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对账!$A$1:$AF$188</definedName>
  </definedNames>
  <calcPr calcId="144525"/>
</workbook>
</file>

<file path=xl/sharedStrings.xml><?xml version="1.0" encoding="utf-8"?>
<sst xmlns="http://schemas.openxmlformats.org/spreadsheetml/2006/main" count="6218" uniqueCount="1880">
  <si>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</si>
  <si>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</si>
  <si>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</si>
  <si>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</si>
  <si>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</si>
  <si>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</si>
  <si>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</si>
  <si>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</si>
  <si>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</si>
  <si>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</si>
  <si>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</si>
  <si>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</si>
  <si>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</si>
  <si>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</si>
  <si>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</si>
  <si>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</si>
  <si>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</si>
  <si>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</si>
  <si>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</si>
  <si>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</si>
  <si>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</si>
  <si>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</si>
  <si>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</si>
  <si>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</si>
  <si>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</si>
  <si>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18909635173	</t>
  </si>
  <si>
    <t>Ctrip</t>
  </si>
  <si>
    <t>正常</t>
  </si>
  <si>
    <t>[涛岛]乌龟岛海滩度假酒店(Haadtien Beach Resort)(6027673)</t>
  </si>
  <si>
    <t>流浪者海滩别墅(连住3晚及以上)&lt;超值特惠&gt;&lt;双人入住&gt;&lt;双早&gt;</t>
  </si>
  <si>
    <t>CNY</t>
  </si>
  <si>
    <t>martin/andrew,martin/andrew</t>
  </si>
  <si>
    <t>CA2019230329CNY</t>
  </si>
  <si>
    <t>未提现</t>
  </si>
  <si>
    <t>携程开票</t>
  </si>
  <si>
    <t xml:space="preserve">2673286	</t>
  </si>
  <si>
    <t xml:space="preserve">18853	</t>
  </si>
  <si>
    <t xml:space="preserve">21624595620	</t>
  </si>
  <si>
    <t>[普吉岛]普吉岛苏林酒店(SHA Extra Plus)(The Surin Phuket(SHA Extra Plus))(4654333)</t>
  </si>
  <si>
    <t>一卧室海景豪华小屋(至少提前60天预订)&lt;双人入住&gt;&lt;双早&gt;</t>
  </si>
  <si>
    <t>Cope/Giles,Cope/Giles</t>
  </si>
  <si>
    <t xml:space="preserve">2767320	</t>
  </si>
  <si>
    <t xml:space="preserve">165103478	</t>
  </si>
  <si>
    <t xml:space="preserve">21826107778	</t>
  </si>
  <si>
    <t>[新山]新山凯贝丽酒店式服务公寓(Capri by Fraser Johor Bahru)(90558946)</t>
  </si>
  <si>
    <t>豪华特大床一室房&lt;双人入住&gt;&lt;双早&gt;</t>
  </si>
  <si>
    <t>Rosdi/Reenna,Rosdi/Reenna</t>
  </si>
  <si>
    <t xml:space="preserve">2810400	</t>
  </si>
  <si>
    <t xml:space="preserve">72173286-1	</t>
  </si>
  <si>
    <t xml:space="preserve">999221922545146	</t>
  </si>
  <si>
    <t>Lam/Ka Kit,Lam/Ka Kit</t>
  </si>
  <si>
    <t xml:space="preserve">2873815	</t>
  </si>
  <si>
    <t xml:space="preserve">42990187-1	</t>
  </si>
  <si>
    <t xml:space="preserve">999222245982683	</t>
  </si>
  <si>
    <t>[釜山]阿瓦尼中央酒店 釜山(Avani Central Busan)(97086698)</t>
  </si>
  <si>
    <t>城景豪华特大床房&lt;双人入住&gt;&lt;双早&gt;</t>
  </si>
  <si>
    <t>OH/SONGHEE,YI/YERIN</t>
  </si>
  <si>
    <t xml:space="preserve">2957130	</t>
  </si>
  <si>
    <t xml:space="preserve">421961	</t>
  </si>
  <si>
    <t xml:space="preserve">999222250876230	</t>
  </si>
  <si>
    <t>[哥打京那巴鲁]太平洋丝绸酒店(The Pacific Sutera)(5253518)</t>
  </si>
  <si>
    <t>豪华高尔夫景房 1张特大床&lt;双人入住&gt;&lt;不适用韩国客人&gt;&lt;双早&gt;</t>
  </si>
  <si>
    <t>HO/WAI LEONG,CHEN/LUSI</t>
  </si>
  <si>
    <t xml:space="preserve">2958436	</t>
  </si>
  <si>
    <t xml:space="preserve">3373167	</t>
  </si>
  <si>
    <t xml:space="preserve">999222270145177	</t>
  </si>
  <si>
    <t>城景豪华特大床房&lt;双人入住&gt;&lt;无早&gt;</t>
  </si>
  <si>
    <t>Cheon/Hyerim</t>
  </si>
  <si>
    <t xml:space="preserve">2962276	</t>
  </si>
  <si>
    <t xml:space="preserve">422265	</t>
  </si>
  <si>
    <t xml:space="preserve">999222290611596	</t>
  </si>
  <si>
    <t>[普吉岛]普吉假日酒店 (政府卫生认证)(Holiday Inn Resort Phuket, an IHG Hotel  (SHA Extra Plus))(3031621)</t>
  </si>
  <si>
    <t>池景尊贵房（1张特大床，底楼）&lt;双人入住&gt;&lt;双早&gt;</t>
  </si>
  <si>
    <t>almansoori/khalifa,almansoori/khalifa</t>
  </si>
  <si>
    <t xml:space="preserve">2967248	</t>
  </si>
  <si>
    <t xml:space="preserve">13341297	</t>
  </si>
  <si>
    <t xml:space="preserve">22322075844	</t>
  </si>
  <si>
    <t>KIM/SUNA</t>
  </si>
  <si>
    <t xml:space="preserve">2973221	</t>
  </si>
  <si>
    <t xml:space="preserve">	</t>
  </si>
  <si>
    <t>取消</t>
  </si>
  <si>
    <t xml:space="preserve">999222366179514	</t>
  </si>
  <si>
    <t>[曼谷]曼谷素坤逸航站 21 中心酒店 (政府卫生认证)(Grande Centre Point Hotel Terminal 21 (SHA Plus+))(5908161)</t>
  </si>
  <si>
    <t>行政四人套房&lt;特惠专享&gt;&lt;四人入住&gt;&lt;早餐&gt;</t>
  </si>
  <si>
    <t>Son/Wonpyeong,Son/Wonpyeong,Son/Wonpyeong,Son/Wonpyeong</t>
  </si>
  <si>
    <t xml:space="preserve">2980121	</t>
  </si>
  <si>
    <t xml:space="preserve">402056	</t>
  </si>
  <si>
    <t xml:space="preserve">999222448072575	</t>
  </si>
  <si>
    <t>[哥打京那巴鲁]麦哲伦丝绸度假村(The Magellan Sutera Resort)(5253519)</t>
  </si>
  <si>
    <t>麦哲伦豪华园景房&lt;双人入住&gt;&lt;不适用韩国客人&gt;&lt;双早&gt;</t>
  </si>
  <si>
    <t>LEE/HSIAOWEI</t>
  </si>
  <si>
    <t xml:space="preserve">2992907	</t>
  </si>
  <si>
    <t xml:space="preserve">3249293	</t>
  </si>
  <si>
    <t xml:space="preserve">999222449922202	</t>
  </si>
  <si>
    <t>豪华高尔夫景房&lt;双人入住&gt;&lt;不适用韩国客人&gt;&lt;双早&gt;</t>
  </si>
  <si>
    <t>HOLMES/DAMON DRAKE</t>
  </si>
  <si>
    <t xml:space="preserve">2993209	</t>
  </si>
  <si>
    <t xml:space="preserve">3380251	</t>
  </si>
  <si>
    <t xml:space="preserve">999222468123980	</t>
  </si>
  <si>
    <t>[济州市]济州格拉贝尔酒店(Grabel Hotel Jeju)(6183748)</t>
  </si>
  <si>
    <t>城景豪华双床房&lt;双人入住&gt;&lt;无早&gt;</t>
  </si>
  <si>
    <t>Sa/Jaedo</t>
  </si>
  <si>
    <t xml:space="preserve">2995437	</t>
  </si>
  <si>
    <t xml:space="preserve">23141327	</t>
  </si>
  <si>
    <t xml:space="preserve">999222545674059	</t>
  </si>
  <si>
    <t>[吉隆坡]吉隆坡活乐酒店(WOLO Kuala Lumpur)(5430068)</t>
  </si>
  <si>
    <t>黄金特大床房&lt;今日特价 &gt;&lt;双人入住&gt;&lt;无早&gt;</t>
  </si>
  <si>
    <t>TOH/ELAINE JING YI</t>
  </si>
  <si>
    <t xml:space="preserve">3006785	</t>
  </si>
  <si>
    <t xml:space="preserve">155527	</t>
  </si>
  <si>
    <t xml:space="preserve">999222584672434	</t>
  </si>
  <si>
    <t>[马六甲]马六甲峇峇家(Baba House Melaka)(99731513)</t>
  </si>
  <si>
    <t>豪华房&lt;双人入住&gt;&lt;双早&gt;</t>
  </si>
  <si>
    <t>GOH/KARLY</t>
  </si>
  <si>
    <t xml:space="preserve">3012377	</t>
  </si>
  <si>
    <t xml:space="preserve">107740	</t>
  </si>
  <si>
    <t xml:space="preserve">999222584540832	</t>
  </si>
  <si>
    <t>DING/WEI SHENG</t>
  </si>
  <si>
    <t xml:space="preserve">3012360	</t>
  </si>
  <si>
    <t xml:space="preserve">107741	</t>
  </si>
  <si>
    <t xml:space="preserve">999222656607475	</t>
  </si>
  <si>
    <t>[吉隆坡]吉隆坡·觅酒店，傲途格精选(Hotel Stripes Kuala Lumpur, Autograph Collection)(9243083)</t>
  </si>
  <si>
    <t>豪华特大床房(至少提前30天预订)&lt;今日特价 &gt;&lt;双人入住&gt;&lt;双早&gt;</t>
  </si>
  <si>
    <t>MERCADO/DIANNE JOY</t>
  </si>
  <si>
    <t xml:space="preserve">3022174	</t>
  </si>
  <si>
    <t xml:space="preserve">171656980	</t>
  </si>
  <si>
    <t xml:space="preserve">999222675096479	</t>
  </si>
  <si>
    <t>[邦帕利]盖特43机场酒店 (政府卫生认证)(Gate43 Airport Hotel (SHA Plus+))(95453304)</t>
  </si>
  <si>
    <t>湖景豪华双床房&lt;双人入住&gt;&lt;无早&gt;</t>
  </si>
  <si>
    <t>ZHANG/YUJUAN</t>
  </si>
  <si>
    <t xml:space="preserve">3024510	</t>
  </si>
  <si>
    <t xml:space="preserve">acknowledge	</t>
  </si>
  <si>
    <t xml:space="preserve">999222677797632	</t>
  </si>
  <si>
    <t>[曼谷]曼谷水门伯克利酒店(政府卫生认证)(The Berkeley Hotel Pratunam Bangkok (SHA Plus+))(28597407)</t>
  </si>
  <si>
    <t>北塔尊贵家庭房(至少连住2晚及以上)&lt;今日特价 &gt;&lt;三人入住&gt;&lt;不适用泰国客人&gt;&lt;早餐&gt;</t>
  </si>
  <si>
    <t>LOH/KRYSTAL</t>
  </si>
  <si>
    <t xml:space="preserve">3024964	</t>
  </si>
  <si>
    <t xml:space="preserve">10010979509	</t>
  </si>
  <si>
    <t xml:space="preserve">999222684399986	</t>
  </si>
  <si>
    <t>[怡保]怡保怡东酒店(Hotel Excelsior Ipoh)(28538294)</t>
  </si>
  <si>
    <t>高级房&lt;今日特价 &gt;&lt;双人入住&gt;&lt;双早&gt;</t>
  </si>
  <si>
    <t>Steven/Klemenchic,TBA/TBA</t>
  </si>
  <si>
    <t xml:space="preserve">3025443	</t>
  </si>
  <si>
    <t xml:space="preserve">109429	</t>
  </si>
  <si>
    <t xml:space="preserve">999222708541421	</t>
  </si>
  <si>
    <t>[芭堤雅]达拉海角渡假村(Cape Dara Resort)(5470678)</t>
  </si>
  <si>
    <t>豪华房&lt;今日特价 &gt;&lt;双人入住&gt;&lt;双早&gt;</t>
  </si>
  <si>
    <t>Chuabsawat/Sirikanya</t>
  </si>
  <si>
    <t xml:space="preserve">3028924	</t>
  </si>
  <si>
    <t xml:space="preserve">490471	</t>
  </si>
  <si>
    <t xml:space="preserve">999222743817274	</t>
  </si>
  <si>
    <t>[曼谷]曼谷索拉利亚西铁酒店(Solaria Nishitetsu Hotel Bangkok)(102642575)</t>
  </si>
  <si>
    <t>标准双床房&lt;特惠专享&gt;&lt;双人入住&gt;&lt;无早&gt;</t>
  </si>
  <si>
    <t>NG/MEI LI</t>
  </si>
  <si>
    <t xml:space="preserve">3032754	</t>
  </si>
  <si>
    <t xml:space="preserve">254774312	</t>
  </si>
  <si>
    <t xml:space="preserve">999222825370085	</t>
  </si>
  <si>
    <t>[新山]希思尔新山酒店(Thistle Johor Bahru)(5624049)</t>
  </si>
  <si>
    <t>豪华特大床房&lt;双人入住&gt;&lt;双早&gt;</t>
  </si>
  <si>
    <t>Anas/Muhammad Anas</t>
  </si>
  <si>
    <t xml:space="preserve">3047993	</t>
  </si>
  <si>
    <t xml:space="preserve">423432	</t>
  </si>
  <si>
    <t xml:space="preserve">999222826039403	</t>
  </si>
  <si>
    <t>[帕赛市]马尼拉金凤凰酒店(Golden Phoenix Hotel-Manila)(5421957)</t>
  </si>
  <si>
    <t>高级房&lt;双人入住&gt;&lt;双早&gt;</t>
  </si>
  <si>
    <t>ZHANG/XUEMEI,WANG/HAOYU,LIU/PAN,MA/CHUHONG</t>
  </si>
  <si>
    <t xml:space="preserve">3048063	</t>
  </si>
  <si>
    <t xml:space="preserve">999222831060329	</t>
  </si>
  <si>
    <t>[清迈]清迈 M 酒店 (政府卫生认证)(Hotel M Chiang Mai)(5406477)</t>
  </si>
  <si>
    <t>高级房 禁烟&lt;双人入住&gt;&lt;双早&gt;</t>
  </si>
  <si>
    <t>LI/WING HONG,LUK/YUET MUI LINDA</t>
  </si>
  <si>
    <t xml:space="preserve">3048904	</t>
  </si>
  <si>
    <t xml:space="preserve">RR23020717	</t>
  </si>
  <si>
    <t xml:space="preserve">999222858635657	</t>
  </si>
  <si>
    <t>[曼谷]阿德菲49酒店(Adelphi Forty-Nine)(88808258)</t>
  </si>
  <si>
    <t>一卧室套房(至少连住2晚及以上)&lt;双人入住&gt;&lt;双早&gt;</t>
  </si>
  <si>
    <t>Lau/Kwai Sing,Lau/Kwai Sing</t>
  </si>
  <si>
    <t xml:space="preserve">3053698	</t>
  </si>
  <si>
    <t xml:space="preserve">10010137430	</t>
  </si>
  <si>
    <t xml:space="preserve">999222871801765	</t>
  </si>
  <si>
    <t>[大叻]科利纳酒店(Hôtel Colline)(105250395)</t>
  </si>
  <si>
    <t>豪华双床房&lt;双人入住&gt;&lt;双早&gt;</t>
  </si>
  <si>
    <t>CHO/NEUNGHEE,CHO/NEUNGHEE</t>
  </si>
  <si>
    <t xml:space="preserve">3055575	</t>
  </si>
  <si>
    <t xml:space="preserve">51815	</t>
  </si>
  <si>
    <t xml:space="preserve">999222877509533	</t>
  </si>
  <si>
    <t>[芭堤雅]芭堤雅北部遨舍度假酒店(OZO North Pattaya)(105013131)</t>
  </si>
  <si>
    <t>豪华海景特大床房&lt;今日特价 &gt;&lt;双人入住&gt;&lt;中宾&gt;&lt;双早&gt;</t>
  </si>
  <si>
    <t>YUAN/QIXIN</t>
  </si>
  <si>
    <t xml:space="preserve">3056767	</t>
  </si>
  <si>
    <t xml:space="preserve">157386	</t>
  </si>
  <si>
    <t xml:space="preserve">999222892105531	</t>
  </si>
  <si>
    <t>AVELLANOSA/ROGACIANO DEL ROSARIO</t>
  </si>
  <si>
    <t xml:space="preserve">3058790	</t>
  </si>
  <si>
    <t xml:space="preserve">2302230057	</t>
  </si>
  <si>
    <t xml:space="preserve">999222925771578	</t>
  </si>
  <si>
    <t>[普吉岛]普吉岛城市海港度假酒店 (政府卫生认证)(Fishermen's Harbour Urban Resort Phuket (SHA Extra Plus))(2355959)</t>
  </si>
  <si>
    <t>家庭套房&lt;三人入住&gt;&lt;早餐&gt;</t>
  </si>
  <si>
    <t>SUWANNARONG/SIRIKAN</t>
  </si>
  <si>
    <t xml:space="preserve">3064936	</t>
  </si>
  <si>
    <t xml:space="preserve">53019	</t>
  </si>
  <si>
    <t xml:space="preserve">999222926851044	</t>
  </si>
  <si>
    <t>KEAT YONG/YEW</t>
  </si>
  <si>
    <t xml:space="preserve">3065151	</t>
  </si>
  <si>
    <t xml:space="preserve">110172	</t>
  </si>
  <si>
    <t xml:space="preserve">999222927526415	</t>
  </si>
  <si>
    <t>[曼谷]曼谷万怡酒店(Courtyard by Marriott Bangkok)(5211729)</t>
  </si>
  <si>
    <t>翻新豪华特大床房(至少连住2晚及以上)&lt;双人入住&gt;&lt;无早&gt;</t>
  </si>
  <si>
    <t>ZHONG/QIUPING,LI/CONG</t>
  </si>
  <si>
    <t xml:space="preserve">3065274	</t>
  </si>
  <si>
    <t xml:space="preserve">89798173	</t>
  </si>
  <si>
    <t xml:space="preserve">999222927938319	</t>
  </si>
  <si>
    <t>翻新至尊特大床房(至少连住2晚及以上)&lt;双人入住&gt;&lt;无早&gt;</t>
  </si>
  <si>
    <t>LI/YAO,FANG/KAIJING</t>
  </si>
  <si>
    <t xml:space="preserve">3065339	</t>
  </si>
  <si>
    <t xml:space="preserve">96257619	</t>
  </si>
  <si>
    <t xml:space="preserve">999222928224817	</t>
  </si>
  <si>
    <t>高级房&lt;双人入住&gt;&lt;无早&gt;</t>
  </si>
  <si>
    <t>Lanoy/Precious Kay</t>
  </si>
  <si>
    <t xml:space="preserve">3065381	</t>
  </si>
  <si>
    <t xml:space="preserve">2302250048	</t>
  </si>
  <si>
    <t xml:space="preserve">22938991979	</t>
  </si>
  <si>
    <t>[八打灵再也]阿万特酒店(Avante Hotel)(100419478)</t>
  </si>
  <si>
    <t>高级双床房&lt;双人入住&gt;&lt;仅适用亚洲客人&gt;&lt;双早&gt;</t>
  </si>
  <si>
    <t>SOON/EEHOOI</t>
  </si>
  <si>
    <t xml:space="preserve">3067231	</t>
  </si>
  <si>
    <t xml:space="preserve">150744	</t>
  </si>
  <si>
    <t xml:space="preserve">999222944170357	</t>
  </si>
  <si>
    <t>[芭堤雅]芭提雅最佳西方优质尼克森酒店(Best Western Plus Nexen Pattaya)(96263097)</t>
  </si>
  <si>
    <t>池景豪华双床房&lt;双人入住&gt;&lt;不适用泰国客人&gt;&lt;无早&gt;</t>
  </si>
  <si>
    <t>YANG/CHUNYOU</t>
  </si>
  <si>
    <t xml:space="preserve">3068475	</t>
  </si>
  <si>
    <t xml:space="preserve">bk011893	</t>
  </si>
  <si>
    <t xml:space="preserve">999222948273365	</t>
  </si>
  <si>
    <t>[曼谷]易思廷大酒店沙吞(Eastin Grand Hotel Sathorn)(5014959)</t>
  </si>
  <si>
    <t>高级天空房&lt;双人入住&gt;&lt;双早&gt;</t>
  </si>
  <si>
    <t>boonsawad/Napaporn,boonsawad/Napaporn</t>
  </si>
  <si>
    <t xml:space="preserve">3069749	</t>
  </si>
  <si>
    <t xml:space="preserve">457498	</t>
  </si>
  <si>
    <t xml:space="preserve">999222956773718	</t>
  </si>
  <si>
    <t>[帕拉尼亚克]马尼拉新濠天地凯悦酒店(Hyatt Regency Manila City of Dreams)(5917305)</t>
  </si>
  <si>
    <t>凯悦特大床房&lt;超值特惠&gt;&lt;双人入住&gt;&lt;不适用菲律宾客人&gt;&lt;双早&gt;</t>
  </si>
  <si>
    <t>HIRONAKA/GUNJI,HU/YAN</t>
  </si>
  <si>
    <t xml:space="preserve">3072282	</t>
  </si>
  <si>
    <t xml:space="preserve">21361961	</t>
  </si>
  <si>
    <t xml:space="preserve">999222962471164	</t>
  </si>
  <si>
    <t>凯悦特大床房&lt;超值特惠&gt;&lt;双人入住&gt;&lt;不适用菲律宾客人&gt;&lt;无早&gt;</t>
  </si>
  <si>
    <t>CHEUNG/KA MENG</t>
  </si>
  <si>
    <t xml:space="preserve">3074135	</t>
  </si>
  <si>
    <t xml:space="preserve">23078985	</t>
  </si>
  <si>
    <t xml:space="preserve">999222969245510	</t>
  </si>
  <si>
    <t>[汉普顿海滩]海边阿什沃斯酒店(Ashworth by the Sea)(98331257)</t>
  </si>
  <si>
    <t>豪华特大床房带侧阳台&lt;双人入住&gt;&lt;预付&gt;&lt;无早&gt;</t>
  </si>
  <si>
    <t>Hackett/Emma Rose,Borden/Tyrone Victor</t>
  </si>
  <si>
    <t xml:space="preserve">3076363	</t>
  </si>
  <si>
    <t xml:space="preserve">1465890075	</t>
  </si>
  <si>
    <t xml:space="preserve">999222981536344	</t>
  </si>
  <si>
    <t>[大叻]高尔夫山谷酒店(Golf Valley Hotel)(104658311)</t>
  </si>
  <si>
    <t>高级双床房&lt;双人入住&gt;&lt;双早&gt;</t>
  </si>
  <si>
    <t>Trac Dinh/Tu,Trac Dinh/Tu,Trac Dinh/Tu,Trac Dinh/Tu</t>
  </si>
  <si>
    <t xml:space="preserve">3080405	</t>
  </si>
  <si>
    <t xml:space="preserve">104483	</t>
  </si>
  <si>
    <t xml:space="preserve">999222984071824	</t>
  </si>
  <si>
    <t>[普吉岛]普吉岛乐古浪悦椿度假村(政府卫生认证)(Angsana Laguna Phuket(SHA Plus+))(1549694)</t>
  </si>
  <si>
    <t>乐古浪客房&lt;双人入住&gt;&lt;双早&gt;</t>
  </si>
  <si>
    <t>LANG/JIAYUAN,ZHANG/YING,HU/SHENGBO,LANG/JIAFANG</t>
  </si>
  <si>
    <t xml:space="preserve">3081216	</t>
  </si>
  <si>
    <t xml:space="preserve">1163855	</t>
  </si>
  <si>
    <t xml:space="preserve">999222993884169	</t>
  </si>
  <si>
    <t>[曼谷]曼谷辛德霍恩凯宾斯基(Sindhorn Kempinski Bangkok)(92930805)</t>
  </si>
  <si>
    <t>尊贵特大床公寓(连住3晚及以上)&lt;今日特价 &gt;&lt;双人入住&gt;&lt;双早&gt;</t>
  </si>
  <si>
    <t>SHI/XIAOCHEN</t>
  </si>
  <si>
    <t xml:space="preserve">3085124	</t>
  </si>
  <si>
    <t xml:space="preserve">3163150	</t>
  </si>
  <si>
    <t xml:space="preserve">999222998599667	</t>
  </si>
  <si>
    <t>城景豪华双床房&lt;双人入住&gt;&lt;不适用泰国客人&gt;&lt;无早&gt;</t>
  </si>
  <si>
    <t>QI/FENG</t>
  </si>
  <si>
    <t xml:space="preserve">3086992	</t>
  </si>
  <si>
    <t xml:space="preserve">BK012406	</t>
  </si>
  <si>
    <t xml:space="preserve">999223001744776	</t>
  </si>
  <si>
    <t>[普吉岛]普吉岛西奈奢华酒店(政府卫生认证)(Sinae Phuket Luxury Hotel(SHA Extra Plus))(86107074)</t>
  </si>
  <si>
    <t>泳池一室双床别墅&lt;特惠专享&gt;&lt;双人入住&gt;&lt;双早&gt;</t>
  </si>
  <si>
    <t>LU/QINGYUAN,LU/YUHUI</t>
  </si>
  <si>
    <t xml:space="preserve">3088186	</t>
  </si>
  <si>
    <t xml:space="preserve">8337499	</t>
  </si>
  <si>
    <t xml:space="preserve">999223007203701	</t>
  </si>
  <si>
    <t>[曼谷]曼谷大都会酒店(COMO Metropolitan Bangkok)(6035972)</t>
  </si>
  <si>
    <t>大都会双床房(至少连住2晚及以上)&lt;特惠&gt;&lt;双人入住&gt;&lt;适用于除泰国的亚洲客人&gt;&lt;双早&gt;</t>
  </si>
  <si>
    <t>SUN/NI</t>
  </si>
  <si>
    <t xml:space="preserve">3090382	</t>
  </si>
  <si>
    <t xml:space="preserve">1290564	</t>
  </si>
  <si>
    <t xml:space="preserve">999223011444273	</t>
  </si>
  <si>
    <t>[济州市]济州君悦酒店(Grand Hyatt Jeju)(99810240)</t>
  </si>
  <si>
    <t>65平米特大床房&lt;双人入住&gt;&lt;无早&gt;</t>
  </si>
  <si>
    <t>CHOI/IN SEOK</t>
  </si>
  <si>
    <t xml:space="preserve">3092341	</t>
  </si>
  <si>
    <t xml:space="preserve">3257078	</t>
  </si>
  <si>
    <t xml:space="preserve">999223013272933	</t>
  </si>
  <si>
    <t>精致套房&lt;三人入住&gt;&lt;早餐&gt;</t>
  </si>
  <si>
    <t>YUAN TAN/CHEE</t>
  </si>
  <si>
    <t xml:space="preserve">3093154	</t>
  </si>
  <si>
    <t xml:space="preserve">108240	</t>
  </si>
  <si>
    <t xml:space="preserve">999223034432816	</t>
  </si>
  <si>
    <t>拉古纳至尊房&lt;双人入住&gt;&lt;双早&gt;</t>
  </si>
  <si>
    <t>JIANG/BIN</t>
  </si>
  <si>
    <t xml:space="preserve">3095881	</t>
  </si>
  <si>
    <t xml:space="preserve">1164655	</t>
  </si>
  <si>
    <t xml:space="preserve">999223037044602	</t>
  </si>
  <si>
    <t>[拉普拉普]宿务白沙滩度假村及水疗中心(Cebu White Sands Resort and Spa)(8235003)</t>
  </si>
  <si>
    <t>至尊奢华房&lt;特价大促销&gt;&lt;三人入住&gt;&lt;早餐&gt;</t>
  </si>
  <si>
    <t>Choi/Woosung,Choi/Woosung</t>
  </si>
  <si>
    <t xml:space="preserve">3096769	</t>
  </si>
  <si>
    <t xml:space="preserve">71386	</t>
  </si>
  <si>
    <t xml:space="preserve">999223038790605	</t>
  </si>
  <si>
    <t>[芭堤雅]芭堤雅发现海滩酒店 (政府卫生认证)(Pattaya Discovery Beach Hotel (SHA Plus+))(2497120)</t>
  </si>
  <si>
    <t>高级房 (DEE塔)&lt;特惠专享&gt;&lt;双人入住&gt;&lt;无早&gt;</t>
  </si>
  <si>
    <t>DONG/ENFENG</t>
  </si>
  <si>
    <t xml:space="preserve">3097519	</t>
  </si>
  <si>
    <t xml:space="preserve">441520	</t>
  </si>
  <si>
    <t xml:space="preserve">999223047758495	</t>
  </si>
  <si>
    <t>豪华转角双床房 禁烟&lt;特惠专享&gt;&lt;双人入住&gt;&lt;无早&gt;</t>
  </si>
  <si>
    <t>NG/CHEUK KIN</t>
  </si>
  <si>
    <t xml:space="preserve">3099313	</t>
  </si>
  <si>
    <t xml:space="preserve">260240181	</t>
  </si>
  <si>
    <t xml:space="preserve">999223055587830	</t>
  </si>
  <si>
    <t>DIONCO/CIARAN JAMES</t>
  </si>
  <si>
    <t xml:space="preserve">3101852	</t>
  </si>
  <si>
    <t xml:space="preserve">3432900	</t>
  </si>
  <si>
    <t xml:space="preserve">999223069288712	</t>
  </si>
  <si>
    <t>[普吉岛]普吉岛芭东彩灯度假村 (政府卫生认证)(The Lantern Resorts Patong Phuket (SHA Extra Plus))(28689957)</t>
  </si>
  <si>
    <t>景观房(带阳台)(至少连住2晚及以上)&lt;双人入住&gt;&lt;双早&gt;</t>
  </si>
  <si>
    <t>LIU/WEIPING,ZHANG/YINLONG,GU/HUAIJUN,YIN/HONGYAN</t>
  </si>
  <si>
    <t xml:space="preserve">3105130	</t>
  </si>
  <si>
    <t xml:space="preserve">82134	</t>
  </si>
  <si>
    <t xml:space="preserve">999223070297433	</t>
  </si>
  <si>
    <t>SUNOTO/SURYA</t>
  </si>
  <si>
    <t xml:space="preserve">3105382	</t>
  </si>
  <si>
    <t xml:space="preserve">152276	</t>
  </si>
  <si>
    <t xml:space="preserve">999223083857852	</t>
  </si>
  <si>
    <t>SUN/FEIXUE,WANG/WEIDI</t>
  </si>
  <si>
    <t xml:space="preserve">3108917	</t>
  </si>
  <si>
    <t xml:space="preserve">54017	</t>
  </si>
  <si>
    <t xml:space="preserve">999223085632494	</t>
  </si>
  <si>
    <t>标准特大号床角落间&lt;特惠专享&gt;&lt;双人入住&gt;&lt;双早&gt;</t>
  </si>
  <si>
    <t>YEUNG/MAN LUNG VINCENT</t>
  </si>
  <si>
    <t xml:space="preserve">3109421	</t>
  </si>
  <si>
    <t xml:space="preserve">260921642	</t>
  </si>
  <si>
    <t xml:space="preserve">999223101670169	</t>
  </si>
  <si>
    <t>[芭堤雅]芭堤雅摩达斯度假村(Pattaya Modus Beachfront Resort)(100347752)</t>
  </si>
  <si>
    <t>海景豪华双床房&lt;特惠专享&gt;&lt;双人入住&gt;&lt;双早&gt;</t>
  </si>
  <si>
    <t>DONG/MEIZI</t>
  </si>
  <si>
    <t xml:space="preserve">3113564	</t>
  </si>
  <si>
    <t xml:space="preserve">287691	</t>
  </si>
  <si>
    <t xml:space="preserve">999223101699542	</t>
  </si>
  <si>
    <t>高级房&lt;双人入住&gt;&lt;中宾&gt;&lt;双早&gt;</t>
  </si>
  <si>
    <t xml:space="preserve">3113578	</t>
  </si>
  <si>
    <t xml:space="preserve">999223102050429	</t>
  </si>
  <si>
    <t>豪华海景房&lt;今日特价 &gt;&lt;双人入住&gt;&lt;中宾&gt;&lt;双早&gt;</t>
  </si>
  <si>
    <t>JI/XIAOYU,LIANG/JINGJING</t>
  </si>
  <si>
    <t xml:space="preserve">3113681	</t>
  </si>
  <si>
    <t xml:space="preserve">163027	</t>
  </si>
  <si>
    <t xml:space="preserve">999223106426566	</t>
  </si>
  <si>
    <t>高级双床房&lt;今日特价 &gt;&lt;双人入住&gt;&lt;中宾&gt;&lt;双早&gt;</t>
  </si>
  <si>
    <t>HAO/JIAWEN,CAO/NINGYU</t>
  </si>
  <si>
    <t xml:space="preserve">3115079	</t>
  </si>
  <si>
    <t xml:space="preserve">162190	</t>
  </si>
  <si>
    <t xml:space="preserve">999223106484344	</t>
  </si>
  <si>
    <t>[曼谷]曼谷维伊 - 美憬阁酒店 (政府卫生认证)(VIE Hotel Bangkok, MGallery Hotel Collection (SHA Plus+))(3906021)</t>
  </si>
  <si>
    <t>豪华特大床套房(至少连住2晚及以上)&lt;双人入住&gt;&lt;仅适用亚洲客人&gt;&lt;双早&gt;</t>
  </si>
  <si>
    <t>WANG/PEI,YU/ZEHUA</t>
  </si>
  <si>
    <t xml:space="preserve">3115104	</t>
  </si>
  <si>
    <t xml:space="preserve">7988799	</t>
  </si>
  <si>
    <t xml:space="preserve">999223106689551	</t>
  </si>
  <si>
    <t>Boutin/Marissa</t>
  </si>
  <si>
    <t xml:space="preserve">3115189	</t>
  </si>
  <si>
    <t xml:space="preserve">1471402428	</t>
  </si>
  <si>
    <t xml:space="preserve">999223107597632	</t>
  </si>
  <si>
    <t>高级特大床房&lt;今日特价 &gt;&lt;双人入住&gt;&lt;中宾&gt;&lt;双早&gt;</t>
  </si>
  <si>
    <t>Li/Lijin,Wan/Wenjuan,LI/XIAOWEN</t>
  </si>
  <si>
    <t xml:space="preserve">3115607	</t>
  </si>
  <si>
    <t>退单</t>
  </si>
  <si>
    <t xml:space="preserve">999223115792900	</t>
  </si>
  <si>
    <t>[普吉岛]普吉岛诺库酒店(NOKU Phuket)(104625562)</t>
  </si>
  <si>
    <t>阁楼公寓特大床(至少连住2晚及以上)&lt;特惠专享&gt;&lt;双人入住&gt;&lt;双早&gt;</t>
  </si>
  <si>
    <t>HU/Xuhao,Qiao/Wei</t>
  </si>
  <si>
    <t xml:space="preserve">3117092	</t>
  </si>
  <si>
    <t xml:space="preserve">261422890	</t>
  </si>
  <si>
    <t xml:space="preserve">999223116716875	</t>
  </si>
  <si>
    <t>[芭堤雅]阿玛瑞芭堤雅酒店(Amari Pattaya)(6311398)</t>
  </si>
  <si>
    <t>豪华海景特大床房(至少连住2晚及以上)&lt;今日特价 &gt;&lt;双人入住&gt;&lt;中宾&gt;&lt;双早&gt;</t>
  </si>
  <si>
    <t>FUNG/CHI HING,LEUNG/LAI YING</t>
  </si>
  <si>
    <t xml:space="preserve">3117341	</t>
  </si>
  <si>
    <t xml:space="preserve">6805131	</t>
  </si>
  <si>
    <t xml:space="preserve">999223121644484	</t>
  </si>
  <si>
    <t>[薄荷岛]邦劳岛水蓝度假村(Bluewater Panglao Resort)(5732362)</t>
  </si>
  <si>
    <t>豪华房&lt;今日特价 &gt;&lt;三人入住&gt;&lt;无早&gt;</t>
  </si>
  <si>
    <t>JEON/HYEONGJU</t>
  </si>
  <si>
    <t xml:space="preserve">3118694	</t>
  </si>
  <si>
    <t xml:space="preserve">42732	</t>
  </si>
  <si>
    <t xml:space="preserve">999223122957948	</t>
  </si>
  <si>
    <t>城景豪华双人床房&lt;双人入住&gt;&lt;不适用泰国客人&gt;&lt;无早&gt;</t>
  </si>
  <si>
    <t>ZHAO/XING,YANG/ZIYI</t>
  </si>
  <si>
    <t xml:space="preserve">3119259	</t>
  </si>
  <si>
    <t xml:space="preserve">bk013303	</t>
  </si>
  <si>
    <t xml:space="preserve">23130647919	</t>
  </si>
  <si>
    <t>[甲米]甲米奥南宜必思尚品酒店(政府卫生认证)(Ibis Styles Krabi Ao Nang(SHA Extra Plus))(3525981)</t>
  </si>
  <si>
    <t>标准房&lt;特惠专享&gt;&lt;双人入住&gt;&lt;双早&gt;</t>
  </si>
  <si>
    <t>Nalawachai/Pirapol</t>
  </si>
  <si>
    <t xml:space="preserve">3120505	</t>
  </si>
  <si>
    <t xml:space="preserve">48609276	</t>
  </si>
  <si>
    <t xml:space="preserve">999223133369955	</t>
  </si>
  <si>
    <t>[巴厘岛]土豆头套房和一室公寓(Potato Head Suites and Studios)(100316745)</t>
  </si>
  <si>
    <t>日出工作室&lt;双人入住&gt;&lt;中宾&gt;&lt;双早&gt;</t>
  </si>
  <si>
    <t>LO/LITE</t>
  </si>
  <si>
    <t xml:space="preserve">3121002	</t>
  </si>
  <si>
    <t xml:space="preserve">111214	</t>
  </si>
  <si>
    <t xml:space="preserve">999223135263842	</t>
  </si>
  <si>
    <t>[宿务]宿务滨海前线酒店 - 北开垦(Bayfront Hotel Cebu – North Reclamation)(8235106)</t>
  </si>
  <si>
    <t>sonobe/yoshitaka,sonobe/yoshitaka</t>
  </si>
  <si>
    <t xml:space="preserve">3121507	</t>
  </si>
  <si>
    <t xml:space="preserve">113840	</t>
  </si>
  <si>
    <t xml:space="preserve">999223144204567	</t>
  </si>
  <si>
    <t>ZOU/LING</t>
  </si>
  <si>
    <t xml:space="preserve">3123368	</t>
  </si>
  <si>
    <t xml:space="preserve">1166765	</t>
  </si>
  <si>
    <t xml:space="preserve">999223145507139	</t>
  </si>
  <si>
    <t>[哥打京那巴鲁]佳蓝汶莱度假村(Nexus Resort &amp; Spa Karambunai)(5007323)</t>
  </si>
  <si>
    <t>婆罗洲花园豪华房&lt;双人入住&gt;&lt;双早&gt;</t>
  </si>
  <si>
    <t>Yun/Youngkyung,Chung/Suhyun</t>
  </si>
  <si>
    <t xml:space="preserve">3123627	</t>
  </si>
  <si>
    <t xml:space="preserve">6839923	</t>
  </si>
  <si>
    <t xml:space="preserve">999223150502447	</t>
  </si>
  <si>
    <t>豪华双床房&lt;双人入住&gt;&lt;仅适用亚洲客人&gt;&lt;双早&gt;</t>
  </si>
  <si>
    <t>ERVAN/THAM</t>
  </si>
  <si>
    <t xml:space="preserve">3125128	</t>
  </si>
  <si>
    <t xml:space="preserve">153012	</t>
  </si>
  <si>
    <t xml:space="preserve">999223151704329	</t>
  </si>
  <si>
    <t xml:space="preserve">999223155913613	</t>
  </si>
  <si>
    <t>[长滩岛]和南恩泻胡度假酒店(Henann Lagoon Resort)(6406965)</t>
  </si>
  <si>
    <t>尊贵房-可直通泳池(至少连住2晚及以上)&lt;特价大促销&gt;&lt;三人入住&gt;&lt;早餐&gt;</t>
  </si>
  <si>
    <t>Kim/Bobae</t>
  </si>
  <si>
    <t xml:space="preserve">3126255	</t>
  </si>
  <si>
    <t xml:space="preserve">HLM192-3375	</t>
  </si>
  <si>
    <t xml:space="preserve">999223158129262	</t>
  </si>
  <si>
    <t>[曼谷]曼谷素坤逸 15 瑞享饭店 (政府卫生认证)(Mövenpick Hotel Sukhumvit 15 Bangkok (SHA Plus+))(5281523)</t>
  </si>
  <si>
    <t>高级特大床房 禁烟&lt;双人入住&gt;&lt;双早&gt;</t>
  </si>
  <si>
    <t>Chirakachonkit/Kunchaya</t>
  </si>
  <si>
    <t xml:space="preserve">3126902	</t>
  </si>
  <si>
    <t xml:space="preserve">703579	</t>
  </si>
  <si>
    <t xml:space="preserve">999223159265063	</t>
  </si>
  <si>
    <t>[迪拜]迪拜范思哲宫殿酒店(Palazzo Versace Dubai)(6548818)</t>
  </si>
  <si>
    <t>文化村景豪华房(至少连住2晚及以上)&lt;促销&gt;&lt;双人入住&gt;&lt;仅适用于中国和韩国客人&gt;&lt;双早&gt;&lt;日历房套餐高价值&gt;&lt;新酒店礼盒&gt;</t>
  </si>
  <si>
    <t>SHAN/SHIQING</t>
  </si>
  <si>
    <t xml:space="preserve">3127305	</t>
  </si>
  <si>
    <t xml:space="preserve">861925	</t>
  </si>
  <si>
    <t xml:space="preserve">999223158178819	</t>
  </si>
  <si>
    <t>CHIRAKACHONKIT/KUNCHAYA</t>
  </si>
  <si>
    <t xml:space="preserve">3126929	</t>
  </si>
  <si>
    <t xml:space="preserve">703585	</t>
  </si>
  <si>
    <t xml:space="preserve">999223167053458	</t>
  </si>
  <si>
    <t>[曼谷]金玉素万那普酒店(Golden Jade Suvarnabhumi)(28680143)</t>
  </si>
  <si>
    <t>GE/XIMIN</t>
  </si>
  <si>
    <t xml:space="preserve">3129927	</t>
  </si>
  <si>
    <t xml:space="preserve">999223167233198	</t>
  </si>
  <si>
    <t>豪华双床房(至少连住2晚及以上)&lt;双人入住&gt;&lt;双早&gt;</t>
  </si>
  <si>
    <t>Tich Huy/Nguyen,Tich Huy/Nguyen,Tich Huy/Nguyen,Tich Huy/Nguyen</t>
  </si>
  <si>
    <t xml:space="preserve">3130002	</t>
  </si>
  <si>
    <t xml:space="preserve">999223168053687	</t>
  </si>
  <si>
    <t>高级双人床房&lt;双人入住&gt;&lt;双早&gt;</t>
  </si>
  <si>
    <t xml:space="preserve">3130468	</t>
  </si>
  <si>
    <t xml:space="preserve">999223170889560	</t>
  </si>
  <si>
    <t>[曼谷]奇德伦中心酒店 (政府卫生认证)(Centre Point Chidlom (SHA Extra Plus))(5448526)</t>
  </si>
  <si>
    <t>豪华房&lt;双人入住&gt;&lt;限量抢购&gt;&lt;无早&gt;</t>
  </si>
  <si>
    <t>Yudai/Wang</t>
  </si>
  <si>
    <t xml:space="preserve">3130837	</t>
  </si>
  <si>
    <t xml:space="preserve">1585555	</t>
  </si>
  <si>
    <t xml:space="preserve">999223172475668	</t>
  </si>
  <si>
    <t xml:space="preserve">3131062	</t>
  </si>
  <si>
    <t xml:space="preserve">999223174373699	</t>
  </si>
  <si>
    <t>Po Wong/Wai,Po Wong/Wai,Po Wong/Wai,Po Wong/Wai</t>
  </si>
  <si>
    <t xml:space="preserve">3131464	</t>
  </si>
  <si>
    <t xml:space="preserve">110956	</t>
  </si>
  <si>
    <t xml:space="preserve">999223174921361	</t>
  </si>
  <si>
    <t>EAKIN/HENRY</t>
  </si>
  <si>
    <t xml:space="preserve">3131605	</t>
  </si>
  <si>
    <t xml:space="preserve">6841673	</t>
  </si>
  <si>
    <t xml:space="preserve">999223178465771	</t>
  </si>
  <si>
    <t xml:space="preserve">3132507	</t>
  </si>
  <si>
    <t xml:space="preserve">110981	</t>
  </si>
  <si>
    <t xml:space="preserve">999223179243284	</t>
  </si>
  <si>
    <t>Lim/Songwee,Lim/Songwee,Lim/Songwee,Lim/Songwee</t>
  </si>
  <si>
    <t xml:space="preserve">3132694	</t>
  </si>
  <si>
    <t xml:space="preserve">110977	</t>
  </si>
  <si>
    <t xml:space="preserve">999223189265220	</t>
  </si>
  <si>
    <t>豪华房&lt;特惠&gt;&lt;双人入住&gt;&lt;不适用泰国/印度次大陆客人&gt;&lt;双早&gt;</t>
  </si>
  <si>
    <t>LI/JIALIN,JIANG/SHENGZHE</t>
  </si>
  <si>
    <t xml:space="preserve">3135330	</t>
  </si>
  <si>
    <t xml:space="preserve">493091	</t>
  </si>
  <si>
    <t xml:space="preserve">999223192158510	</t>
  </si>
  <si>
    <t>[曼谷]曼谷湄南河四季酒店 (政府卫生认证)(Four Seasons Hotel Bangkok at Chao Phraya River (SHA Plus+))(57171815)</t>
  </si>
  <si>
    <t>至尊河景双床房&lt;双人入住&gt;&lt;双早&gt;</t>
  </si>
  <si>
    <t>WANG/JUN,QI/SHUANG</t>
  </si>
  <si>
    <t xml:space="preserve">3136251	</t>
  </si>
  <si>
    <t xml:space="preserve">156824	</t>
  </si>
  <si>
    <t xml:space="preserve">999223192384044	</t>
  </si>
  <si>
    <t>KOH/PATRICK</t>
  </si>
  <si>
    <t xml:space="preserve">3136320	</t>
  </si>
  <si>
    <t xml:space="preserve">493099	</t>
  </si>
  <si>
    <t xml:space="preserve">999223197943350	</t>
  </si>
  <si>
    <t>标准特大号床角落间&lt;特惠专享&gt;&lt;双人入住&gt;&lt;无早&gt;</t>
  </si>
  <si>
    <t>MAK/SAI HONG</t>
  </si>
  <si>
    <t xml:space="preserve">3137975	</t>
  </si>
  <si>
    <t xml:space="preserve">262931122	</t>
  </si>
  <si>
    <t xml:space="preserve">999223200526003	</t>
  </si>
  <si>
    <t>[首尔]首尔瑞克斯酒店(Seoul Rex Hotel)(5678489)</t>
  </si>
  <si>
    <t>标准双人床房&lt;双人入住&gt;&lt;不适用韩国客人&gt;&lt;无早&gt;</t>
  </si>
  <si>
    <t>ZHANG/LIN,SUN/XIULONG</t>
  </si>
  <si>
    <t xml:space="preserve">3139322	</t>
  </si>
  <si>
    <t xml:space="preserve">00743	</t>
  </si>
  <si>
    <t xml:space="preserve">999223203969492	</t>
  </si>
  <si>
    <t>[曼谷]宜必思尚品曼谷素坤逸康福酒店(Ibis Styles Bangkok Sukhumvit Phra Khanong)(19680484)</t>
  </si>
  <si>
    <t>标准双人房&lt;双人入住&gt;&lt;不适用泰国客人&gt;&lt;无早&gt;</t>
  </si>
  <si>
    <t>MORI/AKIFUMI</t>
  </si>
  <si>
    <t xml:space="preserve">3140138	</t>
  </si>
  <si>
    <t xml:space="preserve">324894	</t>
  </si>
  <si>
    <t xml:space="preserve">999223205696992	</t>
  </si>
  <si>
    <t>[曼谷]大华大酒店 (政府卫生认证)(Grand China Bangkok (SHA Plus+))(28529495)</t>
  </si>
  <si>
    <t>城景豪华房&lt;双人入住&gt;&lt;双早&gt;</t>
  </si>
  <si>
    <t>Chaikoolanan/Ekanun,Chaikoolanan/Ekanun</t>
  </si>
  <si>
    <t xml:space="preserve">3140518	</t>
  </si>
  <si>
    <t xml:space="preserve">42587504	</t>
  </si>
  <si>
    <t xml:space="preserve">999223207951987	</t>
  </si>
  <si>
    <t>[哥打京那巴鲁]天空酒店(Sky Hotel)(4999270)</t>
  </si>
  <si>
    <t>行政四人房&lt;四人入住&gt;&lt;早餐&gt;</t>
  </si>
  <si>
    <t>KONG/KAM CHUEN,NG/CHUN KIT,LAM/HOI KUI,TSANG/TSZ HAU</t>
  </si>
  <si>
    <t xml:space="preserve">3141253	</t>
  </si>
  <si>
    <t xml:space="preserve">99610	</t>
  </si>
  <si>
    <t xml:space="preserve">999223208107862	</t>
  </si>
  <si>
    <t>[班邦萨雷]X2 芭堤雅海洋宫(X2 Pattaya Oceanphere)(100607744)</t>
  </si>
  <si>
    <t>一卧室复式泳池别墅&lt;双人入住&gt;&lt;不适用泰国客人&gt;&lt;双早&gt;</t>
  </si>
  <si>
    <t>Termwattanapakdee/Warakorn</t>
  </si>
  <si>
    <t xml:space="preserve">3141304	</t>
  </si>
  <si>
    <t xml:space="preserve">999223230950129	</t>
  </si>
  <si>
    <t>[吉隆坡]吉隆坡市中心玛雅酒店(Hotel Maya Kuala Lumpur)(28528339)</t>
  </si>
  <si>
    <t>一室房&lt;双人入住&gt;&lt;双早&gt;</t>
  </si>
  <si>
    <t>PINNOPMANEE/SIRIWAN,PINNOPMANEE/BANDIT</t>
  </si>
  <si>
    <t xml:space="preserve">3147578	</t>
  </si>
  <si>
    <t xml:space="preserve">T006119	</t>
  </si>
  <si>
    <t xml:space="preserve">999223232850167	</t>
  </si>
  <si>
    <t>三人房&lt;三人入住&gt;&lt;无早&gt;</t>
  </si>
  <si>
    <t>KAEWKRONG/BUNTITAR</t>
  </si>
  <si>
    <t xml:space="preserve">3148386	</t>
  </si>
  <si>
    <t xml:space="preserve">999223235893574	</t>
  </si>
  <si>
    <t>[曼谷]曼谷拉查丹利中心酒店(Grande Centre Point Hotel Ratchadamri Bangkok)(2497052)</t>
  </si>
  <si>
    <t>至尊四人套房&lt;四人入住&gt;&lt;无早&gt;</t>
  </si>
  <si>
    <t>DENG/YANYUE,XIA/ZHENGYIN,ZHANG/YUANDAN,ZHU/MIMI</t>
  </si>
  <si>
    <t xml:space="preserve">3149158	</t>
  </si>
  <si>
    <t xml:space="preserve">356138	</t>
  </si>
  <si>
    <t xml:space="preserve">999223237655586	</t>
  </si>
  <si>
    <t>[邦帕利]曼谷素旺那普机场诺富特酒店(Novotel Bangkok Suvarnabhumi Airport Hotel)(28554892)</t>
  </si>
  <si>
    <t>高级特大床房&lt;今日特价 &gt;&lt;单人入住&gt;&lt;单早&gt;</t>
  </si>
  <si>
    <t>LI/JINGZHOU</t>
  </si>
  <si>
    <t xml:space="preserve">3149554	</t>
  </si>
  <si>
    <t xml:space="preserve">999223237941477	</t>
  </si>
  <si>
    <t>[曼谷]曼谷萨通JC凯文酒店(JC Kevin Sathorn Bangkok Hotel)(4401628)</t>
  </si>
  <si>
    <t>一卧室套房&lt;今日特价 &gt;&lt;双人入住&gt;&lt;双早&gt;</t>
  </si>
  <si>
    <t>Bhandari/Adarsh,Bhandari/Adarsh</t>
  </si>
  <si>
    <t xml:space="preserve">3149668	</t>
  </si>
  <si>
    <t xml:space="preserve">2836583	</t>
  </si>
  <si>
    <t xml:space="preserve">23238180033	</t>
  </si>
  <si>
    <t>[普吉岛]普吉岛安纳塔拉迈考度假村(政府卫生认证)(Anantara Vacation Club Mai Khao Phuket(SHA Extra Plus))(7086098)</t>
  </si>
  <si>
    <t>两卧室家庭套房(至少连住2晚及以上)&lt;四人入住&gt;&lt;早餐&gt;</t>
  </si>
  <si>
    <t>MA/PATTARA</t>
  </si>
  <si>
    <t xml:space="preserve">3149722	</t>
  </si>
  <si>
    <t xml:space="preserve">61964259	</t>
  </si>
  <si>
    <t xml:space="preserve">999223236363778	</t>
  </si>
  <si>
    <t>[富国岛]都喜公主月光沙滩度假酒店(Dusit Princess Moonrise Beach Resort)(28307599)</t>
  </si>
  <si>
    <t>精致套房(至少连住2晚及以上)&lt;特惠专享&gt;&lt;双人入住&gt;&lt;适用于除越南的亚洲客人&gt;&lt;双早&gt;</t>
  </si>
  <si>
    <t>LIU/JIA LIN</t>
  </si>
  <si>
    <t xml:space="preserve">3149236	</t>
  </si>
  <si>
    <t xml:space="preserve">47959	</t>
  </si>
  <si>
    <t xml:space="preserve">999223240779459	</t>
  </si>
  <si>
    <t>[芭堤雅]芭堤雅爱湾新翼酒店(A-One New Wing Hotel)(23876738)</t>
  </si>
  <si>
    <t>豪华双人床房(至少连住2晚及以上)&lt;双人入住&gt;&lt;不适用印度客人&gt;&lt;双早&gt;</t>
  </si>
  <si>
    <t>ZOU/JIANPING</t>
  </si>
  <si>
    <t xml:space="preserve">3150159	</t>
  </si>
  <si>
    <t xml:space="preserve">33212	</t>
  </si>
  <si>
    <t xml:space="preserve">999223246243379	</t>
  </si>
  <si>
    <t>[吉隆坡]吉隆坡皇家朱兰酒店(Royale Chulan Kuala Lumpur)(5280527)</t>
  </si>
  <si>
    <t>一室公寓&lt;双人入住&gt;&lt;无早&gt;</t>
  </si>
  <si>
    <t>Alamin/Asrul</t>
  </si>
  <si>
    <t xml:space="preserve">999223254828226	</t>
  </si>
  <si>
    <t>[河内]河内倾城酒店(Hanoi Allure Hotel)(106018247)</t>
  </si>
  <si>
    <t>LIM/YOUNGSANG</t>
  </si>
  <si>
    <t xml:space="preserve">3153274	</t>
  </si>
  <si>
    <t xml:space="preserve">999223257307293	</t>
  </si>
  <si>
    <t>[吉隆坡]吉隆坡四季酒店(Four Seasons Hotel Kuala Lumpur)(17496902)</t>
  </si>
  <si>
    <t>两卧室豪华公寓(至少提前3天预订)(至少连住2晚及以上)&lt;四人入住&gt;&lt;早餐&gt;</t>
  </si>
  <si>
    <t>Yi/Meihu,Yi/Yong,Mi/Hongqiong</t>
  </si>
  <si>
    <t xml:space="preserve">3153839	</t>
  </si>
  <si>
    <t xml:space="preserve">3189219	</t>
  </si>
  <si>
    <t xml:space="preserve">999223262312422	</t>
  </si>
  <si>
    <t>[吉隆坡]吉隆坡邵氏广场美居酒店(Mercure Kuala Lumpur Shaw Parade)(28538026)</t>
  </si>
  <si>
    <t>豪华大床房(至少连住2晚及以上)&lt;特惠专享&gt;&lt;单人入住&gt;&lt;单早&gt;</t>
  </si>
  <si>
    <t>SIDHU/AMIT SINGH</t>
  </si>
  <si>
    <t xml:space="preserve">3155428	</t>
  </si>
  <si>
    <t xml:space="preserve">979366	</t>
  </si>
  <si>
    <t xml:space="preserve">999223262570508	</t>
  </si>
  <si>
    <t>豪华双人床房 禁烟&lt;双人入住&gt;&lt;双早&gt;</t>
  </si>
  <si>
    <t>YE/MING,XIE/YIHUI</t>
  </si>
  <si>
    <t xml:space="preserve">3155532	</t>
  </si>
  <si>
    <t xml:space="preserve">RR23030663	</t>
  </si>
  <si>
    <t xml:space="preserve">999223268453922	</t>
  </si>
  <si>
    <t>[迪拜]迪拜市中心安纳塔拉酒店(Anantara Downtown Dubai Hotel)(5488371)</t>
  </si>
  <si>
    <t>尊贵城景房&lt;双人入住&gt;&lt;无早&gt;</t>
  </si>
  <si>
    <t>Patino/Ethel,Patino/Ethel</t>
  </si>
  <si>
    <t xml:space="preserve">3156442	</t>
  </si>
  <si>
    <t xml:space="preserve">68685	</t>
  </si>
  <si>
    <t xml:space="preserve">999223271381542	</t>
  </si>
  <si>
    <t>园景俱乐部尊贵特大床房(至少连住2晚及以上)&lt;双人入住&gt;&lt;双早&gt;</t>
  </si>
  <si>
    <t>WANG/YONGKAI</t>
  </si>
  <si>
    <t xml:space="preserve">3156937	</t>
  </si>
  <si>
    <t xml:space="preserve">3189364	</t>
  </si>
  <si>
    <t xml:space="preserve">999223271749850	</t>
  </si>
  <si>
    <t>豪华房(至少连住2晚及以上)&lt;双人入住&gt;&lt;仅适用亚洲客人&gt;&lt;双早&gt;</t>
  </si>
  <si>
    <t>DU/XUEYING</t>
  </si>
  <si>
    <t xml:space="preserve">3157008	</t>
  </si>
  <si>
    <t xml:space="preserve">7989896	</t>
  </si>
  <si>
    <t xml:space="preserve">999223272586378	</t>
  </si>
  <si>
    <t>[蒙廷卢帕]B酒店 - 由贝尔维尤酒店集团公司管理(The B Hotel - Managed by The Bellevue Group of Hotels Inc)(5425288)</t>
  </si>
  <si>
    <t>标准特大床房&lt;特价大促销&gt;&lt;双人入住&gt;&lt;双早&gt;</t>
  </si>
  <si>
    <t>LUNOR/GLOMAR BUGAY</t>
  </si>
  <si>
    <t xml:space="preserve">3157117	</t>
  </si>
  <si>
    <t xml:space="preserve">9383850	</t>
  </si>
  <si>
    <t xml:space="preserve">999223274044521	</t>
  </si>
  <si>
    <t>WU/YANFEN,WU/ZHENSHENG,WU/SHUNPING</t>
  </si>
  <si>
    <t xml:space="preserve">3157436	</t>
  </si>
  <si>
    <t xml:space="preserve">356622	</t>
  </si>
  <si>
    <t xml:space="preserve">999223274291302	</t>
  </si>
  <si>
    <t>[梳邦再也]双威金字塔酒店(Sunway Pyramid Hotel)(17055173)</t>
  </si>
  <si>
    <t>豪华双床房&lt;双人入住&gt;&lt;无早&gt;</t>
  </si>
  <si>
    <t>HAN/SUNHEE</t>
  </si>
  <si>
    <t xml:space="preserve">3157481	</t>
  </si>
  <si>
    <t xml:space="preserve">264472578	</t>
  </si>
  <si>
    <t xml:space="preserve">999223274762226	</t>
  </si>
  <si>
    <t>UMPAD/LEOMAR NARSICO</t>
  </si>
  <si>
    <t xml:space="preserve">3157582	</t>
  </si>
  <si>
    <t xml:space="preserve">9383848	</t>
  </si>
  <si>
    <t xml:space="preserve">999223275400880	</t>
  </si>
  <si>
    <t>湖景豪华三人房&lt;三人入住&gt;&lt;早餐&gt;</t>
  </si>
  <si>
    <t>FOMENKO/IVAN</t>
  </si>
  <si>
    <t xml:space="preserve">3157831	</t>
  </si>
  <si>
    <t xml:space="preserve">999223276979869	</t>
  </si>
  <si>
    <t>行政套房(至少连住2晚及以上)&lt;双人入住&gt;&lt;仅适用亚洲客人&gt;&lt;双早&gt;</t>
  </si>
  <si>
    <t>FU/YINAN,YU/DALI</t>
  </si>
  <si>
    <t xml:space="preserve">3158531	</t>
  </si>
  <si>
    <t xml:space="preserve">7989998	</t>
  </si>
  <si>
    <t xml:space="preserve">999223276980970	</t>
  </si>
  <si>
    <t>[曼谷]曼谷科伦酒店 (政府卫生认证)(Column Bangkok Hotel (SHA Plus+))(7311896)</t>
  </si>
  <si>
    <t>行政一室房&lt;全日特价&gt;&lt;双人入住&gt;&lt;仅适用中国新加坡马来西亚&gt;&lt;无早&gt;</t>
  </si>
  <si>
    <t>CHEN/HAN</t>
  </si>
  <si>
    <t xml:space="preserve">3158533	</t>
  </si>
  <si>
    <t xml:space="preserve">114472	</t>
  </si>
  <si>
    <t xml:space="preserve">999223286652234	</t>
  </si>
  <si>
    <t>[普吉岛]Travelodge 普吉城镇酒店(Travelodge Phuket Town)(83852850)</t>
  </si>
  <si>
    <t>标准房&lt;双人入住&gt;&lt;无早&gt;</t>
  </si>
  <si>
    <t>nitarphai/Kantana,nitarphai/Kantana</t>
  </si>
  <si>
    <t xml:space="preserve">3160132	</t>
  </si>
  <si>
    <t xml:space="preserve">11114	</t>
  </si>
  <si>
    <t xml:space="preserve">999223287167080	</t>
  </si>
  <si>
    <t>Denisenko/George,Denisenko/George</t>
  </si>
  <si>
    <t xml:space="preserve">3160216	</t>
  </si>
  <si>
    <t xml:space="preserve">68682	</t>
  </si>
  <si>
    <t xml:space="preserve">999223290280473	</t>
  </si>
  <si>
    <t>[曼谷]曼谷廊曼机场阿玛瑞酒店(Amari Don Muang Airport Bangkok)(2497047)</t>
  </si>
  <si>
    <t>豪华特大床房&lt;今日特价 &gt;&lt;双人入住&gt;&lt;双早&gt;</t>
  </si>
  <si>
    <t>LAN/MOFU</t>
  </si>
  <si>
    <t xml:space="preserve">3161054	</t>
  </si>
  <si>
    <t xml:space="preserve">7130417	</t>
  </si>
  <si>
    <t xml:space="preserve">999223290932315	</t>
  </si>
  <si>
    <t>[八打灵再也]皇家朱兰白沙罗酒店(Royale Chulan Damansara)(28528087)</t>
  </si>
  <si>
    <t>ZAIN/HARIZAL</t>
  </si>
  <si>
    <t xml:space="preserve">3161307	</t>
  </si>
  <si>
    <t xml:space="preserve">611070	</t>
  </si>
  <si>
    <t xml:space="preserve">999223291784896	</t>
  </si>
  <si>
    <t>Chan/Sharine</t>
  </si>
  <si>
    <t xml:space="preserve">3161682	</t>
  </si>
  <si>
    <t xml:space="preserve">264762618	</t>
  </si>
  <si>
    <t xml:space="preserve">999223292738347	</t>
  </si>
  <si>
    <t>[普吉岛]普吉岛苏帕莱风景湾水疗度假酒店(政府卫生认证)(Supalai Scenic Bay Resort &amp; Spa Phuket(SHA Extra Plus))(105114537)</t>
  </si>
  <si>
    <t>超豪华海景房&lt;双人入住&gt;&lt;双早&gt;</t>
  </si>
  <si>
    <t>LIU/YIRAN</t>
  </si>
  <si>
    <t xml:space="preserve">3162075	</t>
  </si>
  <si>
    <t xml:space="preserve">25032023	</t>
  </si>
  <si>
    <t xml:space="preserve">999223292255857	</t>
  </si>
  <si>
    <t>ONG/YONG MING DEVIN,LAU/YAN YU</t>
  </si>
  <si>
    <t xml:space="preserve">3161854	</t>
  </si>
  <si>
    <t xml:space="preserve">7990142	</t>
  </si>
  <si>
    <t xml:space="preserve">999223299392164	</t>
  </si>
  <si>
    <t>[曼谷]盛泰澜曼谷拉普崂中央广场酒店 (政府卫生认证)(Centara Grand at Central Plaza Ladprao Bangkok)(4955368)</t>
  </si>
  <si>
    <t>豪华特大床房&lt;今日特价 &gt;&lt;双人入住&gt;&lt;不适用泰国客人&gt;&lt;双早&gt;</t>
  </si>
  <si>
    <t>Chen/Lingling,Pan/Longhua</t>
  </si>
  <si>
    <t xml:space="preserve">3162898	</t>
  </si>
  <si>
    <t xml:space="preserve">264825906	</t>
  </si>
  <si>
    <t xml:space="preserve">999223299760276	</t>
  </si>
  <si>
    <t>[曼谷]曼谷玛杜兹酒店(Maduzi Hotel, Bangkok)(16900156)</t>
  </si>
  <si>
    <t>玛杜兹豪华房&lt;双人入住&gt;&lt;双早&gt;</t>
  </si>
  <si>
    <t>YIN/YANRAN</t>
  </si>
  <si>
    <t xml:space="preserve">3162970	</t>
  </si>
  <si>
    <t xml:space="preserve">03223853	</t>
  </si>
  <si>
    <t xml:space="preserve">999223305729085	</t>
  </si>
  <si>
    <t>[新加坡]新加坡庄家大酒店(Hotel Boss Singapore)(4373844)</t>
  </si>
  <si>
    <t>高级大床房&lt;双人入住&gt;&lt;适用于除印度及次大陆国家客人&gt;&lt;无早&gt;</t>
  </si>
  <si>
    <t>wang/qichuan</t>
  </si>
  <si>
    <t xml:space="preserve">3164078	</t>
  </si>
  <si>
    <t xml:space="preserve">R23/0322/205750553	</t>
  </si>
  <si>
    <t xml:space="preserve">999223306316827	</t>
  </si>
  <si>
    <t>[曼谷]优本纳沙通(Urbana Sathorn, Bangkok)(5025085)</t>
  </si>
  <si>
    <t>一卧室豪华房(至少连住2晚及以上)&lt;超值特惠&gt;&lt;双人入住&gt;&lt;无早&gt;</t>
  </si>
  <si>
    <t>QU/WEN</t>
  </si>
  <si>
    <t xml:space="preserve">3164259	</t>
  </si>
  <si>
    <t xml:space="preserve">999223306664917	</t>
  </si>
  <si>
    <t>[首尔]首尔JK花儿酒店(Jk Blossom Hotel Seoul)(100345256)</t>
  </si>
  <si>
    <t>城景商务双床房&lt;双人入住&gt;&lt;无早&gt;</t>
  </si>
  <si>
    <t>zhu/weijun</t>
  </si>
  <si>
    <t xml:space="preserve">3164359	</t>
  </si>
  <si>
    <t xml:space="preserve">23159698	</t>
  </si>
  <si>
    <t xml:space="preserve">999223307075070	</t>
  </si>
  <si>
    <t>LUO/ZHENXING,SU/JIANFENG</t>
  </si>
  <si>
    <t xml:space="preserve">3164494	</t>
  </si>
  <si>
    <t xml:space="preserve">R23/0323/093448721	</t>
  </si>
  <si>
    <t xml:space="preserve">999223307091675	</t>
  </si>
  <si>
    <t>高级双床房&lt;双人入住&gt;&lt;适用于除印度及次大陆国家客人&gt;&lt;双早&gt;</t>
  </si>
  <si>
    <t>CHEN/CHUNHUI,LUO/ZHENXING</t>
  </si>
  <si>
    <t xml:space="preserve">3164499	</t>
  </si>
  <si>
    <t xml:space="preserve">R23/0323/093904296	</t>
  </si>
  <si>
    <t xml:space="preserve">999223307236676	</t>
  </si>
  <si>
    <t>Ashikin/Nurul</t>
  </si>
  <si>
    <t xml:space="preserve">3164547	</t>
  </si>
  <si>
    <t xml:space="preserve">111390	</t>
  </si>
  <si>
    <t xml:space="preserve">999223307541195	</t>
  </si>
  <si>
    <t>[胡志明市]西贡迈之家酒店(Mai House Saigon Hotel)(105504050)</t>
  </si>
  <si>
    <t>俱乐部甄选房&lt;特惠&gt;&lt;双人入住&gt;&lt;不适用越南客人&gt;&lt;双早&gt;</t>
  </si>
  <si>
    <t>WANG/JU</t>
  </si>
  <si>
    <t xml:space="preserve">3164654	</t>
  </si>
  <si>
    <t xml:space="preserve">75644	</t>
  </si>
  <si>
    <t xml:space="preserve">999223307580742	</t>
  </si>
  <si>
    <t>[依斯干达公主城]双威大盒子酒店(Sunway Hotel Big Box)(91411884)</t>
  </si>
  <si>
    <t>TNEH/SEE HUA</t>
  </si>
  <si>
    <t xml:space="preserve">3164666	</t>
  </si>
  <si>
    <t xml:space="preserve">74146	</t>
  </si>
  <si>
    <t xml:space="preserve">999223307339512	</t>
  </si>
  <si>
    <t>LEE/MAN HUA</t>
  </si>
  <si>
    <t xml:space="preserve">3164592	</t>
  </si>
  <si>
    <t xml:space="preserve">R23/0323/09432561	</t>
  </si>
  <si>
    <t xml:space="preserve">999223306544236	</t>
  </si>
  <si>
    <t>NR/ELANGGOVAN NAGAPA</t>
  </si>
  <si>
    <t xml:space="preserve">3164321	</t>
  </si>
  <si>
    <t xml:space="preserve">R23/0323/092433788	</t>
  </si>
  <si>
    <t xml:space="preserve">999223307599182	</t>
  </si>
  <si>
    <t>高级双床房&lt;双人入住&gt;&lt;适用于除印度及次大陆国家客人&gt;&lt;无早&gt;</t>
  </si>
  <si>
    <t>LI/ATING</t>
  </si>
  <si>
    <t xml:space="preserve">3164675	</t>
  </si>
  <si>
    <t xml:space="preserve">R23/0323/094638341	</t>
  </si>
  <si>
    <t xml:space="preserve">999223308140756	</t>
  </si>
  <si>
    <t>[曼谷]阿特里姆曼谷美居大酒店(政府卫生认证)(Grand Mercure Bangkok Atrium (SHA Certified))(4498673)</t>
  </si>
  <si>
    <t>豪华双床房(至少连住2晚及以上)&lt;今日特价 &gt;&lt;双人入住&gt;&lt;无早&gt;</t>
  </si>
  <si>
    <t>Tan/Leonard Yu Ren</t>
  </si>
  <si>
    <t xml:space="preserve">3164907	</t>
  </si>
  <si>
    <t xml:space="preserve">53560118	</t>
  </si>
  <si>
    <t xml:space="preserve">999223311488507	</t>
  </si>
  <si>
    <t>[士乃]士乃宴宾雅酒店(Impiana Hotel Senai)(28566880)</t>
  </si>
  <si>
    <t>豪华双床房&lt;特惠&gt;&lt;双人入住&gt;&lt;双早&gt;</t>
  </si>
  <si>
    <t>ZHANG/JUN,TENG/TENG</t>
  </si>
  <si>
    <t xml:space="preserve">3165269	</t>
  </si>
  <si>
    <t xml:space="preserve">264713570	</t>
  </si>
  <si>
    <t xml:space="preserve">999223313441983	</t>
  </si>
  <si>
    <t>尊贵房(带阳台)&lt;双人入住&gt;&lt;适用于除印度及次大陆国家客人&gt;&lt;无早&gt;</t>
  </si>
  <si>
    <t>YANG/ZI</t>
  </si>
  <si>
    <t xml:space="preserve">3165608	</t>
  </si>
  <si>
    <t xml:space="preserve">R23/0323/12011336	</t>
  </si>
  <si>
    <t xml:space="preserve">999223313821838	</t>
  </si>
  <si>
    <t>YANG/JUNYI</t>
  </si>
  <si>
    <t xml:space="preserve">3165684	</t>
  </si>
  <si>
    <t xml:space="preserve">R23/0323/115718310	</t>
  </si>
  <si>
    <t xml:space="preserve">999223313293927	</t>
  </si>
  <si>
    <t>[芽庄]芽庄洲际酒店(InterContinental Nha Trang, an IHG Hotel)(4398930)</t>
  </si>
  <si>
    <t>海景经典特大床房(至少连住2晚及以上)&lt;超值特惠&gt;&lt;双人入住&gt;&lt;双早&gt;</t>
  </si>
  <si>
    <t>QIN/XIANGHENG</t>
  </si>
  <si>
    <t xml:space="preserve">3165566	</t>
  </si>
  <si>
    <t xml:space="preserve">685950	</t>
  </si>
  <si>
    <t xml:space="preserve">999223314353826	</t>
  </si>
  <si>
    <t>[釜山]斯坦福酒店釜山(Stanford Hotel Busan)(28525719)</t>
  </si>
  <si>
    <t>标准双人床房&lt;双人入住&gt;&lt;无早&gt;</t>
  </si>
  <si>
    <t>seo/jinju</t>
  </si>
  <si>
    <t xml:space="preserve">3165781	</t>
  </si>
  <si>
    <t xml:space="preserve">A827383	</t>
  </si>
  <si>
    <t xml:space="preserve">23314376790	</t>
  </si>
  <si>
    <t>豪华房(至少连住2晚及以上)&lt;今日特价 &gt;&lt;双人入住&gt;&lt;无早&gt;</t>
  </si>
  <si>
    <t>Lee/Maybellin</t>
  </si>
  <si>
    <t xml:space="preserve">3165791	</t>
  </si>
  <si>
    <t xml:space="preserve">53560188	</t>
  </si>
  <si>
    <t xml:space="preserve">999223315888912	</t>
  </si>
  <si>
    <t>[仁川]仁川松岛空中花园酒店(Hotel Skypark Incheon Songdo)(28638693)</t>
  </si>
  <si>
    <t>标准双床房&lt;双人入住&gt;&lt;无早&gt;</t>
  </si>
  <si>
    <t>Kim/Jiyeon</t>
  </si>
  <si>
    <t xml:space="preserve">3166079	</t>
  </si>
  <si>
    <t xml:space="preserve">F1124377	</t>
  </si>
  <si>
    <t xml:space="preserve">999223317316386	</t>
  </si>
  <si>
    <t>DING/YIHUA</t>
  </si>
  <si>
    <t xml:space="preserve">3166347	</t>
  </si>
  <si>
    <t xml:space="preserve">R23/0323/154524373	</t>
  </si>
  <si>
    <t xml:space="preserve">999223319165986	</t>
  </si>
  <si>
    <t>LIANG/YINGXUAN</t>
  </si>
  <si>
    <t xml:space="preserve">3166688	</t>
  </si>
  <si>
    <t xml:space="preserve">999223320929618	</t>
  </si>
  <si>
    <t>MOHAMADROSLI/MOHAMAD SHAHRIL AMIR BIN</t>
  </si>
  <si>
    <t xml:space="preserve">3166959	</t>
  </si>
  <si>
    <t xml:space="preserve">74192	</t>
  </si>
  <si>
    <t xml:space="preserve">999223321026217	</t>
  </si>
  <si>
    <t>BAO/DANXIU</t>
  </si>
  <si>
    <t xml:space="preserve">3166974	</t>
  </si>
  <si>
    <t xml:space="preserve">R23/0323/204135640	</t>
  </si>
  <si>
    <t xml:space="preserve">999223321044528	</t>
  </si>
  <si>
    <t>BAO/DANXIU,Deng/Si</t>
  </si>
  <si>
    <t xml:space="preserve">3166980	</t>
  </si>
  <si>
    <t xml:space="preserve">R23/0323/204428978	</t>
  </si>
  <si>
    <t xml:space="preserve">999223321641678	</t>
  </si>
  <si>
    <t>[依斯干达公主城]特立尼达公主港套房酒店(Trinidad Suites Puteri Harbour)(99959221)</t>
  </si>
  <si>
    <t>尊贵一室房&lt;双人入住&gt;&lt;双早&gt;</t>
  </si>
  <si>
    <t>GANESAN/NAVEEN PRABHU</t>
  </si>
  <si>
    <t xml:space="preserve">3167088	</t>
  </si>
  <si>
    <t xml:space="preserve">12387	</t>
  </si>
  <si>
    <t xml:space="preserve">999223322601906	</t>
  </si>
  <si>
    <t>[依斯干达公主城]新山青松度假村(PINETREE MARINA RESORT)(95225662)</t>
  </si>
  <si>
    <t>三卧室尊贵房(至少连住2晚及以上)&lt;六人入住&gt;&lt;早餐&gt;</t>
  </si>
  <si>
    <t>CHEN/YAO,SU/MIAOZAI,SU/ZHONGXI,CHEN/SHUYU,HE/ZHAOYANG</t>
  </si>
  <si>
    <t xml:space="preserve">3167305	</t>
  </si>
  <si>
    <t xml:space="preserve">107722	</t>
  </si>
  <si>
    <t xml:space="preserve">999223323657843	</t>
  </si>
  <si>
    <t>高级房(带阳台)&lt;双人入住&gt;&lt;适用于除印度及次大陆国家客人&gt;&lt;无早&gt;</t>
  </si>
  <si>
    <t>BIN MOHAMED IQBAL/MOHAMED BASHER</t>
  </si>
  <si>
    <t xml:space="preserve">3167631	</t>
  </si>
  <si>
    <t xml:space="preserve">R23/0324/095606394	</t>
  </si>
  <si>
    <t xml:space="preserve">23324102133	</t>
  </si>
  <si>
    <t>Xiao/Yun,He/Jingze</t>
  </si>
  <si>
    <t xml:space="preserve">3167840	</t>
  </si>
  <si>
    <t xml:space="preserve">999223324299078	</t>
  </si>
  <si>
    <t>ZHU/HANLIN</t>
  </si>
  <si>
    <t xml:space="preserve">3167951	</t>
  </si>
  <si>
    <t xml:space="preserve">R23/0324/09484869	</t>
  </si>
  <si>
    <t xml:space="preserve">999223324688447	</t>
  </si>
  <si>
    <t>标准双床房&lt;三人入住&gt;&lt;无早&gt;</t>
  </si>
  <si>
    <t>JEUNG/KUEN LAN,JEUNG/KUEN LAN,JEUNG/KUEN LAN</t>
  </si>
  <si>
    <t xml:space="preserve">3168193	</t>
  </si>
  <si>
    <t xml:space="preserve">F1124421	</t>
  </si>
  <si>
    <t xml:space="preserve">999223327220155	</t>
  </si>
  <si>
    <t>[吉隆坡]吉隆坡宾乐雅精选酒店(PARKROYAL COLLECTION Kuala Lumpur)(100961857)</t>
  </si>
  <si>
    <t>乐居尊贵双人客房&lt;促销&gt;&lt;双人入住&gt;&lt;双早&gt;</t>
  </si>
  <si>
    <t>JINNY LEAN/SOOK HUAY</t>
  </si>
  <si>
    <t xml:space="preserve">3168276	</t>
  </si>
  <si>
    <t xml:space="preserve">227712252	</t>
  </si>
  <si>
    <t xml:space="preserve">999223329343014	</t>
  </si>
  <si>
    <t>[曼谷]曼谷奇迹大酒店 (政府卫生认证)(Miracle Grand Convention Hotel)(28681276)</t>
  </si>
  <si>
    <t>豪华双人床房&lt;今日特价 &gt;&lt;双人入住&gt;&lt;无早&gt;</t>
  </si>
  <si>
    <t>Yuan/Jianping</t>
  </si>
  <si>
    <t xml:space="preserve">3168565	</t>
  </si>
  <si>
    <t xml:space="preserve">563934	</t>
  </si>
  <si>
    <t xml:space="preserve">999223329685020	</t>
  </si>
  <si>
    <t>高级双床房&lt;单人入住&gt;&lt;仅适用亚洲客人&gt;&lt;单早&gt;</t>
  </si>
  <si>
    <t>ZHANG/LINA</t>
  </si>
  <si>
    <t xml:space="preserve">3168616	</t>
  </si>
  <si>
    <t xml:space="preserve">154683	</t>
  </si>
  <si>
    <t xml:space="preserve">999223330250065	</t>
  </si>
  <si>
    <t>标准房（2张双人床）(至少连住2晚及以上)&lt;今日特价 &gt;&lt;双人入住&gt;&lt;双早&gt;</t>
  </si>
  <si>
    <t>SHANG/LILI,YANG/LEYUAN</t>
  </si>
  <si>
    <t xml:space="preserve">3168730	</t>
  </si>
  <si>
    <t xml:space="preserve">15147297	</t>
  </si>
  <si>
    <t xml:space="preserve">999223330931719	</t>
  </si>
  <si>
    <t>标准房(至少连住2晚及以上)&lt;双人入住&gt;&lt;双早&gt;</t>
  </si>
  <si>
    <t>HUANG/LIHUAN,HU/CHENGLIANG,HUANG/QIYUN,YE/YIN,HUANG/KELI</t>
  </si>
  <si>
    <t xml:space="preserve">3168814	</t>
  </si>
  <si>
    <t xml:space="preserve">15148297	</t>
  </si>
  <si>
    <t xml:space="preserve">999223333454836	</t>
  </si>
  <si>
    <t>标准双人房&lt;单人入住&gt;&lt;不适用泰国客人&gt;&lt;单早&gt;</t>
  </si>
  <si>
    <t>WU/JUNJIAN</t>
  </si>
  <si>
    <t xml:space="preserve">3169202	</t>
  </si>
  <si>
    <t xml:space="preserve">326341	</t>
  </si>
  <si>
    <t xml:space="preserve">999223333487070	</t>
  </si>
  <si>
    <t xml:space="preserve">3169206	</t>
  </si>
  <si>
    <t xml:space="preserve">326340	</t>
  </si>
  <si>
    <t xml:space="preserve">999223334446769	</t>
  </si>
  <si>
    <t>[阿布扎比]占奈萨拉卜塔酒店(Jannah Burj Al Sarab)(102632468)</t>
  </si>
  <si>
    <t>SarahKate/Horowitz</t>
  </si>
  <si>
    <t xml:space="preserve">3169346	</t>
  </si>
  <si>
    <t xml:space="preserve">20467897	</t>
  </si>
  <si>
    <t xml:space="preserve">999223337415716	</t>
  </si>
  <si>
    <t>Patricia/Patricia</t>
  </si>
  <si>
    <t xml:space="preserve">3169858	</t>
  </si>
  <si>
    <t xml:space="preserve">9384178	</t>
  </si>
  <si>
    <t xml:space="preserve">999223337874503	</t>
  </si>
  <si>
    <t>[奎松市]马尼拉奎松市B酒店（多用途酒店）(The B Hotel Quezon City Manila (Multiple-Use Hotel))(28525533)</t>
  </si>
  <si>
    <t>高级双床房&lt;特价大促销&gt;&lt;双人入住&gt;&lt;双早&gt;</t>
  </si>
  <si>
    <t>Kim Hernandez/Maria</t>
  </si>
  <si>
    <t xml:space="preserve">3169962	</t>
  </si>
  <si>
    <t xml:space="preserve">2229044	</t>
  </si>
  <si>
    <t xml:space="preserve">999223337889224	</t>
  </si>
  <si>
    <t>[马六甲]马六甲Casa del Rio河畔之家酒店(Casa del Rio Melaka)(4984420)</t>
  </si>
  <si>
    <t>豪华河景房&lt;双人入住&gt;&lt;仅适用亚洲客人&gt;&lt;双早&gt;</t>
  </si>
  <si>
    <t>Washimi/Naotaka</t>
  </si>
  <si>
    <t xml:space="preserve">3169964	</t>
  </si>
  <si>
    <t xml:space="preserve">119815	</t>
  </si>
  <si>
    <t xml:space="preserve">999223338099420	</t>
  </si>
  <si>
    <t>[阿布扎比]阿布扎比皇家玫瑰酒店(Royal Rose Hotel)(66831394)</t>
  </si>
  <si>
    <t>豪华房&lt;特惠&gt;&lt;双人入住&gt;&lt;无早&gt;</t>
  </si>
  <si>
    <t>jiang/qian</t>
  </si>
  <si>
    <t xml:space="preserve">3170010	</t>
  </si>
  <si>
    <t xml:space="preserve">584021	</t>
  </si>
  <si>
    <t xml:space="preserve">999223338284726	</t>
  </si>
  <si>
    <t>[吉隆坡]吉隆坡美利亚酒店(Meliá Kuala Lumpur)(8872508)</t>
  </si>
  <si>
    <t>甄选房&lt;双人入住&gt;&lt;无早&gt;</t>
  </si>
  <si>
    <t>YUNG/CHE HO MARCO</t>
  </si>
  <si>
    <t xml:space="preserve">3170066	</t>
  </si>
  <si>
    <t xml:space="preserve">703677	</t>
  </si>
  <si>
    <t xml:space="preserve">999223338292226	</t>
  </si>
  <si>
    <t>[吉隆坡]吉隆坡圣塔格兰德签名酒店(Santa Grand Signature Kuala Lumpur)(101006793)</t>
  </si>
  <si>
    <t>高级房(双床)&lt;双人入住&gt;&lt;双早&gt;</t>
  </si>
  <si>
    <t>Johnson/Girberth,Johnson/Girberth</t>
  </si>
  <si>
    <t xml:space="preserve">3170070	</t>
  </si>
  <si>
    <t xml:space="preserve">17116	</t>
  </si>
  <si>
    <t xml:space="preserve">999223338667482	</t>
  </si>
  <si>
    <t>[曼谷]曼谷盛泰澜中央世界商业中心酒店  (政府卫生认证)(Centara Grand &amp; Bangkok Convention Centre at CentralWorld  (SHA Plus+))(5527365)</t>
  </si>
  <si>
    <t>高级好莱坞房&lt;今日特价 &gt;&lt;双人入住&gt;&lt;不适用泰国客人&gt;&lt;无早&gt;</t>
  </si>
  <si>
    <t>Liu/Yanyan</t>
  </si>
  <si>
    <t xml:space="preserve">3170171	</t>
  </si>
  <si>
    <t xml:space="preserve">265536568	</t>
  </si>
  <si>
    <t xml:space="preserve">999223338771114	</t>
  </si>
  <si>
    <t>PAN/YING</t>
  </si>
  <si>
    <t xml:space="preserve">3170211	</t>
  </si>
  <si>
    <t xml:space="preserve">23828142	</t>
  </si>
  <si>
    <t xml:space="preserve">999223339196762	</t>
  </si>
  <si>
    <t>LIM/HUNYONG</t>
  </si>
  <si>
    <t xml:space="preserve">3170328	</t>
  </si>
  <si>
    <t xml:space="preserve">F1124471	</t>
  </si>
  <si>
    <t xml:space="preserve">999223339418069	</t>
  </si>
  <si>
    <t>LAI/NING</t>
  </si>
  <si>
    <t xml:space="preserve">3170405	</t>
  </si>
  <si>
    <t xml:space="preserve">564160	</t>
  </si>
  <si>
    <t xml:space="preserve">999223340211692	</t>
  </si>
  <si>
    <t>[拉普拉普]麦克坦新镇萨沃伊酒店(Savoy Hotel Mactan Newtown)(92828783)</t>
  </si>
  <si>
    <t>Lawrence Eke/Ikenna,Lawrence Eke/Ikenna</t>
  </si>
  <si>
    <t xml:space="preserve">3170507	</t>
  </si>
  <si>
    <t xml:space="preserve">78047	</t>
  </si>
  <si>
    <t xml:space="preserve">999223341485113	</t>
  </si>
  <si>
    <t>LEE/SANG HO</t>
  </si>
  <si>
    <t xml:space="preserve">3170637	</t>
  </si>
  <si>
    <t xml:space="preserve">F1124469	</t>
  </si>
  <si>
    <t xml:space="preserve">999223342202513	</t>
  </si>
  <si>
    <t>俱乐部豪华特大床房&lt;双人入住&gt;&lt;双早&gt;</t>
  </si>
  <si>
    <t>Yeo/Jonathan,Yeo/Jonathan</t>
  </si>
  <si>
    <t xml:space="preserve">3170722	</t>
  </si>
  <si>
    <t xml:space="preserve">264999130	</t>
  </si>
  <si>
    <t xml:space="preserve">999223344610643	</t>
  </si>
  <si>
    <t>KHAENGRAENG/WIPHADA</t>
  </si>
  <si>
    <t xml:space="preserve">3171072	</t>
  </si>
  <si>
    <t xml:space="preserve">20232503	</t>
  </si>
  <si>
    <t xml:space="preserve">999223345617449	</t>
  </si>
  <si>
    <t>Jung/Jaeho</t>
  </si>
  <si>
    <t xml:space="preserve">3171200	</t>
  </si>
  <si>
    <t xml:space="preserve">A828340	</t>
  </si>
  <si>
    <t xml:space="preserve">999223345688449	</t>
  </si>
  <si>
    <t>[曼谷]曼谷格乐丽雅12酒店(Galleria 12 Sukhumvit Bangkok Hotel by Compass Hospitality)(5428256)</t>
  </si>
  <si>
    <t>斯莱德房&lt;今日特惠&gt;&lt;双人入住&gt;&lt;无早&gt;</t>
  </si>
  <si>
    <t>Suwannapeng/Atichai,Suwannapeng/Atichai,Suwannapeng/Atichai</t>
  </si>
  <si>
    <t xml:space="preserve">3171206	</t>
  </si>
  <si>
    <t xml:space="preserve">58325-6	</t>
  </si>
  <si>
    <t xml:space="preserve">999223347668676	</t>
  </si>
  <si>
    <t>[曼谷]曼谷HOMM素坤逸34街酒店 (悦榕集团)(HOMM Sukhumvit34 Bangkok (A Brand of BANYAN TREE GROUP))(99758480)</t>
  </si>
  <si>
    <t>HUANG/WEI</t>
  </si>
  <si>
    <t xml:space="preserve">3171449	</t>
  </si>
  <si>
    <t xml:space="preserve">262152299	</t>
  </si>
  <si>
    <t xml:space="preserve">999223347927568	</t>
  </si>
  <si>
    <t>VILLALUZ/RUBI TOLENTINO,VILLALUZ/ROMMEL BIROT</t>
  </si>
  <si>
    <t xml:space="preserve">3171480	</t>
  </si>
  <si>
    <t xml:space="preserve">9384204	</t>
  </si>
  <si>
    <t xml:space="preserve">999223347440094	</t>
  </si>
  <si>
    <t>[Tanjong Surat]迪沙鲁阿曼萨里酒店(Amansari Hotel Desaru)(105772155)</t>
  </si>
  <si>
    <t>CHANDRAN/RAVINDRAN</t>
  </si>
  <si>
    <t xml:space="preserve">3171414	</t>
  </si>
  <si>
    <t xml:space="preserve">N0079457	</t>
  </si>
  <si>
    <t xml:space="preserve">999223348995196	</t>
  </si>
  <si>
    <t>高级好莱坞房&lt;今日特价 &gt;&lt;双人入住&gt;&lt;不适用泰国客人&gt;&lt;双早&gt;</t>
  </si>
  <si>
    <t>SONG/WENXIANG</t>
  </si>
  <si>
    <t xml:space="preserve">3171675	</t>
  </si>
  <si>
    <t xml:space="preserve">265659345	</t>
  </si>
  <si>
    <t>，</t>
  </si>
  <si>
    <t>3067231 请建工单收款354RMB，原单照收，补款单号999223151704329</t>
  </si>
  <si>
    <t>999222993884169</t>
  </si>
  <si>
    <t>本期扣款111.33元</t>
  </si>
  <si>
    <t>999223151704329</t>
  </si>
  <si>
    <t>999223174373699此单多收694元待退回</t>
  </si>
  <si>
    <t>999223246243379</t>
  </si>
  <si>
    <t>本期扣款334元</t>
  </si>
  <si>
    <t>A230329095323481</t>
  </si>
  <si>
    <t>A230329095512481</t>
  </si>
  <si>
    <t>A23032909562329</t>
  </si>
  <si>
    <t>CNY / HKD 当前参考汇率: 1.140621731</t>
  </si>
  <si>
    <t>总计：281336.67 CNY/
320898.72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</si>
  <si>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</si>
  <si>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</si>
  <si>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</si>
  <si>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</si>
  <si>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</si>
  <si>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</si>
  <si>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</si>
  <si>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</si>
  <si>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</si>
  <si>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</si>
  <si>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</si>
  <si>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</si>
  <si>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</si>
  <si>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</si>
  <si>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</si>
  <si>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</si>
  <si>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</si>
  <si>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</si>
  <si>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</si>
  <si>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2023-03-25</t>
  </si>
  <si>
    <t>3171675</t>
  </si>
  <si>
    <t>曼谷盛泰澜中央世界商业中心酒店  (SHA Plus+)</t>
  </si>
  <si>
    <t>SONG WENXIANG</t>
  </si>
  <si>
    <t>2023-03-26</t>
  </si>
  <si>
    <t>退房日周结</t>
  </si>
  <si>
    <t>1123.00</t>
  </si>
  <si>
    <t>RMB</t>
  </si>
  <si>
    <t>0</t>
  </si>
  <si>
    <t>0.00</t>
  </si>
  <si>
    <t>携程国际直连(DD)</t>
  </si>
  <si>
    <t>01.011174</t>
  </si>
  <si>
    <t>2023-03-25 17:47:06</t>
  </si>
  <si>
    <t>否</t>
  </si>
  <si>
    <t>汇智国际旅游发展有限公司</t>
  </si>
  <si>
    <t>直采</t>
  </si>
  <si>
    <t>泰国</t>
  </si>
  <si>
    <t>3171480</t>
  </si>
  <si>
    <t>B酒店 - 由贝尔维尤酒店集团公司管理</t>
  </si>
  <si>
    <t>VILLALUZ RUBI TOLENTINO,VILLALUZ ROMMEL BIROT</t>
  </si>
  <si>
    <t>415.00</t>
  </si>
  <si>
    <t>2023-03-25 16:04:36</t>
  </si>
  <si>
    <t>菲律宾</t>
  </si>
  <si>
    <t>3171449</t>
  </si>
  <si>
    <t>曼谷HOMM素坤逸34街酒店</t>
  </si>
  <si>
    <t>HUANG WEI</t>
  </si>
  <si>
    <t>393.00</t>
  </si>
  <si>
    <t>2023-03-25 15:41:55</t>
  </si>
  <si>
    <t>3171414</t>
  </si>
  <si>
    <t>迪沙鲁阿曼萨里酒店</t>
  </si>
  <si>
    <t>CHANDRAN RAVINDRAN</t>
  </si>
  <si>
    <t>304.00</t>
  </si>
  <si>
    <t>2023-03-25 16:48:15</t>
  </si>
  <si>
    <t>马来西亚</t>
  </si>
  <si>
    <t>3171206</t>
  </si>
  <si>
    <t>曼谷格乐丽雅12酒店</t>
  </si>
  <si>
    <t>Suwannapeng Atichai,Suwannapeng Atichai,Suwannapeng Atichai</t>
  </si>
  <si>
    <t>580.00</t>
  </si>
  <si>
    <t>2023-03-25 13:59:57</t>
  </si>
  <si>
    <t>3171200</t>
  </si>
  <si>
    <t>釜山斯坦福酒店</t>
  </si>
  <si>
    <t>Jung Jaeho</t>
  </si>
  <si>
    <t>536.00</t>
  </si>
  <si>
    <t>2023-03-25 13:33:52</t>
  </si>
  <si>
    <t>韩国</t>
  </si>
  <si>
    <t>3171072</t>
  </si>
  <si>
    <t>普吉岛苏帕莱风景湾水疗度假酒店(SHA Extra Plus)</t>
  </si>
  <si>
    <t>KHAENGRAENG WIPHADA</t>
  </si>
  <si>
    <t>315.00</t>
  </si>
  <si>
    <t>2023-03-25 12:11:47</t>
  </si>
  <si>
    <t>3170722</t>
  </si>
  <si>
    <t>士乃宴宾雅酒店</t>
  </si>
  <si>
    <t>Yeo Jonathan,Yeo Jonathan</t>
  </si>
  <si>
    <t>660.00</t>
  </si>
  <si>
    <t>2023-03-25 09:42:17</t>
  </si>
  <si>
    <t>3170637</t>
  </si>
  <si>
    <t>仁川松岛空中花园酒店</t>
  </si>
  <si>
    <t>LEE SANG HO</t>
  </si>
  <si>
    <t>606.00</t>
  </si>
  <si>
    <t>2023-03-25 08:08:59</t>
  </si>
  <si>
    <t>3170507</t>
  </si>
  <si>
    <t>麦克坦新镇萨沃伊酒店</t>
  </si>
  <si>
    <t>Lawrence Eke Ikenna,Lawrence Eke Ikenna</t>
  </si>
  <si>
    <t>417.00</t>
  </si>
  <si>
    <t>2023-03-25 08:09:29</t>
  </si>
  <si>
    <t>3170405</t>
  </si>
  <si>
    <t>奇迹大酒店</t>
  </si>
  <si>
    <t>LAI NING</t>
  </si>
  <si>
    <t>330.00</t>
  </si>
  <si>
    <t>2023-03-25 08:53:25</t>
  </si>
  <si>
    <t>3170328</t>
  </si>
  <si>
    <t>LIM HUNYONG</t>
  </si>
  <si>
    <t>2023-03-25 08:16:13</t>
  </si>
  <si>
    <t>2023-03-24</t>
  </si>
  <si>
    <t>3170211</t>
  </si>
  <si>
    <t>PAN YING</t>
  </si>
  <si>
    <t>2023-03-24 23:33:33</t>
  </si>
  <si>
    <t>3170171</t>
  </si>
  <si>
    <t>Liu Yanyan</t>
  </si>
  <si>
    <t>1010.00</t>
  </si>
  <si>
    <t>2023-03-25 10:46:26</t>
  </si>
  <si>
    <t>3170070</t>
  </si>
  <si>
    <t>Santa Grand Signature Kuala Lumpur</t>
  </si>
  <si>
    <t>Johnson Girberth,Johnson Girberth</t>
  </si>
  <si>
    <t>317.00</t>
  </si>
  <si>
    <t>2023-03-25 12:26:28</t>
  </si>
  <si>
    <t>3170066</t>
  </si>
  <si>
    <t>吉隆坡美利亚酒店</t>
  </si>
  <si>
    <t>YUNG CHE HO MARCO</t>
  </si>
  <si>
    <t>424.00</t>
  </si>
  <si>
    <t>2023-03-25 09:40:16</t>
  </si>
  <si>
    <t>3170010</t>
  </si>
  <si>
    <t>阿布扎比皇家玫瑰酒店</t>
  </si>
  <si>
    <t>jiang qian</t>
  </si>
  <si>
    <t>614.00</t>
  </si>
  <si>
    <t>2023-03-24 22:04:43</t>
  </si>
  <si>
    <t>阿拉伯联合酋长国</t>
  </si>
  <si>
    <t>3169964</t>
  </si>
  <si>
    <t>Casa del Rio, 马六甲河畔之家</t>
  </si>
  <si>
    <t>Washimi Naotaka</t>
  </si>
  <si>
    <t>1051.00</t>
  </si>
  <si>
    <t>2023-03-25 09:29:51</t>
  </si>
  <si>
    <t>3169962</t>
  </si>
  <si>
    <t>马尼拉奎松市B酒店(多用途酒店)</t>
  </si>
  <si>
    <t>Kim Hernandez Maria</t>
  </si>
  <si>
    <t>430.00</t>
  </si>
  <si>
    <t>2023-03-25 08:23:18</t>
  </si>
  <si>
    <t>3169858</t>
  </si>
  <si>
    <t>Patricia Patricia</t>
  </si>
  <si>
    <t>2023-03-25 08:54:47</t>
  </si>
  <si>
    <t>3169346</t>
  </si>
  <si>
    <t>占奈萨拉卜塔酒店</t>
  </si>
  <si>
    <t>SarahKate Horowitz</t>
  </si>
  <si>
    <t>592.00</t>
  </si>
  <si>
    <t>2023-03-24 17:29:21</t>
  </si>
  <si>
    <t>3169206</t>
  </si>
  <si>
    <t>宜必思尚品曼谷素坤逸康福酒店</t>
  </si>
  <si>
    <t>WU JUNJIAN</t>
  </si>
  <si>
    <t>280.00</t>
  </si>
  <si>
    <t>2023-03-24 16:22:13</t>
  </si>
  <si>
    <t>3169202</t>
  </si>
  <si>
    <t>2023-03-24 16:27:55</t>
  </si>
  <si>
    <t>3168814</t>
  </si>
  <si>
    <t>普吉假日酒店 (政府卫生认证)</t>
  </si>
  <si>
    <t>HUANG LIHUAN,HU CHENGLIANG,HUANG QIYUN,YE YIN,HUANG KELI</t>
  </si>
  <si>
    <t>10070.00</t>
  </si>
  <si>
    <t>2023-03-24 13:23:04</t>
  </si>
  <si>
    <t>3168730</t>
  </si>
  <si>
    <t>SHANG LILI,YANG LEYUAN</t>
  </si>
  <si>
    <t>2034.00</t>
  </si>
  <si>
    <t>2023-03-24 12:46:31</t>
  </si>
  <si>
    <t>3168616</t>
  </si>
  <si>
    <t>阿万特酒店</t>
  </si>
  <si>
    <t>ZHANG LINA</t>
  </si>
  <si>
    <t>2023-03-24 13:24:25</t>
  </si>
  <si>
    <t>3168565</t>
  </si>
  <si>
    <t>Yuan Jianping</t>
  </si>
  <si>
    <t>2023-03-24 11:48:00</t>
  </si>
  <si>
    <t>3168276</t>
  </si>
  <si>
    <t>吉隆坡宾乐雅精选酒店</t>
  </si>
  <si>
    <t>JINNY LEAN SOOK HUAY</t>
  </si>
  <si>
    <t>665.00</t>
  </si>
  <si>
    <t>2023-03-24 12:23:26</t>
  </si>
  <si>
    <t>3168193</t>
  </si>
  <si>
    <t>JEUNG KUEN LAN,JEUNG KUEN LAN,JEUNG KUEN LAN</t>
  </si>
  <si>
    <t>788.00</t>
  </si>
  <si>
    <t>2023-03-24 09:12:20</t>
  </si>
  <si>
    <t>3167951</t>
  </si>
  <si>
    <t>新加坡庄家大酒店</t>
  </si>
  <si>
    <t>ZHU HANLIN</t>
  </si>
  <si>
    <t>710.00</t>
  </si>
  <si>
    <t>2023-03-24 09:50:52</t>
  </si>
  <si>
    <t>新加坡</t>
  </si>
  <si>
    <t>2023-03-23</t>
  </si>
  <si>
    <t>3167631</t>
  </si>
  <si>
    <t>BIN MOHAMED IQBAL MOHAMED BASHER</t>
  </si>
  <si>
    <t>827.00</t>
  </si>
  <si>
    <t>2023-03-24 09:58:36</t>
  </si>
  <si>
    <t>3167305</t>
  </si>
  <si>
    <t>新山青松度假村</t>
  </si>
  <si>
    <t>CHEN YAO,SU MIAOZAI,SU ZHONGXI,CHEN SHUYU,HE ZHAOYANG</t>
  </si>
  <si>
    <t>2014.00</t>
  </si>
  <si>
    <t>2023-03-24 01:08:24</t>
  </si>
  <si>
    <t>3167088</t>
  </si>
  <si>
    <t>特立尼达公主港套房酒店</t>
  </si>
  <si>
    <t>GANESAN NAVEEN PRABHU</t>
  </si>
  <si>
    <t>640.00</t>
  </si>
  <si>
    <t>2023-03-23 20:46:03</t>
  </si>
  <si>
    <t>3166980</t>
  </si>
  <si>
    <t>BAO DANXIU,Deng Si</t>
  </si>
  <si>
    <t>1470.00</t>
  </si>
  <si>
    <t>2023-03-24 09:05:50</t>
  </si>
  <si>
    <t>3166974</t>
  </si>
  <si>
    <t>BAO DANXIU</t>
  </si>
  <si>
    <t>2023-03-24 09:01:39</t>
  </si>
  <si>
    <t>3166959</t>
  </si>
  <si>
    <t>双威大盒子酒店</t>
  </si>
  <si>
    <t>MOHAMADROSLI MOHAMAD SHAHRIL AMIR BIN</t>
  </si>
  <si>
    <t>470.00</t>
  </si>
  <si>
    <t>2023-03-24 09:59:15</t>
  </si>
  <si>
    <t>3166347</t>
  </si>
  <si>
    <t>DING YIHUA</t>
  </si>
  <si>
    <t>1500.00</t>
  </si>
  <si>
    <t>2023-03-23 15:48:52</t>
  </si>
  <si>
    <t>3166079</t>
  </si>
  <si>
    <t>Kim Jiyeon</t>
  </si>
  <si>
    <t>2023-03-23 14:14:20</t>
  </si>
  <si>
    <t>3165791</t>
  </si>
  <si>
    <t>阿特里姆曼谷美居大酒店(SHA认证)</t>
  </si>
  <si>
    <t>Lee Maybellin</t>
  </si>
  <si>
    <t>1236.00</t>
  </si>
  <si>
    <t>2023-03-23 12:43:29</t>
  </si>
  <si>
    <t>3165781</t>
  </si>
  <si>
    <t>seo jinju</t>
  </si>
  <si>
    <t>2023-03-23 13:12:38</t>
  </si>
  <si>
    <t>3165684</t>
  </si>
  <si>
    <t>YANG JUNYI</t>
  </si>
  <si>
    <t>1559.00</t>
  </si>
  <si>
    <t>2023-03-23 11:59:32</t>
  </si>
  <si>
    <t>3165608</t>
  </si>
  <si>
    <t>YANG ZI</t>
  </si>
  <si>
    <t>920.00</t>
  </si>
  <si>
    <t>2023-03-23 12:04:38</t>
  </si>
  <si>
    <t>3165566</t>
  </si>
  <si>
    <t>芽庄洲际酒店</t>
  </si>
  <si>
    <t>QIN XIANGHENG</t>
  </si>
  <si>
    <t>1964.00</t>
  </si>
  <si>
    <t>2023-03-23 13:33:07</t>
  </si>
  <si>
    <t>越南</t>
  </si>
  <si>
    <t>3165269</t>
  </si>
  <si>
    <t>ZHANG JUN,TENG TENG</t>
  </si>
  <si>
    <t>1590.00</t>
  </si>
  <si>
    <t>2023-03-23 10:10:55</t>
  </si>
  <si>
    <t>3164907</t>
  </si>
  <si>
    <t>Tan Leonard Yu Ren</t>
  </si>
  <si>
    <t>2023-03-23 10:18:39</t>
  </si>
  <si>
    <t>2023-03-22</t>
  </si>
  <si>
    <t>3164675</t>
  </si>
  <si>
    <t>LI ATING</t>
  </si>
  <si>
    <t>2088.00</t>
  </si>
  <si>
    <t>2023-03-23 09:48:47</t>
  </si>
  <si>
    <t>3164666</t>
  </si>
  <si>
    <t>TNEH SEE HUA</t>
  </si>
  <si>
    <t>2023-03-23 15:00:28</t>
  </si>
  <si>
    <t>3164654</t>
  </si>
  <si>
    <t>西贡迈之家酒店</t>
  </si>
  <si>
    <t>WANG JU</t>
  </si>
  <si>
    <t>1100.00</t>
  </si>
  <si>
    <t>2023-03-23 10:09:44</t>
  </si>
  <si>
    <t>3164592</t>
  </si>
  <si>
    <t>LEE MAN HUA</t>
  </si>
  <si>
    <t>1382.00</t>
  </si>
  <si>
    <t>2023-03-23 10:45:05</t>
  </si>
  <si>
    <t>3164547</t>
  </si>
  <si>
    <t>怡保怡东酒店</t>
  </si>
  <si>
    <t>Ashikin Nurul</t>
  </si>
  <si>
    <t>325.00</t>
  </si>
  <si>
    <t>2023-03-23 10:47:52</t>
  </si>
  <si>
    <t>3164499</t>
  </si>
  <si>
    <t>CHEN CHUNHUI,LUO ZHENXING</t>
  </si>
  <si>
    <t>2700.00</t>
  </si>
  <si>
    <t>2023-03-23 10:37:03</t>
  </si>
  <si>
    <t>3164494</t>
  </si>
  <si>
    <t>LUO ZHENXING,SU JIANFENG</t>
  </si>
  <si>
    <t>2087.00</t>
  </si>
  <si>
    <t>2023-03-23 10:39:16</t>
  </si>
  <si>
    <t>3164359</t>
  </si>
  <si>
    <t>首尔JK花儿酒店</t>
  </si>
  <si>
    <t>zhu weijun</t>
  </si>
  <si>
    <t>503.00</t>
  </si>
  <si>
    <t>2023-03-23 10:25:52</t>
  </si>
  <si>
    <t>3164321</t>
  </si>
  <si>
    <t>NR ELANGGOVAN NAGAPA</t>
  </si>
  <si>
    <t>2023-03-23 10:40:08</t>
  </si>
  <si>
    <t>3164259</t>
  </si>
  <si>
    <t>优本纳沙通</t>
  </si>
  <si>
    <t>QU WEN</t>
  </si>
  <si>
    <t>1380.00</t>
  </si>
  <si>
    <t>2023-03-23 15:52:53</t>
  </si>
  <si>
    <t>3164078</t>
  </si>
  <si>
    <t>wang qichuan</t>
  </si>
  <si>
    <t>2023-03-23 10:26:27</t>
  </si>
  <si>
    <t>3162970</t>
  </si>
  <si>
    <t>曼谷玛杜兹酒店</t>
  </si>
  <si>
    <t>YIN YANRAN</t>
  </si>
  <si>
    <t>722.00</t>
  </si>
  <si>
    <t>2023-03-22 13:41:45</t>
  </si>
  <si>
    <t>3162898</t>
  </si>
  <si>
    <t>盛泰澜拉普崂中央广场酒店</t>
  </si>
  <si>
    <t>Chen Lingling,Pan Longhua</t>
  </si>
  <si>
    <t>1146.00</t>
  </si>
  <si>
    <t>2023-03-22 15:47:43</t>
  </si>
  <si>
    <t>3162075</t>
  </si>
  <si>
    <t>LIU YIRAN</t>
  </si>
  <si>
    <t>2023-03-22 13:00:41</t>
  </si>
  <si>
    <t>2023-03-21</t>
  </si>
  <si>
    <t>3161854</t>
  </si>
  <si>
    <t>曼谷维伊 - 美憬阁酒店</t>
  </si>
  <si>
    <t>ONG YONG MING DEVIN,LAU YAN YU</t>
  </si>
  <si>
    <t>1810.00</t>
  </si>
  <si>
    <t>2023-03-22 15:54:04</t>
  </si>
  <si>
    <t>3161682</t>
  </si>
  <si>
    <t>双威金字塔酒店</t>
  </si>
  <si>
    <t>Chan Sharine</t>
  </si>
  <si>
    <t>991.00</t>
  </si>
  <si>
    <t>2023-03-22 12:57:26</t>
  </si>
  <si>
    <t>3161307</t>
  </si>
  <si>
    <t>吉隆坡白沙罗皇家朱兰酒店</t>
  </si>
  <si>
    <t>ZAIN HARIZAL</t>
  </si>
  <si>
    <t>1608.00</t>
  </si>
  <si>
    <t>2023-03-22 10:30:07</t>
  </si>
  <si>
    <t>3161054</t>
  </si>
  <si>
    <t>曼谷廊曼机场阿玛瑞酒店</t>
  </si>
  <si>
    <t>LAN MOFU</t>
  </si>
  <si>
    <t>603.00</t>
  </si>
  <si>
    <t>2023-03-21 20:26:08</t>
  </si>
  <si>
    <t>3160216</t>
  </si>
  <si>
    <t>迪拜市中心安纳塔拉酒店</t>
  </si>
  <si>
    <t>Denisenko George,Denisenko George</t>
  </si>
  <si>
    <t>781.00</t>
  </si>
  <si>
    <t>2023-03-21 16:53:37</t>
  </si>
  <si>
    <t>3160132</t>
  </si>
  <si>
    <t>Travelodge Phuket Town</t>
  </si>
  <si>
    <t>nitarphai Kantana,nitarphai Kantana</t>
  </si>
  <si>
    <t>187.00</t>
  </si>
  <si>
    <t>2023-03-21 15:06:53</t>
  </si>
  <si>
    <t>2023-03-20</t>
  </si>
  <si>
    <t>3158533</t>
  </si>
  <si>
    <t>科伦曼谷酒店</t>
  </si>
  <si>
    <t>CHEN HAN</t>
  </si>
  <si>
    <t>1260.00</t>
  </si>
  <si>
    <t>2023-03-21 10:39:16</t>
  </si>
  <si>
    <t>3158531</t>
  </si>
  <si>
    <t>FU YINAN,YU DALI</t>
  </si>
  <si>
    <t>2715.00</t>
  </si>
  <si>
    <t>2023-03-21 10:52:45</t>
  </si>
  <si>
    <t>3157831</t>
  </si>
  <si>
    <t>盖特43机场酒店</t>
  </si>
  <si>
    <t>FOMENKO IVAN</t>
  </si>
  <si>
    <t>509.00</t>
  </si>
  <si>
    <t>2023-03-20 19:43:27</t>
  </si>
  <si>
    <t>3157582</t>
  </si>
  <si>
    <t>UMPAD LEOMAR NARSICO</t>
  </si>
  <si>
    <t>2075.00</t>
  </si>
  <si>
    <t>2023-03-21 09:47:59</t>
  </si>
  <si>
    <t>3157481</t>
  </si>
  <si>
    <t>HAN SUNHEE</t>
  </si>
  <si>
    <t>493.00</t>
  </si>
  <si>
    <t>2023-03-21 10:51:29</t>
  </si>
  <si>
    <t>3157436</t>
  </si>
  <si>
    <t>曼谷拉查丹利中心酒店  (SHA Plus+)</t>
  </si>
  <si>
    <t>WU YANFEN,WU ZHENSHENG,WU SHUNPING</t>
  </si>
  <si>
    <t>4107.00</t>
  </si>
  <si>
    <t>2023-03-20 17:14:37</t>
  </si>
  <si>
    <t>3157117</t>
  </si>
  <si>
    <t>LUNOR GLOMAR BUGAY</t>
  </si>
  <si>
    <t>2023-03-21 09:52:19</t>
  </si>
  <si>
    <t>3157008</t>
  </si>
  <si>
    <t>DU XUEYING,LI GUANLIAN</t>
  </si>
  <si>
    <t>3710.00</t>
  </si>
  <si>
    <t>2023-03-20 14:26:47</t>
  </si>
  <si>
    <t>3156937</t>
  </si>
  <si>
    <t>吉隆坡四季酒店</t>
  </si>
  <si>
    <t>WANG YONGKAI</t>
  </si>
  <si>
    <t>8920.00</t>
  </si>
  <si>
    <t>2023-03-20 15:04:34</t>
  </si>
  <si>
    <t>3156442</t>
  </si>
  <si>
    <t>Patino Ethel,Patino Ethel</t>
  </si>
  <si>
    <t>2023-03-21 17:10:48</t>
  </si>
  <si>
    <t>2023-03-19</t>
  </si>
  <si>
    <t>3155532</t>
  </si>
  <si>
    <t>清迈M酒店</t>
  </si>
  <si>
    <t>YE MING,XIE YIHUI</t>
  </si>
  <si>
    <t>248.00</t>
  </si>
  <si>
    <t>2023-03-20 12:22:42</t>
  </si>
  <si>
    <t>3155428</t>
  </si>
  <si>
    <t>吉隆坡邵氏广场美居酒店</t>
  </si>
  <si>
    <t>SIDHU AMIT SINGH</t>
  </si>
  <si>
    <t>700.00</t>
  </si>
  <si>
    <t>2023-03-20 15:27:33</t>
  </si>
  <si>
    <t>3153839</t>
  </si>
  <si>
    <t>Yi Meihu,Yi Yong,Mi Hongqiong</t>
  </si>
  <si>
    <t>7998.00</t>
  </si>
  <si>
    <t>2023-03-19 13:32:30</t>
  </si>
  <si>
    <t>2023-03-18</t>
  </si>
  <si>
    <t>3150890</t>
  </si>
  <si>
    <t>吉隆坡皇家朱兰酒店</t>
  </si>
  <si>
    <t>Alamin Asrul</t>
  </si>
  <si>
    <t>334.00</t>
  </si>
  <si>
    <t>539.00</t>
  </si>
  <si>
    <t>205</t>
  </si>
  <si>
    <t>2023-03-18 19:11:57</t>
  </si>
  <si>
    <t>3150159</t>
  </si>
  <si>
    <t>芭堤雅爱湾新翼酒店</t>
  </si>
  <si>
    <t>ZOU JIANPING</t>
  </si>
  <si>
    <t>636.00</t>
  </si>
  <si>
    <t>2023-03-18 12:23:51</t>
  </si>
  <si>
    <t>3149722</t>
  </si>
  <si>
    <t>普吉岛安纳塔拉迈考度假村(SHA Extra Plus)</t>
  </si>
  <si>
    <t>MA PATTARA</t>
  </si>
  <si>
    <t>5950.00</t>
  </si>
  <si>
    <t>2023-03-18 12:05:48</t>
  </si>
  <si>
    <t>3149668</t>
  </si>
  <si>
    <t>曼谷萨通JC凯文酒店</t>
  </si>
  <si>
    <t>Bhandari Adarsh,Bhandari Adarsh</t>
  </si>
  <si>
    <t>910.00</t>
  </si>
  <si>
    <t>2023-03-18 20:10:24</t>
  </si>
  <si>
    <t>3149236</t>
  </si>
  <si>
    <t>都喜公主月光沙滩度假酒店</t>
  </si>
  <si>
    <t>LIU JIA LIN</t>
  </si>
  <si>
    <t>2244.00</t>
  </si>
  <si>
    <t>2023-03-18 10:10:48</t>
  </si>
  <si>
    <t>3149158</t>
  </si>
  <si>
    <t>DENG YANYUE,XIA ZHENGYIN,ZHANG YUANDAN,ZHU MIMI</t>
  </si>
  <si>
    <t>1369.00</t>
  </si>
  <si>
    <t>2023-03-18 10:55:37</t>
  </si>
  <si>
    <t>2023-03-17</t>
  </si>
  <si>
    <t>3148386</t>
  </si>
  <si>
    <t>曼谷金玉素旺纳普酒店</t>
  </si>
  <si>
    <t>KAEWKRONG BUNTITAR</t>
  </si>
  <si>
    <t>270.00</t>
  </si>
  <si>
    <t>2023-03-20 08:00:00</t>
  </si>
  <si>
    <t>3147578</t>
  </si>
  <si>
    <t>吉隆坡市中心玛雅酒店</t>
  </si>
  <si>
    <t>PINNOPMANEE SIRIWAN,PINNOPMANEE BANDIT</t>
  </si>
  <si>
    <t>886.00</t>
  </si>
  <si>
    <t>2023-03-18 10:33:48</t>
  </si>
  <si>
    <t>999223290280473,</t>
  </si>
  <si>
    <t>3147302</t>
  </si>
  <si>
    <t>2023-03-21 20:26:03</t>
  </si>
  <si>
    <t>2023-03-16</t>
  </si>
  <si>
    <t>3141253</t>
  </si>
  <si>
    <t>天空酒店</t>
  </si>
  <si>
    <t>KONG KAM CHUEN,NG CHUN KIT,LAM HOI KUI,TSANG TSZ HAU</t>
  </si>
  <si>
    <t>1358.00</t>
  </si>
  <si>
    <t>2023-03-16 12:58:53</t>
  </si>
  <si>
    <t>3140518</t>
  </si>
  <si>
    <t>大华大酒店 (SHA Plus+)</t>
  </si>
  <si>
    <t>Chaikoolanan Ekanun,Chaikoolanan Ekanun</t>
  </si>
  <si>
    <t>483.00</t>
  </si>
  <si>
    <t>2023-03-16 19:03:21</t>
  </si>
  <si>
    <t>3140138</t>
  </si>
  <si>
    <t>MORI AKIFUMI</t>
  </si>
  <si>
    <t>255.00</t>
  </si>
  <si>
    <t>2023-03-16 22:25:40</t>
  </si>
  <si>
    <t>2023-03-15</t>
  </si>
  <si>
    <t>3139322</t>
  </si>
  <si>
    <t>首尔瑞克斯酒店</t>
  </si>
  <si>
    <t>ZHANG LIN,SUN XIULONG</t>
  </si>
  <si>
    <t>498.00</t>
  </si>
  <si>
    <t>2023-03-16 11:00:39</t>
  </si>
  <si>
    <t>3137975</t>
  </si>
  <si>
    <t>曼谷索拉利亚西铁酒店</t>
  </si>
  <si>
    <t>MAK SAI HONG</t>
  </si>
  <si>
    <t>2003.00</t>
  </si>
  <si>
    <t>2023-03-15 18:13:38</t>
  </si>
  <si>
    <t>3136320</t>
  </si>
  <si>
    <t>达拉海角度假酒店</t>
  </si>
  <si>
    <t>KOH PATRICK</t>
  </si>
  <si>
    <t>1420.00</t>
  </si>
  <si>
    <t>2023-03-15 14:49:24</t>
  </si>
  <si>
    <t>3136251</t>
  </si>
  <si>
    <t>曼谷湄南河四季酒店 (SHA Plus+)</t>
  </si>
  <si>
    <t>WANG JUN,QI SHUANG</t>
  </si>
  <si>
    <t>11120.00</t>
  </si>
  <si>
    <t>2023-03-15 19:43:51</t>
  </si>
  <si>
    <t>3135330</t>
  </si>
  <si>
    <t>LI JIALIN,JIANG SHENGZHE</t>
  </si>
  <si>
    <t>2023-03-15 09:58:26</t>
  </si>
  <si>
    <t>2023-03-14</t>
  </si>
  <si>
    <t>3132694</t>
  </si>
  <si>
    <t>Lim Songwee,Lim Songwee,Lim Songwee,Lim Songwee</t>
  </si>
  <si>
    <t>930.00</t>
  </si>
  <si>
    <t>2023-03-14 13:05:59</t>
  </si>
  <si>
    <t>3132507</t>
  </si>
  <si>
    <t>Po Wong Wai,Po Wong Wai,Po Wong Wai,Po Wong Wai</t>
  </si>
  <si>
    <t>2082.00</t>
  </si>
  <si>
    <t>2023-03-14 13:33:24</t>
  </si>
  <si>
    <t>3131605</t>
  </si>
  <si>
    <t>哥打京那巴鲁佳蓝文莱酒店</t>
  </si>
  <si>
    <t>EAKIN HENRY</t>
  </si>
  <si>
    <t>3480.00</t>
  </si>
  <si>
    <t>2023-03-17 15:37:06</t>
  </si>
  <si>
    <t>3131464</t>
  </si>
  <si>
    <t>694.00</t>
  </si>
  <si>
    <t>-1388</t>
  </si>
  <si>
    <t>2023-03-14 09:55:42</t>
  </si>
  <si>
    <t>2023-03-13</t>
  </si>
  <si>
    <t>3130837</t>
  </si>
  <si>
    <t>奇德伦中心酒店 (SHA Extra Plus)</t>
  </si>
  <si>
    <t>Yudai Wang</t>
  </si>
  <si>
    <t>3115.00</t>
  </si>
  <si>
    <t>2023-03-14 10:29:43</t>
  </si>
  <si>
    <t>3129927</t>
  </si>
  <si>
    <t>GE XIMIN</t>
  </si>
  <si>
    <t>567.00</t>
  </si>
  <si>
    <t>2023-03-14 09:57:37</t>
  </si>
  <si>
    <t>2023-03-12</t>
  </si>
  <si>
    <t>3127305</t>
  </si>
  <si>
    <t>迪拜范思哲宫殿酒店</t>
  </si>
  <si>
    <t>SHAN SHIQING</t>
  </si>
  <si>
    <t>6176.00</t>
  </si>
  <si>
    <t>2023-03-13 13:16:18</t>
  </si>
  <si>
    <t>3126929</t>
  </si>
  <si>
    <t>曼谷素坤逸 15 瑞享饭店 (SHA Plus+)</t>
  </si>
  <si>
    <t>CHIRAKACHONKIT KUNCHAYA</t>
  </si>
  <si>
    <t>570.00</t>
  </si>
  <si>
    <t>2023-03-13 10:57:36</t>
  </si>
  <si>
    <t>3126902</t>
  </si>
  <si>
    <t>Chirakachonkit Kunchaya</t>
  </si>
  <si>
    <t>2023-03-13 10:44:46</t>
  </si>
  <si>
    <t>3126255</t>
  </si>
  <si>
    <t>和南恩泻胡度假酒店</t>
  </si>
  <si>
    <t>Kim Bobae</t>
  </si>
  <si>
    <t>5435.00</t>
  </si>
  <si>
    <t>2023-03-13 12:36:42</t>
  </si>
  <si>
    <t>3125128</t>
  </si>
  <si>
    <t>ERVAN THAM</t>
  </si>
  <si>
    <t>1038.00</t>
  </si>
  <si>
    <t>2023-03-13 10:08:16</t>
  </si>
  <si>
    <t>3123627</t>
  </si>
  <si>
    <t>Yun Youngkyung,Chung Suhyun</t>
  </si>
  <si>
    <t>1160.00</t>
  </si>
  <si>
    <t>2023-03-12 12:28:02</t>
  </si>
  <si>
    <t>2023-03-11</t>
  </si>
  <si>
    <t>3123368</t>
  </si>
  <si>
    <t>普吉岛乐古浪悦椿度假村(SHA Plus+)</t>
  </si>
  <si>
    <t>ZOU LING</t>
  </si>
  <si>
    <t>6105.00</t>
  </si>
  <si>
    <t>2023-03-12 12:44:58</t>
  </si>
  <si>
    <t>3121507</t>
  </si>
  <si>
    <t>宿务滨海前线酒店 - 北开垦</t>
  </si>
  <si>
    <t>sonobe yoshitaka,sonobe yoshitaka</t>
  </si>
  <si>
    <t>750.00</t>
  </si>
  <si>
    <t>2023-03-13 11:15:12</t>
  </si>
  <si>
    <t>3121002</t>
  </si>
  <si>
    <t>土豆头套房和一室公寓</t>
  </si>
  <si>
    <t>LO LITE</t>
  </si>
  <si>
    <t>1303.00</t>
  </si>
  <si>
    <t>2023-03-12 10:53:17</t>
  </si>
  <si>
    <t>印度尼西亚</t>
  </si>
  <si>
    <t>3120505</t>
  </si>
  <si>
    <t>甲米奥南宜必思尚品酒店</t>
  </si>
  <si>
    <t>Nalawachai Pirapol</t>
  </si>
  <si>
    <t>548.00</t>
  </si>
  <si>
    <t>2023-03-13 17:30:48</t>
  </si>
  <si>
    <t>2023-03-10</t>
  </si>
  <si>
    <t>3119259</t>
  </si>
  <si>
    <t>芭提雅最佳西方优质尼克森酒店</t>
  </si>
  <si>
    <t>ZHAO XING,YANG ZIYI</t>
  </si>
  <si>
    <t>240.00</t>
  </si>
  <si>
    <t>2023-03-13 11:12:28</t>
  </si>
  <si>
    <t>3118694</t>
  </si>
  <si>
    <t>邦劳岛水蓝度假村</t>
  </si>
  <si>
    <t>JEON HYEONGJU</t>
  </si>
  <si>
    <t>653.00</t>
  </si>
  <si>
    <t>2023-03-11 10:45:31</t>
  </si>
  <si>
    <t>3117341</t>
  </si>
  <si>
    <t>阿玛瑞芭堤雅酒店 (SHA Plus+)</t>
  </si>
  <si>
    <t>FUNG CHI HING,LEUNG LAI YING</t>
  </si>
  <si>
    <t>3045.00</t>
  </si>
  <si>
    <t>2023-03-10 18:26:16</t>
  </si>
  <si>
    <t>3117092</t>
  </si>
  <si>
    <t>普吉岛诺库酒店</t>
  </si>
  <si>
    <t>HU Xuhao,Qiao Wei</t>
  </si>
  <si>
    <t>4320.00</t>
  </si>
  <si>
    <t>2023-03-10 13:49:03</t>
  </si>
  <si>
    <t>999222993884169-1</t>
  </si>
  <si>
    <t>3116774</t>
  </si>
  <si>
    <t>曼谷辛德霍恩凯宾斯基</t>
  </si>
  <si>
    <t>SHI XIAOCHEN</t>
  </si>
  <si>
    <t>5859.00</t>
  </si>
  <si>
    <t>1172.00</t>
  </si>
  <si>
    <t>-4687</t>
  </si>
  <si>
    <t>2023-03-10 11:35:14</t>
  </si>
  <si>
    <t>2023-03-09</t>
  </si>
  <si>
    <t>3115189</t>
  </si>
  <si>
    <t>阿什沃思海边酒店</t>
  </si>
  <si>
    <t>Boutin Marissa</t>
  </si>
  <si>
    <t>1694.00</t>
  </si>
  <si>
    <t>2023-03-09 21:58:28</t>
  </si>
  <si>
    <t>直连</t>
  </si>
  <si>
    <t>美国</t>
  </si>
  <si>
    <t>3115104</t>
  </si>
  <si>
    <t>WANG PEI,YU ZEHUA</t>
  </si>
  <si>
    <t>2490.00</t>
  </si>
  <si>
    <t>2023-03-10 11:32:30</t>
  </si>
  <si>
    <t>3115079</t>
  </si>
  <si>
    <t>芭堤雅北部遨舍度假酒店 (SHA Extra Plus)</t>
  </si>
  <si>
    <t>HAO JIAWEN,CAO NINGYU</t>
  </si>
  <si>
    <t>846.00</t>
  </si>
  <si>
    <t>2023-03-10 17:36:18</t>
  </si>
  <si>
    <t>3113681</t>
  </si>
  <si>
    <t>JI XIAOYU,LIANG JINGJING</t>
  </si>
  <si>
    <t>1034.00</t>
  </si>
  <si>
    <t>2023-03-13 21:50:14</t>
  </si>
  <si>
    <t>3113564</t>
  </si>
  <si>
    <t>芭堤雅摩达斯度假村</t>
  </si>
  <si>
    <t>DONG MEIZI</t>
  </si>
  <si>
    <t>2023-03-10 18:14:37</t>
  </si>
  <si>
    <t>2023-03-08</t>
  </si>
  <si>
    <t>3109421</t>
  </si>
  <si>
    <t>YEUNG MAN LUNG VINCENT</t>
  </si>
  <si>
    <t>2394.00</t>
  </si>
  <si>
    <t>2023-03-08 17:45:22</t>
  </si>
  <si>
    <t>3108917</t>
  </si>
  <si>
    <t>普吉岛城市海港度假酒店 (SHA Extra Plus)</t>
  </si>
  <si>
    <t>SUN FEIXUE,WANG WEIDI</t>
  </si>
  <si>
    <t>514.00</t>
  </si>
  <si>
    <t>2023-03-08 15:58:19</t>
  </si>
  <si>
    <t>2023-03-07</t>
  </si>
  <si>
    <t>3105382</t>
  </si>
  <si>
    <t>SUNOTO SURYA</t>
  </si>
  <si>
    <t>469.00</t>
  </si>
  <si>
    <t>2023-03-07 18:05:34</t>
  </si>
  <si>
    <t>3105130</t>
  </si>
  <si>
    <t>普吉岛芭东彩灯度假村</t>
  </si>
  <si>
    <t>LIU WEIPING,ZHANG YINLONG,GU HUAIJUN,YIN HONGYAN</t>
  </si>
  <si>
    <t>1760.00</t>
  </si>
  <si>
    <t>2023-03-07 17:32:40</t>
  </si>
  <si>
    <t>2023-03-06</t>
  </si>
  <si>
    <t>3101852</t>
  </si>
  <si>
    <t>太平洋丝绸酒店</t>
  </si>
  <si>
    <t>DIONCO CIARAN JAMES</t>
  </si>
  <si>
    <t>805.00</t>
  </si>
  <si>
    <t>2023-03-09 19:23:46</t>
  </si>
  <si>
    <t>3099313</t>
  </si>
  <si>
    <t>NG CHEUK KIN</t>
  </si>
  <si>
    <t>3200.00</t>
  </si>
  <si>
    <t>2023-03-06 12:27:37</t>
  </si>
  <si>
    <t>2023-03-05</t>
  </si>
  <si>
    <t>3097519</t>
  </si>
  <si>
    <t>芭堤雅发现海滩酒店</t>
  </si>
  <si>
    <t>DONG ENFENG</t>
  </si>
  <si>
    <t>874.00</t>
  </si>
  <si>
    <t>2023-03-05 22:38:19</t>
  </si>
  <si>
    <t>3096769</t>
  </si>
  <si>
    <t>宿务白沙滩度假村及水疗中心</t>
  </si>
  <si>
    <t>Choi Woosung,Choi Woosung</t>
  </si>
  <si>
    <t>1111.00</t>
  </si>
  <si>
    <t>2023-03-06 09:37:23</t>
  </si>
  <si>
    <t>3095881</t>
  </si>
  <si>
    <t>JIANG BIN</t>
  </si>
  <si>
    <t>2718.00</t>
  </si>
  <si>
    <t>2023-03-06 16:13:44</t>
  </si>
  <si>
    <t>2023-03-04</t>
  </si>
  <si>
    <t>3093154</t>
  </si>
  <si>
    <t>马六甲峇峇家</t>
  </si>
  <si>
    <t>YUAN TAN CHEE</t>
  </si>
  <si>
    <t>1510.00</t>
  </si>
  <si>
    <t>2023-03-05 10:53:00</t>
  </si>
  <si>
    <t>3092341</t>
  </si>
  <si>
    <t>济州凯悦酒店</t>
  </si>
  <si>
    <t>CHOI IN SEOK</t>
  </si>
  <si>
    <t>1560.00</t>
  </si>
  <si>
    <t>2023-03-04 19:02:20</t>
  </si>
  <si>
    <t>3090382</t>
  </si>
  <si>
    <t>曼谷大都会酒店</t>
  </si>
  <si>
    <t>SUN NI</t>
  </si>
  <si>
    <t>1820.00</t>
  </si>
  <si>
    <t>2023-03-04 17:33:34</t>
  </si>
  <si>
    <t>2023-03-03</t>
  </si>
  <si>
    <t>3088186</t>
  </si>
  <si>
    <t>普吉岛西奈奢华酒店(SHA Extra Plus)</t>
  </si>
  <si>
    <t>LU QINGYUAN,LU YUHUI</t>
  </si>
  <si>
    <t>2646.00</t>
  </si>
  <si>
    <t>2023-03-04 09:42:09</t>
  </si>
  <si>
    <t>3086992</t>
  </si>
  <si>
    <t>QI FENG</t>
  </si>
  <si>
    <t>2023-03-03 18:09:46</t>
  </si>
  <si>
    <t>3085124</t>
  </si>
  <si>
    <t>Kian Lian Lee</t>
  </si>
  <si>
    <t>2023-03-16 11:52:56</t>
  </si>
  <si>
    <t>2023-03-02</t>
  </si>
  <si>
    <t>3081216</t>
  </si>
  <si>
    <t>LANG JIAYUAN,ZHANG YING,HU SHENGBO,LANG JIAFANG</t>
  </si>
  <si>
    <t>4316.00</t>
  </si>
  <si>
    <t>2023-03-04 10:59:08</t>
  </si>
  <si>
    <t>3080405</t>
  </si>
  <si>
    <t>高尔夫山谷酒店</t>
  </si>
  <si>
    <t>Trac Dinh Tu,Trac Dinh Tu,Trac Dinh Tu,Trac Dinh Tu</t>
  </si>
  <si>
    <t>848.00</t>
  </si>
  <si>
    <t>2023-03-02 10:05:06</t>
  </si>
  <si>
    <t>2023-03-01</t>
  </si>
  <si>
    <t>3076363</t>
  </si>
  <si>
    <t>Hackett Emma Rose,Borden Tyrone Victor</t>
  </si>
  <si>
    <t>1597.00</t>
  </si>
  <si>
    <t>2023-03-01 07:22:22</t>
  </si>
  <si>
    <t>2023-02-28</t>
  </si>
  <si>
    <t>3074135</t>
  </si>
  <si>
    <t>马尼拉梦之城凯悦酒店</t>
  </si>
  <si>
    <t>CHEUNG KA MENG</t>
  </si>
  <si>
    <t>5490.00</t>
  </si>
  <si>
    <t>2023-03-02 19:52:19</t>
  </si>
  <si>
    <t>2023-02-27</t>
  </si>
  <si>
    <t>3072282</t>
  </si>
  <si>
    <t>HIRONAKA GUNJI,HU YAN</t>
  </si>
  <si>
    <t>955.00</t>
  </si>
  <si>
    <t>2023-03-03 17:23:46</t>
  </si>
  <si>
    <t>999223192384044,</t>
  </si>
  <si>
    <t>3071325</t>
  </si>
  <si>
    <t>2023-03-15 14:49:19</t>
  </si>
  <si>
    <t>3071233</t>
  </si>
  <si>
    <t>2023-03-15 09:58:18</t>
  </si>
  <si>
    <t>3069749</t>
  </si>
  <si>
    <t>沙通易思婷大酒店</t>
  </si>
  <si>
    <t>boonsawad Napaporn,boonsawad Napaporn</t>
  </si>
  <si>
    <t>793.00</t>
  </si>
  <si>
    <t>2023-02-27 13:27:47</t>
  </si>
  <si>
    <t>2023-02-26</t>
  </si>
  <si>
    <t>3068475</t>
  </si>
  <si>
    <t>YANG CHUNYOU</t>
  </si>
  <si>
    <t>560.00</t>
  </si>
  <si>
    <t>2023-02-27 11:54:32</t>
  </si>
  <si>
    <t>2023-02-25</t>
  </si>
  <si>
    <t>3065381</t>
  </si>
  <si>
    <t>马尼拉金凤凰酒店-隔离酒店</t>
  </si>
  <si>
    <t>Lanoy Precious Kay</t>
  </si>
  <si>
    <t>2023-02-27 10:07:57</t>
  </si>
  <si>
    <t>3065339</t>
  </si>
  <si>
    <t>曼谷万怡酒店 - SHA Extra Plus 认证</t>
  </si>
  <si>
    <t>LI YAO,FANG KAIJING</t>
  </si>
  <si>
    <t>1540.00</t>
  </si>
  <si>
    <t>2023-02-28 20:16:00</t>
  </si>
  <si>
    <t>3065274</t>
  </si>
  <si>
    <t>ZHONG QIUPING,LI CONG</t>
  </si>
  <si>
    <t>1462.00</t>
  </si>
  <si>
    <t>2023-02-25 12:48:54</t>
  </si>
  <si>
    <t>3065151</t>
  </si>
  <si>
    <t>KEAT YONG YEW</t>
  </si>
  <si>
    <t>323.00</t>
  </si>
  <si>
    <t>2023-02-25 10:40:57</t>
  </si>
  <si>
    <t>3064936</t>
  </si>
  <si>
    <t>SUWANNARONG SIRIKAN</t>
  </si>
  <si>
    <t>591.00</t>
  </si>
  <si>
    <t>2023-02-25 09:48:08</t>
  </si>
  <si>
    <t>2023-02-23</t>
  </si>
  <si>
    <t>3058790</t>
  </si>
  <si>
    <t>AVELLANOSA ROGACIANO DEL ROSARIO</t>
  </si>
  <si>
    <t>2023-02-23 15:06:09</t>
  </si>
  <si>
    <t>2023-02-22</t>
  </si>
  <si>
    <t>3056767</t>
  </si>
  <si>
    <t>YUAN QIXIN</t>
  </si>
  <si>
    <t>2023-02-23 10:41:05</t>
  </si>
  <si>
    <t>3055575</t>
  </si>
  <si>
    <t>科利纳酒店</t>
  </si>
  <si>
    <t>CHO NEUNGHEE,CHO NEUNGHEE</t>
  </si>
  <si>
    <t>602.00</t>
  </si>
  <si>
    <t>2023-02-22 17:17:26</t>
  </si>
  <si>
    <t>3053698</t>
  </si>
  <si>
    <t>曼谷阿德菲49酒店</t>
  </si>
  <si>
    <t>Lau Kwai Sing,Lau Kwai Sing</t>
  </si>
  <si>
    <t>2023-02-22 10:25:13</t>
  </si>
  <si>
    <t>2023-02-20</t>
  </si>
  <si>
    <t>3048904</t>
  </si>
  <si>
    <t>LI WING HONG,LUK YUET MUI LINDA</t>
  </si>
  <si>
    <t>1414.00</t>
  </si>
  <si>
    <t>2023-02-20 16:34:18</t>
  </si>
  <si>
    <t>3047993</t>
  </si>
  <si>
    <t>希思尔新山酒店</t>
  </si>
  <si>
    <t>Anas Muhammad Anas</t>
  </si>
  <si>
    <t>302.00</t>
  </si>
  <si>
    <t>2023-02-20 11:04:00</t>
  </si>
  <si>
    <t>2023-02-15</t>
  </si>
  <si>
    <t>3032754</t>
  </si>
  <si>
    <t>NG MEI LI</t>
  </si>
  <si>
    <t>1989.00</t>
  </si>
  <si>
    <t>2023-02-15 16:46:34</t>
  </si>
  <si>
    <t>2023-02-13</t>
  </si>
  <si>
    <t>3028924</t>
  </si>
  <si>
    <t>Chuabsawat Sirikanya</t>
  </si>
  <si>
    <t>950.00</t>
  </si>
  <si>
    <t>2023-02-14 09:49:09</t>
  </si>
  <si>
    <t>3027673</t>
  </si>
  <si>
    <t>2023-03-05 10:52:43</t>
  </si>
  <si>
    <t>2023-02-12</t>
  </si>
  <si>
    <t>3025443</t>
  </si>
  <si>
    <t>Steven Klemenchic,TBA TBA</t>
  </si>
  <si>
    <t>303.00</t>
  </si>
  <si>
    <t>2023-02-12 17:47:25</t>
  </si>
  <si>
    <t>3024964</t>
  </si>
  <si>
    <t>曼谷水门伯克利酒店</t>
  </si>
  <si>
    <t>LOH KRYSTAL</t>
  </si>
  <si>
    <t>1944.00</t>
  </si>
  <si>
    <t>2023-02-12 15:57:45</t>
  </si>
  <si>
    <t>3024510</t>
  </si>
  <si>
    <t>ZHANG YUJUAN</t>
  </si>
  <si>
    <t>286.00</t>
  </si>
  <si>
    <t>2023-02-12 10:42:38</t>
  </si>
  <si>
    <t>2023-02-11</t>
  </si>
  <si>
    <t>3022174</t>
  </si>
  <si>
    <t>吉隆坡·觅酒店，傲途格精选</t>
  </si>
  <si>
    <t>MERCADO DIANNE JOY</t>
  </si>
  <si>
    <t>544.00</t>
  </si>
  <si>
    <t>2023-02-11 16:06:59</t>
  </si>
  <si>
    <t>2023-02-07</t>
  </si>
  <si>
    <t>3012377</t>
  </si>
  <si>
    <t>GOH KARLY</t>
  </si>
  <si>
    <t>806.00</t>
  </si>
  <si>
    <t>2023-02-08 11:32:05</t>
  </si>
  <si>
    <t>3012360</t>
  </si>
  <si>
    <t>DING WEI SHENG</t>
  </si>
  <si>
    <t>2023-02-08 11:32:28</t>
  </si>
  <si>
    <t>2023-02-05</t>
  </si>
  <si>
    <t>3006785</t>
  </si>
  <si>
    <t>吉隆坡活乐酒店</t>
  </si>
  <si>
    <t>TOH ELAINE JING YI</t>
  </si>
  <si>
    <t>922.00</t>
  </si>
  <si>
    <t>2023-02-06 11:43:33</t>
  </si>
  <si>
    <t>2023-01-26</t>
  </si>
  <si>
    <t>2980121</t>
  </si>
  <si>
    <t>曼谷素坤逸航站 21 中心酒店 (政府卫生认证)</t>
  </si>
  <si>
    <t>Son Wonpyeong,Son Wonpyeong,Son Wonpyeong,Son Wonpyeong</t>
  </si>
  <si>
    <t>5577.00</t>
  </si>
  <si>
    <t>2023-01-27 11:45:45</t>
  </si>
  <si>
    <t>2022-10-30</t>
  </si>
  <si>
    <t>2767320</t>
  </si>
  <si>
    <t>普吉岛苏林酒店(政府卫生认证)</t>
  </si>
  <si>
    <t>Cope Giles,Cope Giles</t>
  </si>
  <si>
    <t>9177.00</t>
  </si>
  <si>
    <t>2022-10-31 13:00:47</t>
  </si>
  <si>
    <t>2023-02-01</t>
  </si>
  <si>
    <t>2995437</t>
  </si>
  <si>
    <t>济州格拉贝尔酒店</t>
  </si>
  <si>
    <t>Sa Jaedo</t>
  </si>
  <si>
    <t>411.00</t>
  </si>
  <si>
    <t>2023-02-02 08:37:23</t>
  </si>
  <si>
    <t>2023-01-31</t>
  </si>
  <si>
    <t>2993209</t>
  </si>
  <si>
    <t>HOLMES DAMON DRAKE</t>
  </si>
  <si>
    <t>2408.00</t>
  </si>
  <si>
    <t>2023-01-31 20:08:04</t>
  </si>
  <si>
    <t>2023-01-17</t>
  </si>
  <si>
    <t>2958436</t>
  </si>
  <si>
    <t>HO WAI LEONG,CHEN LUSI</t>
  </si>
  <si>
    <t>2023-01-24 10:33:15</t>
  </si>
  <si>
    <t>2023-01-21</t>
  </si>
  <si>
    <t>2967248</t>
  </si>
  <si>
    <t>almansoori khalifa,almansoori khalifa</t>
  </si>
  <si>
    <t>6200.00</t>
  </si>
  <si>
    <t>2023-01-21 12:10:05</t>
  </si>
  <si>
    <t>2992907</t>
  </si>
  <si>
    <t>麦哲伦丝绸度假村</t>
  </si>
  <si>
    <t>LEE HSIAOWEI</t>
  </si>
  <si>
    <t>2928.00</t>
  </si>
  <si>
    <t>2023-01-31 17:20:50</t>
  </si>
  <si>
    <t>2022-08-30</t>
  </si>
  <si>
    <t>2673286</t>
  </si>
  <si>
    <t>乌龟岛海滩度假酒店</t>
  </si>
  <si>
    <t>martin andrew,martin andrew</t>
  </si>
  <si>
    <t>4200.00</t>
  </si>
  <si>
    <t>2022-08-31 12:49:40</t>
  </si>
  <si>
    <t>2022-12-14</t>
  </si>
  <si>
    <t>2873815</t>
  </si>
  <si>
    <t>新山凯贝丽酒店式服务公寓</t>
  </si>
  <si>
    <t>Lam Ka Kit,Lam Ka Kit</t>
  </si>
  <si>
    <t>459.00</t>
  </si>
  <si>
    <t>2022-12-16 11:14:05</t>
  </si>
  <si>
    <t>2022-11-20</t>
  </si>
  <si>
    <t>2810400</t>
  </si>
  <si>
    <t>Rosdi Reenna,Rosdi Reenna</t>
  </si>
  <si>
    <t>427.00</t>
  </si>
  <si>
    <t>2022-11-21 10:52:29</t>
  </si>
  <si>
    <t>2957130</t>
  </si>
  <si>
    <t>阿瓦尼中央酒店 釜山</t>
  </si>
  <si>
    <t>OH SONGHEE,YI YERIN</t>
  </si>
  <si>
    <t>1858.00</t>
  </si>
  <si>
    <t>2023-01-17 17:06:13</t>
  </si>
  <si>
    <t>2023-01-19</t>
  </si>
  <si>
    <t>2962276</t>
  </si>
  <si>
    <t>Cheon Hyerim</t>
  </si>
  <si>
    <t>768.00</t>
  </si>
  <si>
    <t>2023-01-19 12:02:38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</si>
</sst>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203</xdr:row>
      <xdr:rowOff>0</xdr:rowOff>
    </xdr:from>
    <xdr:to>
      <xdr:col>15</xdr:col>
      <xdr:colOff>381000</xdr:colOff>
      <xdr:row>233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125855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2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45008</v>
      </c>
      <c r="G2" s="7">
        <v>45011</v>
      </c>
      <c r="H2" s="5">
        <v>1</v>
      </c>
      <c r="I2" s="5">
        <v>3</v>
      </c>
      <c r="J2" s="5">
        <v>3</v>
      </c>
      <c r="K2" s="5" t="s">
        <v>30</v>
      </c>
      <c r="L2" s="5">
        <v>4200</v>
      </c>
      <c r="M2" s="5">
        <v>4200</v>
      </c>
      <c r="N2" s="5" t="s">
        <v>31</v>
      </c>
      <c r="O2" s="5" t="s">
        <v>32</v>
      </c>
      <c r="P2" s="5" t="s">
        <v>33</v>
      </c>
      <c r="Q2" s="5">
        <v>0</v>
      </c>
      <c r="R2" s="8">
        <v>44803</v>
      </c>
      <c r="S2" s="7">
        <v>45014</v>
      </c>
      <c r="T2" s="5" t="s">
        <v>34</v>
      </c>
      <c r="U2" s="5">
        <v>4200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45008</v>
      </c>
      <c r="G3" s="7">
        <v>45011</v>
      </c>
      <c r="H3" s="5">
        <v>1</v>
      </c>
      <c r="I3" s="5">
        <v>3</v>
      </c>
      <c r="J3" s="5">
        <v>3</v>
      </c>
      <c r="K3" s="5" t="s">
        <v>30</v>
      </c>
      <c r="L3" s="5">
        <v>9177</v>
      </c>
      <c r="M3" s="5">
        <v>9177</v>
      </c>
      <c r="N3" s="5" t="s">
        <v>40</v>
      </c>
      <c r="O3" s="5" t="s">
        <v>32</v>
      </c>
      <c r="P3" s="5" t="s">
        <v>33</v>
      </c>
      <c r="Q3" s="5">
        <v>0</v>
      </c>
      <c r="R3" s="8">
        <v>44864</v>
      </c>
      <c r="S3" s="7">
        <v>45014</v>
      </c>
      <c r="T3" s="5" t="s">
        <v>34</v>
      </c>
      <c r="U3" s="5">
        <v>9177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45010</v>
      </c>
      <c r="G4" s="7">
        <v>45011</v>
      </c>
      <c r="H4" s="5">
        <v>1</v>
      </c>
      <c r="I4" s="5">
        <v>1</v>
      </c>
      <c r="J4" s="5">
        <v>1</v>
      </c>
      <c r="K4" s="5" t="s">
        <v>30</v>
      </c>
      <c r="L4" s="5">
        <v>427</v>
      </c>
      <c r="M4" s="5">
        <v>427</v>
      </c>
      <c r="N4" s="5" t="s">
        <v>46</v>
      </c>
      <c r="O4" s="5" t="s">
        <v>32</v>
      </c>
      <c r="P4" s="5" t="s">
        <v>33</v>
      </c>
      <c r="Q4" s="5">
        <v>0</v>
      </c>
      <c r="R4" s="8">
        <v>44885</v>
      </c>
      <c r="S4" s="7">
        <v>45014</v>
      </c>
      <c r="T4" s="5" t="s">
        <v>34</v>
      </c>
      <c r="U4" s="5">
        <v>427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44</v>
      </c>
      <c r="E5" s="5" t="s">
        <v>45</v>
      </c>
      <c r="F5" s="7">
        <v>45010</v>
      </c>
      <c r="G5" s="7">
        <v>45011</v>
      </c>
      <c r="H5" s="5">
        <v>1</v>
      </c>
      <c r="I5" s="5">
        <v>1</v>
      </c>
      <c r="J5" s="5">
        <v>1</v>
      </c>
      <c r="K5" s="5" t="s">
        <v>30</v>
      </c>
      <c r="L5" s="5">
        <v>459</v>
      </c>
      <c r="M5" s="5">
        <v>459</v>
      </c>
      <c r="N5" s="5" t="s">
        <v>50</v>
      </c>
      <c r="O5" s="5" t="s">
        <v>32</v>
      </c>
      <c r="P5" s="5" t="s">
        <v>33</v>
      </c>
      <c r="Q5" s="5">
        <v>0</v>
      </c>
      <c r="R5" s="8">
        <v>44909</v>
      </c>
      <c r="S5" s="7">
        <v>45014</v>
      </c>
      <c r="T5" s="5" t="s">
        <v>34</v>
      </c>
      <c r="U5" s="5">
        <v>459</v>
      </c>
      <c r="V5" s="5">
        <v>0</v>
      </c>
      <c r="W5" s="5">
        <v>0</v>
      </c>
      <c r="X5" s="5" t="s">
        <v>51</v>
      </c>
      <c r="Y5" s="5" t="s">
        <v>52</v>
      </c>
    </row>
    <row r="6" s="5" customFormat="1" spans="1:25">
      <c r="A6" s="5" t="s">
        <v>53</v>
      </c>
      <c r="B6" s="5" t="s">
        <v>26</v>
      </c>
      <c r="C6" s="5" t="s">
        <v>27</v>
      </c>
      <c r="D6" s="5" t="s">
        <v>54</v>
      </c>
      <c r="E6" s="5" t="s">
        <v>55</v>
      </c>
      <c r="F6" s="7">
        <v>45009</v>
      </c>
      <c r="G6" s="7">
        <v>45011</v>
      </c>
      <c r="H6" s="5">
        <v>1</v>
      </c>
      <c r="I6" s="5">
        <v>2</v>
      </c>
      <c r="J6" s="5">
        <v>2</v>
      </c>
      <c r="K6" s="5" t="s">
        <v>30</v>
      </c>
      <c r="L6" s="5">
        <v>1858</v>
      </c>
      <c r="M6" s="5">
        <v>1858</v>
      </c>
      <c r="N6" s="5" t="s">
        <v>56</v>
      </c>
      <c r="O6" s="5" t="s">
        <v>32</v>
      </c>
      <c r="P6" s="5" t="s">
        <v>33</v>
      </c>
      <c r="Q6" s="5">
        <v>0</v>
      </c>
      <c r="R6" s="8">
        <v>44943</v>
      </c>
      <c r="S6" s="7">
        <v>45014</v>
      </c>
      <c r="T6" s="5" t="s">
        <v>34</v>
      </c>
      <c r="U6" s="5">
        <v>1858</v>
      </c>
      <c r="V6" s="5">
        <v>0</v>
      </c>
      <c r="W6" s="5">
        <v>0</v>
      </c>
      <c r="X6" s="5" t="s">
        <v>57</v>
      </c>
      <c r="Y6" s="5" t="s">
        <v>58</v>
      </c>
    </row>
    <row r="7" s="5" customFormat="1" spans="1:25">
      <c r="A7" s="5" t="s">
        <v>59</v>
      </c>
      <c r="B7" s="5" t="s">
        <v>26</v>
      </c>
      <c r="C7" s="5" t="s">
        <v>27</v>
      </c>
      <c r="D7" s="5" t="s">
        <v>60</v>
      </c>
      <c r="E7" s="5" t="s">
        <v>61</v>
      </c>
      <c r="F7" s="7">
        <v>45007</v>
      </c>
      <c r="G7" s="7">
        <v>45011</v>
      </c>
      <c r="H7" s="5">
        <v>1</v>
      </c>
      <c r="I7" s="5">
        <v>4</v>
      </c>
      <c r="J7" s="5">
        <v>4</v>
      </c>
      <c r="K7" s="5" t="s">
        <v>30</v>
      </c>
      <c r="L7" s="5">
        <v>2408</v>
      </c>
      <c r="M7" s="5">
        <v>2408</v>
      </c>
      <c r="N7" s="5" t="s">
        <v>62</v>
      </c>
      <c r="O7" s="5" t="s">
        <v>32</v>
      </c>
      <c r="P7" s="5" t="s">
        <v>33</v>
      </c>
      <c r="Q7" s="5">
        <v>0</v>
      </c>
      <c r="R7" s="8">
        <v>44943</v>
      </c>
      <c r="S7" s="7">
        <v>45014</v>
      </c>
      <c r="T7" s="5" t="s">
        <v>34</v>
      </c>
      <c r="U7" s="5">
        <v>2408</v>
      </c>
      <c r="V7" s="5">
        <v>0</v>
      </c>
      <c r="W7" s="5">
        <v>0</v>
      </c>
      <c r="X7" s="5" t="s">
        <v>63</v>
      </c>
      <c r="Y7" s="5" t="s">
        <v>64</v>
      </c>
    </row>
    <row r="8" s="5" customFormat="1" spans="1:25">
      <c r="A8" s="5" t="s">
        <v>65</v>
      </c>
      <c r="B8" s="5" t="s">
        <v>26</v>
      </c>
      <c r="C8" s="5" t="s">
        <v>27</v>
      </c>
      <c r="D8" s="5" t="s">
        <v>54</v>
      </c>
      <c r="E8" s="5" t="s">
        <v>66</v>
      </c>
      <c r="F8" s="7">
        <v>45010</v>
      </c>
      <c r="G8" s="7">
        <v>45011</v>
      </c>
      <c r="H8" s="5">
        <v>1</v>
      </c>
      <c r="I8" s="5">
        <v>1</v>
      </c>
      <c r="J8" s="5">
        <v>1</v>
      </c>
      <c r="K8" s="5" t="s">
        <v>30</v>
      </c>
      <c r="L8" s="5">
        <v>768</v>
      </c>
      <c r="M8" s="5">
        <v>768</v>
      </c>
      <c r="N8" s="5" t="s">
        <v>67</v>
      </c>
      <c r="O8" s="5" t="s">
        <v>32</v>
      </c>
      <c r="P8" s="5" t="s">
        <v>33</v>
      </c>
      <c r="Q8" s="5">
        <v>0</v>
      </c>
      <c r="R8" s="8">
        <v>44945</v>
      </c>
      <c r="S8" s="7">
        <v>45014</v>
      </c>
      <c r="T8" s="5" t="s">
        <v>34</v>
      </c>
      <c r="U8" s="5">
        <v>768</v>
      </c>
      <c r="V8" s="5">
        <v>0</v>
      </c>
      <c r="W8" s="5">
        <v>0</v>
      </c>
      <c r="X8" s="5" t="s">
        <v>68</v>
      </c>
      <c r="Y8" s="5" t="s">
        <v>69</v>
      </c>
    </row>
    <row r="9" s="5" customFormat="1" spans="1:25">
      <c r="A9" s="5" t="s">
        <v>70</v>
      </c>
      <c r="B9" s="5" t="s">
        <v>26</v>
      </c>
      <c r="C9" s="5" t="s">
        <v>27</v>
      </c>
      <c r="D9" s="5" t="s">
        <v>71</v>
      </c>
      <c r="E9" s="5" t="s">
        <v>72</v>
      </c>
      <c r="F9" s="7">
        <v>45006</v>
      </c>
      <c r="G9" s="7">
        <v>45011</v>
      </c>
      <c r="H9" s="5">
        <v>1</v>
      </c>
      <c r="I9" s="5">
        <v>5</v>
      </c>
      <c r="J9" s="5">
        <v>5</v>
      </c>
      <c r="K9" s="5" t="s">
        <v>30</v>
      </c>
      <c r="L9" s="5">
        <v>6200</v>
      </c>
      <c r="M9" s="5">
        <v>6200</v>
      </c>
      <c r="N9" s="5" t="s">
        <v>73</v>
      </c>
      <c r="O9" s="5" t="s">
        <v>32</v>
      </c>
      <c r="P9" s="5" t="s">
        <v>33</v>
      </c>
      <c r="Q9" s="5">
        <v>0</v>
      </c>
      <c r="R9" s="8">
        <v>44947</v>
      </c>
      <c r="S9" s="7">
        <v>45014</v>
      </c>
      <c r="T9" s="5" t="s">
        <v>34</v>
      </c>
      <c r="U9" s="5">
        <v>6200</v>
      </c>
      <c r="V9" s="5">
        <v>0</v>
      </c>
      <c r="W9" s="5">
        <v>0</v>
      </c>
      <c r="X9" s="5" t="s">
        <v>74</v>
      </c>
      <c r="Y9" s="5" t="s">
        <v>75</v>
      </c>
    </row>
    <row r="10" s="5" customFormat="1" spans="1:25">
      <c r="A10" s="5" t="s">
        <v>76</v>
      </c>
      <c r="B10" s="5" t="s">
        <v>26</v>
      </c>
      <c r="C10" s="5" t="s">
        <v>27</v>
      </c>
      <c r="D10" s="5" t="s">
        <v>71</v>
      </c>
      <c r="E10" s="5" t="s">
        <v>72</v>
      </c>
      <c r="F10" s="7">
        <v>45008</v>
      </c>
      <c r="G10" s="7">
        <v>45011</v>
      </c>
      <c r="H10" s="5">
        <v>1</v>
      </c>
      <c r="I10" s="5">
        <v>3</v>
      </c>
      <c r="J10" s="5">
        <v>3</v>
      </c>
      <c r="K10" s="5" t="s">
        <v>30</v>
      </c>
      <c r="L10" s="5">
        <v>4413</v>
      </c>
      <c r="M10" s="5">
        <v>4413</v>
      </c>
      <c r="N10" s="5" t="s">
        <v>77</v>
      </c>
      <c r="O10" s="5" t="s">
        <v>32</v>
      </c>
      <c r="P10" s="5" t="s">
        <v>33</v>
      </c>
      <c r="Q10" s="5">
        <v>0</v>
      </c>
      <c r="R10" s="8">
        <v>44950</v>
      </c>
      <c r="S10" s="7">
        <v>45014</v>
      </c>
      <c r="T10" s="5" t="s">
        <v>34</v>
      </c>
      <c r="U10" s="5">
        <v>4413</v>
      </c>
      <c r="V10" s="5">
        <v>0</v>
      </c>
      <c r="W10" s="5">
        <v>0</v>
      </c>
      <c r="X10" s="5" t="s">
        <v>78</v>
      </c>
      <c r="Y10" s="5" t="s">
        <v>79</v>
      </c>
    </row>
    <row r="11" s="5" customFormat="1" spans="1:25">
      <c r="A11" s="5" t="s">
        <v>76</v>
      </c>
      <c r="B11" s="5" t="s">
        <v>26</v>
      </c>
      <c r="C11" s="5" t="s">
        <v>80</v>
      </c>
      <c r="D11" s="5" t="s">
        <v>71</v>
      </c>
      <c r="E11" s="5" t="s">
        <v>72</v>
      </c>
      <c r="F11" s="7">
        <v>45008</v>
      </c>
      <c r="G11" s="7">
        <v>45011</v>
      </c>
      <c r="H11" s="5">
        <v>1</v>
      </c>
      <c r="I11" s="5">
        <v>3</v>
      </c>
      <c r="J11" s="5">
        <v>3</v>
      </c>
      <c r="K11" s="5" t="s">
        <v>30</v>
      </c>
      <c r="L11" s="5">
        <v>-4413</v>
      </c>
      <c r="M11" s="5">
        <v>-4413</v>
      </c>
      <c r="N11" s="5" t="s">
        <v>77</v>
      </c>
      <c r="O11" s="5" t="s">
        <v>32</v>
      </c>
      <c r="P11" s="5" t="s">
        <v>33</v>
      </c>
      <c r="Q11" s="5">
        <v>0</v>
      </c>
      <c r="R11" s="8">
        <v>44950</v>
      </c>
      <c r="S11" s="7">
        <v>45014</v>
      </c>
      <c r="T11" s="5" t="s">
        <v>34</v>
      </c>
      <c r="U11" s="5">
        <v>-4413</v>
      </c>
      <c r="V11" s="5">
        <v>0</v>
      </c>
      <c r="W11" s="5">
        <v>0</v>
      </c>
      <c r="X11" s="5" t="s">
        <v>78</v>
      </c>
      <c r="Y11" s="5" t="s">
        <v>79</v>
      </c>
    </row>
    <row r="12" s="5" customFormat="1" spans="1:25">
      <c r="A12" s="5" t="s">
        <v>81</v>
      </c>
      <c r="B12" s="5" t="s">
        <v>26</v>
      </c>
      <c r="C12" s="5" t="s">
        <v>27</v>
      </c>
      <c r="D12" s="5" t="s">
        <v>82</v>
      </c>
      <c r="E12" s="5" t="s">
        <v>83</v>
      </c>
      <c r="F12" s="7">
        <v>45008</v>
      </c>
      <c r="G12" s="7">
        <v>45011</v>
      </c>
      <c r="H12" s="5">
        <v>1</v>
      </c>
      <c r="I12" s="5">
        <v>3</v>
      </c>
      <c r="J12" s="5">
        <v>3</v>
      </c>
      <c r="K12" s="5" t="s">
        <v>30</v>
      </c>
      <c r="L12" s="5">
        <v>5577</v>
      </c>
      <c r="M12" s="5">
        <v>5577</v>
      </c>
      <c r="N12" s="5" t="s">
        <v>84</v>
      </c>
      <c r="O12" s="5" t="s">
        <v>32</v>
      </c>
      <c r="P12" s="5" t="s">
        <v>33</v>
      </c>
      <c r="Q12" s="5">
        <v>0</v>
      </c>
      <c r="R12" s="8">
        <v>44952</v>
      </c>
      <c r="S12" s="7">
        <v>45014</v>
      </c>
      <c r="T12" s="5" t="s">
        <v>34</v>
      </c>
      <c r="U12" s="5">
        <v>5577</v>
      </c>
      <c r="V12" s="5">
        <v>0</v>
      </c>
      <c r="W12" s="5">
        <v>0</v>
      </c>
      <c r="X12" s="5" t="s">
        <v>85</v>
      </c>
      <c r="Y12" s="5" t="s">
        <v>86</v>
      </c>
    </row>
    <row r="13" s="5" customFormat="1" spans="1:25">
      <c r="A13" s="5" t="s">
        <v>87</v>
      </c>
      <c r="B13" s="5" t="s">
        <v>26</v>
      </c>
      <c r="C13" s="5" t="s">
        <v>27</v>
      </c>
      <c r="D13" s="5" t="s">
        <v>88</v>
      </c>
      <c r="E13" s="5" t="s">
        <v>89</v>
      </c>
      <c r="F13" s="7">
        <v>45007</v>
      </c>
      <c r="G13" s="7">
        <v>45011</v>
      </c>
      <c r="H13" s="5">
        <v>1</v>
      </c>
      <c r="I13" s="5">
        <v>4</v>
      </c>
      <c r="J13" s="5">
        <v>4</v>
      </c>
      <c r="K13" s="5" t="s">
        <v>30</v>
      </c>
      <c r="L13" s="5">
        <v>2928</v>
      </c>
      <c r="M13" s="5">
        <v>2928</v>
      </c>
      <c r="N13" s="5" t="s">
        <v>90</v>
      </c>
      <c r="O13" s="5" t="s">
        <v>32</v>
      </c>
      <c r="P13" s="5" t="s">
        <v>33</v>
      </c>
      <c r="Q13" s="5">
        <v>0</v>
      </c>
      <c r="R13" s="8">
        <v>44957</v>
      </c>
      <c r="S13" s="7">
        <v>45014</v>
      </c>
      <c r="T13" s="5" t="s">
        <v>34</v>
      </c>
      <c r="U13" s="5">
        <v>2928</v>
      </c>
      <c r="V13" s="5">
        <v>0</v>
      </c>
      <c r="W13" s="5">
        <v>0</v>
      </c>
      <c r="X13" s="5" t="s">
        <v>91</v>
      </c>
      <c r="Y13" s="5" t="s">
        <v>92</v>
      </c>
    </row>
    <row r="14" s="5" customFormat="1" spans="1:25">
      <c r="A14" s="5" t="s">
        <v>93</v>
      </c>
      <c r="B14" s="5" t="s">
        <v>26</v>
      </c>
      <c r="C14" s="5" t="s">
        <v>27</v>
      </c>
      <c r="D14" s="5" t="s">
        <v>60</v>
      </c>
      <c r="E14" s="5" t="s">
        <v>94</v>
      </c>
      <c r="F14" s="7">
        <v>45007</v>
      </c>
      <c r="G14" s="7">
        <v>45011</v>
      </c>
      <c r="H14" s="5">
        <v>1</v>
      </c>
      <c r="I14" s="5">
        <v>4</v>
      </c>
      <c r="J14" s="5">
        <v>4</v>
      </c>
      <c r="K14" s="5" t="s">
        <v>30</v>
      </c>
      <c r="L14" s="5">
        <v>2408</v>
      </c>
      <c r="M14" s="5">
        <v>2408</v>
      </c>
      <c r="N14" s="5" t="s">
        <v>95</v>
      </c>
      <c r="O14" s="5" t="s">
        <v>32</v>
      </c>
      <c r="P14" s="5" t="s">
        <v>33</v>
      </c>
      <c r="Q14" s="5">
        <v>0</v>
      </c>
      <c r="R14" s="8">
        <v>44957</v>
      </c>
      <c r="S14" s="7">
        <v>45014</v>
      </c>
      <c r="T14" s="5" t="s">
        <v>34</v>
      </c>
      <c r="U14" s="5">
        <v>2408</v>
      </c>
      <c r="V14" s="5">
        <v>0</v>
      </c>
      <c r="W14" s="5">
        <v>0</v>
      </c>
      <c r="X14" s="5" t="s">
        <v>96</v>
      </c>
      <c r="Y14" s="5" t="s">
        <v>97</v>
      </c>
    </row>
    <row r="15" s="5" customFormat="1" spans="1:25">
      <c r="A15" s="5" t="s">
        <v>98</v>
      </c>
      <c r="B15" s="5" t="s">
        <v>26</v>
      </c>
      <c r="C15" s="5" t="s">
        <v>27</v>
      </c>
      <c r="D15" s="5" t="s">
        <v>99</v>
      </c>
      <c r="E15" s="5" t="s">
        <v>100</v>
      </c>
      <c r="F15" s="7">
        <v>45010</v>
      </c>
      <c r="G15" s="7">
        <v>45011</v>
      </c>
      <c r="H15" s="5">
        <v>1</v>
      </c>
      <c r="I15" s="5">
        <v>1</v>
      </c>
      <c r="J15" s="5">
        <v>1</v>
      </c>
      <c r="K15" s="5" t="s">
        <v>30</v>
      </c>
      <c r="L15" s="5">
        <v>411</v>
      </c>
      <c r="M15" s="5">
        <v>411</v>
      </c>
      <c r="N15" s="5" t="s">
        <v>101</v>
      </c>
      <c r="O15" s="5" t="s">
        <v>32</v>
      </c>
      <c r="P15" s="5" t="s">
        <v>33</v>
      </c>
      <c r="Q15" s="5">
        <v>0</v>
      </c>
      <c r="R15" s="8">
        <v>44958</v>
      </c>
      <c r="S15" s="7">
        <v>45014</v>
      </c>
      <c r="T15" s="5" t="s">
        <v>34</v>
      </c>
      <c r="U15" s="5">
        <v>411</v>
      </c>
      <c r="V15" s="5">
        <v>0</v>
      </c>
      <c r="W15" s="5">
        <v>0</v>
      </c>
      <c r="X15" s="5" t="s">
        <v>102</v>
      </c>
      <c r="Y15" s="5" t="s">
        <v>103</v>
      </c>
    </row>
    <row r="16" s="5" customFormat="1" spans="1:25">
      <c r="A16" s="5" t="s">
        <v>104</v>
      </c>
      <c r="B16" s="5" t="s">
        <v>26</v>
      </c>
      <c r="C16" s="5" t="s">
        <v>27</v>
      </c>
      <c r="D16" s="5" t="s">
        <v>105</v>
      </c>
      <c r="E16" s="5" t="s">
        <v>106</v>
      </c>
      <c r="F16" s="7">
        <v>45009</v>
      </c>
      <c r="G16" s="7">
        <v>45011</v>
      </c>
      <c r="H16" s="5">
        <v>1</v>
      </c>
      <c r="I16" s="5">
        <v>2</v>
      </c>
      <c r="J16" s="5">
        <v>2</v>
      </c>
      <c r="K16" s="5" t="s">
        <v>30</v>
      </c>
      <c r="L16" s="5">
        <v>922</v>
      </c>
      <c r="M16" s="5">
        <v>922</v>
      </c>
      <c r="N16" s="5" t="s">
        <v>107</v>
      </c>
      <c r="O16" s="5" t="s">
        <v>32</v>
      </c>
      <c r="P16" s="5" t="s">
        <v>33</v>
      </c>
      <c r="Q16" s="5">
        <v>0</v>
      </c>
      <c r="R16" s="8">
        <v>44962</v>
      </c>
      <c r="S16" s="7">
        <v>45014</v>
      </c>
      <c r="T16" s="5" t="s">
        <v>34</v>
      </c>
      <c r="U16" s="5">
        <v>922</v>
      </c>
      <c r="V16" s="5">
        <v>0</v>
      </c>
      <c r="W16" s="5">
        <v>0</v>
      </c>
      <c r="X16" s="5" t="s">
        <v>108</v>
      </c>
      <c r="Y16" s="5" t="s">
        <v>109</v>
      </c>
    </row>
    <row r="17" s="5" customFormat="1" spans="1:25">
      <c r="A17" s="5" t="s">
        <v>110</v>
      </c>
      <c r="B17" s="5" t="s">
        <v>26</v>
      </c>
      <c r="C17" s="5" t="s">
        <v>27</v>
      </c>
      <c r="D17" s="5" t="s">
        <v>111</v>
      </c>
      <c r="E17" s="5" t="s">
        <v>112</v>
      </c>
      <c r="F17" s="7">
        <v>45010</v>
      </c>
      <c r="G17" s="7">
        <v>45011</v>
      </c>
      <c r="H17" s="5">
        <v>2</v>
      </c>
      <c r="I17" s="5">
        <v>1</v>
      </c>
      <c r="J17" s="5">
        <v>2</v>
      </c>
      <c r="K17" s="5" t="s">
        <v>30</v>
      </c>
      <c r="L17" s="5">
        <v>806</v>
      </c>
      <c r="M17" s="5">
        <v>806</v>
      </c>
      <c r="N17" s="5" t="s">
        <v>113</v>
      </c>
      <c r="O17" s="5" t="s">
        <v>32</v>
      </c>
      <c r="P17" s="5" t="s">
        <v>33</v>
      </c>
      <c r="Q17" s="5">
        <v>0</v>
      </c>
      <c r="R17" s="8">
        <v>44964</v>
      </c>
      <c r="S17" s="7">
        <v>45014</v>
      </c>
      <c r="T17" s="5" t="s">
        <v>34</v>
      </c>
      <c r="U17" s="5">
        <v>806</v>
      </c>
      <c r="V17" s="5">
        <v>0</v>
      </c>
      <c r="W17" s="5">
        <v>0</v>
      </c>
      <c r="X17" s="5" t="s">
        <v>114</v>
      </c>
      <c r="Y17" s="5" t="s">
        <v>115</v>
      </c>
    </row>
    <row r="18" s="5" customFormat="1" spans="1:25">
      <c r="A18" s="5" t="s">
        <v>116</v>
      </c>
      <c r="B18" s="5" t="s">
        <v>26</v>
      </c>
      <c r="C18" s="5" t="s">
        <v>27</v>
      </c>
      <c r="D18" s="5" t="s">
        <v>111</v>
      </c>
      <c r="E18" s="5" t="s">
        <v>112</v>
      </c>
      <c r="F18" s="7">
        <v>45010</v>
      </c>
      <c r="G18" s="7">
        <v>45011</v>
      </c>
      <c r="H18" s="5">
        <v>2</v>
      </c>
      <c r="I18" s="5">
        <v>1</v>
      </c>
      <c r="J18" s="5">
        <v>2</v>
      </c>
      <c r="K18" s="5" t="s">
        <v>30</v>
      </c>
      <c r="L18" s="5">
        <v>806</v>
      </c>
      <c r="M18" s="5">
        <v>806</v>
      </c>
      <c r="N18" s="5" t="s">
        <v>117</v>
      </c>
      <c r="O18" s="5" t="s">
        <v>32</v>
      </c>
      <c r="P18" s="5" t="s">
        <v>33</v>
      </c>
      <c r="Q18" s="5">
        <v>0</v>
      </c>
      <c r="R18" s="8">
        <v>44964</v>
      </c>
      <c r="S18" s="7">
        <v>45014</v>
      </c>
      <c r="T18" s="5" t="s">
        <v>34</v>
      </c>
      <c r="U18" s="5">
        <v>806</v>
      </c>
      <c r="V18" s="5">
        <v>0</v>
      </c>
      <c r="W18" s="5">
        <v>0</v>
      </c>
      <c r="X18" s="5" t="s">
        <v>118</v>
      </c>
      <c r="Y18" s="5" t="s">
        <v>119</v>
      </c>
    </row>
    <row r="19" s="5" customFormat="1" spans="1:25">
      <c r="A19" s="5" t="s">
        <v>120</v>
      </c>
      <c r="B19" s="5" t="s">
        <v>26</v>
      </c>
      <c r="C19" s="5" t="s">
        <v>27</v>
      </c>
      <c r="D19" s="5" t="s">
        <v>121</v>
      </c>
      <c r="E19" s="5" t="s">
        <v>122</v>
      </c>
      <c r="F19" s="7">
        <v>45010</v>
      </c>
      <c r="G19" s="7">
        <v>45011</v>
      </c>
      <c r="H19" s="5">
        <v>1</v>
      </c>
      <c r="I19" s="5">
        <v>1</v>
      </c>
      <c r="J19" s="5">
        <v>1</v>
      </c>
      <c r="K19" s="5" t="s">
        <v>30</v>
      </c>
      <c r="L19" s="5">
        <v>544</v>
      </c>
      <c r="M19" s="5">
        <v>544</v>
      </c>
      <c r="N19" s="5" t="s">
        <v>123</v>
      </c>
      <c r="O19" s="5" t="s">
        <v>32</v>
      </c>
      <c r="P19" s="5" t="s">
        <v>33</v>
      </c>
      <c r="Q19" s="5">
        <v>0</v>
      </c>
      <c r="R19" s="8">
        <v>44968</v>
      </c>
      <c r="S19" s="7">
        <v>45014</v>
      </c>
      <c r="T19" s="5" t="s">
        <v>34</v>
      </c>
      <c r="U19" s="5">
        <v>544</v>
      </c>
      <c r="V19" s="5">
        <v>0</v>
      </c>
      <c r="W19" s="5">
        <v>0</v>
      </c>
      <c r="X19" s="5" t="s">
        <v>124</v>
      </c>
      <c r="Y19" s="5" t="s">
        <v>125</v>
      </c>
    </row>
    <row r="20" s="5" customFormat="1" spans="1:25">
      <c r="A20" s="5" t="s">
        <v>126</v>
      </c>
      <c r="B20" s="5" t="s">
        <v>26</v>
      </c>
      <c r="C20" s="5" t="s">
        <v>27</v>
      </c>
      <c r="D20" s="5" t="s">
        <v>127</v>
      </c>
      <c r="E20" s="5" t="s">
        <v>128</v>
      </c>
      <c r="F20" s="7">
        <v>45010</v>
      </c>
      <c r="G20" s="7">
        <v>45011</v>
      </c>
      <c r="H20" s="5">
        <v>1</v>
      </c>
      <c r="I20" s="5">
        <v>1</v>
      </c>
      <c r="J20" s="5">
        <v>1</v>
      </c>
      <c r="K20" s="5" t="s">
        <v>30</v>
      </c>
      <c r="L20" s="5">
        <v>286</v>
      </c>
      <c r="M20" s="5">
        <v>286</v>
      </c>
      <c r="N20" s="5" t="s">
        <v>129</v>
      </c>
      <c r="O20" s="5" t="s">
        <v>32</v>
      </c>
      <c r="P20" s="5" t="s">
        <v>33</v>
      </c>
      <c r="Q20" s="5">
        <v>0</v>
      </c>
      <c r="R20" s="8">
        <v>44969</v>
      </c>
      <c r="S20" s="7">
        <v>45014</v>
      </c>
      <c r="T20" s="5" t="s">
        <v>34</v>
      </c>
      <c r="U20" s="5">
        <v>286</v>
      </c>
      <c r="V20" s="5">
        <v>0</v>
      </c>
      <c r="W20" s="5">
        <v>0</v>
      </c>
      <c r="X20" s="5" t="s">
        <v>130</v>
      </c>
      <c r="Y20" s="5" t="s">
        <v>131</v>
      </c>
    </row>
    <row r="21" s="5" customFormat="1" spans="1:25">
      <c r="A21" s="5" t="s">
        <v>132</v>
      </c>
      <c r="B21" s="5" t="s">
        <v>26</v>
      </c>
      <c r="C21" s="5" t="s">
        <v>27</v>
      </c>
      <c r="D21" s="5" t="s">
        <v>133</v>
      </c>
      <c r="E21" s="5" t="s">
        <v>134</v>
      </c>
      <c r="F21" s="7">
        <v>45008</v>
      </c>
      <c r="G21" s="7">
        <v>45011</v>
      </c>
      <c r="H21" s="5">
        <v>1</v>
      </c>
      <c r="I21" s="5">
        <v>3</v>
      </c>
      <c r="J21" s="5">
        <v>3</v>
      </c>
      <c r="K21" s="5" t="s">
        <v>30</v>
      </c>
      <c r="L21" s="5">
        <v>1944</v>
      </c>
      <c r="M21" s="5">
        <v>1944</v>
      </c>
      <c r="N21" s="5" t="s">
        <v>135</v>
      </c>
      <c r="O21" s="5" t="s">
        <v>32</v>
      </c>
      <c r="P21" s="5" t="s">
        <v>33</v>
      </c>
      <c r="Q21" s="5">
        <v>0</v>
      </c>
      <c r="R21" s="8">
        <v>44969</v>
      </c>
      <c r="S21" s="7">
        <v>45014</v>
      </c>
      <c r="T21" s="5" t="s">
        <v>34</v>
      </c>
      <c r="U21" s="5">
        <v>1944</v>
      </c>
      <c r="V21" s="5">
        <v>0</v>
      </c>
      <c r="W21" s="5">
        <v>0</v>
      </c>
      <c r="X21" s="5" t="s">
        <v>136</v>
      </c>
      <c r="Y21" s="5" t="s">
        <v>137</v>
      </c>
    </row>
    <row r="22" s="5" customFormat="1" spans="1:25">
      <c r="A22" s="5" t="s">
        <v>138</v>
      </c>
      <c r="B22" s="5" t="s">
        <v>26</v>
      </c>
      <c r="C22" s="5" t="s">
        <v>27</v>
      </c>
      <c r="D22" s="5" t="s">
        <v>139</v>
      </c>
      <c r="E22" s="5" t="s">
        <v>140</v>
      </c>
      <c r="F22" s="7">
        <v>45010</v>
      </c>
      <c r="G22" s="7">
        <v>45011</v>
      </c>
      <c r="H22" s="5">
        <v>1</v>
      </c>
      <c r="I22" s="5">
        <v>1</v>
      </c>
      <c r="J22" s="5">
        <v>1</v>
      </c>
      <c r="K22" s="5" t="s">
        <v>30</v>
      </c>
      <c r="L22" s="5">
        <v>303</v>
      </c>
      <c r="M22" s="5">
        <v>303</v>
      </c>
      <c r="N22" s="5" t="s">
        <v>141</v>
      </c>
      <c r="O22" s="5" t="s">
        <v>32</v>
      </c>
      <c r="P22" s="5" t="s">
        <v>33</v>
      </c>
      <c r="Q22" s="5">
        <v>0</v>
      </c>
      <c r="R22" s="8">
        <v>44969</v>
      </c>
      <c r="S22" s="7">
        <v>45014</v>
      </c>
      <c r="T22" s="5" t="s">
        <v>34</v>
      </c>
      <c r="U22" s="5">
        <v>303</v>
      </c>
      <c r="V22" s="5">
        <v>0</v>
      </c>
      <c r="W22" s="5">
        <v>0</v>
      </c>
      <c r="X22" s="5" t="s">
        <v>142</v>
      </c>
      <c r="Y22" s="5" t="s">
        <v>143</v>
      </c>
    </row>
    <row r="23" s="5" customFormat="1" spans="1:25">
      <c r="A23" s="5" t="s">
        <v>144</v>
      </c>
      <c r="B23" s="5" t="s">
        <v>26</v>
      </c>
      <c r="C23" s="5" t="s">
        <v>27</v>
      </c>
      <c r="D23" s="5" t="s">
        <v>145</v>
      </c>
      <c r="E23" s="5" t="s">
        <v>146</v>
      </c>
      <c r="F23" s="7">
        <v>45010</v>
      </c>
      <c r="G23" s="7">
        <v>45011</v>
      </c>
      <c r="H23" s="5">
        <v>1</v>
      </c>
      <c r="I23" s="5">
        <v>1</v>
      </c>
      <c r="J23" s="5">
        <v>1</v>
      </c>
      <c r="K23" s="5" t="s">
        <v>30</v>
      </c>
      <c r="L23" s="5">
        <v>950</v>
      </c>
      <c r="M23" s="5">
        <v>950</v>
      </c>
      <c r="N23" s="5" t="s">
        <v>147</v>
      </c>
      <c r="O23" s="5" t="s">
        <v>32</v>
      </c>
      <c r="P23" s="5" t="s">
        <v>33</v>
      </c>
      <c r="Q23" s="5">
        <v>0</v>
      </c>
      <c r="R23" s="8">
        <v>44970</v>
      </c>
      <c r="S23" s="7">
        <v>45014</v>
      </c>
      <c r="T23" s="5" t="s">
        <v>34</v>
      </c>
      <c r="U23" s="5">
        <v>950</v>
      </c>
      <c r="V23" s="5">
        <v>0</v>
      </c>
      <c r="W23" s="5">
        <v>0</v>
      </c>
      <c r="X23" s="5" t="s">
        <v>148</v>
      </c>
      <c r="Y23" s="5" t="s">
        <v>149</v>
      </c>
    </row>
    <row r="24" s="5" customFormat="1" spans="1:25">
      <c r="A24" s="5" t="s">
        <v>150</v>
      </c>
      <c r="B24" s="5" t="s">
        <v>26</v>
      </c>
      <c r="C24" s="5" t="s">
        <v>27</v>
      </c>
      <c r="D24" s="5" t="s">
        <v>151</v>
      </c>
      <c r="E24" s="5" t="s">
        <v>152</v>
      </c>
      <c r="F24" s="7">
        <v>45008</v>
      </c>
      <c r="G24" s="7">
        <v>45011</v>
      </c>
      <c r="H24" s="5">
        <v>1</v>
      </c>
      <c r="I24" s="5">
        <v>3</v>
      </c>
      <c r="J24" s="5">
        <v>3</v>
      </c>
      <c r="K24" s="5" t="s">
        <v>30</v>
      </c>
      <c r="L24" s="5">
        <v>1989</v>
      </c>
      <c r="M24" s="5">
        <v>1989</v>
      </c>
      <c r="N24" s="5" t="s">
        <v>153</v>
      </c>
      <c r="O24" s="5" t="s">
        <v>32</v>
      </c>
      <c r="P24" s="5" t="s">
        <v>33</v>
      </c>
      <c r="Q24" s="5">
        <v>0</v>
      </c>
      <c r="R24" s="8">
        <v>44972</v>
      </c>
      <c r="S24" s="7">
        <v>45014</v>
      </c>
      <c r="T24" s="5" t="s">
        <v>34</v>
      </c>
      <c r="U24" s="5">
        <v>1989</v>
      </c>
      <c r="V24" s="5">
        <v>0</v>
      </c>
      <c r="W24" s="5">
        <v>0</v>
      </c>
      <c r="X24" s="5" t="s">
        <v>154</v>
      </c>
      <c r="Y24" s="5" t="s">
        <v>155</v>
      </c>
    </row>
    <row r="25" s="5" customFormat="1" spans="1:25">
      <c r="A25" s="5" t="s">
        <v>156</v>
      </c>
      <c r="B25" s="5" t="s">
        <v>26</v>
      </c>
      <c r="C25" s="5" t="s">
        <v>27</v>
      </c>
      <c r="D25" s="5" t="s">
        <v>157</v>
      </c>
      <c r="E25" s="5" t="s">
        <v>158</v>
      </c>
      <c r="F25" s="7">
        <v>45010</v>
      </c>
      <c r="G25" s="7">
        <v>45011</v>
      </c>
      <c r="H25" s="5">
        <v>1</v>
      </c>
      <c r="I25" s="5">
        <v>1</v>
      </c>
      <c r="J25" s="5">
        <v>1</v>
      </c>
      <c r="K25" s="5" t="s">
        <v>30</v>
      </c>
      <c r="L25" s="5">
        <v>302</v>
      </c>
      <c r="M25" s="5">
        <v>302</v>
      </c>
      <c r="N25" s="5" t="s">
        <v>159</v>
      </c>
      <c r="O25" s="5" t="s">
        <v>32</v>
      </c>
      <c r="P25" s="5" t="s">
        <v>33</v>
      </c>
      <c r="Q25" s="5">
        <v>0</v>
      </c>
      <c r="R25" s="8">
        <v>44977</v>
      </c>
      <c r="S25" s="7">
        <v>45014</v>
      </c>
      <c r="T25" s="5" t="s">
        <v>34</v>
      </c>
      <c r="U25" s="5">
        <v>302</v>
      </c>
      <c r="V25" s="5">
        <v>0</v>
      </c>
      <c r="W25" s="5">
        <v>0</v>
      </c>
      <c r="X25" s="5" t="s">
        <v>160</v>
      </c>
      <c r="Y25" s="5" t="s">
        <v>161</v>
      </c>
    </row>
    <row r="26" s="5" customFormat="1" spans="1:25">
      <c r="A26" s="5" t="s">
        <v>162</v>
      </c>
      <c r="B26" s="5" t="s">
        <v>26</v>
      </c>
      <c r="C26" s="5" t="s">
        <v>27</v>
      </c>
      <c r="D26" s="5" t="s">
        <v>163</v>
      </c>
      <c r="E26" s="5" t="s">
        <v>164</v>
      </c>
      <c r="F26" s="7">
        <v>45005</v>
      </c>
      <c r="G26" s="7">
        <v>45011</v>
      </c>
      <c r="H26" s="5">
        <v>3</v>
      </c>
      <c r="I26" s="5">
        <v>6</v>
      </c>
      <c r="J26" s="5">
        <v>18</v>
      </c>
      <c r="K26" s="5" t="s">
        <v>30</v>
      </c>
      <c r="L26" s="5">
        <v>8064</v>
      </c>
      <c r="M26" s="5">
        <v>8064</v>
      </c>
      <c r="N26" s="5" t="s">
        <v>165</v>
      </c>
      <c r="O26" s="5" t="s">
        <v>32</v>
      </c>
      <c r="P26" s="5" t="s">
        <v>33</v>
      </c>
      <c r="Q26" s="5">
        <v>0</v>
      </c>
      <c r="R26" s="8">
        <v>44977</v>
      </c>
      <c r="S26" s="7">
        <v>45014</v>
      </c>
      <c r="T26" s="5" t="s">
        <v>34</v>
      </c>
      <c r="U26" s="5">
        <v>8064</v>
      </c>
      <c r="V26" s="5">
        <v>0</v>
      </c>
      <c r="W26" s="5">
        <v>0</v>
      </c>
      <c r="X26" s="5" t="s">
        <v>166</v>
      </c>
      <c r="Y26" s="5" t="s">
        <v>79</v>
      </c>
    </row>
    <row r="27" s="5" customFormat="1" spans="1:25">
      <c r="A27" s="5" t="s">
        <v>162</v>
      </c>
      <c r="B27" s="5" t="s">
        <v>26</v>
      </c>
      <c r="C27" s="5" t="s">
        <v>80</v>
      </c>
      <c r="D27" s="5" t="s">
        <v>163</v>
      </c>
      <c r="E27" s="5" t="s">
        <v>164</v>
      </c>
      <c r="F27" s="7">
        <v>45005</v>
      </c>
      <c r="G27" s="7">
        <v>45011</v>
      </c>
      <c r="H27" s="5">
        <v>3</v>
      </c>
      <c r="I27" s="5">
        <v>6</v>
      </c>
      <c r="J27" s="5">
        <v>18</v>
      </c>
      <c r="K27" s="5" t="s">
        <v>30</v>
      </c>
      <c r="L27" s="5">
        <v>-8064</v>
      </c>
      <c r="M27" s="5">
        <v>-8064</v>
      </c>
      <c r="N27" s="5" t="s">
        <v>165</v>
      </c>
      <c r="O27" s="5" t="s">
        <v>32</v>
      </c>
      <c r="P27" s="5" t="s">
        <v>33</v>
      </c>
      <c r="Q27" s="5">
        <v>0</v>
      </c>
      <c r="R27" s="8">
        <v>44977</v>
      </c>
      <c r="S27" s="7">
        <v>45014</v>
      </c>
      <c r="T27" s="5" t="s">
        <v>34</v>
      </c>
      <c r="U27" s="5">
        <v>-8064</v>
      </c>
      <c r="V27" s="5">
        <v>0</v>
      </c>
      <c r="W27" s="5">
        <v>0</v>
      </c>
      <c r="X27" s="5" t="s">
        <v>166</v>
      </c>
      <c r="Y27" s="5" t="s">
        <v>79</v>
      </c>
    </row>
    <row r="28" s="5" customFormat="1" spans="1:25">
      <c r="A28" s="5" t="s">
        <v>167</v>
      </c>
      <c r="B28" s="5" t="s">
        <v>26</v>
      </c>
      <c r="C28" s="5" t="s">
        <v>27</v>
      </c>
      <c r="D28" s="5" t="s">
        <v>168</v>
      </c>
      <c r="E28" s="5" t="s">
        <v>169</v>
      </c>
      <c r="F28" s="7">
        <v>45004</v>
      </c>
      <c r="G28" s="7">
        <v>45011</v>
      </c>
      <c r="H28" s="5">
        <v>1</v>
      </c>
      <c r="I28" s="5">
        <v>7</v>
      </c>
      <c r="J28" s="5">
        <v>7</v>
      </c>
      <c r="K28" s="5" t="s">
        <v>30</v>
      </c>
      <c r="L28" s="5">
        <v>1414</v>
      </c>
      <c r="M28" s="5">
        <v>1414</v>
      </c>
      <c r="N28" s="5" t="s">
        <v>170</v>
      </c>
      <c r="O28" s="5" t="s">
        <v>32</v>
      </c>
      <c r="P28" s="5" t="s">
        <v>33</v>
      </c>
      <c r="Q28" s="5">
        <v>0</v>
      </c>
      <c r="R28" s="8">
        <v>44977</v>
      </c>
      <c r="S28" s="7">
        <v>45014</v>
      </c>
      <c r="T28" s="5" t="s">
        <v>34</v>
      </c>
      <c r="U28" s="5">
        <v>1414</v>
      </c>
      <c r="V28" s="5">
        <v>0</v>
      </c>
      <c r="W28" s="5">
        <v>0</v>
      </c>
      <c r="X28" s="5" t="s">
        <v>171</v>
      </c>
      <c r="Y28" s="5" t="s">
        <v>172</v>
      </c>
    </row>
    <row r="29" s="5" customFormat="1" spans="1:25">
      <c r="A29" s="5" t="s">
        <v>173</v>
      </c>
      <c r="B29" s="5" t="s">
        <v>26</v>
      </c>
      <c r="C29" s="5" t="s">
        <v>27</v>
      </c>
      <c r="D29" s="5" t="s">
        <v>174</v>
      </c>
      <c r="E29" s="5" t="s">
        <v>175</v>
      </c>
      <c r="F29" s="7">
        <v>45007</v>
      </c>
      <c r="G29" s="7">
        <v>45011</v>
      </c>
      <c r="H29" s="5">
        <v>1</v>
      </c>
      <c r="I29" s="5">
        <v>4</v>
      </c>
      <c r="J29" s="5">
        <v>4</v>
      </c>
      <c r="K29" s="5" t="s">
        <v>30</v>
      </c>
      <c r="L29" s="5">
        <v>2088</v>
      </c>
      <c r="M29" s="5">
        <v>2088</v>
      </c>
      <c r="N29" s="5" t="s">
        <v>176</v>
      </c>
      <c r="O29" s="5" t="s">
        <v>32</v>
      </c>
      <c r="P29" s="5" t="s">
        <v>33</v>
      </c>
      <c r="Q29" s="5">
        <v>0</v>
      </c>
      <c r="R29" s="8">
        <v>44979</v>
      </c>
      <c r="S29" s="7">
        <v>45014</v>
      </c>
      <c r="T29" s="5" t="s">
        <v>34</v>
      </c>
      <c r="U29" s="5">
        <v>2088</v>
      </c>
      <c r="V29" s="5">
        <v>0</v>
      </c>
      <c r="W29" s="5">
        <v>0</v>
      </c>
      <c r="X29" s="5" t="s">
        <v>177</v>
      </c>
      <c r="Y29" s="5" t="s">
        <v>178</v>
      </c>
    </row>
    <row r="30" s="5" customFormat="1" spans="1:25">
      <c r="A30" s="5" t="s">
        <v>179</v>
      </c>
      <c r="B30" s="5" t="s">
        <v>26</v>
      </c>
      <c r="C30" s="5" t="s">
        <v>27</v>
      </c>
      <c r="D30" s="5" t="s">
        <v>180</v>
      </c>
      <c r="E30" s="5" t="s">
        <v>181</v>
      </c>
      <c r="F30" s="7">
        <v>45010</v>
      </c>
      <c r="G30" s="7">
        <v>45011</v>
      </c>
      <c r="H30" s="5">
        <v>1</v>
      </c>
      <c r="I30" s="5">
        <v>1</v>
      </c>
      <c r="J30" s="5">
        <v>1</v>
      </c>
      <c r="K30" s="5" t="s">
        <v>30</v>
      </c>
      <c r="L30" s="5">
        <v>602</v>
      </c>
      <c r="M30" s="5">
        <v>602</v>
      </c>
      <c r="N30" s="5" t="s">
        <v>182</v>
      </c>
      <c r="O30" s="5" t="s">
        <v>32</v>
      </c>
      <c r="P30" s="5" t="s">
        <v>33</v>
      </c>
      <c r="Q30" s="5">
        <v>0</v>
      </c>
      <c r="R30" s="8">
        <v>44979</v>
      </c>
      <c r="S30" s="7">
        <v>45014</v>
      </c>
      <c r="T30" s="5" t="s">
        <v>34</v>
      </c>
      <c r="U30" s="5">
        <v>602</v>
      </c>
      <c r="V30" s="5">
        <v>0</v>
      </c>
      <c r="W30" s="5">
        <v>0</v>
      </c>
      <c r="X30" s="5" t="s">
        <v>183</v>
      </c>
      <c r="Y30" s="5" t="s">
        <v>184</v>
      </c>
    </row>
    <row r="31" s="5" customFormat="1" spans="1:25">
      <c r="A31" s="5" t="s">
        <v>185</v>
      </c>
      <c r="B31" s="5" t="s">
        <v>26</v>
      </c>
      <c r="C31" s="5" t="s">
        <v>27</v>
      </c>
      <c r="D31" s="5" t="s">
        <v>186</v>
      </c>
      <c r="E31" s="5" t="s">
        <v>187</v>
      </c>
      <c r="F31" s="7">
        <v>45009</v>
      </c>
      <c r="G31" s="7">
        <v>45011</v>
      </c>
      <c r="H31" s="5">
        <v>1</v>
      </c>
      <c r="I31" s="5">
        <v>2</v>
      </c>
      <c r="J31" s="5">
        <v>2</v>
      </c>
      <c r="K31" s="5" t="s">
        <v>30</v>
      </c>
      <c r="L31" s="5">
        <v>1034</v>
      </c>
      <c r="M31" s="5">
        <v>1034</v>
      </c>
      <c r="N31" s="5" t="s">
        <v>188</v>
      </c>
      <c r="O31" s="5" t="s">
        <v>32</v>
      </c>
      <c r="P31" s="5" t="s">
        <v>33</v>
      </c>
      <c r="Q31" s="5">
        <v>0</v>
      </c>
      <c r="R31" s="8">
        <v>44979</v>
      </c>
      <c r="S31" s="7">
        <v>45014</v>
      </c>
      <c r="T31" s="5" t="s">
        <v>34</v>
      </c>
      <c r="U31" s="5">
        <v>1034</v>
      </c>
      <c r="V31" s="5">
        <v>0</v>
      </c>
      <c r="W31" s="5">
        <v>0</v>
      </c>
      <c r="X31" s="5" t="s">
        <v>189</v>
      </c>
      <c r="Y31" s="5" t="s">
        <v>190</v>
      </c>
    </row>
    <row r="32" s="5" customFormat="1" spans="1:25">
      <c r="A32" s="5" t="s">
        <v>191</v>
      </c>
      <c r="B32" s="5" t="s">
        <v>26</v>
      </c>
      <c r="C32" s="5" t="s">
        <v>27</v>
      </c>
      <c r="D32" s="5" t="s">
        <v>163</v>
      </c>
      <c r="E32" s="5" t="s">
        <v>181</v>
      </c>
      <c r="F32" s="7">
        <v>45010</v>
      </c>
      <c r="G32" s="7">
        <v>45011</v>
      </c>
      <c r="H32" s="5">
        <v>1</v>
      </c>
      <c r="I32" s="5">
        <v>1</v>
      </c>
      <c r="J32" s="5">
        <v>1</v>
      </c>
      <c r="K32" s="5" t="s">
        <v>30</v>
      </c>
      <c r="L32" s="5">
        <v>430</v>
      </c>
      <c r="M32" s="5">
        <v>430</v>
      </c>
      <c r="N32" s="5" t="s">
        <v>192</v>
      </c>
      <c r="O32" s="5" t="s">
        <v>32</v>
      </c>
      <c r="P32" s="5" t="s">
        <v>33</v>
      </c>
      <c r="Q32" s="5">
        <v>0</v>
      </c>
      <c r="R32" s="8">
        <v>44980</v>
      </c>
      <c r="S32" s="7">
        <v>45014</v>
      </c>
      <c r="T32" s="5" t="s">
        <v>34</v>
      </c>
      <c r="U32" s="5">
        <v>430</v>
      </c>
      <c r="V32" s="5">
        <v>0</v>
      </c>
      <c r="W32" s="5">
        <v>0</v>
      </c>
      <c r="X32" s="5" t="s">
        <v>193</v>
      </c>
      <c r="Y32" s="5" t="s">
        <v>194</v>
      </c>
    </row>
    <row r="33" s="5" customFormat="1" spans="1:25">
      <c r="A33" s="5" t="s">
        <v>195</v>
      </c>
      <c r="B33" s="5" t="s">
        <v>26</v>
      </c>
      <c r="C33" s="5" t="s">
        <v>27</v>
      </c>
      <c r="D33" s="5" t="s">
        <v>196</v>
      </c>
      <c r="E33" s="5" t="s">
        <v>197</v>
      </c>
      <c r="F33" s="7">
        <v>45010</v>
      </c>
      <c r="G33" s="7">
        <v>45011</v>
      </c>
      <c r="H33" s="5">
        <v>1</v>
      </c>
      <c r="I33" s="5">
        <v>1</v>
      </c>
      <c r="J33" s="5">
        <v>1</v>
      </c>
      <c r="K33" s="5" t="s">
        <v>30</v>
      </c>
      <c r="L33" s="5">
        <v>591</v>
      </c>
      <c r="M33" s="5">
        <v>591</v>
      </c>
      <c r="N33" s="5" t="s">
        <v>198</v>
      </c>
      <c r="O33" s="5" t="s">
        <v>32</v>
      </c>
      <c r="P33" s="5" t="s">
        <v>33</v>
      </c>
      <c r="Q33" s="5">
        <v>0</v>
      </c>
      <c r="R33" s="8">
        <v>44982</v>
      </c>
      <c r="S33" s="7">
        <v>45014</v>
      </c>
      <c r="T33" s="5" t="s">
        <v>34</v>
      </c>
      <c r="U33" s="5">
        <v>591</v>
      </c>
      <c r="V33" s="5">
        <v>0</v>
      </c>
      <c r="W33" s="5">
        <v>0</v>
      </c>
      <c r="X33" s="5" t="s">
        <v>199</v>
      </c>
      <c r="Y33" s="5" t="s">
        <v>200</v>
      </c>
    </row>
    <row r="34" s="5" customFormat="1" spans="1:25">
      <c r="A34" s="5" t="s">
        <v>201</v>
      </c>
      <c r="B34" s="5" t="s">
        <v>26</v>
      </c>
      <c r="C34" s="5" t="s">
        <v>27</v>
      </c>
      <c r="D34" s="5" t="s">
        <v>139</v>
      </c>
      <c r="E34" s="5" t="s">
        <v>146</v>
      </c>
      <c r="F34" s="7">
        <v>45010</v>
      </c>
      <c r="G34" s="7">
        <v>45011</v>
      </c>
      <c r="H34" s="5">
        <v>1</v>
      </c>
      <c r="I34" s="5">
        <v>1</v>
      </c>
      <c r="J34" s="5">
        <v>1</v>
      </c>
      <c r="K34" s="5" t="s">
        <v>30</v>
      </c>
      <c r="L34" s="5">
        <v>323</v>
      </c>
      <c r="M34" s="5">
        <v>323</v>
      </c>
      <c r="N34" s="5" t="s">
        <v>202</v>
      </c>
      <c r="O34" s="5" t="s">
        <v>32</v>
      </c>
      <c r="P34" s="5" t="s">
        <v>33</v>
      </c>
      <c r="Q34" s="5">
        <v>0</v>
      </c>
      <c r="R34" s="8">
        <v>44982</v>
      </c>
      <c r="S34" s="7">
        <v>45014</v>
      </c>
      <c r="T34" s="5" t="s">
        <v>34</v>
      </c>
      <c r="U34" s="5">
        <v>323</v>
      </c>
      <c r="V34" s="5">
        <v>0</v>
      </c>
      <c r="W34" s="5">
        <v>0</v>
      </c>
      <c r="X34" s="5" t="s">
        <v>203</v>
      </c>
      <c r="Y34" s="5" t="s">
        <v>204</v>
      </c>
    </row>
    <row r="35" s="5" customFormat="1" spans="1:25">
      <c r="A35" s="5" t="s">
        <v>205</v>
      </c>
      <c r="B35" s="5" t="s">
        <v>26</v>
      </c>
      <c r="C35" s="5" t="s">
        <v>27</v>
      </c>
      <c r="D35" s="5" t="s">
        <v>206</v>
      </c>
      <c r="E35" s="5" t="s">
        <v>207</v>
      </c>
      <c r="F35" s="7">
        <v>45009</v>
      </c>
      <c r="G35" s="7">
        <v>45011</v>
      </c>
      <c r="H35" s="5">
        <v>1</v>
      </c>
      <c r="I35" s="5">
        <v>2</v>
      </c>
      <c r="J35" s="5">
        <v>2</v>
      </c>
      <c r="K35" s="5" t="s">
        <v>30</v>
      </c>
      <c r="L35" s="5">
        <v>1462</v>
      </c>
      <c r="M35" s="5">
        <v>1462</v>
      </c>
      <c r="N35" s="5" t="s">
        <v>208</v>
      </c>
      <c r="O35" s="5" t="s">
        <v>32</v>
      </c>
      <c r="P35" s="5" t="s">
        <v>33</v>
      </c>
      <c r="Q35" s="5">
        <v>0</v>
      </c>
      <c r="R35" s="8">
        <v>44982</v>
      </c>
      <c r="S35" s="7">
        <v>45014</v>
      </c>
      <c r="T35" s="5" t="s">
        <v>34</v>
      </c>
      <c r="U35" s="5">
        <v>1462</v>
      </c>
      <c r="V35" s="5">
        <v>0</v>
      </c>
      <c r="W35" s="5">
        <v>0</v>
      </c>
      <c r="X35" s="5" t="s">
        <v>209</v>
      </c>
      <c r="Y35" s="5" t="s">
        <v>210</v>
      </c>
    </row>
    <row r="36" s="5" customFormat="1" spans="1:25">
      <c r="A36" s="5" t="s">
        <v>211</v>
      </c>
      <c r="B36" s="5" t="s">
        <v>26</v>
      </c>
      <c r="C36" s="5" t="s">
        <v>27</v>
      </c>
      <c r="D36" s="5" t="s">
        <v>206</v>
      </c>
      <c r="E36" s="5" t="s">
        <v>212</v>
      </c>
      <c r="F36" s="7">
        <v>45009</v>
      </c>
      <c r="G36" s="7">
        <v>45011</v>
      </c>
      <c r="H36" s="5">
        <v>1</v>
      </c>
      <c r="I36" s="5">
        <v>2</v>
      </c>
      <c r="J36" s="5">
        <v>2</v>
      </c>
      <c r="K36" s="5" t="s">
        <v>30</v>
      </c>
      <c r="L36" s="5">
        <v>1540</v>
      </c>
      <c r="M36" s="5">
        <v>1540</v>
      </c>
      <c r="N36" s="5" t="s">
        <v>213</v>
      </c>
      <c r="O36" s="5" t="s">
        <v>32</v>
      </c>
      <c r="P36" s="5" t="s">
        <v>33</v>
      </c>
      <c r="Q36" s="5">
        <v>0</v>
      </c>
      <c r="R36" s="8">
        <v>44982</v>
      </c>
      <c r="S36" s="7">
        <v>45014</v>
      </c>
      <c r="T36" s="5" t="s">
        <v>34</v>
      </c>
      <c r="U36" s="5">
        <v>1540</v>
      </c>
      <c r="V36" s="5">
        <v>0</v>
      </c>
      <c r="W36" s="5">
        <v>0</v>
      </c>
      <c r="X36" s="5" t="s">
        <v>214</v>
      </c>
      <c r="Y36" s="5" t="s">
        <v>215</v>
      </c>
    </row>
    <row r="37" s="5" customFormat="1" spans="1:25">
      <c r="A37" s="5" t="s">
        <v>216</v>
      </c>
      <c r="B37" s="5" t="s">
        <v>26</v>
      </c>
      <c r="C37" s="5" t="s">
        <v>27</v>
      </c>
      <c r="D37" s="5" t="s">
        <v>163</v>
      </c>
      <c r="E37" s="5" t="s">
        <v>217</v>
      </c>
      <c r="F37" s="7">
        <v>45010</v>
      </c>
      <c r="G37" s="7">
        <v>45011</v>
      </c>
      <c r="H37" s="5">
        <v>1</v>
      </c>
      <c r="I37" s="5">
        <v>1</v>
      </c>
      <c r="J37" s="5">
        <v>1</v>
      </c>
      <c r="K37" s="5" t="s">
        <v>30</v>
      </c>
      <c r="L37" s="5">
        <v>430</v>
      </c>
      <c r="M37" s="5">
        <v>430</v>
      </c>
      <c r="N37" s="5" t="s">
        <v>218</v>
      </c>
      <c r="O37" s="5" t="s">
        <v>32</v>
      </c>
      <c r="P37" s="5" t="s">
        <v>33</v>
      </c>
      <c r="Q37" s="5">
        <v>0</v>
      </c>
      <c r="R37" s="8">
        <v>44982</v>
      </c>
      <c r="S37" s="7">
        <v>45014</v>
      </c>
      <c r="T37" s="5" t="s">
        <v>34</v>
      </c>
      <c r="U37" s="5">
        <v>430</v>
      </c>
      <c r="V37" s="5">
        <v>0</v>
      </c>
      <c r="W37" s="5">
        <v>0</v>
      </c>
      <c r="X37" s="5" t="s">
        <v>219</v>
      </c>
      <c r="Y37" s="5" t="s">
        <v>220</v>
      </c>
    </row>
    <row r="38" s="5" customFormat="1" spans="1:25">
      <c r="A38" s="5" t="s">
        <v>221</v>
      </c>
      <c r="B38" s="5" t="s">
        <v>26</v>
      </c>
      <c r="C38" s="5" t="s">
        <v>27</v>
      </c>
      <c r="D38" s="5" t="s">
        <v>222</v>
      </c>
      <c r="E38" s="5" t="s">
        <v>223</v>
      </c>
      <c r="F38" s="7">
        <v>45008</v>
      </c>
      <c r="G38" s="7">
        <v>45011</v>
      </c>
      <c r="H38" s="5">
        <v>1</v>
      </c>
      <c r="I38" s="5">
        <v>3</v>
      </c>
      <c r="J38" s="5">
        <v>3</v>
      </c>
      <c r="K38" s="5" t="s">
        <v>30</v>
      </c>
      <c r="L38" s="5">
        <v>1407</v>
      </c>
      <c r="M38" s="5">
        <v>1407</v>
      </c>
      <c r="N38" s="5" t="s">
        <v>224</v>
      </c>
      <c r="O38" s="5" t="s">
        <v>32</v>
      </c>
      <c r="P38" s="5" t="s">
        <v>33</v>
      </c>
      <c r="Q38" s="5">
        <v>0</v>
      </c>
      <c r="R38" s="8">
        <v>44983</v>
      </c>
      <c r="S38" s="7">
        <v>45014</v>
      </c>
      <c r="T38" s="5" t="s">
        <v>34</v>
      </c>
      <c r="U38" s="5">
        <v>1407</v>
      </c>
      <c r="V38" s="5">
        <v>0</v>
      </c>
      <c r="W38" s="5">
        <v>0</v>
      </c>
      <c r="X38" s="5" t="s">
        <v>225</v>
      </c>
      <c r="Y38" s="5" t="s">
        <v>226</v>
      </c>
    </row>
    <row r="39" s="5" customFormat="1" spans="1:25">
      <c r="A39" s="5" t="s">
        <v>227</v>
      </c>
      <c r="B39" s="5" t="s">
        <v>26</v>
      </c>
      <c r="C39" s="5" t="s">
        <v>27</v>
      </c>
      <c r="D39" s="5" t="s">
        <v>228</v>
      </c>
      <c r="E39" s="5" t="s">
        <v>229</v>
      </c>
      <c r="F39" s="7">
        <v>45009</v>
      </c>
      <c r="G39" s="7">
        <v>45011</v>
      </c>
      <c r="H39" s="5">
        <v>1</v>
      </c>
      <c r="I39" s="5">
        <v>2</v>
      </c>
      <c r="J39" s="5">
        <v>2</v>
      </c>
      <c r="K39" s="5" t="s">
        <v>30</v>
      </c>
      <c r="L39" s="5">
        <v>560</v>
      </c>
      <c r="M39" s="5">
        <v>560</v>
      </c>
      <c r="N39" s="5" t="s">
        <v>230</v>
      </c>
      <c r="O39" s="5" t="s">
        <v>32</v>
      </c>
      <c r="P39" s="5" t="s">
        <v>33</v>
      </c>
      <c r="Q39" s="5">
        <v>0</v>
      </c>
      <c r="R39" s="8">
        <v>44983</v>
      </c>
      <c r="S39" s="7">
        <v>45014</v>
      </c>
      <c r="T39" s="5" t="s">
        <v>34</v>
      </c>
      <c r="U39" s="5">
        <v>560</v>
      </c>
      <c r="V39" s="5">
        <v>0</v>
      </c>
      <c r="W39" s="5">
        <v>0</v>
      </c>
      <c r="X39" s="5" t="s">
        <v>231</v>
      </c>
      <c r="Y39" s="5" t="s">
        <v>232</v>
      </c>
    </row>
    <row r="40" s="5" customFormat="1" spans="1:25">
      <c r="A40" s="5" t="s">
        <v>233</v>
      </c>
      <c r="B40" s="5" t="s">
        <v>26</v>
      </c>
      <c r="C40" s="5" t="s">
        <v>27</v>
      </c>
      <c r="D40" s="5" t="s">
        <v>234</v>
      </c>
      <c r="E40" s="5" t="s">
        <v>235</v>
      </c>
      <c r="F40" s="7">
        <v>45010</v>
      </c>
      <c r="G40" s="7">
        <v>45011</v>
      </c>
      <c r="H40" s="5">
        <v>1</v>
      </c>
      <c r="I40" s="5">
        <v>1</v>
      </c>
      <c r="J40" s="5">
        <v>1</v>
      </c>
      <c r="K40" s="5" t="s">
        <v>30</v>
      </c>
      <c r="L40" s="5">
        <v>793</v>
      </c>
      <c r="M40" s="5">
        <v>793</v>
      </c>
      <c r="N40" s="5" t="s">
        <v>236</v>
      </c>
      <c r="O40" s="5" t="s">
        <v>32</v>
      </c>
      <c r="P40" s="5" t="s">
        <v>33</v>
      </c>
      <c r="Q40" s="5">
        <v>0</v>
      </c>
      <c r="R40" s="8">
        <v>44984</v>
      </c>
      <c r="S40" s="7">
        <v>45014</v>
      </c>
      <c r="T40" s="5" t="s">
        <v>34</v>
      </c>
      <c r="U40" s="5">
        <v>793</v>
      </c>
      <c r="V40" s="5">
        <v>0</v>
      </c>
      <c r="W40" s="5">
        <v>0</v>
      </c>
      <c r="X40" s="5" t="s">
        <v>237</v>
      </c>
      <c r="Y40" s="5" t="s">
        <v>238</v>
      </c>
    </row>
    <row r="41" s="5" customFormat="1" spans="1:25">
      <c r="A41" s="5" t="s">
        <v>239</v>
      </c>
      <c r="B41" s="5" t="s">
        <v>26</v>
      </c>
      <c r="C41" s="5" t="s">
        <v>27</v>
      </c>
      <c r="D41" s="5" t="s">
        <v>240</v>
      </c>
      <c r="E41" s="5" t="s">
        <v>241</v>
      </c>
      <c r="F41" s="7">
        <v>45010</v>
      </c>
      <c r="G41" s="7">
        <v>45011</v>
      </c>
      <c r="H41" s="5">
        <v>1</v>
      </c>
      <c r="I41" s="5">
        <v>1</v>
      </c>
      <c r="J41" s="5">
        <v>1</v>
      </c>
      <c r="K41" s="5" t="s">
        <v>30</v>
      </c>
      <c r="L41" s="5">
        <v>955</v>
      </c>
      <c r="M41" s="5">
        <v>955</v>
      </c>
      <c r="N41" s="5" t="s">
        <v>242</v>
      </c>
      <c r="O41" s="5" t="s">
        <v>32</v>
      </c>
      <c r="P41" s="5" t="s">
        <v>33</v>
      </c>
      <c r="Q41" s="5">
        <v>0</v>
      </c>
      <c r="R41" s="8">
        <v>44984</v>
      </c>
      <c r="S41" s="7">
        <v>45014</v>
      </c>
      <c r="T41" s="5" t="s">
        <v>34</v>
      </c>
      <c r="U41" s="5">
        <v>955</v>
      </c>
      <c r="V41" s="5">
        <v>0</v>
      </c>
      <c r="W41" s="5">
        <v>0</v>
      </c>
      <c r="X41" s="5" t="s">
        <v>243</v>
      </c>
      <c r="Y41" s="5" t="s">
        <v>244</v>
      </c>
    </row>
    <row r="42" s="5" customFormat="1" spans="1:25">
      <c r="A42" s="5" t="s">
        <v>245</v>
      </c>
      <c r="B42" s="5" t="s">
        <v>26</v>
      </c>
      <c r="C42" s="5" t="s">
        <v>27</v>
      </c>
      <c r="D42" s="5" t="s">
        <v>240</v>
      </c>
      <c r="E42" s="5" t="s">
        <v>246</v>
      </c>
      <c r="F42" s="7">
        <v>45005</v>
      </c>
      <c r="G42" s="7">
        <v>45011</v>
      </c>
      <c r="H42" s="5">
        <v>1</v>
      </c>
      <c r="I42" s="5">
        <v>6</v>
      </c>
      <c r="J42" s="5">
        <v>6</v>
      </c>
      <c r="K42" s="5" t="s">
        <v>30</v>
      </c>
      <c r="L42" s="5">
        <v>5490</v>
      </c>
      <c r="M42" s="5">
        <v>5490</v>
      </c>
      <c r="N42" s="5" t="s">
        <v>247</v>
      </c>
      <c r="O42" s="5" t="s">
        <v>32</v>
      </c>
      <c r="P42" s="5" t="s">
        <v>33</v>
      </c>
      <c r="Q42" s="5">
        <v>0</v>
      </c>
      <c r="R42" s="8">
        <v>44985</v>
      </c>
      <c r="S42" s="7">
        <v>45014</v>
      </c>
      <c r="T42" s="5" t="s">
        <v>34</v>
      </c>
      <c r="U42" s="5">
        <v>5490</v>
      </c>
      <c r="V42" s="5">
        <v>0</v>
      </c>
      <c r="W42" s="5">
        <v>0</v>
      </c>
      <c r="X42" s="5" t="s">
        <v>248</v>
      </c>
      <c r="Y42" s="5" t="s">
        <v>249</v>
      </c>
    </row>
    <row r="43" s="5" customFormat="1" spans="1:25">
      <c r="A43" s="5" t="s">
        <v>250</v>
      </c>
      <c r="B43" s="5" t="s">
        <v>26</v>
      </c>
      <c r="C43" s="5" t="s">
        <v>27</v>
      </c>
      <c r="D43" s="5" t="s">
        <v>251</v>
      </c>
      <c r="E43" s="5" t="s">
        <v>252</v>
      </c>
      <c r="F43" s="7">
        <v>45010</v>
      </c>
      <c r="G43" s="7">
        <v>45011</v>
      </c>
      <c r="H43" s="5">
        <v>1</v>
      </c>
      <c r="I43" s="5">
        <v>1</v>
      </c>
      <c r="J43" s="5">
        <v>1</v>
      </c>
      <c r="K43" s="5" t="s">
        <v>30</v>
      </c>
      <c r="L43" s="5">
        <v>1597</v>
      </c>
      <c r="M43" s="5">
        <v>1597</v>
      </c>
      <c r="N43" s="5" t="s">
        <v>253</v>
      </c>
      <c r="O43" s="5" t="s">
        <v>32</v>
      </c>
      <c r="P43" s="5" t="s">
        <v>33</v>
      </c>
      <c r="Q43" s="5">
        <v>0</v>
      </c>
      <c r="R43" s="8">
        <v>44986</v>
      </c>
      <c r="S43" s="7">
        <v>45014</v>
      </c>
      <c r="T43" s="5" t="s">
        <v>34</v>
      </c>
      <c r="U43" s="5">
        <v>1597</v>
      </c>
      <c r="V43" s="5">
        <v>0</v>
      </c>
      <c r="W43" s="5">
        <v>0</v>
      </c>
      <c r="X43" s="5" t="s">
        <v>254</v>
      </c>
      <c r="Y43" s="5" t="s">
        <v>255</v>
      </c>
    </row>
    <row r="44" s="5" customFormat="1" spans="1:25">
      <c r="A44" s="5" t="s">
        <v>256</v>
      </c>
      <c r="B44" s="5" t="s">
        <v>26</v>
      </c>
      <c r="C44" s="5" t="s">
        <v>27</v>
      </c>
      <c r="D44" s="5" t="s">
        <v>257</v>
      </c>
      <c r="E44" s="5" t="s">
        <v>258</v>
      </c>
      <c r="F44" s="7">
        <v>45010</v>
      </c>
      <c r="G44" s="7">
        <v>45011</v>
      </c>
      <c r="H44" s="5">
        <v>2</v>
      </c>
      <c r="I44" s="5">
        <v>1</v>
      </c>
      <c r="J44" s="5">
        <v>2</v>
      </c>
      <c r="K44" s="5" t="s">
        <v>30</v>
      </c>
      <c r="L44" s="5">
        <v>848</v>
      </c>
      <c r="M44" s="5">
        <v>848</v>
      </c>
      <c r="N44" s="5" t="s">
        <v>259</v>
      </c>
      <c r="O44" s="5" t="s">
        <v>32</v>
      </c>
      <c r="P44" s="5" t="s">
        <v>33</v>
      </c>
      <c r="Q44" s="5">
        <v>0</v>
      </c>
      <c r="R44" s="8">
        <v>44987</v>
      </c>
      <c r="S44" s="7">
        <v>45014</v>
      </c>
      <c r="T44" s="5" t="s">
        <v>34</v>
      </c>
      <c r="U44" s="5">
        <v>848</v>
      </c>
      <c r="V44" s="5">
        <v>0</v>
      </c>
      <c r="W44" s="5">
        <v>0</v>
      </c>
      <c r="X44" s="5" t="s">
        <v>260</v>
      </c>
      <c r="Y44" s="5" t="s">
        <v>261</v>
      </c>
    </row>
    <row r="45" s="5" customFormat="1" spans="1:25">
      <c r="A45" s="5" t="s">
        <v>262</v>
      </c>
      <c r="B45" s="5" t="s">
        <v>26</v>
      </c>
      <c r="C45" s="5" t="s">
        <v>27</v>
      </c>
      <c r="D45" s="5" t="s">
        <v>263</v>
      </c>
      <c r="E45" s="5" t="s">
        <v>264</v>
      </c>
      <c r="F45" s="7">
        <v>45009</v>
      </c>
      <c r="G45" s="7">
        <v>45011</v>
      </c>
      <c r="H45" s="5">
        <v>2</v>
      </c>
      <c r="I45" s="5">
        <v>2</v>
      </c>
      <c r="J45" s="5">
        <v>4</v>
      </c>
      <c r="K45" s="5" t="s">
        <v>30</v>
      </c>
      <c r="L45" s="5">
        <v>4316</v>
      </c>
      <c r="M45" s="5">
        <v>4316</v>
      </c>
      <c r="N45" s="5" t="s">
        <v>265</v>
      </c>
      <c r="O45" s="5" t="s">
        <v>32</v>
      </c>
      <c r="P45" s="5" t="s">
        <v>33</v>
      </c>
      <c r="Q45" s="5">
        <v>0</v>
      </c>
      <c r="R45" s="8">
        <v>44987</v>
      </c>
      <c r="S45" s="7">
        <v>45014</v>
      </c>
      <c r="T45" s="5" t="s">
        <v>34</v>
      </c>
      <c r="U45" s="5">
        <v>4316</v>
      </c>
      <c r="V45" s="5">
        <v>0</v>
      </c>
      <c r="W45" s="5">
        <v>0</v>
      </c>
      <c r="X45" s="5" t="s">
        <v>266</v>
      </c>
      <c r="Y45" s="5" t="s">
        <v>267</v>
      </c>
    </row>
    <row r="46" s="5" customFormat="1" spans="1:25">
      <c r="A46" s="5" t="s">
        <v>268</v>
      </c>
      <c r="B46" s="5" t="s">
        <v>26</v>
      </c>
      <c r="C46" s="5" t="s">
        <v>27</v>
      </c>
      <c r="D46" s="5" t="s">
        <v>269</v>
      </c>
      <c r="E46" s="5" t="s">
        <v>270</v>
      </c>
      <c r="F46" s="7">
        <v>45008</v>
      </c>
      <c r="G46" s="7">
        <v>45011</v>
      </c>
      <c r="H46" s="5">
        <v>1</v>
      </c>
      <c r="I46" s="5">
        <v>3</v>
      </c>
      <c r="J46" s="5">
        <v>3</v>
      </c>
      <c r="K46" s="5" t="s">
        <v>30</v>
      </c>
      <c r="L46" s="5">
        <v>5859</v>
      </c>
      <c r="M46" s="5">
        <v>5859</v>
      </c>
      <c r="N46" s="5" t="s">
        <v>271</v>
      </c>
      <c r="O46" s="5" t="s">
        <v>32</v>
      </c>
      <c r="P46" s="5" t="s">
        <v>33</v>
      </c>
      <c r="Q46" s="5">
        <v>0</v>
      </c>
      <c r="R46" s="8">
        <v>44988</v>
      </c>
      <c r="S46" s="7">
        <v>45014</v>
      </c>
      <c r="T46" s="5" t="s">
        <v>34</v>
      </c>
      <c r="U46" s="5">
        <v>5859</v>
      </c>
      <c r="V46" s="5">
        <v>0</v>
      </c>
      <c r="W46" s="5">
        <v>0</v>
      </c>
      <c r="X46" s="5" t="s">
        <v>272</v>
      </c>
      <c r="Y46" s="5" t="s">
        <v>273</v>
      </c>
    </row>
    <row r="47" s="5" customFormat="1" spans="1:25">
      <c r="A47" s="5" t="s">
        <v>274</v>
      </c>
      <c r="B47" s="5" t="s">
        <v>26</v>
      </c>
      <c r="C47" s="5" t="s">
        <v>27</v>
      </c>
      <c r="D47" s="5" t="s">
        <v>228</v>
      </c>
      <c r="E47" s="5" t="s">
        <v>275</v>
      </c>
      <c r="F47" s="7">
        <v>45008</v>
      </c>
      <c r="G47" s="7">
        <v>45011</v>
      </c>
      <c r="H47" s="5">
        <v>1</v>
      </c>
      <c r="I47" s="5">
        <v>3</v>
      </c>
      <c r="J47" s="5">
        <v>3</v>
      </c>
      <c r="K47" s="5" t="s">
        <v>30</v>
      </c>
      <c r="L47" s="5">
        <v>660</v>
      </c>
      <c r="M47" s="5">
        <v>660</v>
      </c>
      <c r="N47" s="5" t="s">
        <v>276</v>
      </c>
      <c r="O47" s="5" t="s">
        <v>32</v>
      </c>
      <c r="P47" s="5" t="s">
        <v>33</v>
      </c>
      <c r="Q47" s="5">
        <v>0</v>
      </c>
      <c r="R47" s="8">
        <v>44988</v>
      </c>
      <c r="S47" s="7">
        <v>45014</v>
      </c>
      <c r="T47" s="5" t="s">
        <v>34</v>
      </c>
      <c r="U47" s="5">
        <v>660</v>
      </c>
      <c r="V47" s="5">
        <v>0</v>
      </c>
      <c r="W47" s="5">
        <v>0</v>
      </c>
      <c r="X47" s="5" t="s">
        <v>277</v>
      </c>
      <c r="Y47" s="5" t="s">
        <v>278</v>
      </c>
    </row>
    <row r="48" s="5" customFormat="1" spans="1:25">
      <c r="A48" s="5" t="s">
        <v>279</v>
      </c>
      <c r="B48" s="5" t="s">
        <v>26</v>
      </c>
      <c r="C48" s="5" t="s">
        <v>27</v>
      </c>
      <c r="D48" s="5" t="s">
        <v>280</v>
      </c>
      <c r="E48" s="5" t="s">
        <v>281</v>
      </c>
      <c r="F48" s="7">
        <v>45010</v>
      </c>
      <c r="G48" s="7">
        <v>45011</v>
      </c>
      <c r="H48" s="5">
        <v>2</v>
      </c>
      <c r="I48" s="5">
        <v>1</v>
      </c>
      <c r="J48" s="5">
        <v>2</v>
      </c>
      <c r="K48" s="5" t="s">
        <v>30</v>
      </c>
      <c r="L48" s="5">
        <v>2646</v>
      </c>
      <c r="M48" s="5">
        <v>2646</v>
      </c>
      <c r="N48" s="5" t="s">
        <v>282</v>
      </c>
      <c r="O48" s="5" t="s">
        <v>32</v>
      </c>
      <c r="P48" s="5" t="s">
        <v>33</v>
      </c>
      <c r="Q48" s="5">
        <v>0</v>
      </c>
      <c r="R48" s="8">
        <v>44988</v>
      </c>
      <c r="S48" s="7">
        <v>45014</v>
      </c>
      <c r="T48" s="5" t="s">
        <v>34</v>
      </c>
      <c r="U48" s="5">
        <v>2646</v>
      </c>
      <c r="V48" s="5">
        <v>0</v>
      </c>
      <c r="W48" s="5">
        <v>0</v>
      </c>
      <c r="X48" s="5" t="s">
        <v>283</v>
      </c>
      <c r="Y48" s="5" t="s">
        <v>284</v>
      </c>
    </row>
    <row r="49" s="5" customFormat="1" spans="1:25">
      <c r="A49" s="5" t="s">
        <v>285</v>
      </c>
      <c r="B49" s="5" t="s">
        <v>26</v>
      </c>
      <c r="C49" s="5" t="s">
        <v>27</v>
      </c>
      <c r="D49" s="5" t="s">
        <v>286</v>
      </c>
      <c r="E49" s="5" t="s">
        <v>287</v>
      </c>
      <c r="F49" s="7">
        <v>45009</v>
      </c>
      <c r="G49" s="7">
        <v>45011</v>
      </c>
      <c r="H49" s="5">
        <v>1</v>
      </c>
      <c r="I49" s="5">
        <v>2</v>
      </c>
      <c r="J49" s="5">
        <v>2</v>
      </c>
      <c r="K49" s="5" t="s">
        <v>30</v>
      </c>
      <c r="L49" s="5">
        <v>1820</v>
      </c>
      <c r="M49" s="5">
        <v>1820</v>
      </c>
      <c r="N49" s="5" t="s">
        <v>288</v>
      </c>
      <c r="O49" s="5" t="s">
        <v>32</v>
      </c>
      <c r="P49" s="5" t="s">
        <v>33</v>
      </c>
      <c r="Q49" s="5">
        <v>0</v>
      </c>
      <c r="R49" s="8">
        <v>44989</v>
      </c>
      <c r="S49" s="7">
        <v>45014</v>
      </c>
      <c r="T49" s="5" t="s">
        <v>34</v>
      </c>
      <c r="U49" s="5">
        <v>1820</v>
      </c>
      <c r="V49" s="5">
        <v>0</v>
      </c>
      <c r="W49" s="5">
        <v>0</v>
      </c>
      <c r="X49" s="5" t="s">
        <v>289</v>
      </c>
      <c r="Y49" s="5" t="s">
        <v>290</v>
      </c>
    </row>
    <row r="50" s="5" customFormat="1" spans="1:25">
      <c r="A50" s="5" t="s">
        <v>291</v>
      </c>
      <c r="B50" s="5" t="s">
        <v>26</v>
      </c>
      <c r="C50" s="5" t="s">
        <v>27</v>
      </c>
      <c r="D50" s="5" t="s">
        <v>292</v>
      </c>
      <c r="E50" s="5" t="s">
        <v>293</v>
      </c>
      <c r="F50" s="7">
        <v>45010</v>
      </c>
      <c r="G50" s="7">
        <v>45011</v>
      </c>
      <c r="H50" s="5">
        <v>1</v>
      </c>
      <c r="I50" s="5">
        <v>1</v>
      </c>
      <c r="J50" s="5">
        <v>1</v>
      </c>
      <c r="K50" s="5" t="s">
        <v>30</v>
      </c>
      <c r="L50" s="5">
        <v>1560</v>
      </c>
      <c r="M50" s="5">
        <v>1560</v>
      </c>
      <c r="N50" s="5" t="s">
        <v>294</v>
      </c>
      <c r="O50" s="5" t="s">
        <v>32</v>
      </c>
      <c r="P50" s="5" t="s">
        <v>33</v>
      </c>
      <c r="Q50" s="5">
        <v>0</v>
      </c>
      <c r="R50" s="8">
        <v>44989</v>
      </c>
      <c r="S50" s="7">
        <v>45014</v>
      </c>
      <c r="T50" s="5" t="s">
        <v>34</v>
      </c>
      <c r="U50" s="5">
        <v>1560</v>
      </c>
      <c r="V50" s="5">
        <v>0</v>
      </c>
      <c r="W50" s="5">
        <v>0</v>
      </c>
      <c r="X50" s="5" t="s">
        <v>295</v>
      </c>
      <c r="Y50" s="5" t="s">
        <v>296</v>
      </c>
    </row>
    <row r="51" s="5" customFormat="1" spans="1:25">
      <c r="A51" s="5" t="s">
        <v>297</v>
      </c>
      <c r="B51" s="5" t="s">
        <v>26</v>
      </c>
      <c r="C51" s="5" t="s">
        <v>27</v>
      </c>
      <c r="D51" s="5" t="s">
        <v>111</v>
      </c>
      <c r="E51" s="5" t="s">
        <v>298</v>
      </c>
      <c r="F51" s="7">
        <v>45009</v>
      </c>
      <c r="G51" s="7">
        <v>45011</v>
      </c>
      <c r="H51" s="5">
        <v>1</v>
      </c>
      <c r="I51" s="5">
        <v>2</v>
      </c>
      <c r="J51" s="5">
        <v>2</v>
      </c>
      <c r="K51" s="5" t="s">
        <v>30</v>
      </c>
      <c r="L51" s="5">
        <v>1510</v>
      </c>
      <c r="M51" s="5">
        <v>1510</v>
      </c>
      <c r="N51" s="5" t="s">
        <v>299</v>
      </c>
      <c r="O51" s="5" t="s">
        <v>32</v>
      </c>
      <c r="P51" s="5" t="s">
        <v>33</v>
      </c>
      <c r="Q51" s="5">
        <v>0</v>
      </c>
      <c r="R51" s="8">
        <v>44989</v>
      </c>
      <c r="S51" s="7">
        <v>45014</v>
      </c>
      <c r="T51" s="5" t="s">
        <v>34</v>
      </c>
      <c r="U51" s="5">
        <v>1510</v>
      </c>
      <c r="V51" s="5">
        <v>0</v>
      </c>
      <c r="W51" s="5">
        <v>0</v>
      </c>
      <c r="X51" s="5" t="s">
        <v>300</v>
      </c>
      <c r="Y51" s="5" t="s">
        <v>301</v>
      </c>
    </row>
    <row r="52" s="5" customFormat="1" spans="1:25">
      <c r="A52" s="5" t="s">
        <v>302</v>
      </c>
      <c r="B52" s="5" t="s">
        <v>26</v>
      </c>
      <c r="C52" s="5" t="s">
        <v>27</v>
      </c>
      <c r="D52" s="5" t="s">
        <v>263</v>
      </c>
      <c r="E52" s="5" t="s">
        <v>303</v>
      </c>
      <c r="F52" s="7">
        <v>45009</v>
      </c>
      <c r="G52" s="7">
        <v>45011</v>
      </c>
      <c r="H52" s="5">
        <v>1</v>
      </c>
      <c r="I52" s="5">
        <v>2</v>
      </c>
      <c r="J52" s="5">
        <v>2</v>
      </c>
      <c r="K52" s="5" t="s">
        <v>30</v>
      </c>
      <c r="L52" s="5">
        <v>2718</v>
      </c>
      <c r="M52" s="5">
        <v>2718</v>
      </c>
      <c r="N52" s="5" t="s">
        <v>304</v>
      </c>
      <c r="O52" s="5" t="s">
        <v>32</v>
      </c>
      <c r="P52" s="5" t="s">
        <v>33</v>
      </c>
      <c r="Q52" s="5">
        <v>0</v>
      </c>
      <c r="R52" s="8">
        <v>44990</v>
      </c>
      <c r="S52" s="7">
        <v>45014</v>
      </c>
      <c r="T52" s="5" t="s">
        <v>34</v>
      </c>
      <c r="U52" s="5">
        <v>2718</v>
      </c>
      <c r="V52" s="5">
        <v>0</v>
      </c>
      <c r="W52" s="5">
        <v>0</v>
      </c>
      <c r="X52" s="5" t="s">
        <v>305</v>
      </c>
      <c r="Y52" s="5" t="s">
        <v>306</v>
      </c>
    </row>
    <row r="53" s="5" customFormat="1" spans="1:25">
      <c r="A53" s="5" t="s">
        <v>307</v>
      </c>
      <c r="B53" s="5" t="s">
        <v>26</v>
      </c>
      <c r="C53" s="5" t="s">
        <v>27</v>
      </c>
      <c r="D53" s="5" t="s">
        <v>308</v>
      </c>
      <c r="E53" s="5" t="s">
        <v>309</v>
      </c>
      <c r="F53" s="7">
        <v>45010</v>
      </c>
      <c r="G53" s="7">
        <v>45011</v>
      </c>
      <c r="H53" s="5">
        <v>1</v>
      </c>
      <c r="I53" s="5">
        <v>1</v>
      </c>
      <c r="J53" s="5">
        <v>1</v>
      </c>
      <c r="K53" s="5" t="s">
        <v>30</v>
      </c>
      <c r="L53" s="5">
        <v>1111</v>
      </c>
      <c r="M53" s="5">
        <v>1111</v>
      </c>
      <c r="N53" s="5" t="s">
        <v>310</v>
      </c>
      <c r="O53" s="5" t="s">
        <v>32</v>
      </c>
      <c r="P53" s="5" t="s">
        <v>33</v>
      </c>
      <c r="Q53" s="5">
        <v>0</v>
      </c>
      <c r="R53" s="8">
        <v>44990</v>
      </c>
      <c r="S53" s="7">
        <v>45014</v>
      </c>
      <c r="T53" s="5" t="s">
        <v>34</v>
      </c>
      <c r="U53" s="5">
        <v>1111</v>
      </c>
      <c r="V53" s="5">
        <v>0</v>
      </c>
      <c r="W53" s="5">
        <v>0</v>
      </c>
      <c r="X53" s="5" t="s">
        <v>311</v>
      </c>
      <c r="Y53" s="5" t="s">
        <v>312</v>
      </c>
    </row>
    <row r="54" s="5" customFormat="1" spans="1:25">
      <c r="A54" s="5" t="s">
        <v>313</v>
      </c>
      <c r="B54" s="5" t="s">
        <v>26</v>
      </c>
      <c r="C54" s="5" t="s">
        <v>27</v>
      </c>
      <c r="D54" s="5" t="s">
        <v>314</v>
      </c>
      <c r="E54" s="5" t="s">
        <v>315</v>
      </c>
      <c r="F54" s="7">
        <v>45009</v>
      </c>
      <c r="G54" s="7">
        <v>45011</v>
      </c>
      <c r="H54" s="5">
        <v>1</v>
      </c>
      <c r="I54" s="5">
        <v>2</v>
      </c>
      <c r="J54" s="5">
        <v>2</v>
      </c>
      <c r="K54" s="5" t="s">
        <v>30</v>
      </c>
      <c r="L54" s="5">
        <v>874</v>
      </c>
      <c r="M54" s="5">
        <v>874</v>
      </c>
      <c r="N54" s="5" t="s">
        <v>316</v>
      </c>
      <c r="O54" s="5" t="s">
        <v>32</v>
      </c>
      <c r="P54" s="5" t="s">
        <v>33</v>
      </c>
      <c r="Q54" s="5">
        <v>0</v>
      </c>
      <c r="R54" s="8">
        <v>44990</v>
      </c>
      <c r="S54" s="7">
        <v>45014</v>
      </c>
      <c r="T54" s="5" t="s">
        <v>34</v>
      </c>
      <c r="U54" s="5">
        <v>874</v>
      </c>
      <c r="V54" s="5">
        <v>0</v>
      </c>
      <c r="W54" s="5">
        <v>0</v>
      </c>
      <c r="X54" s="5" t="s">
        <v>317</v>
      </c>
      <c r="Y54" s="5" t="s">
        <v>318</v>
      </c>
    </row>
    <row r="55" s="5" customFormat="1" spans="1:25">
      <c r="A55" s="5" t="s">
        <v>319</v>
      </c>
      <c r="B55" s="5" t="s">
        <v>26</v>
      </c>
      <c r="C55" s="5" t="s">
        <v>27</v>
      </c>
      <c r="D55" s="5" t="s">
        <v>151</v>
      </c>
      <c r="E55" s="5" t="s">
        <v>320</v>
      </c>
      <c r="F55" s="7">
        <v>45007</v>
      </c>
      <c r="G55" s="7">
        <v>45011</v>
      </c>
      <c r="H55" s="5">
        <v>1</v>
      </c>
      <c r="I55" s="5">
        <v>4</v>
      </c>
      <c r="J55" s="5">
        <v>4</v>
      </c>
      <c r="K55" s="5" t="s">
        <v>30</v>
      </c>
      <c r="L55" s="5">
        <v>3200</v>
      </c>
      <c r="M55" s="5">
        <v>3200</v>
      </c>
      <c r="N55" s="5" t="s">
        <v>321</v>
      </c>
      <c r="O55" s="5" t="s">
        <v>32</v>
      </c>
      <c r="P55" s="5" t="s">
        <v>33</v>
      </c>
      <c r="Q55" s="5">
        <v>0</v>
      </c>
      <c r="R55" s="8">
        <v>44991</v>
      </c>
      <c r="S55" s="7">
        <v>45014</v>
      </c>
      <c r="T55" s="5" t="s">
        <v>34</v>
      </c>
      <c r="U55" s="5">
        <v>3200</v>
      </c>
      <c r="V55" s="5">
        <v>0</v>
      </c>
      <c r="W55" s="5">
        <v>0</v>
      </c>
      <c r="X55" s="5" t="s">
        <v>322</v>
      </c>
      <c r="Y55" s="5" t="s">
        <v>323</v>
      </c>
    </row>
    <row r="56" s="5" customFormat="1" spans="1:25">
      <c r="A56" s="5" t="s">
        <v>324</v>
      </c>
      <c r="B56" s="5" t="s">
        <v>26</v>
      </c>
      <c r="C56" s="5" t="s">
        <v>27</v>
      </c>
      <c r="D56" s="5" t="s">
        <v>60</v>
      </c>
      <c r="E56" s="5" t="s">
        <v>94</v>
      </c>
      <c r="F56" s="7">
        <v>45010</v>
      </c>
      <c r="G56" s="7">
        <v>45011</v>
      </c>
      <c r="H56" s="5">
        <v>1</v>
      </c>
      <c r="I56" s="5">
        <v>1</v>
      </c>
      <c r="J56" s="5">
        <v>1</v>
      </c>
      <c r="K56" s="5" t="s">
        <v>30</v>
      </c>
      <c r="L56" s="5">
        <v>805</v>
      </c>
      <c r="M56" s="5">
        <v>805</v>
      </c>
      <c r="N56" s="5" t="s">
        <v>325</v>
      </c>
      <c r="O56" s="5" t="s">
        <v>32</v>
      </c>
      <c r="P56" s="5" t="s">
        <v>33</v>
      </c>
      <c r="Q56" s="5">
        <v>0</v>
      </c>
      <c r="R56" s="8">
        <v>44991</v>
      </c>
      <c r="S56" s="7">
        <v>45014</v>
      </c>
      <c r="T56" s="5" t="s">
        <v>34</v>
      </c>
      <c r="U56" s="5">
        <v>805</v>
      </c>
      <c r="V56" s="5">
        <v>0</v>
      </c>
      <c r="W56" s="5">
        <v>0</v>
      </c>
      <c r="X56" s="5" t="s">
        <v>326</v>
      </c>
      <c r="Y56" s="5" t="s">
        <v>327</v>
      </c>
    </row>
    <row r="57" s="5" customFormat="1" spans="1:25">
      <c r="A57" s="5" t="s">
        <v>328</v>
      </c>
      <c r="B57" s="5" t="s">
        <v>26</v>
      </c>
      <c r="C57" s="5" t="s">
        <v>27</v>
      </c>
      <c r="D57" s="5" t="s">
        <v>329</v>
      </c>
      <c r="E57" s="5" t="s">
        <v>330</v>
      </c>
      <c r="F57" s="7">
        <v>45009</v>
      </c>
      <c r="G57" s="7">
        <v>45011</v>
      </c>
      <c r="H57" s="5">
        <v>2</v>
      </c>
      <c r="I57" s="5">
        <v>2</v>
      </c>
      <c r="J57" s="5">
        <v>4</v>
      </c>
      <c r="K57" s="5" t="s">
        <v>30</v>
      </c>
      <c r="L57" s="5">
        <v>1760</v>
      </c>
      <c r="M57" s="5">
        <v>1760</v>
      </c>
      <c r="N57" s="5" t="s">
        <v>331</v>
      </c>
      <c r="O57" s="5" t="s">
        <v>32</v>
      </c>
      <c r="P57" s="5" t="s">
        <v>33</v>
      </c>
      <c r="Q57" s="5">
        <v>0</v>
      </c>
      <c r="R57" s="8">
        <v>44992</v>
      </c>
      <c r="S57" s="7">
        <v>45014</v>
      </c>
      <c r="T57" s="5" t="s">
        <v>34</v>
      </c>
      <c r="U57" s="5">
        <v>1760</v>
      </c>
      <c r="V57" s="5">
        <v>0</v>
      </c>
      <c r="W57" s="5">
        <v>0</v>
      </c>
      <c r="X57" s="5" t="s">
        <v>332</v>
      </c>
      <c r="Y57" s="5" t="s">
        <v>333</v>
      </c>
    </row>
    <row r="58" s="5" customFormat="1" spans="1:25">
      <c r="A58" s="5" t="s">
        <v>334</v>
      </c>
      <c r="B58" s="5" t="s">
        <v>26</v>
      </c>
      <c r="C58" s="5" t="s">
        <v>27</v>
      </c>
      <c r="D58" s="5" t="s">
        <v>222</v>
      </c>
      <c r="E58" s="5" t="s">
        <v>223</v>
      </c>
      <c r="F58" s="7">
        <v>45010</v>
      </c>
      <c r="G58" s="7">
        <v>45011</v>
      </c>
      <c r="H58" s="5">
        <v>1</v>
      </c>
      <c r="I58" s="5">
        <v>1</v>
      </c>
      <c r="J58" s="5">
        <v>1</v>
      </c>
      <c r="K58" s="5" t="s">
        <v>30</v>
      </c>
      <c r="L58" s="5">
        <v>469</v>
      </c>
      <c r="M58" s="5">
        <v>469</v>
      </c>
      <c r="N58" s="5" t="s">
        <v>335</v>
      </c>
      <c r="O58" s="5" t="s">
        <v>32</v>
      </c>
      <c r="P58" s="5" t="s">
        <v>33</v>
      </c>
      <c r="Q58" s="5">
        <v>0</v>
      </c>
      <c r="R58" s="8">
        <v>44992</v>
      </c>
      <c r="S58" s="7">
        <v>45014</v>
      </c>
      <c r="T58" s="5" t="s">
        <v>34</v>
      </c>
      <c r="U58" s="5">
        <v>469</v>
      </c>
      <c r="V58" s="5">
        <v>0</v>
      </c>
      <c r="W58" s="5">
        <v>0</v>
      </c>
      <c r="X58" s="5" t="s">
        <v>336</v>
      </c>
      <c r="Y58" s="5" t="s">
        <v>337</v>
      </c>
    </row>
    <row r="59" s="5" customFormat="1" spans="1:25">
      <c r="A59" s="5" t="s">
        <v>338</v>
      </c>
      <c r="B59" s="5" t="s">
        <v>26</v>
      </c>
      <c r="C59" s="5" t="s">
        <v>27</v>
      </c>
      <c r="D59" s="5" t="s">
        <v>196</v>
      </c>
      <c r="E59" s="5" t="s">
        <v>112</v>
      </c>
      <c r="F59" s="7">
        <v>45009</v>
      </c>
      <c r="G59" s="7">
        <v>45011</v>
      </c>
      <c r="H59" s="5">
        <v>1</v>
      </c>
      <c r="I59" s="5">
        <v>2</v>
      </c>
      <c r="J59" s="5">
        <v>2</v>
      </c>
      <c r="K59" s="5" t="s">
        <v>30</v>
      </c>
      <c r="L59" s="5">
        <v>514</v>
      </c>
      <c r="M59" s="5">
        <v>514</v>
      </c>
      <c r="N59" s="5" t="s">
        <v>339</v>
      </c>
      <c r="O59" s="5" t="s">
        <v>32</v>
      </c>
      <c r="P59" s="5" t="s">
        <v>33</v>
      </c>
      <c r="Q59" s="5">
        <v>0</v>
      </c>
      <c r="R59" s="8">
        <v>44993</v>
      </c>
      <c r="S59" s="7">
        <v>45014</v>
      </c>
      <c r="T59" s="5" t="s">
        <v>34</v>
      </c>
      <c r="U59" s="5">
        <v>514</v>
      </c>
      <c r="V59" s="5">
        <v>0</v>
      </c>
      <c r="W59" s="5">
        <v>0</v>
      </c>
      <c r="X59" s="5" t="s">
        <v>340</v>
      </c>
      <c r="Y59" s="5" t="s">
        <v>341</v>
      </c>
    </row>
    <row r="60" s="5" customFormat="1" spans="1:25">
      <c r="A60" s="5" t="s">
        <v>342</v>
      </c>
      <c r="B60" s="5" t="s">
        <v>26</v>
      </c>
      <c r="C60" s="5" t="s">
        <v>27</v>
      </c>
      <c r="D60" s="5" t="s">
        <v>151</v>
      </c>
      <c r="E60" s="5" t="s">
        <v>343</v>
      </c>
      <c r="F60" s="7">
        <v>45008</v>
      </c>
      <c r="G60" s="7">
        <v>45011</v>
      </c>
      <c r="H60" s="5">
        <v>1</v>
      </c>
      <c r="I60" s="5">
        <v>3</v>
      </c>
      <c r="J60" s="5">
        <v>3</v>
      </c>
      <c r="K60" s="5" t="s">
        <v>30</v>
      </c>
      <c r="L60" s="5">
        <v>2394</v>
      </c>
      <c r="M60" s="5">
        <v>2394</v>
      </c>
      <c r="N60" s="5" t="s">
        <v>344</v>
      </c>
      <c r="O60" s="5" t="s">
        <v>32</v>
      </c>
      <c r="P60" s="5" t="s">
        <v>33</v>
      </c>
      <c r="Q60" s="5">
        <v>0</v>
      </c>
      <c r="R60" s="8">
        <v>44993</v>
      </c>
      <c r="S60" s="7">
        <v>45014</v>
      </c>
      <c r="T60" s="5" t="s">
        <v>34</v>
      </c>
      <c r="U60" s="5">
        <v>2394</v>
      </c>
      <c r="V60" s="5">
        <v>0</v>
      </c>
      <c r="W60" s="5">
        <v>0</v>
      </c>
      <c r="X60" s="5" t="s">
        <v>345</v>
      </c>
      <c r="Y60" s="5" t="s">
        <v>346</v>
      </c>
    </row>
    <row r="61" s="5" customFormat="1" spans="1:25">
      <c r="A61" s="5" t="s">
        <v>347</v>
      </c>
      <c r="B61" s="5" t="s">
        <v>26</v>
      </c>
      <c r="C61" s="5" t="s">
        <v>27</v>
      </c>
      <c r="D61" s="5" t="s">
        <v>348</v>
      </c>
      <c r="E61" s="5" t="s">
        <v>349</v>
      </c>
      <c r="F61" s="7">
        <v>45009</v>
      </c>
      <c r="G61" s="7">
        <v>45011</v>
      </c>
      <c r="H61" s="5">
        <v>1</v>
      </c>
      <c r="I61" s="5">
        <v>2</v>
      </c>
      <c r="J61" s="5">
        <v>2</v>
      </c>
      <c r="K61" s="5" t="s">
        <v>30</v>
      </c>
      <c r="L61" s="5">
        <v>1260</v>
      </c>
      <c r="M61" s="5">
        <v>1260</v>
      </c>
      <c r="N61" s="5" t="s">
        <v>350</v>
      </c>
      <c r="O61" s="5" t="s">
        <v>32</v>
      </c>
      <c r="P61" s="5" t="s">
        <v>33</v>
      </c>
      <c r="Q61" s="5">
        <v>0</v>
      </c>
      <c r="R61" s="8">
        <v>44994</v>
      </c>
      <c r="S61" s="7">
        <v>45014</v>
      </c>
      <c r="T61" s="5" t="s">
        <v>34</v>
      </c>
      <c r="U61" s="5">
        <v>1260</v>
      </c>
      <c r="V61" s="5">
        <v>0</v>
      </c>
      <c r="W61" s="5">
        <v>0</v>
      </c>
      <c r="X61" s="5" t="s">
        <v>351</v>
      </c>
      <c r="Y61" s="5" t="s">
        <v>352</v>
      </c>
    </row>
    <row r="62" s="5" customFormat="1" spans="1:25">
      <c r="A62" s="5" t="s">
        <v>353</v>
      </c>
      <c r="B62" s="5" t="s">
        <v>26</v>
      </c>
      <c r="C62" s="5" t="s">
        <v>27</v>
      </c>
      <c r="D62" s="5" t="s">
        <v>348</v>
      </c>
      <c r="E62" s="5" t="s">
        <v>354</v>
      </c>
      <c r="F62" s="7">
        <v>45009</v>
      </c>
      <c r="G62" s="7">
        <v>45011</v>
      </c>
      <c r="H62" s="5">
        <v>1</v>
      </c>
      <c r="I62" s="5">
        <v>2</v>
      </c>
      <c r="J62" s="5">
        <v>2</v>
      </c>
      <c r="K62" s="5" t="s">
        <v>30</v>
      </c>
      <c r="L62" s="5">
        <v>788</v>
      </c>
      <c r="M62" s="5">
        <v>788</v>
      </c>
      <c r="N62" s="5" t="s">
        <v>350</v>
      </c>
      <c r="O62" s="5" t="s">
        <v>32</v>
      </c>
      <c r="P62" s="5" t="s">
        <v>33</v>
      </c>
      <c r="Q62" s="5">
        <v>0</v>
      </c>
      <c r="R62" s="8">
        <v>44994</v>
      </c>
      <c r="S62" s="7">
        <v>45014</v>
      </c>
      <c r="T62" s="5" t="s">
        <v>34</v>
      </c>
      <c r="U62" s="5">
        <v>788</v>
      </c>
      <c r="V62" s="5">
        <v>0</v>
      </c>
      <c r="W62" s="5">
        <v>0</v>
      </c>
      <c r="X62" s="5" t="s">
        <v>355</v>
      </c>
      <c r="Y62" s="5" t="s">
        <v>79</v>
      </c>
    </row>
    <row r="63" s="5" customFormat="1" spans="1:25">
      <c r="A63" s="5" t="s">
        <v>356</v>
      </c>
      <c r="B63" s="5" t="s">
        <v>26</v>
      </c>
      <c r="C63" s="5" t="s">
        <v>27</v>
      </c>
      <c r="D63" s="5" t="s">
        <v>186</v>
      </c>
      <c r="E63" s="5" t="s">
        <v>357</v>
      </c>
      <c r="F63" s="7">
        <v>45009</v>
      </c>
      <c r="G63" s="7">
        <v>45011</v>
      </c>
      <c r="H63" s="5">
        <v>1</v>
      </c>
      <c r="I63" s="5">
        <v>2</v>
      </c>
      <c r="J63" s="5">
        <v>2</v>
      </c>
      <c r="K63" s="5" t="s">
        <v>30</v>
      </c>
      <c r="L63" s="5">
        <v>1034</v>
      </c>
      <c r="M63" s="5">
        <v>1034</v>
      </c>
      <c r="N63" s="5" t="s">
        <v>358</v>
      </c>
      <c r="O63" s="5" t="s">
        <v>32</v>
      </c>
      <c r="P63" s="5" t="s">
        <v>33</v>
      </c>
      <c r="Q63" s="5">
        <v>0</v>
      </c>
      <c r="R63" s="8">
        <v>44994</v>
      </c>
      <c r="S63" s="7">
        <v>45014</v>
      </c>
      <c r="T63" s="5" t="s">
        <v>34</v>
      </c>
      <c r="U63" s="5">
        <v>1034</v>
      </c>
      <c r="V63" s="5">
        <v>0</v>
      </c>
      <c r="W63" s="5">
        <v>0</v>
      </c>
      <c r="X63" s="5" t="s">
        <v>359</v>
      </c>
      <c r="Y63" s="5" t="s">
        <v>360</v>
      </c>
    </row>
    <row r="64" s="5" customFormat="1" spans="1:25">
      <c r="A64" s="5" t="s">
        <v>361</v>
      </c>
      <c r="B64" s="5" t="s">
        <v>26</v>
      </c>
      <c r="C64" s="5" t="s">
        <v>27</v>
      </c>
      <c r="D64" s="5" t="s">
        <v>186</v>
      </c>
      <c r="E64" s="5" t="s">
        <v>362</v>
      </c>
      <c r="F64" s="7">
        <v>45009</v>
      </c>
      <c r="G64" s="7">
        <v>45011</v>
      </c>
      <c r="H64" s="5">
        <v>1</v>
      </c>
      <c r="I64" s="5">
        <v>2</v>
      </c>
      <c r="J64" s="5">
        <v>2</v>
      </c>
      <c r="K64" s="5" t="s">
        <v>30</v>
      </c>
      <c r="L64" s="5">
        <v>846</v>
      </c>
      <c r="M64" s="5">
        <v>846</v>
      </c>
      <c r="N64" s="5" t="s">
        <v>363</v>
      </c>
      <c r="O64" s="5" t="s">
        <v>32</v>
      </c>
      <c r="P64" s="5" t="s">
        <v>33</v>
      </c>
      <c r="Q64" s="5">
        <v>0</v>
      </c>
      <c r="R64" s="8">
        <v>44994</v>
      </c>
      <c r="S64" s="7">
        <v>45014</v>
      </c>
      <c r="T64" s="5" t="s">
        <v>34</v>
      </c>
      <c r="U64" s="5">
        <v>846</v>
      </c>
      <c r="V64" s="5">
        <v>0</v>
      </c>
      <c r="W64" s="5">
        <v>0</v>
      </c>
      <c r="X64" s="5" t="s">
        <v>364</v>
      </c>
      <c r="Y64" s="5" t="s">
        <v>365</v>
      </c>
    </row>
    <row r="65" s="5" customFormat="1" spans="1:25">
      <c r="A65" s="5" t="s">
        <v>366</v>
      </c>
      <c r="B65" s="5" t="s">
        <v>26</v>
      </c>
      <c r="C65" s="5" t="s">
        <v>27</v>
      </c>
      <c r="D65" s="5" t="s">
        <v>367</v>
      </c>
      <c r="E65" s="5" t="s">
        <v>368</v>
      </c>
      <c r="F65" s="7">
        <v>45008</v>
      </c>
      <c r="G65" s="7">
        <v>45011</v>
      </c>
      <c r="H65" s="5">
        <v>1</v>
      </c>
      <c r="I65" s="5">
        <v>3</v>
      </c>
      <c r="J65" s="5">
        <v>3</v>
      </c>
      <c r="K65" s="5" t="s">
        <v>30</v>
      </c>
      <c r="L65" s="5">
        <v>2490</v>
      </c>
      <c r="M65" s="5">
        <v>2490</v>
      </c>
      <c r="N65" s="5" t="s">
        <v>369</v>
      </c>
      <c r="O65" s="5" t="s">
        <v>32</v>
      </c>
      <c r="P65" s="5" t="s">
        <v>33</v>
      </c>
      <c r="Q65" s="5">
        <v>0</v>
      </c>
      <c r="R65" s="8">
        <v>44994</v>
      </c>
      <c r="S65" s="7">
        <v>45014</v>
      </c>
      <c r="T65" s="5" t="s">
        <v>34</v>
      </c>
      <c r="U65" s="5">
        <v>2490</v>
      </c>
      <c r="V65" s="5">
        <v>0</v>
      </c>
      <c r="W65" s="5">
        <v>0</v>
      </c>
      <c r="X65" s="5" t="s">
        <v>370</v>
      </c>
      <c r="Y65" s="5" t="s">
        <v>371</v>
      </c>
    </row>
    <row r="66" s="5" customFormat="1" spans="1:25">
      <c r="A66" s="5" t="s">
        <v>372</v>
      </c>
      <c r="B66" s="5" t="s">
        <v>26</v>
      </c>
      <c r="C66" s="5" t="s">
        <v>27</v>
      </c>
      <c r="D66" s="5" t="s">
        <v>251</v>
      </c>
      <c r="E66" s="5" t="s">
        <v>252</v>
      </c>
      <c r="F66" s="7">
        <v>45010</v>
      </c>
      <c r="G66" s="7">
        <v>45011</v>
      </c>
      <c r="H66" s="5">
        <v>1</v>
      </c>
      <c r="I66" s="5">
        <v>1</v>
      </c>
      <c r="J66" s="5">
        <v>1</v>
      </c>
      <c r="K66" s="5" t="s">
        <v>30</v>
      </c>
      <c r="L66" s="5">
        <v>1694</v>
      </c>
      <c r="M66" s="5">
        <v>1694</v>
      </c>
      <c r="N66" s="5" t="s">
        <v>373</v>
      </c>
      <c r="O66" s="5" t="s">
        <v>32</v>
      </c>
      <c r="P66" s="5" t="s">
        <v>33</v>
      </c>
      <c r="Q66" s="5">
        <v>0</v>
      </c>
      <c r="R66" s="8">
        <v>44994</v>
      </c>
      <c r="S66" s="7">
        <v>45014</v>
      </c>
      <c r="T66" s="5" t="s">
        <v>34</v>
      </c>
      <c r="U66" s="5">
        <v>1694</v>
      </c>
      <c r="V66" s="5">
        <v>0</v>
      </c>
      <c r="W66" s="5">
        <v>0</v>
      </c>
      <c r="X66" s="5" t="s">
        <v>374</v>
      </c>
      <c r="Y66" s="5" t="s">
        <v>375</v>
      </c>
    </row>
    <row r="67" s="5" customFormat="1" spans="1:25">
      <c r="A67" s="5" t="s">
        <v>376</v>
      </c>
      <c r="B67" s="5" t="s">
        <v>26</v>
      </c>
      <c r="C67" s="5" t="s">
        <v>27</v>
      </c>
      <c r="D67" s="5" t="s">
        <v>186</v>
      </c>
      <c r="E67" s="5" t="s">
        <v>377</v>
      </c>
      <c r="F67" s="7">
        <v>45010</v>
      </c>
      <c r="G67" s="7">
        <v>45011</v>
      </c>
      <c r="H67" s="5">
        <v>3</v>
      </c>
      <c r="I67" s="5">
        <v>1</v>
      </c>
      <c r="J67" s="5">
        <v>3</v>
      </c>
      <c r="K67" s="5" t="s">
        <v>30</v>
      </c>
      <c r="L67" s="5">
        <v>1269</v>
      </c>
      <c r="M67" s="5">
        <v>1269</v>
      </c>
      <c r="N67" s="5" t="s">
        <v>378</v>
      </c>
      <c r="O67" s="5" t="s">
        <v>32</v>
      </c>
      <c r="P67" s="5" t="s">
        <v>33</v>
      </c>
      <c r="Q67" s="5">
        <v>0</v>
      </c>
      <c r="R67" s="8">
        <v>44994</v>
      </c>
      <c r="S67" s="7">
        <v>45014</v>
      </c>
      <c r="T67" s="5" t="s">
        <v>34</v>
      </c>
      <c r="U67" s="5">
        <v>1269</v>
      </c>
      <c r="V67" s="5">
        <v>0</v>
      </c>
      <c r="W67" s="5">
        <v>0</v>
      </c>
      <c r="X67" s="5" t="s">
        <v>379</v>
      </c>
      <c r="Y67" s="5" t="s">
        <v>79</v>
      </c>
    </row>
    <row r="68" s="5" customFormat="1" spans="1:25">
      <c r="A68" s="5" t="s">
        <v>353</v>
      </c>
      <c r="B68" s="5" t="s">
        <v>26</v>
      </c>
      <c r="C68" s="5" t="s">
        <v>80</v>
      </c>
      <c r="D68" s="5" t="s">
        <v>348</v>
      </c>
      <c r="E68" s="5" t="s">
        <v>354</v>
      </c>
      <c r="F68" s="7">
        <v>45009</v>
      </c>
      <c r="G68" s="7">
        <v>45011</v>
      </c>
      <c r="H68" s="5">
        <v>1</v>
      </c>
      <c r="I68" s="5">
        <v>2</v>
      </c>
      <c r="J68" s="5">
        <v>2</v>
      </c>
      <c r="K68" s="5" t="s">
        <v>30</v>
      </c>
      <c r="L68" s="5">
        <v>-788</v>
      </c>
      <c r="M68" s="5">
        <v>-788</v>
      </c>
      <c r="N68" s="5" t="s">
        <v>350</v>
      </c>
      <c r="O68" s="5" t="s">
        <v>32</v>
      </c>
      <c r="P68" s="5" t="s">
        <v>33</v>
      </c>
      <c r="Q68" s="5">
        <v>0</v>
      </c>
      <c r="R68" s="8">
        <v>44994</v>
      </c>
      <c r="S68" s="7">
        <v>45014</v>
      </c>
      <c r="T68" s="5" t="s">
        <v>34</v>
      </c>
      <c r="U68" s="5">
        <v>-788</v>
      </c>
      <c r="V68" s="5">
        <v>0</v>
      </c>
      <c r="W68" s="5">
        <v>0</v>
      </c>
      <c r="X68" s="5" t="s">
        <v>355</v>
      </c>
      <c r="Y68" s="5" t="s">
        <v>79</v>
      </c>
    </row>
    <row r="69" s="5" customFormat="1" spans="1:25">
      <c r="A69" s="5" t="s">
        <v>268</v>
      </c>
      <c r="B69" s="5" t="s">
        <v>26</v>
      </c>
      <c r="C69" s="5" t="s">
        <v>380</v>
      </c>
      <c r="D69" s="5" t="s">
        <v>269</v>
      </c>
      <c r="E69" s="5" t="s">
        <v>270</v>
      </c>
      <c r="F69" s="7">
        <v>45008</v>
      </c>
      <c r="G69" s="7">
        <v>45011</v>
      </c>
      <c r="H69" s="5">
        <v>1</v>
      </c>
      <c r="I69" s="5">
        <v>3</v>
      </c>
      <c r="J69" s="5">
        <v>3</v>
      </c>
      <c r="K69" s="5" t="s">
        <v>30</v>
      </c>
      <c r="L69" s="5">
        <v>-4798.33</v>
      </c>
      <c r="M69" s="5">
        <v>-4798.33</v>
      </c>
      <c r="N69" s="5" t="s">
        <v>271</v>
      </c>
      <c r="O69" s="5" t="s">
        <v>32</v>
      </c>
      <c r="P69" s="5" t="s">
        <v>33</v>
      </c>
      <c r="Q69" s="5">
        <v>0</v>
      </c>
      <c r="R69" s="8">
        <v>44988.4625578704</v>
      </c>
      <c r="S69" s="7">
        <v>45014</v>
      </c>
      <c r="T69" s="5" t="s">
        <v>34</v>
      </c>
      <c r="U69" s="5">
        <v>-4798.33</v>
      </c>
      <c r="V69" s="5">
        <v>0</v>
      </c>
      <c r="W69" s="5">
        <v>0</v>
      </c>
      <c r="X69" s="5" t="s">
        <v>272</v>
      </c>
      <c r="Y69" s="5" t="s">
        <v>273</v>
      </c>
    </row>
    <row r="70" s="5" customFormat="1" spans="1:25">
      <c r="A70" s="5" t="s">
        <v>376</v>
      </c>
      <c r="B70" s="5" t="s">
        <v>26</v>
      </c>
      <c r="C70" s="5" t="s">
        <v>80</v>
      </c>
      <c r="D70" s="5" t="s">
        <v>186</v>
      </c>
      <c r="E70" s="5" t="s">
        <v>377</v>
      </c>
      <c r="F70" s="7">
        <v>45010</v>
      </c>
      <c r="G70" s="7">
        <v>45011</v>
      </c>
      <c r="H70" s="5">
        <v>3</v>
      </c>
      <c r="I70" s="5">
        <v>1</v>
      </c>
      <c r="J70" s="5">
        <v>3</v>
      </c>
      <c r="K70" s="5" t="s">
        <v>30</v>
      </c>
      <c r="L70" s="5">
        <v>-1269</v>
      </c>
      <c r="M70" s="5">
        <v>-1269</v>
      </c>
      <c r="N70" s="5" t="s">
        <v>378</v>
      </c>
      <c r="O70" s="5" t="s">
        <v>32</v>
      </c>
      <c r="P70" s="5" t="s">
        <v>33</v>
      </c>
      <c r="Q70" s="5">
        <v>0</v>
      </c>
      <c r="R70" s="8">
        <v>44994</v>
      </c>
      <c r="S70" s="7">
        <v>45014</v>
      </c>
      <c r="T70" s="5" t="s">
        <v>34</v>
      </c>
      <c r="U70" s="5">
        <v>-1269</v>
      </c>
      <c r="V70" s="5">
        <v>0</v>
      </c>
      <c r="W70" s="5">
        <v>0</v>
      </c>
      <c r="X70" s="5" t="s">
        <v>379</v>
      </c>
      <c r="Y70" s="5" t="s">
        <v>79</v>
      </c>
    </row>
    <row r="71" s="5" customFormat="1" spans="1:25">
      <c r="A71" s="5" t="s">
        <v>381</v>
      </c>
      <c r="B71" s="5" t="s">
        <v>26</v>
      </c>
      <c r="C71" s="5" t="s">
        <v>27</v>
      </c>
      <c r="D71" s="5" t="s">
        <v>382</v>
      </c>
      <c r="E71" s="5" t="s">
        <v>383</v>
      </c>
      <c r="F71" s="7">
        <v>45007</v>
      </c>
      <c r="G71" s="7">
        <v>45011</v>
      </c>
      <c r="H71" s="5">
        <v>1</v>
      </c>
      <c r="I71" s="5">
        <v>4</v>
      </c>
      <c r="J71" s="5">
        <v>4</v>
      </c>
      <c r="K71" s="5" t="s">
        <v>30</v>
      </c>
      <c r="L71" s="5">
        <v>4320</v>
      </c>
      <c r="M71" s="5">
        <v>4320</v>
      </c>
      <c r="N71" s="5" t="s">
        <v>384</v>
      </c>
      <c r="O71" s="5" t="s">
        <v>32</v>
      </c>
      <c r="P71" s="5" t="s">
        <v>33</v>
      </c>
      <c r="Q71" s="5">
        <v>0</v>
      </c>
      <c r="R71" s="8">
        <v>44995</v>
      </c>
      <c r="S71" s="7">
        <v>45014</v>
      </c>
      <c r="T71" s="5" t="s">
        <v>34</v>
      </c>
      <c r="U71" s="5">
        <v>4320</v>
      </c>
      <c r="V71" s="5">
        <v>0</v>
      </c>
      <c r="W71" s="5">
        <v>0</v>
      </c>
      <c r="X71" s="5" t="s">
        <v>385</v>
      </c>
      <c r="Y71" s="5" t="s">
        <v>386</v>
      </c>
    </row>
    <row r="72" s="5" customFormat="1" spans="1:25">
      <c r="A72" s="5" t="s">
        <v>387</v>
      </c>
      <c r="B72" s="5" t="s">
        <v>26</v>
      </c>
      <c r="C72" s="5" t="s">
        <v>27</v>
      </c>
      <c r="D72" s="5" t="s">
        <v>388</v>
      </c>
      <c r="E72" s="5" t="s">
        <v>389</v>
      </c>
      <c r="F72" s="7">
        <v>45008</v>
      </c>
      <c r="G72" s="7">
        <v>45011</v>
      </c>
      <c r="H72" s="5">
        <v>1</v>
      </c>
      <c r="I72" s="5">
        <v>3</v>
      </c>
      <c r="J72" s="5">
        <v>3</v>
      </c>
      <c r="K72" s="5" t="s">
        <v>30</v>
      </c>
      <c r="L72" s="5">
        <v>3045</v>
      </c>
      <c r="M72" s="5">
        <v>3045</v>
      </c>
      <c r="N72" s="5" t="s">
        <v>390</v>
      </c>
      <c r="O72" s="5" t="s">
        <v>32</v>
      </c>
      <c r="P72" s="5" t="s">
        <v>33</v>
      </c>
      <c r="Q72" s="5">
        <v>0</v>
      </c>
      <c r="R72" s="8">
        <v>44995</v>
      </c>
      <c r="S72" s="7">
        <v>45014</v>
      </c>
      <c r="T72" s="5" t="s">
        <v>34</v>
      </c>
      <c r="U72" s="5">
        <v>3045</v>
      </c>
      <c r="V72" s="5">
        <v>0</v>
      </c>
      <c r="W72" s="5">
        <v>0</v>
      </c>
      <c r="X72" s="5" t="s">
        <v>391</v>
      </c>
      <c r="Y72" s="5" t="s">
        <v>392</v>
      </c>
    </row>
    <row r="73" s="5" customFormat="1" spans="1:25">
      <c r="A73" s="5" t="s">
        <v>393</v>
      </c>
      <c r="B73" s="5" t="s">
        <v>26</v>
      </c>
      <c r="C73" s="5" t="s">
        <v>27</v>
      </c>
      <c r="D73" s="5" t="s">
        <v>394</v>
      </c>
      <c r="E73" s="5" t="s">
        <v>395</v>
      </c>
      <c r="F73" s="7">
        <v>45010</v>
      </c>
      <c r="G73" s="7">
        <v>45011</v>
      </c>
      <c r="H73" s="5">
        <v>1</v>
      </c>
      <c r="I73" s="5">
        <v>1</v>
      </c>
      <c r="J73" s="5">
        <v>1</v>
      </c>
      <c r="K73" s="5" t="s">
        <v>30</v>
      </c>
      <c r="L73" s="5">
        <v>653</v>
      </c>
      <c r="M73" s="5">
        <v>653</v>
      </c>
      <c r="N73" s="5" t="s">
        <v>396</v>
      </c>
      <c r="O73" s="5" t="s">
        <v>32</v>
      </c>
      <c r="P73" s="5" t="s">
        <v>33</v>
      </c>
      <c r="Q73" s="5">
        <v>0</v>
      </c>
      <c r="R73" s="8">
        <v>44995</v>
      </c>
      <c r="S73" s="7">
        <v>45014</v>
      </c>
      <c r="T73" s="5" t="s">
        <v>34</v>
      </c>
      <c r="U73" s="5">
        <v>653</v>
      </c>
      <c r="V73" s="5">
        <v>0</v>
      </c>
      <c r="W73" s="5">
        <v>0</v>
      </c>
      <c r="X73" s="5" t="s">
        <v>397</v>
      </c>
      <c r="Y73" s="5" t="s">
        <v>398</v>
      </c>
    </row>
    <row r="74" s="5" customFormat="1" spans="1:25">
      <c r="A74" s="5" t="s">
        <v>399</v>
      </c>
      <c r="B74" s="5" t="s">
        <v>26</v>
      </c>
      <c r="C74" s="5" t="s">
        <v>27</v>
      </c>
      <c r="D74" s="5" t="s">
        <v>228</v>
      </c>
      <c r="E74" s="5" t="s">
        <v>400</v>
      </c>
      <c r="F74" s="7">
        <v>45010</v>
      </c>
      <c r="G74" s="7">
        <v>45011</v>
      </c>
      <c r="H74" s="5">
        <v>1</v>
      </c>
      <c r="I74" s="5">
        <v>1</v>
      </c>
      <c r="J74" s="5">
        <v>1</v>
      </c>
      <c r="K74" s="5" t="s">
        <v>30</v>
      </c>
      <c r="L74" s="5">
        <v>240</v>
      </c>
      <c r="M74" s="5">
        <v>240</v>
      </c>
      <c r="N74" s="5" t="s">
        <v>401</v>
      </c>
      <c r="O74" s="5" t="s">
        <v>32</v>
      </c>
      <c r="P74" s="5" t="s">
        <v>33</v>
      </c>
      <c r="Q74" s="5">
        <v>0</v>
      </c>
      <c r="R74" s="8">
        <v>44995</v>
      </c>
      <c r="S74" s="7">
        <v>45014</v>
      </c>
      <c r="T74" s="5" t="s">
        <v>34</v>
      </c>
      <c r="U74" s="5">
        <v>240</v>
      </c>
      <c r="V74" s="5">
        <v>0</v>
      </c>
      <c r="W74" s="5">
        <v>0</v>
      </c>
      <c r="X74" s="5" t="s">
        <v>402</v>
      </c>
      <c r="Y74" s="5" t="s">
        <v>403</v>
      </c>
    </row>
    <row r="75" s="5" customFormat="1" spans="1:25">
      <c r="A75" s="5" t="s">
        <v>404</v>
      </c>
      <c r="B75" s="5" t="s">
        <v>26</v>
      </c>
      <c r="C75" s="5" t="s">
        <v>27</v>
      </c>
      <c r="D75" s="5" t="s">
        <v>405</v>
      </c>
      <c r="E75" s="5" t="s">
        <v>406</v>
      </c>
      <c r="F75" s="7">
        <v>45009</v>
      </c>
      <c r="G75" s="7">
        <v>45011</v>
      </c>
      <c r="H75" s="5">
        <v>1</v>
      </c>
      <c r="I75" s="5">
        <v>2</v>
      </c>
      <c r="J75" s="5">
        <v>2</v>
      </c>
      <c r="K75" s="5" t="s">
        <v>30</v>
      </c>
      <c r="L75" s="5">
        <v>548</v>
      </c>
      <c r="M75" s="5">
        <v>548</v>
      </c>
      <c r="N75" s="5" t="s">
        <v>407</v>
      </c>
      <c r="O75" s="5" t="s">
        <v>32</v>
      </c>
      <c r="P75" s="5" t="s">
        <v>33</v>
      </c>
      <c r="Q75" s="5">
        <v>0</v>
      </c>
      <c r="R75" s="8">
        <v>44996</v>
      </c>
      <c r="S75" s="7">
        <v>45014</v>
      </c>
      <c r="T75" s="5" t="s">
        <v>34</v>
      </c>
      <c r="U75" s="5">
        <v>548</v>
      </c>
      <c r="V75" s="5">
        <v>0</v>
      </c>
      <c r="W75" s="5">
        <v>0</v>
      </c>
      <c r="X75" s="5" t="s">
        <v>408</v>
      </c>
      <c r="Y75" s="5" t="s">
        <v>409</v>
      </c>
    </row>
    <row r="76" s="5" customFormat="1" spans="1:25">
      <c r="A76" s="5" t="s">
        <v>410</v>
      </c>
      <c r="B76" s="5" t="s">
        <v>26</v>
      </c>
      <c r="C76" s="5" t="s">
        <v>27</v>
      </c>
      <c r="D76" s="5" t="s">
        <v>411</v>
      </c>
      <c r="E76" s="5" t="s">
        <v>412</v>
      </c>
      <c r="F76" s="7">
        <v>45010</v>
      </c>
      <c r="G76" s="7">
        <v>45011</v>
      </c>
      <c r="H76" s="5">
        <v>1</v>
      </c>
      <c r="I76" s="5">
        <v>1</v>
      </c>
      <c r="J76" s="5">
        <v>1</v>
      </c>
      <c r="K76" s="5" t="s">
        <v>30</v>
      </c>
      <c r="L76" s="5">
        <v>1303</v>
      </c>
      <c r="M76" s="5">
        <v>1303</v>
      </c>
      <c r="N76" s="5" t="s">
        <v>413</v>
      </c>
      <c r="O76" s="5" t="s">
        <v>32</v>
      </c>
      <c r="P76" s="5" t="s">
        <v>33</v>
      </c>
      <c r="Q76" s="5">
        <v>0</v>
      </c>
      <c r="R76" s="8">
        <v>44996</v>
      </c>
      <c r="S76" s="7">
        <v>45014</v>
      </c>
      <c r="T76" s="5" t="s">
        <v>34</v>
      </c>
      <c r="U76" s="5">
        <v>1303</v>
      </c>
      <c r="V76" s="5">
        <v>0</v>
      </c>
      <c r="W76" s="5">
        <v>0</v>
      </c>
      <c r="X76" s="5" t="s">
        <v>414</v>
      </c>
      <c r="Y76" s="5" t="s">
        <v>415</v>
      </c>
    </row>
    <row r="77" s="5" customFormat="1" spans="1:25">
      <c r="A77" s="5" t="s">
        <v>416</v>
      </c>
      <c r="B77" s="5" t="s">
        <v>26</v>
      </c>
      <c r="C77" s="5" t="s">
        <v>27</v>
      </c>
      <c r="D77" s="5" t="s">
        <v>417</v>
      </c>
      <c r="E77" s="5" t="s">
        <v>140</v>
      </c>
      <c r="F77" s="7">
        <v>45009</v>
      </c>
      <c r="G77" s="7">
        <v>45011</v>
      </c>
      <c r="H77" s="5">
        <v>1</v>
      </c>
      <c r="I77" s="5">
        <v>2</v>
      </c>
      <c r="J77" s="5">
        <v>2</v>
      </c>
      <c r="K77" s="5" t="s">
        <v>30</v>
      </c>
      <c r="L77" s="5">
        <v>750</v>
      </c>
      <c r="M77" s="5">
        <v>750</v>
      </c>
      <c r="N77" s="5" t="s">
        <v>418</v>
      </c>
      <c r="O77" s="5" t="s">
        <v>32</v>
      </c>
      <c r="P77" s="5" t="s">
        <v>33</v>
      </c>
      <c r="Q77" s="5">
        <v>0</v>
      </c>
      <c r="R77" s="8">
        <v>44996</v>
      </c>
      <c r="S77" s="7">
        <v>45014</v>
      </c>
      <c r="T77" s="5" t="s">
        <v>34</v>
      </c>
      <c r="U77" s="5">
        <v>750</v>
      </c>
      <c r="V77" s="5">
        <v>0</v>
      </c>
      <c r="W77" s="5">
        <v>0</v>
      </c>
      <c r="X77" s="5" t="s">
        <v>419</v>
      </c>
      <c r="Y77" s="5" t="s">
        <v>420</v>
      </c>
    </row>
    <row r="78" s="5" customFormat="1" spans="1:25">
      <c r="A78" s="5" t="s">
        <v>421</v>
      </c>
      <c r="B78" s="5" t="s">
        <v>26</v>
      </c>
      <c r="C78" s="5" t="s">
        <v>27</v>
      </c>
      <c r="D78" s="5" t="s">
        <v>263</v>
      </c>
      <c r="E78" s="5" t="s">
        <v>264</v>
      </c>
      <c r="F78" s="7">
        <v>45006</v>
      </c>
      <c r="G78" s="7">
        <v>45011</v>
      </c>
      <c r="H78" s="5">
        <v>1</v>
      </c>
      <c r="I78" s="5">
        <v>5</v>
      </c>
      <c r="J78" s="5">
        <v>5</v>
      </c>
      <c r="K78" s="5" t="s">
        <v>30</v>
      </c>
      <c r="L78" s="5">
        <v>6105</v>
      </c>
      <c r="M78" s="5">
        <v>6105</v>
      </c>
      <c r="N78" s="5" t="s">
        <v>422</v>
      </c>
      <c r="O78" s="5" t="s">
        <v>32</v>
      </c>
      <c r="P78" s="5" t="s">
        <v>33</v>
      </c>
      <c r="Q78" s="5">
        <v>0</v>
      </c>
      <c r="R78" s="8">
        <v>44996</v>
      </c>
      <c r="S78" s="7">
        <v>45014</v>
      </c>
      <c r="T78" s="5" t="s">
        <v>34</v>
      </c>
      <c r="U78" s="5">
        <v>6105</v>
      </c>
      <c r="V78" s="5">
        <v>0</v>
      </c>
      <c r="W78" s="5">
        <v>0</v>
      </c>
      <c r="X78" s="5" t="s">
        <v>423</v>
      </c>
      <c r="Y78" s="5" t="s">
        <v>424</v>
      </c>
    </row>
    <row r="79" s="5" customFormat="1" spans="1:25">
      <c r="A79" s="5" t="s">
        <v>425</v>
      </c>
      <c r="B79" s="5" t="s">
        <v>26</v>
      </c>
      <c r="C79" s="5" t="s">
        <v>27</v>
      </c>
      <c r="D79" s="5" t="s">
        <v>426</v>
      </c>
      <c r="E79" s="5" t="s">
        <v>427</v>
      </c>
      <c r="F79" s="7">
        <v>45009</v>
      </c>
      <c r="G79" s="7">
        <v>45011</v>
      </c>
      <c r="H79" s="5">
        <v>1</v>
      </c>
      <c r="I79" s="5">
        <v>2</v>
      </c>
      <c r="J79" s="5">
        <v>2</v>
      </c>
      <c r="K79" s="5" t="s">
        <v>30</v>
      </c>
      <c r="L79" s="5">
        <v>1160</v>
      </c>
      <c r="M79" s="5">
        <v>1160</v>
      </c>
      <c r="N79" s="5" t="s">
        <v>428</v>
      </c>
      <c r="O79" s="5" t="s">
        <v>32</v>
      </c>
      <c r="P79" s="5" t="s">
        <v>33</v>
      </c>
      <c r="Q79" s="5">
        <v>0</v>
      </c>
      <c r="R79" s="8">
        <v>44997</v>
      </c>
      <c r="S79" s="7">
        <v>45014</v>
      </c>
      <c r="T79" s="5" t="s">
        <v>34</v>
      </c>
      <c r="U79" s="5">
        <v>1160</v>
      </c>
      <c r="V79" s="5">
        <v>0</v>
      </c>
      <c r="W79" s="5">
        <v>0</v>
      </c>
      <c r="X79" s="5" t="s">
        <v>429</v>
      </c>
      <c r="Y79" s="5" t="s">
        <v>430</v>
      </c>
    </row>
    <row r="80" s="5" customFormat="1" spans="1:25">
      <c r="A80" s="5" t="s">
        <v>431</v>
      </c>
      <c r="B80" s="5" t="s">
        <v>26</v>
      </c>
      <c r="C80" s="5" t="s">
        <v>27</v>
      </c>
      <c r="D80" s="5" t="s">
        <v>222</v>
      </c>
      <c r="E80" s="5" t="s">
        <v>432</v>
      </c>
      <c r="F80" s="7">
        <v>45009</v>
      </c>
      <c r="G80" s="7">
        <v>45011</v>
      </c>
      <c r="H80" s="5">
        <v>1</v>
      </c>
      <c r="I80" s="5">
        <v>2</v>
      </c>
      <c r="J80" s="5">
        <v>2</v>
      </c>
      <c r="K80" s="5" t="s">
        <v>30</v>
      </c>
      <c r="L80" s="5">
        <v>1038</v>
      </c>
      <c r="M80" s="5">
        <v>1038</v>
      </c>
      <c r="N80" s="5" t="s">
        <v>433</v>
      </c>
      <c r="O80" s="5" t="s">
        <v>32</v>
      </c>
      <c r="P80" s="5" t="s">
        <v>33</v>
      </c>
      <c r="Q80" s="5">
        <v>0</v>
      </c>
      <c r="R80" s="8">
        <v>44997</v>
      </c>
      <c r="S80" s="7">
        <v>45014</v>
      </c>
      <c r="T80" s="5" t="s">
        <v>34</v>
      </c>
      <c r="U80" s="5">
        <v>1038</v>
      </c>
      <c r="V80" s="5">
        <v>0</v>
      </c>
      <c r="W80" s="5">
        <v>0</v>
      </c>
      <c r="X80" s="5" t="s">
        <v>434</v>
      </c>
      <c r="Y80" s="5" t="s">
        <v>435</v>
      </c>
    </row>
    <row r="81" s="5" customFormat="1" spans="1:25">
      <c r="A81" s="5" t="s">
        <v>436</v>
      </c>
      <c r="B81" s="5" t="s">
        <v>26</v>
      </c>
      <c r="C81" s="5" t="s">
        <v>27</v>
      </c>
      <c r="D81" s="5" t="s">
        <v>222</v>
      </c>
      <c r="E81" s="5" t="s">
        <v>223</v>
      </c>
      <c r="F81" s="7">
        <v>45008</v>
      </c>
      <c r="G81" s="7">
        <v>45011</v>
      </c>
      <c r="H81" s="5">
        <v>1</v>
      </c>
      <c r="I81" s="5">
        <v>3</v>
      </c>
      <c r="J81" s="5">
        <v>3</v>
      </c>
      <c r="K81" s="5" t="s">
        <v>30</v>
      </c>
      <c r="L81" s="5">
        <v>354</v>
      </c>
      <c r="M81" s="5">
        <v>354</v>
      </c>
      <c r="N81" s="5" t="s">
        <v>224</v>
      </c>
      <c r="O81" s="5" t="s">
        <v>32</v>
      </c>
      <c r="P81" s="5" t="s">
        <v>33</v>
      </c>
      <c r="Q81" s="5">
        <v>0</v>
      </c>
      <c r="R81" s="8">
        <v>44997</v>
      </c>
      <c r="S81" s="7">
        <v>45014</v>
      </c>
      <c r="T81" s="5" t="s">
        <v>34</v>
      </c>
      <c r="U81" s="5">
        <v>354</v>
      </c>
      <c r="V81" s="5">
        <v>0</v>
      </c>
      <c r="W81" s="5">
        <v>0</v>
      </c>
      <c r="X81" s="5" t="s">
        <v>79</v>
      </c>
      <c r="Y81" s="5" t="s">
        <v>79</v>
      </c>
    </row>
    <row r="82" s="5" customFormat="1" spans="1:25">
      <c r="A82" s="5" t="s">
        <v>437</v>
      </c>
      <c r="B82" s="5" t="s">
        <v>26</v>
      </c>
      <c r="C82" s="5" t="s">
        <v>27</v>
      </c>
      <c r="D82" s="5" t="s">
        <v>438</v>
      </c>
      <c r="E82" s="5" t="s">
        <v>439</v>
      </c>
      <c r="F82" s="7">
        <v>45007</v>
      </c>
      <c r="G82" s="7">
        <v>45011</v>
      </c>
      <c r="H82" s="5">
        <v>1</v>
      </c>
      <c r="I82" s="5">
        <v>4</v>
      </c>
      <c r="J82" s="5">
        <v>4</v>
      </c>
      <c r="K82" s="5" t="s">
        <v>30</v>
      </c>
      <c r="L82" s="5">
        <v>5435</v>
      </c>
      <c r="M82" s="5">
        <v>5435</v>
      </c>
      <c r="N82" s="5" t="s">
        <v>440</v>
      </c>
      <c r="O82" s="5" t="s">
        <v>32</v>
      </c>
      <c r="P82" s="5" t="s">
        <v>33</v>
      </c>
      <c r="Q82" s="5">
        <v>0</v>
      </c>
      <c r="R82" s="8">
        <v>44997</v>
      </c>
      <c r="S82" s="7">
        <v>45014</v>
      </c>
      <c r="T82" s="5" t="s">
        <v>34</v>
      </c>
      <c r="U82" s="5">
        <v>5435</v>
      </c>
      <c r="V82" s="5">
        <v>0</v>
      </c>
      <c r="W82" s="5">
        <v>0</v>
      </c>
      <c r="X82" s="5" t="s">
        <v>441</v>
      </c>
      <c r="Y82" s="5" t="s">
        <v>442</v>
      </c>
    </row>
    <row r="83" s="5" customFormat="1" spans="1:25">
      <c r="A83" s="5" t="s">
        <v>443</v>
      </c>
      <c r="B83" s="5" t="s">
        <v>26</v>
      </c>
      <c r="C83" s="5" t="s">
        <v>27</v>
      </c>
      <c r="D83" s="5" t="s">
        <v>444</v>
      </c>
      <c r="E83" s="5" t="s">
        <v>445</v>
      </c>
      <c r="F83" s="7">
        <v>45010</v>
      </c>
      <c r="G83" s="7">
        <v>45011</v>
      </c>
      <c r="H83" s="5">
        <v>1</v>
      </c>
      <c r="I83" s="5">
        <v>1</v>
      </c>
      <c r="J83" s="5">
        <v>1</v>
      </c>
      <c r="K83" s="5" t="s">
        <v>30</v>
      </c>
      <c r="L83" s="5">
        <v>570</v>
      </c>
      <c r="M83" s="5">
        <v>570</v>
      </c>
      <c r="N83" s="5" t="s">
        <v>446</v>
      </c>
      <c r="O83" s="5" t="s">
        <v>32</v>
      </c>
      <c r="P83" s="5" t="s">
        <v>33</v>
      </c>
      <c r="Q83" s="5">
        <v>0</v>
      </c>
      <c r="R83" s="8">
        <v>44997</v>
      </c>
      <c r="S83" s="7">
        <v>45014</v>
      </c>
      <c r="T83" s="5" t="s">
        <v>34</v>
      </c>
      <c r="U83" s="5">
        <v>570</v>
      </c>
      <c r="V83" s="5">
        <v>0</v>
      </c>
      <c r="W83" s="5">
        <v>0</v>
      </c>
      <c r="X83" s="5" t="s">
        <v>447</v>
      </c>
      <c r="Y83" s="5" t="s">
        <v>448</v>
      </c>
    </row>
    <row r="84" s="5" customFormat="1" spans="1:25">
      <c r="A84" s="5" t="s">
        <v>449</v>
      </c>
      <c r="B84" s="5" t="s">
        <v>26</v>
      </c>
      <c r="C84" s="5" t="s">
        <v>27</v>
      </c>
      <c r="D84" s="5" t="s">
        <v>450</v>
      </c>
      <c r="E84" s="5" t="s">
        <v>451</v>
      </c>
      <c r="F84" s="7">
        <v>45009</v>
      </c>
      <c r="G84" s="7">
        <v>45011</v>
      </c>
      <c r="H84" s="5">
        <v>1</v>
      </c>
      <c r="I84" s="5">
        <v>2</v>
      </c>
      <c r="J84" s="5">
        <v>2</v>
      </c>
      <c r="K84" s="5" t="s">
        <v>30</v>
      </c>
      <c r="L84" s="5">
        <v>6176</v>
      </c>
      <c r="M84" s="5">
        <v>6176</v>
      </c>
      <c r="N84" s="5" t="s">
        <v>452</v>
      </c>
      <c r="O84" s="5" t="s">
        <v>32</v>
      </c>
      <c r="P84" s="5" t="s">
        <v>33</v>
      </c>
      <c r="Q84" s="5">
        <v>0</v>
      </c>
      <c r="R84" s="8">
        <v>44997</v>
      </c>
      <c r="S84" s="7">
        <v>45014</v>
      </c>
      <c r="T84" s="5" t="s">
        <v>34</v>
      </c>
      <c r="U84" s="5">
        <v>6176</v>
      </c>
      <c r="V84" s="5">
        <v>0</v>
      </c>
      <c r="W84" s="5">
        <v>0</v>
      </c>
      <c r="X84" s="5" t="s">
        <v>453</v>
      </c>
      <c r="Y84" s="5" t="s">
        <v>454</v>
      </c>
    </row>
    <row r="85" s="5" customFormat="1" spans="1:25">
      <c r="A85" s="5" t="s">
        <v>455</v>
      </c>
      <c r="B85" s="5" t="s">
        <v>26</v>
      </c>
      <c r="C85" s="5" t="s">
        <v>27</v>
      </c>
      <c r="D85" s="5" t="s">
        <v>444</v>
      </c>
      <c r="E85" s="5" t="s">
        <v>445</v>
      </c>
      <c r="F85" s="7">
        <v>45010</v>
      </c>
      <c r="G85" s="7">
        <v>45011</v>
      </c>
      <c r="H85" s="5">
        <v>1</v>
      </c>
      <c r="I85" s="5">
        <v>1</v>
      </c>
      <c r="J85" s="5">
        <v>1</v>
      </c>
      <c r="K85" s="5" t="s">
        <v>30</v>
      </c>
      <c r="L85" s="5">
        <v>570</v>
      </c>
      <c r="M85" s="5">
        <v>570</v>
      </c>
      <c r="N85" s="5" t="s">
        <v>456</v>
      </c>
      <c r="O85" s="5" t="s">
        <v>32</v>
      </c>
      <c r="P85" s="5" t="s">
        <v>33</v>
      </c>
      <c r="Q85" s="5">
        <v>0</v>
      </c>
      <c r="R85" s="8">
        <v>44997</v>
      </c>
      <c r="S85" s="7">
        <v>45014</v>
      </c>
      <c r="T85" s="5" t="s">
        <v>34</v>
      </c>
      <c r="U85" s="5">
        <v>570</v>
      </c>
      <c r="V85" s="5">
        <v>0</v>
      </c>
      <c r="W85" s="5">
        <v>0</v>
      </c>
      <c r="X85" s="5" t="s">
        <v>457</v>
      </c>
      <c r="Y85" s="5" t="s">
        <v>458</v>
      </c>
    </row>
    <row r="86" s="5" customFormat="1" spans="1:25">
      <c r="A86" s="5" t="s">
        <v>459</v>
      </c>
      <c r="B86" s="5" t="s">
        <v>26</v>
      </c>
      <c r="C86" s="5" t="s">
        <v>27</v>
      </c>
      <c r="D86" s="5" t="s">
        <v>460</v>
      </c>
      <c r="E86" s="5" t="s">
        <v>217</v>
      </c>
      <c r="F86" s="7">
        <v>45008</v>
      </c>
      <c r="G86" s="7">
        <v>45011</v>
      </c>
      <c r="H86" s="5">
        <v>1</v>
      </c>
      <c r="I86" s="5">
        <v>3</v>
      </c>
      <c r="J86" s="5">
        <v>3</v>
      </c>
      <c r="K86" s="5" t="s">
        <v>30</v>
      </c>
      <c r="L86" s="5">
        <v>567</v>
      </c>
      <c r="M86" s="5">
        <v>567</v>
      </c>
      <c r="N86" s="5" t="s">
        <v>461</v>
      </c>
      <c r="O86" s="5" t="s">
        <v>32</v>
      </c>
      <c r="P86" s="5" t="s">
        <v>33</v>
      </c>
      <c r="Q86" s="5">
        <v>0</v>
      </c>
      <c r="R86" s="8">
        <v>44998</v>
      </c>
      <c r="S86" s="7">
        <v>45014</v>
      </c>
      <c r="T86" s="5" t="s">
        <v>34</v>
      </c>
      <c r="U86" s="5">
        <v>567</v>
      </c>
      <c r="V86" s="5">
        <v>0</v>
      </c>
      <c r="W86" s="5">
        <v>0</v>
      </c>
      <c r="X86" s="5" t="s">
        <v>462</v>
      </c>
      <c r="Y86" s="5" t="s">
        <v>462</v>
      </c>
    </row>
    <row r="87" s="5" customFormat="1" spans="1:25">
      <c r="A87" s="5" t="s">
        <v>463</v>
      </c>
      <c r="B87" s="5" t="s">
        <v>26</v>
      </c>
      <c r="C87" s="5" t="s">
        <v>27</v>
      </c>
      <c r="D87" s="5" t="s">
        <v>257</v>
      </c>
      <c r="E87" s="5" t="s">
        <v>464</v>
      </c>
      <c r="F87" s="7">
        <v>45009</v>
      </c>
      <c r="G87" s="7">
        <v>45011</v>
      </c>
      <c r="H87" s="5">
        <v>2</v>
      </c>
      <c r="I87" s="5">
        <v>2</v>
      </c>
      <c r="J87" s="5">
        <v>4</v>
      </c>
      <c r="K87" s="5" t="s">
        <v>30</v>
      </c>
      <c r="L87" s="5">
        <v>1964</v>
      </c>
      <c r="M87" s="5">
        <v>1964</v>
      </c>
      <c r="N87" s="5" t="s">
        <v>465</v>
      </c>
      <c r="O87" s="5" t="s">
        <v>32</v>
      </c>
      <c r="P87" s="5" t="s">
        <v>33</v>
      </c>
      <c r="Q87" s="5">
        <v>0</v>
      </c>
      <c r="R87" s="8">
        <v>44998</v>
      </c>
      <c r="S87" s="7">
        <v>45014</v>
      </c>
      <c r="T87" s="5" t="s">
        <v>34</v>
      </c>
      <c r="U87" s="5">
        <v>1964</v>
      </c>
      <c r="V87" s="5">
        <v>0</v>
      </c>
      <c r="W87" s="5">
        <v>0</v>
      </c>
      <c r="X87" s="5" t="s">
        <v>466</v>
      </c>
      <c r="Y87" s="5" t="s">
        <v>79</v>
      </c>
    </row>
    <row r="88" s="5" customFormat="1" spans="1:25">
      <c r="A88" s="5" t="s">
        <v>463</v>
      </c>
      <c r="B88" s="5" t="s">
        <v>26</v>
      </c>
      <c r="C88" s="5" t="s">
        <v>80</v>
      </c>
      <c r="D88" s="5" t="s">
        <v>257</v>
      </c>
      <c r="E88" s="5" t="s">
        <v>464</v>
      </c>
      <c r="F88" s="7">
        <v>45009</v>
      </c>
      <c r="G88" s="7">
        <v>45011</v>
      </c>
      <c r="H88" s="5">
        <v>2</v>
      </c>
      <c r="I88" s="5">
        <v>2</v>
      </c>
      <c r="J88" s="5">
        <v>4</v>
      </c>
      <c r="K88" s="5" t="s">
        <v>30</v>
      </c>
      <c r="L88" s="5">
        <v>-1964</v>
      </c>
      <c r="M88" s="5">
        <v>-1964</v>
      </c>
      <c r="N88" s="5" t="s">
        <v>465</v>
      </c>
      <c r="O88" s="5" t="s">
        <v>32</v>
      </c>
      <c r="P88" s="5" t="s">
        <v>33</v>
      </c>
      <c r="Q88" s="5">
        <v>0</v>
      </c>
      <c r="R88" s="8">
        <v>44998</v>
      </c>
      <c r="S88" s="7">
        <v>45014</v>
      </c>
      <c r="T88" s="5" t="s">
        <v>34</v>
      </c>
      <c r="U88" s="5">
        <v>-1964</v>
      </c>
      <c r="V88" s="5">
        <v>0</v>
      </c>
      <c r="W88" s="5">
        <v>0</v>
      </c>
      <c r="X88" s="5" t="s">
        <v>466</v>
      </c>
      <c r="Y88" s="5" t="s">
        <v>79</v>
      </c>
    </row>
    <row r="89" s="5" customFormat="1" spans="1:25">
      <c r="A89" s="5" t="s">
        <v>467</v>
      </c>
      <c r="B89" s="5" t="s">
        <v>26</v>
      </c>
      <c r="C89" s="5" t="s">
        <v>27</v>
      </c>
      <c r="D89" s="5" t="s">
        <v>257</v>
      </c>
      <c r="E89" s="5" t="s">
        <v>468</v>
      </c>
      <c r="F89" s="7">
        <v>45009</v>
      </c>
      <c r="G89" s="7">
        <v>45011</v>
      </c>
      <c r="H89" s="5">
        <v>2</v>
      </c>
      <c r="I89" s="5">
        <v>2</v>
      </c>
      <c r="J89" s="5">
        <v>4</v>
      </c>
      <c r="K89" s="5" t="s">
        <v>30</v>
      </c>
      <c r="L89" s="5">
        <v>1656</v>
      </c>
      <c r="M89" s="5">
        <v>1656</v>
      </c>
      <c r="N89" s="5" t="s">
        <v>465</v>
      </c>
      <c r="O89" s="5" t="s">
        <v>32</v>
      </c>
      <c r="P89" s="5" t="s">
        <v>33</v>
      </c>
      <c r="Q89" s="5">
        <v>0</v>
      </c>
      <c r="R89" s="8">
        <v>44998</v>
      </c>
      <c r="S89" s="7">
        <v>45014</v>
      </c>
      <c r="T89" s="5" t="s">
        <v>34</v>
      </c>
      <c r="U89" s="5">
        <v>1656</v>
      </c>
      <c r="V89" s="5">
        <v>0</v>
      </c>
      <c r="W89" s="5">
        <v>0</v>
      </c>
      <c r="X89" s="5" t="s">
        <v>469</v>
      </c>
      <c r="Y89" s="5" t="s">
        <v>79</v>
      </c>
    </row>
    <row r="90" s="5" customFormat="1" spans="1:25">
      <c r="A90" s="5" t="s">
        <v>467</v>
      </c>
      <c r="B90" s="5" t="s">
        <v>26</v>
      </c>
      <c r="C90" s="5" t="s">
        <v>80</v>
      </c>
      <c r="D90" s="5" t="s">
        <v>257</v>
      </c>
      <c r="E90" s="5" t="s">
        <v>468</v>
      </c>
      <c r="F90" s="7">
        <v>45009</v>
      </c>
      <c r="G90" s="7">
        <v>45011</v>
      </c>
      <c r="H90" s="5">
        <v>2</v>
      </c>
      <c r="I90" s="5">
        <v>2</v>
      </c>
      <c r="J90" s="5">
        <v>4</v>
      </c>
      <c r="K90" s="5" t="s">
        <v>30</v>
      </c>
      <c r="L90" s="5">
        <v>-1656</v>
      </c>
      <c r="M90" s="5">
        <v>-1656</v>
      </c>
      <c r="N90" s="5" t="s">
        <v>465</v>
      </c>
      <c r="O90" s="5" t="s">
        <v>32</v>
      </c>
      <c r="P90" s="5" t="s">
        <v>33</v>
      </c>
      <c r="Q90" s="5">
        <v>0</v>
      </c>
      <c r="R90" s="8">
        <v>44998</v>
      </c>
      <c r="S90" s="7">
        <v>45014</v>
      </c>
      <c r="T90" s="5" t="s">
        <v>34</v>
      </c>
      <c r="U90" s="5">
        <v>-1656</v>
      </c>
      <c r="V90" s="5">
        <v>0</v>
      </c>
      <c r="W90" s="5">
        <v>0</v>
      </c>
      <c r="X90" s="5" t="s">
        <v>469</v>
      </c>
      <c r="Y90" s="5" t="s">
        <v>79</v>
      </c>
    </row>
    <row r="91" s="5" customFormat="1" spans="1:25">
      <c r="A91" s="5" t="s">
        <v>470</v>
      </c>
      <c r="B91" s="5" t="s">
        <v>26</v>
      </c>
      <c r="C91" s="5" t="s">
        <v>27</v>
      </c>
      <c r="D91" s="5" t="s">
        <v>471</v>
      </c>
      <c r="E91" s="5" t="s">
        <v>472</v>
      </c>
      <c r="F91" s="7">
        <v>45004</v>
      </c>
      <c r="G91" s="7">
        <v>45011</v>
      </c>
      <c r="H91" s="5">
        <v>1</v>
      </c>
      <c r="I91" s="5">
        <v>7</v>
      </c>
      <c r="J91" s="5">
        <v>7</v>
      </c>
      <c r="K91" s="5" t="s">
        <v>30</v>
      </c>
      <c r="L91" s="5">
        <v>3115</v>
      </c>
      <c r="M91" s="5">
        <v>3115</v>
      </c>
      <c r="N91" s="5" t="s">
        <v>473</v>
      </c>
      <c r="O91" s="5" t="s">
        <v>32</v>
      </c>
      <c r="P91" s="5" t="s">
        <v>33</v>
      </c>
      <c r="Q91" s="5">
        <v>0</v>
      </c>
      <c r="R91" s="8">
        <v>44998</v>
      </c>
      <c r="S91" s="7">
        <v>45014</v>
      </c>
      <c r="T91" s="5" t="s">
        <v>34</v>
      </c>
      <c r="U91" s="5">
        <v>3115</v>
      </c>
      <c r="V91" s="5">
        <v>0</v>
      </c>
      <c r="W91" s="5">
        <v>0</v>
      </c>
      <c r="X91" s="5" t="s">
        <v>474</v>
      </c>
      <c r="Y91" s="5" t="s">
        <v>475</v>
      </c>
    </row>
    <row r="92" s="5" customFormat="1" spans="1:25">
      <c r="A92" s="5" t="s">
        <v>476</v>
      </c>
      <c r="B92" s="5" t="s">
        <v>26</v>
      </c>
      <c r="C92" s="5" t="s">
        <v>27</v>
      </c>
      <c r="D92" s="5" t="s">
        <v>257</v>
      </c>
      <c r="E92" s="5" t="s">
        <v>464</v>
      </c>
      <c r="F92" s="7">
        <v>45009</v>
      </c>
      <c r="G92" s="7">
        <v>45011</v>
      </c>
      <c r="H92" s="5">
        <v>2</v>
      </c>
      <c r="I92" s="5">
        <v>2</v>
      </c>
      <c r="J92" s="5">
        <v>4</v>
      </c>
      <c r="K92" s="5" t="s">
        <v>30</v>
      </c>
      <c r="L92" s="5">
        <v>1964</v>
      </c>
      <c r="M92" s="5">
        <v>1964</v>
      </c>
      <c r="N92" s="5" t="s">
        <v>465</v>
      </c>
      <c r="O92" s="5" t="s">
        <v>32</v>
      </c>
      <c r="P92" s="5" t="s">
        <v>33</v>
      </c>
      <c r="Q92" s="5">
        <v>0</v>
      </c>
      <c r="R92" s="8">
        <v>44998</v>
      </c>
      <c r="S92" s="7">
        <v>45014</v>
      </c>
      <c r="T92" s="5" t="s">
        <v>34</v>
      </c>
      <c r="U92" s="5">
        <v>1964</v>
      </c>
      <c r="V92" s="5">
        <v>0</v>
      </c>
      <c r="W92" s="5">
        <v>0</v>
      </c>
      <c r="X92" s="5" t="s">
        <v>477</v>
      </c>
      <c r="Y92" s="5" t="s">
        <v>79</v>
      </c>
    </row>
    <row r="93" s="5" customFormat="1" spans="1:25">
      <c r="A93" s="5" t="s">
        <v>476</v>
      </c>
      <c r="B93" s="5" t="s">
        <v>26</v>
      </c>
      <c r="C93" s="5" t="s">
        <v>80</v>
      </c>
      <c r="D93" s="5" t="s">
        <v>257</v>
      </c>
      <c r="E93" s="5" t="s">
        <v>464</v>
      </c>
      <c r="F93" s="7">
        <v>45009</v>
      </c>
      <c r="G93" s="7">
        <v>45011</v>
      </c>
      <c r="H93" s="5">
        <v>2</v>
      </c>
      <c r="I93" s="5">
        <v>2</v>
      </c>
      <c r="J93" s="5">
        <v>4</v>
      </c>
      <c r="K93" s="5" t="s">
        <v>30</v>
      </c>
      <c r="L93" s="5">
        <v>-1964</v>
      </c>
      <c r="M93" s="5">
        <v>-1964</v>
      </c>
      <c r="N93" s="5" t="s">
        <v>465</v>
      </c>
      <c r="O93" s="5" t="s">
        <v>32</v>
      </c>
      <c r="P93" s="5" t="s">
        <v>33</v>
      </c>
      <c r="Q93" s="5">
        <v>0</v>
      </c>
      <c r="R93" s="8">
        <v>44998</v>
      </c>
      <c r="S93" s="7">
        <v>45014</v>
      </c>
      <c r="T93" s="5" t="s">
        <v>34</v>
      </c>
      <c r="U93" s="5">
        <v>-1964</v>
      </c>
      <c r="V93" s="5">
        <v>0</v>
      </c>
      <c r="W93" s="5">
        <v>0</v>
      </c>
      <c r="X93" s="5" t="s">
        <v>477</v>
      </c>
      <c r="Y93" s="5" t="s">
        <v>79</v>
      </c>
    </row>
    <row r="94" s="5" customFormat="1" spans="1:25">
      <c r="A94" s="5" t="s">
        <v>478</v>
      </c>
      <c r="B94" s="5" t="s">
        <v>26</v>
      </c>
      <c r="C94" s="5" t="s">
        <v>27</v>
      </c>
      <c r="D94" s="5" t="s">
        <v>139</v>
      </c>
      <c r="E94" s="5" t="s">
        <v>146</v>
      </c>
      <c r="F94" s="7">
        <v>45008</v>
      </c>
      <c r="G94" s="7">
        <v>45011</v>
      </c>
      <c r="H94" s="5">
        <v>2</v>
      </c>
      <c r="I94" s="5">
        <v>3</v>
      </c>
      <c r="J94" s="5">
        <v>6</v>
      </c>
      <c r="K94" s="5" t="s">
        <v>30</v>
      </c>
      <c r="L94" s="5">
        <v>2082</v>
      </c>
      <c r="M94" s="5">
        <v>2082</v>
      </c>
      <c r="N94" s="5" t="s">
        <v>479</v>
      </c>
      <c r="O94" s="5" t="s">
        <v>32</v>
      </c>
      <c r="P94" s="5" t="s">
        <v>33</v>
      </c>
      <c r="Q94" s="5">
        <v>0</v>
      </c>
      <c r="R94" s="8">
        <v>44999</v>
      </c>
      <c r="S94" s="7">
        <v>45014</v>
      </c>
      <c r="T94" s="5" t="s">
        <v>34</v>
      </c>
      <c r="U94" s="5">
        <v>2082</v>
      </c>
      <c r="V94" s="5">
        <v>0</v>
      </c>
      <c r="W94" s="5">
        <v>0</v>
      </c>
      <c r="X94" s="5" t="s">
        <v>480</v>
      </c>
      <c r="Y94" s="5" t="s">
        <v>481</v>
      </c>
    </row>
    <row r="95" s="5" customFormat="1" spans="1:25">
      <c r="A95" s="5" t="s">
        <v>482</v>
      </c>
      <c r="B95" s="5" t="s">
        <v>26</v>
      </c>
      <c r="C95" s="5" t="s">
        <v>27</v>
      </c>
      <c r="D95" s="5" t="s">
        <v>426</v>
      </c>
      <c r="E95" s="5" t="s">
        <v>427</v>
      </c>
      <c r="F95" s="7">
        <v>45005</v>
      </c>
      <c r="G95" s="7">
        <v>45011</v>
      </c>
      <c r="H95" s="5">
        <v>1</v>
      </c>
      <c r="I95" s="5">
        <v>6</v>
      </c>
      <c r="J95" s="5">
        <v>6</v>
      </c>
      <c r="K95" s="5" t="s">
        <v>30</v>
      </c>
      <c r="L95" s="5">
        <v>3480</v>
      </c>
      <c r="M95" s="5">
        <v>3480</v>
      </c>
      <c r="N95" s="5" t="s">
        <v>483</v>
      </c>
      <c r="O95" s="5" t="s">
        <v>32</v>
      </c>
      <c r="P95" s="5" t="s">
        <v>33</v>
      </c>
      <c r="Q95" s="5">
        <v>0</v>
      </c>
      <c r="R95" s="8">
        <v>44999</v>
      </c>
      <c r="S95" s="7">
        <v>45014</v>
      </c>
      <c r="T95" s="5" t="s">
        <v>34</v>
      </c>
      <c r="U95" s="5">
        <v>3480</v>
      </c>
      <c r="V95" s="5">
        <v>0</v>
      </c>
      <c r="W95" s="5">
        <v>0</v>
      </c>
      <c r="X95" s="5" t="s">
        <v>484</v>
      </c>
      <c r="Y95" s="5" t="s">
        <v>485</v>
      </c>
    </row>
    <row r="96" s="5" customFormat="1" spans="1:25">
      <c r="A96" s="5" t="s">
        <v>486</v>
      </c>
      <c r="B96" s="5" t="s">
        <v>26</v>
      </c>
      <c r="C96" s="5" t="s">
        <v>27</v>
      </c>
      <c r="D96" s="5" t="s">
        <v>139</v>
      </c>
      <c r="E96" s="5" t="s">
        <v>146</v>
      </c>
      <c r="F96" s="7">
        <v>45008</v>
      </c>
      <c r="G96" s="7">
        <v>45011</v>
      </c>
      <c r="H96" s="5">
        <v>2</v>
      </c>
      <c r="I96" s="5">
        <v>3</v>
      </c>
      <c r="J96" s="5">
        <v>6</v>
      </c>
      <c r="K96" s="5" t="s">
        <v>30</v>
      </c>
      <c r="L96" s="5">
        <v>2082</v>
      </c>
      <c r="M96" s="5">
        <v>2082</v>
      </c>
      <c r="N96" s="5" t="s">
        <v>479</v>
      </c>
      <c r="O96" s="5" t="s">
        <v>32</v>
      </c>
      <c r="P96" s="5" t="s">
        <v>33</v>
      </c>
      <c r="Q96" s="5">
        <v>0</v>
      </c>
      <c r="R96" s="8">
        <v>44999</v>
      </c>
      <c r="S96" s="7">
        <v>45014</v>
      </c>
      <c r="T96" s="5" t="s">
        <v>34</v>
      </c>
      <c r="U96" s="5">
        <v>2082</v>
      </c>
      <c r="V96" s="5">
        <v>0</v>
      </c>
      <c r="W96" s="5">
        <v>0</v>
      </c>
      <c r="X96" s="5" t="s">
        <v>487</v>
      </c>
      <c r="Y96" s="5" t="s">
        <v>488</v>
      </c>
    </row>
    <row r="97" s="5" customFormat="1" spans="1:25">
      <c r="A97" s="5" t="s">
        <v>489</v>
      </c>
      <c r="B97" s="5" t="s">
        <v>26</v>
      </c>
      <c r="C97" s="5" t="s">
        <v>27</v>
      </c>
      <c r="D97" s="5" t="s">
        <v>139</v>
      </c>
      <c r="E97" s="5" t="s">
        <v>140</v>
      </c>
      <c r="F97" s="7">
        <v>45010</v>
      </c>
      <c r="G97" s="7">
        <v>45011</v>
      </c>
      <c r="H97" s="5">
        <v>3</v>
      </c>
      <c r="I97" s="5">
        <v>1</v>
      </c>
      <c r="J97" s="5">
        <v>3</v>
      </c>
      <c r="K97" s="5" t="s">
        <v>30</v>
      </c>
      <c r="L97" s="5">
        <v>930</v>
      </c>
      <c r="M97" s="5">
        <v>930</v>
      </c>
      <c r="N97" s="5" t="s">
        <v>490</v>
      </c>
      <c r="O97" s="5" t="s">
        <v>32</v>
      </c>
      <c r="P97" s="5" t="s">
        <v>33</v>
      </c>
      <c r="Q97" s="5">
        <v>0</v>
      </c>
      <c r="R97" s="8">
        <v>44999</v>
      </c>
      <c r="S97" s="7">
        <v>45014</v>
      </c>
      <c r="T97" s="5" t="s">
        <v>34</v>
      </c>
      <c r="U97" s="5">
        <v>930</v>
      </c>
      <c r="V97" s="5">
        <v>0</v>
      </c>
      <c r="W97" s="5">
        <v>0</v>
      </c>
      <c r="X97" s="5" t="s">
        <v>491</v>
      </c>
      <c r="Y97" s="5" t="s">
        <v>492</v>
      </c>
    </row>
    <row r="98" s="5" customFormat="1" spans="1:25">
      <c r="A98" s="5" t="s">
        <v>493</v>
      </c>
      <c r="B98" s="5" t="s">
        <v>26</v>
      </c>
      <c r="C98" s="5" t="s">
        <v>27</v>
      </c>
      <c r="D98" s="5" t="s">
        <v>145</v>
      </c>
      <c r="E98" s="5" t="s">
        <v>494</v>
      </c>
      <c r="F98" s="7">
        <v>45010</v>
      </c>
      <c r="G98" s="7">
        <v>45011</v>
      </c>
      <c r="H98" s="5">
        <v>1</v>
      </c>
      <c r="I98" s="5">
        <v>1</v>
      </c>
      <c r="J98" s="5">
        <v>1</v>
      </c>
      <c r="K98" s="5" t="s">
        <v>30</v>
      </c>
      <c r="L98" s="5">
        <v>1420</v>
      </c>
      <c r="M98" s="5">
        <v>1420</v>
      </c>
      <c r="N98" s="5" t="s">
        <v>495</v>
      </c>
      <c r="O98" s="5" t="s">
        <v>32</v>
      </c>
      <c r="P98" s="5" t="s">
        <v>33</v>
      </c>
      <c r="Q98" s="5">
        <v>0</v>
      </c>
      <c r="R98" s="8">
        <v>45000</v>
      </c>
      <c r="S98" s="7">
        <v>45014</v>
      </c>
      <c r="T98" s="5" t="s">
        <v>34</v>
      </c>
      <c r="U98" s="5">
        <v>1420</v>
      </c>
      <c r="V98" s="5">
        <v>0</v>
      </c>
      <c r="W98" s="5">
        <v>0</v>
      </c>
      <c r="X98" s="5" t="s">
        <v>496</v>
      </c>
      <c r="Y98" s="5" t="s">
        <v>497</v>
      </c>
    </row>
    <row r="99" s="5" customFormat="1" spans="1:25">
      <c r="A99" s="5" t="s">
        <v>498</v>
      </c>
      <c r="B99" s="5" t="s">
        <v>26</v>
      </c>
      <c r="C99" s="5" t="s">
        <v>27</v>
      </c>
      <c r="D99" s="5" t="s">
        <v>499</v>
      </c>
      <c r="E99" s="5" t="s">
        <v>500</v>
      </c>
      <c r="F99" s="7">
        <v>45009</v>
      </c>
      <c r="G99" s="7">
        <v>45011</v>
      </c>
      <c r="H99" s="5">
        <v>1</v>
      </c>
      <c r="I99" s="5">
        <v>2</v>
      </c>
      <c r="J99" s="5">
        <v>2</v>
      </c>
      <c r="K99" s="5" t="s">
        <v>30</v>
      </c>
      <c r="L99" s="5">
        <v>11120</v>
      </c>
      <c r="M99" s="5">
        <v>11120</v>
      </c>
      <c r="N99" s="5" t="s">
        <v>501</v>
      </c>
      <c r="O99" s="5" t="s">
        <v>32</v>
      </c>
      <c r="P99" s="5" t="s">
        <v>33</v>
      </c>
      <c r="Q99" s="5">
        <v>0</v>
      </c>
      <c r="R99" s="8">
        <v>45000</v>
      </c>
      <c r="S99" s="7">
        <v>45014</v>
      </c>
      <c r="T99" s="5" t="s">
        <v>34</v>
      </c>
      <c r="U99" s="5">
        <v>11120</v>
      </c>
      <c r="V99" s="5">
        <v>0</v>
      </c>
      <c r="W99" s="5">
        <v>0</v>
      </c>
      <c r="X99" s="5" t="s">
        <v>502</v>
      </c>
      <c r="Y99" s="5" t="s">
        <v>503</v>
      </c>
    </row>
    <row r="100" s="5" customFormat="1" spans="1:25">
      <c r="A100" s="5" t="s">
        <v>504</v>
      </c>
      <c r="B100" s="5" t="s">
        <v>26</v>
      </c>
      <c r="C100" s="5" t="s">
        <v>27</v>
      </c>
      <c r="D100" s="5" t="s">
        <v>145</v>
      </c>
      <c r="E100" s="5" t="s">
        <v>494</v>
      </c>
      <c r="F100" s="7">
        <v>45010</v>
      </c>
      <c r="G100" s="7">
        <v>45011</v>
      </c>
      <c r="H100" s="5">
        <v>1</v>
      </c>
      <c r="I100" s="5">
        <v>1</v>
      </c>
      <c r="J100" s="5">
        <v>1</v>
      </c>
      <c r="K100" s="5" t="s">
        <v>30</v>
      </c>
      <c r="L100" s="5">
        <v>1420</v>
      </c>
      <c r="M100" s="5">
        <v>1420</v>
      </c>
      <c r="N100" s="5" t="s">
        <v>505</v>
      </c>
      <c r="O100" s="5" t="s">
        <v>32</v>
      </c>
      <c r="P100" s="5" t="s">
        <v>33</v>
      </c>
      <c r="Q100" s="5">
        <v>0</v>
      </c>
      <c r="R100" s="8">
        <v>45000</v>
      </c>
      <c r="S100" s="7">
        <v>45014</v>
      </c>
      <c r="T100" s="5" t="s">
        <v>34</v>
      </c>
      <c r="U100" s="5">
        <v>1420</v>
      </c>
      <c r="V100" s="5">
        <v>0</v>
      </c>
      <c r="W100" s="5">
        <v>0</v>
      </c>
      <c r="X100" s="5" t="s">
        <v>506</v>
      </c>
      <c r="Y100" s="5" t="s">
        <v>507</v>
      </c>
    </row>
    <row r="101" s="5" customFormat="1" spans="1:25">
      <c r="A101" s="5" t="s">
        <v>478</v>
      </c>
      <c r="B101" s="5" t="s">
        <v>26</v>
      </c>
      <c r="C101" s="5" t="s">
        <v>380</v>
      </c>
      <c r="D101" s="5" t="s">
        <v>139</v>
      </c>
      <c r="E101" s="5" t="s">
        <v>146</v>
      </c>
      <c r="F101" s="7">
        <v>45008</v>
      </c>
      <c r="G101" s="7">
        <v>45011</v>
      </c>
      <c r="H101" s="5">
        <v>2</v>
      </c>
      <c r="I101" s="5">
        <v>3</v>
      </c>
      <c r="J101" s="5">
        <v>6</v>
      </c>
      <c r="K101" s="5" t="s">
        <v>30</v>
      </c>
      <c r="L101" s="5">
        <v>-694</v>
      </c>
      <c r="M101" s="5">
        <v>-694</v>
      </c>
      <c r="N101" s="5" t="s">
        <v>479</v>
      </c>
      <c r="O101" s="5" t="s">
        <v>32</v>
      </c>
      <c r="P101" s="5" t="s">
        <v>33</v>
      </c>
      <c r="Q101" s="5">
        <v>0</v>
      </c>
      <c r="R101" s="8">
        <v>44999.0188078704</v>
      </c>
      <c r="S101" s="7">
        <v>45014</v>
      </c>
      <c r="T101" s="5" t="s">
        <v>34</v>
      </c>
      <c r="U101" s="5">
        <v>-694</v>
      </c>
      <c r="V101" s="5">
        <v>0</v>
      </c>
      <c r="W101" s="5">
        <v>0</v>
      </c>
      <c r="X101" s="5" t="s">
        <v>480</v>
      </c>
      <c r="Y101" s="5" t="s">
        <v>481</v>
      </c>
    </row>
    <row r="102" s="5" customFormat="1" spans="1:25">
      <c r="A102" s="5" t="s">
        <v>508</v>
      </c>
      <c r="B102" s="5" t="s">
        <v>26</v>
      </c>
      <c r="C102" s="5" t="s">
        <v>27</v>
      </c>
      <c r="D102" s="5" t="s">
        <v>151</v>
      </c>
      <c r="E102" s="5" t="s">
        <v>509</v>
      </c>
      <c r="F102" s="7">
        <v>45008</v>
      </c>
      <c r="G102" s="7">
        <v>45011</v>
      </c>
      <c r="H102" s="5">
        <v>1</v>
      </c>
      <c r="I102" s="5">
        <v>3</v>
      </c>
      <c r="J102" s="5">
        <v>3</v>
      </c>
      <c r="K102" s="5" t="s">
        <v>30</v>
      </c>
      <c r="L102" s="5">
        <v>2003</v>
      </c>
      <c r="M102" s="5">
        <v>2003</v>
      </c>
      <c r="N102" s="5" t="s">
        <v>510</v>
      </c>
      <c r="O102" s="5" t="s">
        <v>32</v>
      </c>
      <c r="P102" s="5" t="s">
        <v>33</v>
      </c>
      <c r="Q102" s="5">
        <v>0</v>
      </c>
      <c r="R102" s="8">
        <v>45000</v>
      </c>
      <c r="S102" s="7">
        <v>45014</v>
      </c>
      <c r="T102" s="5" t="s">
        <v>34</v>
      </c>
      <c r="U102" s="5">
        <v>2003</v>
      </c>
      <c r="V102" s="5">
        <v>0</v>
      </c>
      <c r="W102" s="5">
        <v>0</v>
      </c>
      <c r="X102" s="5" t="s">
        <v>511</v>
      </c>
      <c r="Y102" s="5" t="s">
        <v>512</v>
      </c>
    </row>
    <row r="103" s="5" customFormat="1" spans="1:25">
      <c r="A103" s="5" t="s">
        <v>513</v>
      </c>
      <c r="B103" s="5" t="s">
        <v>26</v>
      </c>
      <c r="C103" s="5" t="s">
        <v>27</v>
      </c>
      <c r="D103" s="5" t="s">
        <v>514</v>
      </c>
      <c r="E103" s="5" t="s">
        <v>515</v>
      </c>
      <c r="F103" s="7">
        <v>45010</v>
      </c>
      <c r="G103" s="7">
        <v>45011</v>
      </c>
      <c r="H103" s="5">
        <v>1</v>
      </c>
      <c r="I103" s="5">
        <v>1</v>
      </c>
      <c r="J103" s="5">
        <v>1</v>
      </c>
      <c r="K103" s="5" t="s">
        <v>30</v>
      </c>
      <c r="L103" s="5">
        <v>498</v>
      </c>
      <c r="M103" s="5">
        <v>498</v>
      </c>
      <c r="N103" s="5" t="s">
        <v>516</v>
      </c>
      <c r="O103" s="5" t="s">
        <v>32</v>
      </c>
      <c r="P103" s="5" t="s">
        <v>33</v>
      </c>
      <c r="Q103" s="5">
        <v>0</v>
      </c>
      <c r="R103" s="8">
        <v>45000</v>
      </c>
      <c r="S103" s="7">
        <v>45014</v>
      </c>
      <c r="T103" s="5" t="s">
        <v>34</v>
      </c>
      <c r="U103" s="5">
        <v>498</v>
      </c>
      <c r="V103" s="5">
        <v>0</v>
      </c>
      <c r="W103" s="5">
        <v>0</v>
      </c>
      <c r="X103" s="5" t="s">
        <v>517</v>
      </c>
      <c r="Y103" s="5" t="s">
        <v>518</v>
      </c>
    </row>
    <row r="104" s="5" customFormat="1" spans="1:25">
      <c r="A104" s="5" t="s">
        <v>519</v>
      </c>
      <c r="B104" s="5" t="s">
        <v>26</v>
      </c>
      <c r="C104" s="5" t="s">
        <v>27</v>
      </c>
      <c r="D104" s="5" t="s">
        <v>520</v>
      </c>
      <c r="E104" s="5" t="s">
        <v>521</v>
      </c>
      <c r="F104" s="7">
        <v>45010</v>
      </c>
      <c r="G104" s="7">
        <v>45011</v>
      </c>
      <c r="H104" s="5">
        <v>1</v>
      </c>
      <c r="I104" s="5">
        <v>1</v>
      </c>
      <c r="J104" s="5">
        <v>1</v>
      </c>
      <c r="K104" s="5" t="s">
        <v>30</v>
      </c>
      <c r="L104" s="5">
        <v>255</v>
      </c>
      <c r="M104" s="5">
        <v>255</v>
      </c>
      <c r="N104" s="5" t="s">
        <v>522</v>
      </c>
      <c r="O104" s="5" t="s">
        <v>32</v>
      </c>
      <c r="P104" s="5" t="s">
        <v>33</v>
      </c>
      <c r="Q104" s="5">
        <v>0</v>
      </c>
      <c r="R104" s="8">
        <v>45001</v>
      </c>
      <c r="S104" s="7">
        <v>45014</v>
      </c>
      <c r="T104" s="5" t="s">
        <v>34</v>
      </c>
      <c r="U104" s="5">
        <v>255</v>
      </c>
      <c r="V104" s="5">
        <v>0</v>
      </c>
      <c r="W104" s="5">
        <v>0</v>
      </c>
      <c r="X104" s="5" t="s">
        <v>523</v>
      </c>
      <c r="Y104" s="5" t="s">
        <v>524</v>
      </c>
    </row>
    <row r="105" s="5" customFormat="1" spans="1:25">
      <c r="A105" s="5" t="s">
        <v>525</v>
      </c>
      <c r="B105" s="5" t="s">
        <v>26</v>
      </c>
      <c r="C105" s="5" t="s">
        <v>27</v>
      </c>
      <c r="D105" s="5" t="s">
        <v>526</v>
      </c>
      <c r="E105" s="5" t="s">
        <v>527</v>
      </c>
      <c r="F105" s="7">
        <v>45010</v>
      </c>
      <c r="G105" s="7">
        <v>45011</v>
      </c>
      <c r="H105" s="5">
        <v>1</v>
      </c>
      <c r="I105" s="5">
        <v>1</v>
      </c>
      <c r="J105" s="5">
        <v>1</v>
      </c>
      <c r="K105" s="5" t="s">
        <v>30</v>
      </c>
      <c r="L105" s="5">
        <v>483</v>
      </c>
      <c r="M105" s="5">
        <v>483</v>
      </c>
      <c r="N105" s="5" t="s">
        <v>528</v>
      </c>
      <c r="O105" s="5" t="s">
        <v>32</v>
      </c>
      <c r="P105" s="5" t="s">
        <v>33</v>
      </c>
      <c r="Q105" s="5">
        <v>0</v>
      </c>
      <c r="R105" s="8">
        <v>45001</v>
      </c>
      <c r="S105" s="7">
        <v>45014</v>
      </c>
      <c r="T105" s="5" t="s">
        <v>34</v>
      </c>
      <c r="U105" s="5">
        <v>483</v>
      </c>
      <c r="V105" s="5">
        <v>0</v>
      </c>
      <c r="W105" s="5">
        <v>0</v>
      </c>
      <c r="X105" s="5" t="s">
        <v>529</v>
      </c>
      <c r="Y105" s="5" t="s">
        <v>530</v>
      </c>
    </row>
    <row r="106" s="5" customFormat="1" spans="1:25">
      <c r="A106" s="5" t="s">
        <v>531</v>
      </c>
      <c r="B106" s="5" t="s">
        <v>26</v>
      </c>
      <c r="C106" s="5" t="s">
        <v>27</v>
      </c>
      <c r="D106" s="5" t="s">
        <v>532</v>
      </c>
      <c r="E106" s="5" t="s">
        <v>533</v>
      </c>
      <c r="F106" s="7">
        <v>45009</v>
      </c>
      <c r="G106" s="7">
        <v>45011</v>
      </c>
      <c r="H106" s="5">
        <v>1</v>
      </c>
      <c r="I106" s="5">
        <v>2</v>
      </c>
      <c r="J106" s="5">
        <v>2</v>
      </c>
      <c r="K106" s="5" t="s">
        <v>30</v>
      </c>
      <c r="L106" s="5">
        <v>1358</v>
      </c>
      <c r="M106" s="5">
        <v>1358</v>
      </c>
      <c r="N106" s="5" t="s">
        <v>534</v>
      </c>
      <c r="O106" s="5" t="s">
        <v>32</v>
      </c>
      <c r="P106" s="5" t="s">
        <v>33</v>
      </c>
      <c r="Q106" s="5">
        <v>0</v>
      </c>
      <c r="R106" s="8">
        <v>45001</v>
      </c>
      <c r="S106" s="7">
        <v>45014</v>
      </c>
      <c r="T106" s="5" t="s">
        <v>34</v>
      </c>
      <c r="U106" s="5">
        <v>1358</v>
      </c>
      <c r="V106" s="5">
        <v>0</v>
      </c>
      <c r="W106" s="5">
        <v>0</v>
      </c>
      <c r="X106" s="5" t="s">
        <v>535</v>
      </c>
      <c r="Y106" s="5" t="s">
        <v>536</v>
      </c>
    </row>
    <row r="107" s="5" customFormat="1" spans="1:25">
      <c r="A107" s="5" t="s">
        <v>537</v>
      </c>
      <c r="B107" s="5" t="s">
        <v>26</v>
      </c>
      <c r="C107" s="5" t="s">
        <v>27</v>
      </c>
      <c r="D107" s="5" t="s">
        <v>538</v>
      </c>
      <c r="E107" s="5" t="s">
        <v>539</v>
      </c>
      <c r="F107" s="7">
        <v>45009</v>
      </c>
      <c r="G107" s="7">
        <v>45011</v>
      </c>
      <c r="H107" s="5">
        <v>1</v>
      </c>
      <c r="I107" s="5">
        <v>2</v>
      </c>
      <c r="J107" s="5">
        <v>2</v>
      </c>
      <c r="K107" s="5" t="s">
        <v>30</v>
      </c>
      <c r="L107" s="5">
        <v>2856</v>
      </c>
      <c r="M107" s="5">
        <v>2856</v>
      </c>
      <c r="N107" s="5" t="s">
        <v>540</v>
      </c>
      <c r="O107" s="5" t="s">
        <v>32</v>
      </c>
      <c r="P107" s="5" t="s">
        <v>33</v>
      </c>
      <c r="Q107" s="5">
        <v>0</v>
      </c>
      <c r="R107" s="8">
        <v>45001</v>
      </c>
      <c r="S107" s="7">
        <v>45014</v>
      </c>
      <c r="T107" s="5" t="s">
        <v>34</v>
      </c>
      <c r="U107" s="5">
        <v>2856</v>
      </c>
      <c r="V107" s="5">
        <v>0</v>
      </c>
      <c r="W107" s="5">
        <v>0</v>
      </c>
      <c r="X107" s="5" t="s">
        <v>541</v>
      </c>
      <c r="Y107" s="5" t="s">
        <v>79</v>
      </c>
    </row>
    <row r="108" s="5" customFormat="1" spans="1:25">
      <c r="A108" s="5" t="s">
        <v>537</v>
      </c>
      <c r="B108" s="5" t="s">
        <v>26</v>
      </c>
      <c r="C108" s="5" t="s">
        <v>80</v>
      </c>
      <c r="D108" s="5" t="s">
        <v>538</v>
      </c>
      <c r="E108" s="5" t="s">
        <v>539</v>
      </c>
      <c r="F108" s="7">
        <v>45009</v>
      </c>
      <c r="G108" s="7">
        <v>45011</v>
      </c>
      <c r="H108" s="5">
        <v>1</v>
      </c>
      <c r="I108" s="5">
        <v>2</v>
      </c>
      <c r="J108" s="5">
        <v>2</v>
      </c>
      <c r="K108" s="5" t="s">
        <v>30</v>
      </c>
      <c r="L108" s="5">
        <v>-2856</v>
      </c>
      <c r="M108" s="5">
        <v>-2856</v>
      </c>
      <c r="N108" s="5" t="s">
        <v>540</v>
      </c>
      <c r="O108" s="5" t="s">
        <v>32</v>
      </c>
      <c r="P108" s="5" t="s">
        <v>33</v>
      </c>
      <c r="Q108" s="5">
        <v>0</v>
      </c>
      <c r="R108" s="8">
        <v>45001</v>
      </c>
      <c r="S108" s="7">
        <v>45014</v>
      </c>
      <c r="T108" s="5" t="s">
        <v>34</v>
      </c>
      <c r="U108" s="5">
        <v>-2856</v>
      </c>
      <c r="V108" s="5">
        <v>0</v>
      </c>
      <c r="W108" s="5">
        <v>0</v>
      </c>
      <c r="X108" s="5" t="s">
        <v>541</v>
      </c>
      <c r="Y108" s="5" t="s">
        <v>79</v>
      </c>
    </row>
    <row r="109" s="5" customFormat="1" spans="1:25">
      <c r="A109" s="5" t="s">
        <v>542</v>
      </c>
      <c r="B109" s="5" t="s">
        <v>26</v>
      </c>
      <c r="C109" s="5" t="s">
        <v>27</v>
      </c>
      <c r="D109" s="5" t="s">
        <v>543</v>
      </c>
      <c r="E109" s="5" t="s">
        <v>544</v>
      </c>
      <c r="F109" s="7">
        <v>45009</v>
      </c>
      <c r="G109" s="7">
        <v>45011</v>
      </c>
      <c r="H109" s="5">
        <v>1</v>
      </c>
      <c r="I109" s="5">
        <v>2</v>
      </c>
      <c r="J109" s="5">
        <v>2</v>
      </c>
      <c r="K109" s="5" t="s">
        <v>30</v>
      </c>
      <c r="L109" s="5">
        <v>886</v>
      </c>
      <c r="M109" s="5">
        <v>886</v>
      </c>
      <c r="N109" s="5" t="s">
        <v>545</v>
      </c>
      <c r="O109" s="5" t="s">
        <v>32</v>
      </c>
      <c r="P109" s="5" t="s">
        <v>33</v>
      </c>
      <c r="Q109" s="5">
        <v>0</v>
      </c>
      <c r="R109" s="8">
        <v>45002</v>
      </c>
      <c r="S109" s="7">
        <v>45014</v>
      </c>
      <c r="T109" s="5" t="s">
        <v>34</v>
      </c>
      <c r="U109" s="5">
        <v>886</v>
      </c>
      <c r="V109" s="5">
        <v>0</v>
      </c>
      <c r="W109" s="5">
        <v>0</v>
      </c>
      <c r="X109" s="5" t="s">
        <v>546</v>
      </c>
      <c r="Y109" s="5" t="s">
        <v>547</v>
      </c>
    </row>
    <row r="110" s="5" customFormat="1" spans="1:25">
      <c r="A110" s="5" t="s">
        <v>548</v>
      </c>
      <c r="B110" s="5" t="s">
        <v>26</v>
      </c>
      <c r="C110" s="5" t="s">
        <v>27</v>
      </c>
      <c r="D110" s="5" t="s">
        <v>460</v>
      </c>
      <c r="E110" s="5" t="s">
        <v>549</v>
      </c>
      <c r="F110" s="7">
        <v>45010</v>
      </c>
      <c r="G110" s="7">
        <v>45011</v>
      </c>
      <c r="H110" s="5">
        <v>1</v>
      </c>
      <c r="I110" s="5">
        <v>1</v>
      </c>
      <c r="J110" s="5">
        <v>1</v>
      </c>
      <c r="K110" s="5" t="s">
        <v>30</v>
      </c>
      <c r="L110" s="5">
        <v>270</v>
      </c>
      <c r="M110" s="5">
        <v>270</v>
      </c>
      <c r="N110" s="5" t="s">
        <v>550</v>
      </c>
      <c r="O110" s="5" t="s">
        <v>32</v>
      </c>
      <c r="P110" s="5" t="s">
        <v>33</v>
      </c>
      <c r="Q110" s="5">
        <v>0</v>
      </c>
      <c r="R110" s="8">
        <v>45002</v>
      </c>
      <c r="S110" s="7">
        <v>45014</v>
      </c>
      <c r="T110" s="5" t="s">
        <v>34</v>
      </c>
      <c r="U110" s="5">
        <v>270</v>
      </c>
      <c r="V110" s="5">
        <v>0</v>
      </c>
      <c r="W110" s="5">
        <v>0</v>
      </c>
      <c r="X110" s="5" t="s">
        <v>551</v>
      </c>
      <c r="Y110" s="5" t="s">
        <v>131</v>
      </c>
    </row>
    <row r="111" s="5" customFormat="1" spans="1:25">
      <c r="A111" s="5" t="s">
        <v>552</v>
      </c>
      <c r="B111" s="5" t="s">
        <v>26</v>
      </c>
      <c r="C111" s="5" t="s">
        <v>27</v>
      </c>
      <c r="D111" s="5" t="s">
        <v>553</v>
      </c>
      <c r="E111" s="5" t="s">
        <v>554</v>
      </c>
      <c r="F111" s="7">
        <v>45010</v>
      </c>
      <c r="G111" s="7">
        <v>45011</v>
      </c>
      <c r="H111" s="5">
        <v>1</v>
      </c>
      <c r="I111" s="5">
        <v>1</v>
      </c>
      <c r="J111" s="5">
        <v>1</v>
      </c>
      <c r="K111" s="5" t="s">
        <v>30</v>
      </c>
      <c r="L111" s="5">
        <v>1369</v>
      </c>
      <c r="M111" s="5">
        <v>1369</v>
      </c>
      <c r="N111" s="5" t="s">
        <v>555</v>
      </c>
      <c r="O111" s="5" t="s">
        <v>32</v>
      </c>
      <c r="P111" s="5" t="s">
        <v>33</v>
      </c>
      <c r="Q111" s="5">
        <v>0</v>
      </c>
      <c r="R111" s="8">
        <v>45003</v>
      </c>
      <c r="S111" s="7">
        <v>45014</v>
      </c>
      <c r="T111" s="5" t="s">
        <v>34</v>
      </c>
      <c r="U111" s="5">
        <v>1369</v>
      </c>
      <c r="V111" s="5">
        <v>0</v>
      </c>
      <c r="W111" s="5">
        <v>0</v>
      </c>
      <c r="X111" s="5" t="s">
        <v>556</v>
      </c>
      <c r="Y111" s="5" t="s">
        <v>557</v>
      </c>
    </row>
    <row r="112" s="5" customFormat="1" spans="1:25">
      <c r="A112" s="5" t="s">
        <v>558</v>
      </c>
      <c r="B112" s="5" t="s">
        <v>26</v>
      </c>
      <c r="C112" s="5" t="s">
        <v>27</v>
      </c>
      <c r="D112" s="5" t="s">
        <v>559</v>
      </c>
      <c r="E112" s="5" t="s">
        <v>560</v>
      </c>
      <c r="F112" s="7">
        <v>45009</v>
      </c>
      <c r="G112" s="7">
        <v>45011</v>
      </c>
      <c r="H112" s="5">
        <v>1</v>
      </c>
      <c r="I112" s="5">
        <v>2</v>
      </c>
      <c r="J112" s="5">
        <v>2</v>
      </c>
      <c r="K112" s="5" t="s">
        <v>30</v>
      </c>
      <c r="L112" s="5">
        <v>2612</v>
      </c>
      <c r="M112" s="5">
        <v>2612</v>
      </c>
      <c r="N112" s="5" t="s">
        <v>561</v>
      </c>
      <c r="O112" s="5" t="s">
        <v>32</v>
      </c>
      <c r="P112" s="5" t="s">
        <v>33</v>
      </c>
      <c r="Q112" s="5">
        <v>0</v>
      </c>
      <c r="R112" s="8">
        <v>45003</v>
      </c>
      <c r="S112" s="7">
        <v>45014</v>
      </c>
      <c r="T112" s="5" t="s">
        <v>34</v>
      </c>
      <c r="U112" s="5">
        <v>2612</v>
      </c>
      <c r="V112" s="5">
        <v>0</v>
      </c>
      <c r="W112" s="5">
        <v>0</v>
      </c>
      <c r="X112" s="5" t="s">
        <v>562</v>
      </c>
      <c r="Y112" s="5" t="s">
        <v>79</v>
      </c>
    </row>
    <row r="113" s="5" customFormat="1" spans="1:25">
      <c r="A113" s="5" t="s">
        <v>563</v>
      </c>
      <c r="B113" s="5" t="s">
        <v>26</v>
      </c>
      <c r="C113" s="5" t="s">
        <v>27</v>
      </c>
      <c r="D113" s="5" t="s">
        <v>564</v>
      </c>
      <c r="E113" s="5" t="s">
        <v>565</v>
      </c>
      <c r="F113" s="7">
        <v>45009</v>
      </c>
      <c r="G113" s="7">
        <v>45011</v>
      </c>
      <c r="H113" s="5">
        <v>1</v>
      </c>
      <c r="I113" s="5">
        <v>2</v>
      </c>
      <c r="J113" s="5">
        <v>2</v>
      </c>
      <c r="K113" s="5" t="s">
        <v>30</v>
      </c>
      <c r="L113" s="5">
        <v>910</v>
      </c>
      <c r="M113" s="5">
        <v>910</v>
      </c>
      <c r="N113" s="5" t="s">
        <v>566</v>
      </c>
      <c r="O113" s="5" t="s">
        <v>32</v>
      </c>
      <c r="P113" s="5" t="s">
        <v>33</v>
      </c>
      <c r="Q113" s="5">
        <v>0</v>
      </c>
      <c r="R113" s="8">
        <v>45003</v>
      </c>
      <c r="S113" s="7">
        <v>45014</v>
      </c>
      <c r="T113" s="5" t="s">
        <v>34</v>
      </c>
      <c r="U113" s="5">
        <v>910</v>
      </c>
      <c r="V113" s="5">
        <v>0</v>
      </c>
      <c r="W113" s="5">
        <v>0</v>
      </c>
      <c r="X113" s="5" t="s">
        <v>567</v>
      </c>
      <c r="Y113" s="5" t="s">
        <v>568</v>
      </c>
    </row>
    <row r="114" s="5" customFormat="1" spans="1:25">
      <c r="A114" s="5" t="s">
        <v>569</v>
      </c>
      <c r="B114" s="5" t="s">
        <v>26</v>
      </c>
      <c r="C114" s="5" t="s">
        <v>27</v>
      </c>
      <c r="D114" s="5" t="s">
        <v>570</v>
      </c>
      <c r="E114" s="5" t="s">
        <v>571</v>
      </c>
      <c r="F114" s="7">
        <v>45009</v>
      </c>
      <c r="G114" s="7">
        <v>45011</v>
      </c>
      <c r="H114" s="5">
        <v>1</v>
      </c>
      <c r="I114" s="5">
        <v>2</v>
      </c>
      <c r="J114" s="5">
        <v>2</v>
      </c>
      <c r="K114" s="5" t="s">
        <v>30</v>
      </c>
      <c r="L114" s="5">
        <v>5950</v>
      </c>
      <c r="M114" s="5">
        <v>5950</v>
      </c>
      <c r="N114" s="5" t="s">
        <v>572</v>
      </c>
      <c r="O114" s="5" t="s">
        <v>32</v>
      </c>
      <c r="P114" s="5" t="s">
        <v>33</v>
      </c>
      <c r="Q114" s="5">
        <v>0</v>
      </c>
      <c r="R114" s="8">
        <v>45003</v>
      </c>
      <c r="S114" s="7">
        <v>45014</v>
      </c>
      <c r="T114" s="5" t="s">
        <v>34</v>
      </c>
      <c r="U114" s="5">
        <v>5950</v>
      </c>
      <c r="V114" s="5">
        <v>0</v>
      </c>
      <c r="W114" s="5">
        <v>0</v>
      </c>
      <c r="X114" s="5" t="s">
        <v>573</v>
      </c>
      <c r="Y114" s="5" t="s">
        <v>574</v>
      </c>
    </row>
    <row r="115" s="5" customFormat="1" spans="1:25">
      <c r="A115" s="5" t="s">
        <v>575</v>
      </c>
      <c r="B115" s="5" t="s">
        <v>26</v>
      </c>
      <c r="C115" s="5" t="s">
        <v>27</v>
      </c>
      <c r="D115" s="5" t="s">
        <v>576</v>
      </c>
      <c r="E115" s="5" t="s">
        <v>577</v>
      </c>
      <c r="F115" s="7">
        <v>45009</v>
      </c>
      <c r="G115" s="7">
        <v>45011</v>
      </c>
      <c r="H115" s="5">
        <v>1</v>
      </c>
      <c r="I115" s="5">
        <v>2</v>
      </c>
      <c r="J115" s="5">
        <v>2</v>
      </c>
      <c r="K115" s="5" t="s">
        <v>30</v>
      </c>
      <c r="L115" s="5">
        <v>2244</v>
      </c>
      <c r="M115" s="5">
        <v>2244</v>
      </c>
      <c r="N115" s="5" t="s">
        <v>578</v>
      </c>
      <c r="O115" s="5" t="s">
        <v>32</v>
      </c>
      <c r="P115" s="5" t="s">
        <v>33</v>
      </c>
      <c r="Q115" s="5">
        <v>0</v>
      </c>
      <c r="R115" s="8">
        <v>45003</v>
      </c>
      <c r="S115" s="7">
        <v>45014</v>
      </c>
      <c r="T115" s="5" t="s">
        <v>34</v>
      </c>
      <c r="U115" s="5">
        <v>2244</v>
      </c>
      <c r="V115" s="5">
        <v>0</v>
      </c>
      <c r="W115" s="5">
        <v>0</v>
      </c>
      <c r="X115" s="5" t="s">
        <v>579</v>
      </c>
      <c r="Y115" s="5" t="s">
        <v>580</v>
      </c>
    </row>
    <row r="116" s="5" customFormat="1" spans="1:25">
      <c r="A116" s="5" t="s">
        <v>581</v>
      </c>
      <c r="B116" s="5" t="s">
        <v>26</v>
      </c>
      <c r="C116" s="5" t="s">
        <v>27</v>
      </c>
      <c r="D116" s="5" t="s">
        <v>582</v>
      </c>
      <c r="E116" s="5" t="s">
        <v>583</v>
      </c>
      <c r="F116" s="7">
        <v>45009</v>
      </c>
      <c r="G116" s="7">
        <v>45011</v>
      </c>
      <c r="H116" s="5">
        <v>1</v>
      </c>
      <c r="I116" s="5">
        <v>2</v>
      </c>
      <c r="J116" s="5">
        <v>2</v>
      </c>
      <c r="K116" s="5" t="s">
        <v>30</v>
      </c>
      <c r="L116" s="5">
        <v>636</v>
      </c>
      <c r="M116" s="5">
        <v>636</v>
      </c>
      <c r="N116" s="5" t="s">
        <v>584</v>
      </c>
      <c r="O116" s="5" t="s">
        <v>32</v>
      </c>
      <c r="P116" s="5" t="s">
        <v>33</v>
      </c>
      <c r="Q116" s="5">
        <v>0</v>
      </c>
      <c r="R116" s="8">
        <v>45003</v>
      </c>
      <c r="S116" s="7">
        <v>45014</v>
      </c>
      <c r="T116" s="5" t="s">
        <v>34</v>
      </c>
      <c r="U116" s="5">
        <v>636</v>
      </c>
      <c r="V116" s="5">
        <v>0</v>
      </c>
      <c r="W116" s="5">
        <v>0</v>
      </c>
      <c r="X116" s="5" t="s">
        <v>585</v>
      </c>
      <c r="Y116" s="5" t="s">
        <v>586</v>
      </c>
    </row>
    <row r="117" s="5" customFormat="1" spans="1:25">
      <c r="A117" s="5" t="s">
        <v>587</v>
      </c>
      <c r="B117" s="5" t="s">
        <v>26</v>
      </c>
      <c r="C117" s="5" t="s">
        <v>27</v>
      </c>
      <c r="D117" s="5" t="s">
        <v>588</v>
      </c>
      <c r="E117" s="5" t="s">
        <v>589</v>
      </c>
      <c r="F117" s="7">
        <v>45010</v>
      </c>
      <c r="G117" s="7">
        <v>45011</v>
      </c>
      <c r="H117" s="5">
        <v>1</v>
      </c>
      <c r="I117" s="5">
        <v>1</v>
      </c>
      <c r="J117" s="5">
        <v>1</v>
      </c>
      <c r="K117" s="5" t="s">
        <v>30</v>
      </c>
      <c r="L117" s="5">
        <v>205</v>
      </c>
      <c r="M117" s="5">
        <v>205</v>
      </c>
      <c r="N117" s="5" t="s">
        <v>590</v>
      </c>
      <c r="O117" s="5" t="s">
        <v>32</v>
      </c>
      <c r="P117" s="5" t="s">
        <v>33</v>
      </c>
      <c r="Q117" s="5">
        <v>0</v>
      </c>
      <c r="R117" s="8">
        <v>45003.0000115741</v>
      </c>
      <c r="S117" s="7">
        <v>45014</v>
      </c>
      <c r="T117" s="5" t="s">
        <v>34</v>
      </c>
      <c r="U117" s="5">
        <v>205</v>
      </c>
      <c r="V117" s="5">
        <v>0</v>
      </c>
      <c r="W117" s="5">
        <v>0</v>
      </c>
      <c r="X117" s="5" t="s">
        <v>79</v>
      </c>
      <c r="Y117" s="5" t="s">
        <v>79</v>
      </c>
    </row>
    <row r="118" s="5" customFormat="1" spans="1:25">
      <c r="A118" s="5" t="s">
        <v>591</v>
      </c>
      <c r="B118" s="5" t="s">
        <v>26</v>
      </c>
      <c r="C118" s="5" t="s">
        <v>27</v>
      </c>
      <c r="D118" s="5" t="s">
        <v>592</v>
      </c>
      <c r="E118" s="5" t="s">
        <v>112</v>
      </c>
      <c r="F118" s="7">
        <v>45008</v>
      </c>
      <c r="G118" s="7">
        <v>45011</v>
      </c>
      <c r="H118" s="5">
        <v>1</v>
      </c>
      <c r="I118" s="5">
        <v>3</v>
      </c>
      <c r="J118" s="5">
        <v>3</v>
      </c>
      <c r="K118" s="5" t="s">
        <v>30</v>
      </c>
      <c r="L118" s="5">
        <v>1281</v>
      </c>
      <c r="M118" s="5">
        <v>1281</v>
      </c>
      <c r="N118" s="5" t="s">
        <v>593</v>
      </c>
      <c r="O118" s="5" t="s">
        <v>32</v>
      </c>
      <c r="P118" s="5" t="s">
        <v>33</v>
      </c>
      <c r="Q118" s="5">
        <v>0</v>
      </c>
      <c r="R118" s="8">
        <v>45004</v>
      </c>
      <c r="S118" s="7">
        <v>45014</v>
      </c>
      <c r="T118" s="5" t="s">
        <v>34</v>
      </c>
      <c r="U118" s="5">
        <v>1281</v>
      </c>
      <c r="V118" s="5">
        <v>0</v>
      </c>
      <c r="W118" s="5">
        <v>0</v>
      </c>
      <c r="X118" s="5" t="s">
        <v>594</v>
      </c>
      <c r="Y118" s="5" t="s">
        <v>79</v>
      </c>
    </row>
    <row r="119" s="5" customFormat="1" spans="1:25">
      <c r="A119" s="5" t="s">
        <v>595</v>
      </c>
      <c r="B119" s="5" t="s">
        <v>26</v>
      </c>
      <c r="C119" s="5" t="s">
        <v>27</v>
      </c>
      <c r="D119" s="5" t="s">
        <v>596</v>
      </c>
      <c r="E119" s="5" t="s">
        <v>597</v>
      </c>
      <c r="F119" s="7">
        <v>45008</v>
      </c>
      <c r="G119" s="7">
        <v>45011</v>
      </c>
      <c r="H119" s="5">
        <v>1</v>
      </c>
      <c r="I119" s="5">
        <v>3</v>
      </c>
      <c r="J119" s="5">
        <v>3</v>
      </c>
      <c r="K119" s="5" t="s">
        <v>30</v>
      </c>
      <c r="L119" s="5">
        <v>7998</v>
      </c>
      <c r="M119" s="5">
        <v>7998</v>
      </c>
      <c r="N119" s="5" t="s">
        <v>598</v>
      </c>
      <c r="O119" s="5" t="s">
        <v>32</v>
      </c>
      <c r="P119" s="5" t="s">
        <v>33</v>
      </c>
      <c r="Q119" s="5">
        <v>0</v>
      </c>
      <c r="R119" s="8">
        <v>45004</v>
      </c>
      <c r="S119" s="7">
        <v>45014</v>
      </c>
      <c r="T119" s="5" t="s">
        <v>34</v>
      </c>
      <c r="U119" s="5">
        <v>7998</v>
      </c>
      <c r="V119" s="5">
        <v>0</v>
      </c>
      <c r="W119" s="5">
        <v>0</v>
      </c>
      <c r="X119" s="5" t="s">
        <v>599</v>
      </c>
      <c r="Y119" s="5" t="s">
        <v>600</v>
      </c>
    </row>
    <row r="120" s="5" customFormat="1" spans="1:25">
      <c r="A120" s="5" t="s">
        <v>558</v>
      </c>
      <c r="B120" s="5" t="s">
        <v>26</v>
      </c>
      <c r="C120" s="5" t="s">
        <v>80</v>
      </c>
      <c r="D120" s="5" t="s">
        <v>559</v>
      </c>
      <c r="E120" s="5" t="s">
        <v>560</v>
      </c>
      <c r="F120" s="7">
        <v>45009</v>
      </c>
      <c r="G120" s="7">
        <v>45011</v>
      </c>
      <c r="H120" s="5">
        <v>1</v>
      </c>
      <c r="I120" s="5">
        <v>2</v>
      </c>
      <c r="J120" s="5">
        <v>2</v>
      </c>
      <c r="K120" s="5" t="s">
        <v>30</v>
      </c>
      <c r="L120" s="5">
        <v>-2612</v>
      </c>
      <c r="M120" s="5">
        <v>-2612</v>
      </c>
      <c r="N120" s="5" t="s">
        <v>561</v>
      </c>
      <c r="O120" s="5" t="s">
        <v>32</v>
      </c>
      <c r="P120" s="5" t="s">
        <v>33</v>
      </c>
      <c r="Q120" s="5">
        <v>0</v>
      </c>
      <c r="R120" s="8">
        <v>45003</v>
      </c>
      <c r="S120" s="7">
        <v>45014</v>
      </c>
      <c r="T120" s="5" t="s">
        <v>34</v>
      </c>
      <c r="U120" s="5">
        <v>-2612</v>
      </c>
      <c r="V120" s="5">
        <v>0</v>
      </c>
      <c r="W120" s="5">
        <v>0</v>
      </c>
      <c r="X120" s="5" t="s">
        <v>562</v>
      </c>
      <c r="Y120" s="5" t="s">
        <v>79</v>
      </c>
    </row>
    <row r="121" s="5" customFormat="1" spans="1:25">
      <c r="A121" s="5" t="s">
        <v>601</v>
      </c>
      <c r="B121" s="5" t="s">
        <v>26</v>
      </c>
      <c r="C121" s="5" t="s">
        <v>27</v>
      </c>
      <c r="D121" s="5" t="s">
        <v>602</v>
      </c>
      <c r="E121" s="5" t="s">
        <v>603</v>
      </c>
      <c r="F121" s="7">
        <v>45009</v>
      </c>
      <c r="G121" s="7">
        <v>45011</v>
      </c>
      <c r="H121" s="5">
        <v>1</v>
      </c>
      <c r="I121" s="5">
        <v>2</v>
      </c>
      <c r="J121" s="5">
        <v>2</v>
      </c>
      <c r="K121" s="5" t="s">
        <v>30</v>
      </c>
      <c r="L121" s="5">
        <v>700</v>
      </c>
      <c r="M121" s="5">
        <v>700</v>
      </c>
      <c r="N121" s="5" t="s">
        <v>604</v>
      </c>
      <c r="O121" s="5" t="s">
        <v>32</v>
      </c>
      <c r="P121" s="5" t="s">
        <v>33</v>
      </c>
      <c r="Q121" s="5">
        <v>0</v>
      </c>
      <c r="R121" s="8">
        <v>45004</v>
      </c>
      <c r="S121" s="7">
        <v>45014</v>
      </c>
      <c r="T121" s="5" t="s">
        <v>34</v>
      </c>
      <c r="U121" s="5">
        <v>700</v>
      </c>
      <c r="V121" s="5">
        <v>0</v>
      </c>
      <c r="W121" s="5">
        <v>0</v>
      </c>
      <c r="X121" s="5" t="s">
        <v>605</v>
      </c>
      <c r="Y121" s="5" t="s">
        <v>606</v>
      </c>
    </row>
    <row r="122" s="5" customFormat="1" spans="1:25">
      <c r="A122" s="5" t="s">
        <v>607</v>
      </c>
      <c r="B122" s="5" t="s">
        <v>26</v>
      </c>
      <c r="C122" s="5" t="s">
        <v>27</v>
      </c>
      <c r="D122" s="5" t="s">
        <v>168</v>
      </c>
      <c r="E122" s="5" t="s">
        <v>608</v>
      </c>
      <c r="F122" s="7">
        <v>45010</v>
      </c>
      <c r="G122" s="7">
        <v>45011</v>
      </c>
      <c r="H122" s="5">
        <v>1</v>
      </c>
      <c r="I122" s="5">
        <v>1</v>
      </c>
      <c r="J122" s="5">
        <v>1</v>
      </c>
      <c r="K122" s="5" t="s">
        <v>30</v>
      </c>
      <c r="L122" s="5">
        <v>248</v>
      </c>
      <c r="M122" s="5">
        <v>248</v>
      </c>
      <c r="N122" s="5" t="s">
        <v>609</v>
      </c>
      <c r="O122" s="5" t="s">
        <v>32</v>
      </c>
      <c r="P122" s="5" t="s">
        <v>33</v>
      </c>
      <c r="Q122" s="5">
        <v>0</v>
      </c>
      <c r="R122" s="8">
        <v>45004</v>
      </c>
      <c r="S122" s="7">
        <v>45014</v>
      </c>
      <c r="T122" s="5" t="s">
        <v>34</v>
      </c>
      <c r="U122" s="5">
        <v>248</v>
      </c>
      <c r="V122" s="5">
        <v>0</v>
      </c>
      <c r="W122" s="5">
        <v>0</v>
      </c>
      <c r="X122" s="5" t="s">
        <v>610</v>
      </c>
      <c r="Y122" s="5" t="s">
        <v>611</v>
      </c>
    </row>
    <row r="123" s="5" customFormat="1" spans="1:25">
      <c r="A123" s="5" t="s">
        <v>591</v>
      </c>
      <c r="B123" s="5" t="s">
        <v>26</v>
      </c>
      <c r="C123" s="5" t="s">
        <v>80</v>
      </c>
      <c r="D123" s="5" t="s">
        <v>592</v>
      </c>
      <c r="E123" s="5" t="s">
        <v>112</v>
      </c>
      <c r="F123" s="7">
        <v>45008</v>
      </c>
      <c r="G123" s="7">
        <v>45011</v>
      </c>
      <c r="H123" s="5">
        <v>1</v>
      </c>
      <c r="I123" s="5">
        <v>3</v>
      </c>
      <c r="J123" s="5">
        <v>3</v>
      </c>
      <c r="K123" s="5" t="s">
        <v>30</v>
      </c>
      <c r="L123" s="5">
        <v>-1281</v>
      </c>
      <c r="M123" s="5">
        <v>-1281</v>
      </c>
      <c r="N123" s="5" t="s">
        <v>593</v>
      </c>
      <c r="O123" s="5" t="s">
        <v>32</v>
      </c>
      <c r="P123" s="5" t="s">
        <v>33</v>
      </c>
      <c r="Q123" s="5">
        <v>0</v>
      </c>
      <c r="R123" s="8">
        <v>45004</v>
      </c>
      <c r="S123" s="7">
        <v>45014</v>
      </c>
      <c r="T123" s="5" t="s">
        <v>34</v>
      </c>
      <c r="U123" s="5">
        <v>-1281</v>
      </c>
      <c r="V123" s="5">
        <v>0</v>
      </c>
      <c r="W123" s="5">
        <v>0</v>
      </c>
      <c r="X123" s="5" t="s">
        <v>594</v>
      </c>
      <c r="Y123" s="5" t="s">
        <v>79</v>
      </c>
    </row>
    <row r="124" s="5" customFormat="1" spans="1:25">
      <c r="A124" s="5" t="s">
        <v>612</v>
      </c>
      <c r="B124" s="5" t="s">
        <v>26</v>
      </c>
      <c r="C124" s="5" t="s">
        <v>27</v>
      </c>
      <c r="D124" s="5" t="s">
        <v>613</v>
      </c>
      <c r="E124" s="5" t="s">
        <v>614</v>
      </c>
      <c r="F124" s="7">
        <v>45010</v>
      </c>
      <c r="G124" s="7">
        <v>45011</v>
      </c>
      <c r="H124" s="5">
        <v>1</v>
      </c>
      <c r="I124" s="5">
        <v>1</v>
      </c>
      <c r="J124" s="5">
        <v>1</v>
      </c>
      <c r="K124" s="5" t="s">
        <v>30</v>
      </c>
      <c r="L124" s="5">
        <v>781</v>
      </c>
      <c r="M124" s="5">
        <v>781</v>
      </c>
      <c r="N124" s="5" t="s">
        <v>615</v>
      </c>
      <c r="O124" s="5" t="s">
        <v>32</v>
      </c>
      <c r="P124" s="5" t="s">
        <v>33</v>
      </c>
      <c r="Q124" s="5">
        <v>0</v>
      </c>
      <c r="R124" s="8">
        <v>45005</v>
      </c>
      <c r="S124" s="7">
        <v>45014</v>
      </c>
      <c r="T124" s="5" t="s">
        <v>34</v>
      </c>
      <c r="U124" s="5">
        <v>781</v>
      </c>
      <c r="V124" s="5">
        <v>0</v>
      </c>
      <c r="W124" s="5">
        <v>0</v>
      </c>
      <c r="X124" s="5" t="s">
        <v>616</v>
      </c>
      <c r="Y124" s="5" t="s">
        <v>617</v>
      </c>
    </row>
    <row r="125" s="5" customFormat="1" spans="1:25">
      <c r="A125" s="5" t="s">
        <v>618</v>
      </c>
      <c r="B125" s="5" t="s">
        <v>26</v>
      </c>
      <c r="C125" s="5" t="s">
        <v>27</v>
      </c>
      <c r="D125" s="5" t="s">
        <v>596</v>
      </c>
      <c r="E125" s="5" t="s">
        <v>619</v>
      </c>
      <c r="F125" s="7">
        <v>45007</v>
      </c>
      <c r="G125" s="7">
        <v>45011</v>
      </c>
      <c r="H125" s="5">
        <v>1</v>
      </c>
      <c r="I125" s="5">
        <v>4</v>
      </c>
      <c r="J125" s="5">
        <v>4</v>
      </c>
      <c r="K125" s="5" t="s">
        <v>30</v>
      </c>
      <c r="L125" s="5">
        <v>8920</v>
      </c>
      <c r="M125" s="5">
        <v>8920</v>
      </c>
      <c r="N125" s="5" t="s">
        <v>620</v>
      </c>
      <c r="O125" s="5" t="s">
        <v>32</v>
      </c>
      <c r="P125" s="5" t="s">
        <v>33</v>
      </c>
      <c r="Q125" s="5">
        <v>0</v>
      </c>
      <c r="R125" s="8">
        <v>45005</v>
      </c>
      <c r="S125" s="7">
        <v>45014</v>
      </c>
      <c r="T125" s="5" t="s">
        <v>34</v>
      </c>
      <c r="U125" s="5">
        <v>8920</v>
      </c>
      <c r="V125" s="5">
        <v>0</v>
      </c>
      <c r="W125" s="5">
        <v>0</v>
      </c>
      <c r="X125" s="5" t="s">
        <v>621</v>
      </c>
      <c r="Y125" s="5" t="s">
        <v>622</v>
      </c>
    </row>
    <row r="126" s="5" customFormat="1" spans="1:25">
      <c r="A126" s="5" t="s">
        <v>623</v>
      </c>
      <c r="B126" s="5" t="s">
        <v>26</v>
      </c>
      <c r="C126" s="5" t="s">
        <v>27</v>
      </c>
      <c r="D126" s="5" t="s">
        <v>367</v>
      </c>
      <c r="E126" s="5" t="s">
        <v>624</v>
      </c>
      <c r="F126" s="7">
        <v>45006</v>
      </c>
      <c r="G126" s="7">
        <v>45011</v>
      </c>
      <c r="H126" s="5">
        <v>1</v>
      </c>
      <c r="I126" s="5">
        <v>5</v>
      </c>
      <c r="J126" s="5">
        <v>5</v>
      </c>
      <c r="K126" s="5" t="s">
        <v>30</v>
      </c>
      <c r="L126" s="5">
        <v>3710</v>
      </c>
      <c r="M126" s="5">
        <v>3710</v>
      </c>
      <c r="N126" s="5" t="s">
        <v>625</v>
      </c>
      <c r="O126" s="5" t="s">
        <v>32</v>
      </c>
      <c r="P126" s="5" t="s">
        <v>33</v>
      </c>
      <c r="Q126" s="5">
        <v>0</v>
      </c>
      <c r="R126" s="8">
        <v>45005</v>
      </c>
      <c r="S126" s="7">
        <v>45014</v>
      </c>
      <c r="T126" s="5" t="s">
        <v>34</v>
      </c>
      <c r="U126" s="5">
        <v>3710</v>
      </c>
      <c r="V126" s="5">
        <v>0</v>
      </c>
      <c r="W126" s="5">
        <v>0</v>
      </c>
      <c r="X126" s="5" t="s">
        <v>626</v>
      </c>
      <c r="Y126" s="5" t="s">
        <v>627</v>
      </c>
    </row>
    <row r="127" s="5" customFormat="1" spans="1:25">
      <c r="A127" s="5" t="s">
        <v>628</v>
      </c>
      <c r="B127" s="5" t="s">
        <v>26</v>
      </c>
      <c r="C127" s="5" t="s">
        <v>27</v>
      </c>
      <c r="D127" s="5" t="s">
        <v>629</v>
      </c>
      <c r="E127" s="5" t="s">
        <v>630</v>
      </c>
      <c r="F127" s="7">
        <v>45006</v>
      </c>
      <c r="G127" s="7">
        <v>45011</v>
      </c>
      <c r="H127" s="5">
        <v>1</v>
      </c>
      <c r="I127" s="5">
        <v>5</v>
      </c>
      <c r="J127" s="5">
        <v>5</v>
      </c>
      <c r="K127" s="5" t="s">
        <v>30</v>
      </c>
      <c r="L127" s="5">
        <v>2075</v>
      </c>
      <c r="M127" s="5">
        <v>2075</v>
      </c>
      <c r="N127" s="5" t="s">
        <v>631</v>
      </c>
      <c r="O127" s="5" t="s">
        <v>32</v>
      </c>
      <c r="P127" s="5" t="s">
        <v>33</v>
      </c>
      <c r="Q127" s="5">
        <v>0</v>
      </c>
      <c r="R127" s="8">
        <v>45005</v>
      </c>
      <c r="S127" s="7">
        <v>45014</v>
      </c>
      <c r="T127" s="5" t="s">
        <v>34</v>
      </c>
      <c r="U127" s="5">
        <v>2075</v>
      </c>
      <c r="V127" s="5">
        <v>0</v>
      </c>
      <c r="W127" s="5">
        <v>0</v>
      </c>
      <c r="X127" s="5" t="s">
        <v>632</v>
      </c>
      <c r="Y127" s="5" t="s">
        <v>633</v>
      </c>
    </row>
    <row r="128" s="5" customFormat="1" spans="1:25">
      <c r="A128" s="5" t="s">
        <v>634</v>
      </c>
      <c r="B128" s="5" t="s">
        <v>26</v>
      </c>
      <c r="C128" s="5" t="s">
        <v>27</v>
      </c>
      <c r="D128" s="5" t="s">
        <v>553</v>
      </c>
      <c r="E128" s="5" t="s">
        <v>554</v>
      </c>
      <c r="F128" s="7">
        <v>45008</v>
      </c>
      <c r="G128" s="7">
        <v>45011</v>
      </c>
      <c r="H128" s="5">
        <v>1</v>
      </c>
      <c r="I128" s="5">
        <v>3</v>
      </c>
      <c r="J128" s="5">
        <v>3</v>
      </c>
      <c r="K128" s="5" t="s">
        <v>30</v>
      </c>
      <c r="L128" s="5">
        <v>4107</v>
      </c>
      <c r="M128" s="5">
        <v>4107</v>
      </c>
      <c r="N128" s="5" t="s">
        <v>635</v>
      </c>
      <c r="O128" s="5" t="s">
        <v>32</v>
      </c>
      <c r="P128" s="5" t="s">
        <v>33</v>
      </c>
      <c r="Q128" s="5">
        <v>0</v>
      </c>
      <c r="R128" s="8">
        <v>45005</v>
      </c>
      <c r="S128" s="7">
        <v>45014</v>
      </c>
      <c r="T128" s="5" t="s">
        <v>34</v>
      </c>
      <c r="U128" s="5">
        <v>4107</v>
      </c>
      <c r="V128" s="5">
        <v>0</v>
      </c>
      <c r="W128" s="5">
        <v>0</v>
      </c>
      <c r="X128" s="5" t="s">
        <v>636</v>
      </c>
      <c r="Y128" s="5" t="s">
        <v>637</v>
      </c>
    </row>
    <row r="129" s="5" customFormat="1" spans="1:25">
      <c r="A129" s="5" t="s">
        <v>638</v>
      </c>
      <c r="B129" s="5" t="s">
        <v>26</v>
      </c>
      <c r="C129" s="5" t="s">
        <v>27</v>
      </c>
      <c r="D129" s="5" t="s">
        <v>639</v>
      </c>
      <c r="E129" s="5" t="s">
        <v>640</v>
      </c>
      <c r="F129" s="7">
        <v>45010</v>
      </c>
      <c r="G129" s="7">
        <v>45011</v>
      </c>
      <c r="H129" s="5">
        <v>1</v>
      </c>
      <c r="I129" s="5">
        <v>1</v>
      </c>
      <c r="J129" s="5">
        <v>1</v>
      </c>
      <c r="K129" s="5" t="s">
        <v>30</v>
      </c>
      <c r="L129" s="5">
        <v>493</v>
      </c>
      <c r="M129" s="5">
        <v>493</v>
      </c>
      <c r="N129" s="5" t="s">
        <v>641</v>
      </c>
      <c r="O129" s="5" t="s">
        <v>32</v>
      </c>
      <c r="P129" s="5" t="s">
        <v>33</v>
      </c>
      <c r="Q129" s="5">
        <v>0</v>
      </c>
      <c r="R129" s="8">
        <v>45005</v>
      </c>
      <c r="S129" s="7">
        <v>45014</v>
      </c>
      <c r="T129" s="5" t="s">
        <v>34</v>
      </c>
      <c r="U129" s="5">
        <v>493</v>
      </c>
      <c r="V129" s="5">
        <v>0</v>
      </c>
      <c r="W129" s="5">
        <v>0</v>
      </c>
      <c r="X129" s="5" t="s">
        <v>642</v>
      </c>
      <c r="Y129" s="5" t="s">
        <v>643</v>
      </c>
    </row>
    <row r="130" s="5" customFormat="1" spans="1:25">
      <c r="A130" s="5" t="s">
        <v>644</v>
      </c>
      <c r="B130" s="5" t="s">
        <v>26</v>
      </c>
      <c r="C130" s="5" t="s">
        <v>27</v>
      </c>
      <c r="D130" s="5" t="s">
        <v>629</v>
      </c>
      <c r="E130" s="5" t="s">
        <v>630</v>
      </c>
      <c r="F130" s="7">
        <v>45006</v>
      </c>
      <c r="G130" s="7">
        <v>45011</v>
      </c>
      <c r="H130" s="5">
        <v>1</v>
      </c>
      <c r="I130" s="5">
        <v>5</v>
      </c>
      <c r="J130" s="5">
        <v>5</v>
      </c>
      <c r="K130" s="5" t="s">
        <v>30</v>
      </c>
      <c r="L130" s="5">
        <v>2075</v>
      </c>
      <c r="M130" s="5">
        <v>2075</v>
      </c>
      <c r="N130" s="5" t="s">
        <v>645</v>
      </c>
      <c r="O130" s="5" t="s">
        <v>32</v>
      </c>
      <c r="P130" s="5" t="s">
        <v>33</v>
      </c>
      <c r="Q130" s="5">
        <v>0</v>
      </c>
      <c r="R130" s="8">
        <v>45005</v>
      </c>
      <c r="S130" s="7">
        <v>45014</v>
      </c>
      <c r="T130" s="5" t="s">
        <v>34</v>
      </c>
      <c r="U130" s="5">
        <v>2075</v>
      </c>
      <c r="V130" s="5">
        <v>0</v>
      </c>
      <c r="W130" s="5">
        <v>0</v>
      </c>
      <c r="X130" s="5" t="s">
        <v>646</v>
      </c>
      <c r="Y130" s="5" t="s">
        <v>647</v>
      </c>
    </row>
    <row r="131" s="5" customFormat="1" spans="1:25">
      <c r="A131" s="5" t="s">
        <v>648</v>
      </c>
      <c r="B131" s="5" t="s">
        <v>26</v>
      </c>
      <c r="C131" s="5" t="s">
        <v>27</v>
      </c>
      <c r="D131" s="5" t="s">
        <v>127</v>
      </c>
      <c r="E131" s="5" t="s">
        <v>649</v>
      </c>
      <c r="F131" s="7">
        <v>45010</v>
      </c>
      <c r="G131" s="7">
        <v>45011</v>
      </c>
      <c r="H131" s="5">
        <v>1</v>
      </c>
      <c r="I131" s="5">
        <v>1</v>
      </c>
      <c r="J131" s="5">
        <v>1</v>
      </c>
      <c r="K131" s="5" t="s">
        <v>30</v>
      </c>
      <c r="L131" s="5">
        <v>509</v>
      </c>
      <c r="M131" s="5">
        <v>509</v>
      </c>
      <c r="N131" s="5" t="s">
        <v>650</v>
      </c>
      <c r="O131" s="5" t="s">
        <v>32</v>
      </c>
      <c r="P131" s="5" t="s">
        <v>33</v>
      </c>
      <c r="Q131" s="5">
        <v>0</v>
      </c>
      <c r="R131" s="8">
        <v>45005</v>
      </c>
      <c r="S131" s="7">
        <v>45014</v>
      </c>
      <c r="T131" s="5" t="s">
        <v>34</v>
      </c>
      <c r="U131" s="5">
        <v>509</v>
      </c>
      <c r="V131" s="5">
        <v>0</v>
      </c>
      <c r="W131" s="5">
        <v>0</v>
      </c>
      <c r="X131" s="5" t="s">
        <v>651</v>
      </c>
      <c r="Y131" s="5" t="s">
        <v>651</v>
      </c>
    </row>
    <row r="132" s="5" customFormat="1" spans="1:25">
      <c r="A132" s="5" t="s">
        <v>652</v>
      </c>
      <c r="B132" s="5" t="s">
        <v>26</v>
      </c>
      <c r="C132" s="5" t="s">
        <v>27</v>
      </c>
      <c r="D132" s="5" t="s">
        <v>367</v>
      </c>
      <c r="E132" s="5" t="s">
        <v>653</v>
      </c>
      <c r="F132" s="7">
        <v>45008</v>
      </c>
      <c r="G132" s="7">
        <v>45011</v>
      </c>
      <c r="H132" s="5">
        <v>1</v>
      </c>
      <c r="I132" s="5">
        <v>3</v>
      </c>
      <c r="J132" s="5">
        <v>3</v>
      </c>
      <c r="K132" s="5" t="s">
        <v>30</v>
      </c>
      <c r="L132" s="5">
        <v>2715</v>
      </c>
      <c r="M132" s="5">
        <v>2715</v>
      </c>
      <c r="N132" s="5" t="s">
        <v>654</v>
      </c>
      <c r="O132" s="5" t="s">
        <v>32</v>
      </c>
      <c r="P132" s="5" t="s">
        <v>33</v>
      </c>
      <c r="Q132" s="5">
        <v>0</v>
      </c>
      <c r="R132" s="8">
        <v>45005</v>
      </c>
      <c r="S132" s="7">
        <v>45014</v>
      </c>
      <c r="T132" s="5" t="s">
        <v>34</v>
      </c>
      <c r="U132" s="5">
        <v>2715</v>
      </c>
      <c r="V132" s="5">
        <v>0</v>
      </c>
      <c r="W132" s="5">
        <v>0</v>
      </c>
      <c r="X132" s="5" t="s">
        <v>655</v>
      </c>
      <c r="Y132" s="5" t="s">
        <v>656</v>
      </c>
    </row>
    <row r="133" s="5" customFormat="1" spans="1:25">
      <c r="A133" s="5" t="s">
        <v>657</v>
      </c>
      <c r="B133" s="5" t="s">
        <v>26</v>
      </c>
      <c r="C133" s="5" t="s">
        <v>27</v>
      </c>
      <c r="D133" s="5" t="s">
        <v>658</v>
      </c>
      <c r="E133" s="5" t="s">
        <v>659</v>
      </c>
      <c r="F133" s="7">
        <v>45009</v>
      </c>
      <c r="G133" s="7">
        <v>45011</v>
      </c>
      <c r="H133" s="5">
        <v>1</v>
      </c>
      <c r="I133" s="5">
        <v>2</v>
      </c>
      <c r="J133" s="5">
        <v>2</v>
      </c>
      <c r="K133" s="5" t="s">
        <v>30</v>
      </c>
      <c r="L133" s="5">
        <v>1260</v>
      </c>
      <c r="M133" s="5">
        <v>1260</v>
      </c>
      <c r="N133" s="5" t="s">
        <v>660</v>
      </c>
      <c r="O133" s="5" t="s">
        <v>32</v>
      </c>
      <c r="P133" s="5" t="s">
        <v>33</v>
      </c>
      <c r="Q133" s="5">
        <v>0</v>
      </c>
      <c r="R133" s="8">
        <v>45005</v>
      </c>
      <c r="S133" s="7">
        <v>45014</v>
      </c>
      <c r="T133" s="5" t="s">
        <v>34</v>
      </c>
      <c r="U133" s="5">
        <v>1260</v>
      </c>
      <c r="V133" s="5">
        <v>0</v>
      </c>
      <c r="W133" s="5">
        <v>0</v>
      </c>
      <c r="X133" s="5" t="s">
        <v>661</v>
      </c>
      <c r="Y133" s="5" t="s">
        <v>662</v>
      </c>
    </row>
    <row r="134" s="5" customFormat="1" spans="1:25">
      <c r="A134" s="5" t="s">
        <v>663</v>
      </c>
      <c r="B134" s="5" t="s">
        <v>26</v>
      </c>
      <c r="C134" s="5" t="s">
        <v>27</v>
      </c>
      <c r="D134" s="5" t="s">
        <v>664</v>
      </c>
      <c r="E134" s="5" t="s">
        <v>665</v>
      </c>
      <c r="F134" s="7">
        <v>45010</v>
      </c>
      <c r="G134" s="7">
        <v>45011</v>
      </c>
      <c r="H134" s="5">
        <v>1</v>
      </c>
      <c r="I134" s="5">
        <v>1</v>
      </c>
      <c r="J134" s="5">
        <v>1</v>
      </c>
      <c r="K134" s="5" t="s">
        <v>30</v>
      </c>
      <c r="L134" s="5">
        <v>187</v>
      </c>
      <c r="M134" s="5">
        <v>187</v>
      </c>
      <c r="N134" s="5" t="s">
        <v>666</v>
      </c>
      <c r="O134" s="5" t="s">
        <v>32</v>
      </c>
      <c r="P134" s="5" t="s">
        <v>33</v>
      </c>
      <c r="Q134" s="5">
        <v>0</v>
      </c>
      <c r="R134" s="8">
        <v>45006</v>
      </c>
      <c r="S134" s="7">
        <v>45014</v>
      </c>
      <c r="T134" s="5" t="s">
        <v>34</v>
      </c>
      <c r="U134" s="5">
        <v>187</v>
      </c>
      <c r="V134" s="5">
        <v>0</v>
      </c>
      <c r="W134" s="5">
        <v>0</v>
      </c>
      <c r="X134" s="5" t="s">
        <v>667</v>
      </c>
      <c r="Y134" s="5" t="s">
        <v>668</v>
      </c>
    </row>
    <row r="135" s="5" customFormat="1" spans="1:25">
      <c r="A135" s="5" t="s">
        <v>669</v>
      </c>
      <c r="B135" s="5" t="s">
        <v>26</v>
      </c>
      <c r="C135" s="5" t="s">
        <v>27</v>
      </c>
      <c r="D135" s="5" t="s">
        <v>613</v>
      </c>
      <c r="E135" s="5" t="s">
        <v>614</v>
      </c>
      <c r="F135" s="7">
        <v>45010</v>
      </c>
      <c r="G135" s="7">
        <v>45011</v>
      </c>
      <c r="H135" s="5">
        <v>1</v>
      </c>
      <c r="I135" s="5">
        <v>1</v>
      </c>
      <c r="J135" s="5">
        <v>1</v>
      </c>
      <c r="K135" s="5" t="s">
        <v>30</v>
      </c>
      <c r="L135" s="5">
        <v>781</v>
      </c>
      <c r="M135" s="5">
        <v>781</v>
      </c>
      <c r="N135" s="5" t="s">
        <v>670</v>
      </c>
      <c r="O135" s="5" t="s">
        <v>32</v>
      </c>
      <c r="P135" s="5" t="s">
        <v>33</v>
      </c>
      <c r="Q135" s="5">
        <v>0</v>
      </c>
      <c r="R135" s="8">
        <v>45006</v>
      </c>
      <c r="S135" s="7">
        <v>45014</v>
      </c>
      <c r="T135" s="5" t="s">
        <v>34</v>
      </c>
      <c r="U135" s="5">
        <v>781</v>
      </c>
      <c r="V135" s="5">
        <v>0</v>
      </c>
      <c r="W135" s="5">
        <v>0</v>
      </c>
      <c r="X135" s="5" t="s">
        <v>671</v>
      </c>
      <c r="Y135" s="5" t="s">
        <v>672</v>
      </c>
    </row>
    <row r="136" s="5" customFormat="1" spans="1:25">
      <c r="A136" s="5" t="s">
        <v>673</v>
      </c>
      <c r="B136" s="5" t="s">
        <v>26</v>
      </c>
      <c r="C136" s="5" t="s">
        <v>27</v>
      </c>
      <c r="D136" s="5" t="s">
        <v>674</v>
      </c>
      <c r="E136" s="5" t="s">
        <v>675</v>
      </c>
      <c r="F136" s="7">
        <v>45010</v>
      </c>
      <c r="G136" s="7">
        <v>45011</v>
      </c>
      <c r="H136" s="5">
        <v>1</v>
      </c>
      <c r="I136" s="5">
        <v>1</v>
      </c>
      <c r="J136" s="5">
        <v>1</v>
      </c>
      <c r="K136" s="5" t="s">
        <v>30</v>
      </c>
      <c r="L136" s="5">
        <v>603</v>
      </c>
      <c r="M136" s="5">
        <v>603</v>
      </c>
      <c r="N136" s="5" t="s">
        <v>676</v>
      </c>
      <c r="O136" s="5" t="s">
        <v>32</v>
      </c>
      <c r="P136" s="5" t="s">
        <v>33</v>
      </c>
      <c r="Q136" s="5">
        <v>0</v>
      </c>
      <c r="R136" s="8">
        <v>45006</v>
      </c>
      <c r="S136" s="7">
        <v>45014</v>
      </c>
      <c r="T136" s="5" t="s">
        <v>34</v>
      </c>
      <c r="U136" s="5">
        <v>603</v>
      </c>
      <c r="V136" s="5">
        <v>0</v>
      </c>
      <c r="W136" s="5">
        <v>0</v>
      </c>
      <c r="X136" s="5" t="s">
        <v>677</v>
      </c>
      <c r="Y136" s="5" t="s">
        <v>678</v>
      </c>
    </row>
    <row r="137" s="5" customFormat="1" spans="1:25">
      <c r="A137" s="5" t="s">
        <v>679</v>
      </c>
      <c r="B137" s="5" t="s">
        <v>26</v>
      </c>
      <c r="C137" s="5" t="s">
        <v>27</v>
      </c>
      <c r="D137" s="5" t="s">
        <v>680</v>
      </c>
      <c r="E137" s="5" t="s">
        <v>164</v>
      </c>
      <c r="F137" s="7">
        <v>45007</v>
      </c>
      <c r="G137" s="7">
        <v>45011</v>
      </c>
      <c r="H137" s="5">
        <v>1</v>
      </c>
      <c r="I137" s="5">
        <v>4</v>
      </c>
      <c r="J137" s="5">
        <v>4</v>
      </c>
      <c r="K137" s="5" t="s">
        <v>30</v>
      </c>
      <c r="L137" s="5">
        <v>1608</v>
      </c>
      <c r="M137" s="5">
        <v>1608</v>
      </c>
      <c r="N137" s="5" t="s">
        <v>681</v>
      </c>
      <c r="O137" s="5" t="s">
        <v>32</v>
      </c>
      <c r="P137" s="5" t="s">
        <v>33</v>
      </c>
      <c r="Q137" s="5">
        <v>0</v>
      </c>
      <c r="R137" s="8">
        <v>45006</v>
      </c>
      <c r="S137" s="7">
        <v>45014</v>
      </c>
      <c r="T137" s="5" t="s">
        <v>34</v>
      </c>
      <c r="U137" s="5">
        <v>1608</v>
      </c>
      <c r="V137" s="5">
        <v>0</v>
      </c>
      <c r="W137" s="5">
        <v>0</v>
      </c>
      <c r="X137" s="5" t="s">
        <v>682</v>
      </c>
      <c r="Y137" s="5" t="s">
        <v>683</v>
      </c>
    </row>
    <row r="138" s="5" customFormat="1" spans="1:25">
      <c r="A138" s="5" t="s">
        <v>684</v>
      </c>
      <c r="B138" s="5" t="s">
        <v>26</v>
      </c>
      <c r="C138" s="5" t="s">
        <v>27</v>
      </c>
      <c r="D138" s="5" t="s">
        <v>639</v>
      </c>
      <c r="E138" s="5" t="s">
        <v>181</v>
      </c>
      <c r="F138" s="7">
        <v>45009</v>
      </c>
      <c r="G138" s="7">
        <v>45011</v>
      </c>
      <c r="H138" s="5">
        <v>1</v>
      </c>
      <c r="I138" s="5">
        <v>2</v>
      </c>
      <c r="J138" s="5">
        <v>2</v>
      </c>
      <c r="K138" s="5" t="s">
        <v>30</v>
      </c>
      <c r="L138" s="5">
        <v>991</v>
      </c>
      <c r="M138" s="5">
        <v>991</v>
      </c>
      <c r="N138" s="5" t="s">
        <v>685</v>
      </c>
      <c r="O138" s="5" t="s">
        <v>32</v>
      </c>
      <c r="P138" s="5" t="s">
        <v>33</v>
      </c>
      <c r="Q138" s="5">
        <v>0</v>
      </c>
      <c r="R138" s="8">
        <v>45006</v>
      </c>
      <c r="S138" s="7">
        <v>45014</v>
      </c>
      <c r="T138" s="5" t="s">
        <v>34</v>
      </c>
      <c r="U138" s="5">
        <v>991</v>
      </c>
      <c r="V138" s="5">
        <v>0</v>
      </c>
      <c r="W138" s="5">
        <v>0</v>
      </c>
      <c r="X138" s="5" t="s">
        <v>686</v>
      </c>
      <c r="Y138" s="5" t="s">
        <v>687</v>
      </c>
    </row>
    <row r="139" s="5" customFormat="1" spans="1:25">
      <c r="A139" s="5" t="s">
        <v>688</v>
      </c>
      <c r="B139" s="5" t="s">
        <v>26</v>
      </c>
      <c r="C139" s="5" t="s">
        <v>27</v>
      </c>
      <c r="D139" s="5" t="s">
        <v>689</v>
      </c>
      <c r="E139" s="5" t="s">
        <v>690</v>
      </c>
      <c r="F139" s="7">
        <v>45010</v>
      </c>
      <c r="G139" s="7">
        <v>45011</v>
      </c>
      <c r="H139" s="5">
        <v>1</v>
      </c>
      <c r="I139" s="5">
        <v>1</v>
      </c>
      <c r="J139" s="5">
        <v>1</v>
      </c>
      <c r="K139" s="5" t="s">
        <v>30</v>
      </c>
      <c r="L139" s="5">
        <v>315</v>
      </c>
      <c r="M139" s="5">
        <v>315</v>
      </c>
      <c r="N139" s="5" t="s">
        <v>691</v>
      </c>
      <c r="O139" s="5" t="s">
        <v>32</v>
      </c>
      <c r="P139" s="5" t="s">
        <v>33</v>
      </c>
      <c r="Q139" s="5">
        <v>0</v>
      </c>
      <c r="R139" s="8">
        <v>45007</v>
      </c>
      <c r="S139" s="7">
        <v>45014</v>
      </c>
      <c r="T139" s="5" t="s">
        <v>34</v>
      </c>
      <c r="U139" s="5">
        <v>315</v>
      </c>
      <c r="V139" s="5">
        <v>0</v>
      </c>
      <c r="W139" s="5">
        <v>0</v>
      </c>
      <c r="X139" s="5" t="s">
        <v>692</v>
      </c>
      <c r="Y139" s="5" t="s">
        <v>693</v>
      </c>
    </row>
    <row r="140" s="5" customFormat="1" spans="1:25">
      <c r="A140" s="5" t="s">
        <v>694</v>
      </c>
      <c r="B140" s="5" t="s">
        <v>26</v>
      </c>
      <c r="C140" s="5" t="s">
        <v>27</v>
      </c>
      <c r="D140" s="5" t="s">
        <v>367</v>
      </c>
      <c r="E140" s="5" t="s">
        <v>653</v>
      </c>
      <c r="F140" s="7">
        <v>45009</v>
      </c>
      <c r="G140" s="7">
        <v>45011</v>
      </c>
      <c r="H140" s="5">
        <v>1</v>
      </c>
      <c r="I140" s="5">
        <v>2</v>
      </c>
      <c r="J140" s="5">
        <v>2</v>
      </c>
      <c r="K140" s="5" t="s">
        <v>30</v>
      </c>
      <c r="L140" s="5">
        <v>1810</v>
      </c>
      <c r="M140" s="5">
        <v>1810</v>
      </c>
      <c r="N140" s="5" t="s">
        <v>695</v>
      </c>
      <c r="O140" s="5" t="s">
        <v>32</v>
      </c>
      <c r="P140" s="5" t="s">
        <v>33</v>
      </c>
      <c r="Q140" s="5">
        <v>0</v>
      </c>
      <c r="R140" s="8">
        <v>45006</v>
      </c>
      <c r="S140" s="7">
        <v>45014</v>
      </c>
      <c r="T140" s="5" t="s">
        <v>34</v>
      </c>
      <c r="U140" s="5">
        <v>1810</v>
      </c>
      <c r="V140" s="5">
        <v>0</v>
      </c>
      <c r="W140" s="5">
        <v>0</v>
      </c>
      <c r="X140" s="5" t="s">
        <v>696</v>
      </c>
      <c r="Y140" s="5" t="s">
        <v>697</v>
      </c>
    </row>
    <row r="141" s="5" customFormat="1" spans="1:25">
      <c r="A141" s="5" t="s">
        <v>698</v>
      </c>
      <c r="B141" s="5" t="s">
        <v>26</v>
      </c>
      <c r="C141" s="5" t="s">
        <v>27</v>
      </c>
      <c r="D141" s="5" t="s">
        <v>699</v>
      </c>
      <c r="E141" s="5" t="s">
        <v>700</v>
      </c>
      <c r="F141" s="7">
        <v>45009</v>
      </c>
      <c r="G141" s="7">
        <v>45011</v>
      </c>
      <c r="H141" s="5">
        <v>1</v>
      </c>
      <c r="I141" s="5">
        <v>2</v>
      </c>
      <c r="J141" s="5">
        <v>2</v>
      </c>
      <c r="K141" s="5" t="s">
        <v>30</v>
      </c>
      <c r="L141" s="5">
        <v>1146</v>
      </c>
      <c r="M141" s="5">
        <v>1146</v>
      </c>
      <c r="N141" s="5" t="s">
        <v>701</v>
      </c>
      <c r="O141" s="5" t="s">
        <v>32</v>
      </c>
      <c r="P141" s="5" t="s">
        <v>33</v>
      </c>
      <c r="Q141" s="5">
        <v>0</v>
      </c>
      <c r="R141" s="8">
        <v>45007</v>
      </c>
      <c r="S141" s="7">
        <v>45014</v>
      </c>
      <c r="T141" s="5" t="s">
        <v>34</v>
      </c>
      <c r="U141" s="5">
        <v>1146</v>
      </c>
      <c r="V141" s="5">
        <v>0</v>
      </c>
      <c r="W141" s="5">
        <v>0</v>
      </c>
      <c r="X141" s="5" t="s">
        <v>702</v>
      </c>
      <c r="Y141" s="5" t="s">
        <v>703</v>
      </c>
    </row>
    <row r="142" s="5" customFormat="1" spans="1:25">
      <c r="A142" s="5" t="s">
        <v>704</v>
      </c>
      <c r="B142" s="5" t="s">
        <v>26</v>
      </c>
      <c r="C142" s="5" t="s">
        <v>27</v>
      </c>
      <c r="D142" s="5" t="s">
        <v>705</v>
      </c>
      <c r="E142" s="5" t="s">
        <v>706</v>
      </c>
      <c r="F142" s="7">
        <v>45010</v>
      </c>
      <c r="G142" s="7">
        <v>45011</v>
      </c>
      <c r="H142" s="5">
        <v>1</v>
      </c>
      <c r="I142" s="5">
        <v>1</v>
      </c>
      <c r="J142" s="5">
        <v>1</v>
      </c>
      <c r="K142" s="5" t="s">
        <v>30</v>
      </c>
      <c r="L142" s="5">
        <v>722</v>
      </c>
      <c r="M142" s="5">
        <v>722</v>
      </c>
      <c r="N142" s="5" t="s">
        <v>707</v>
      </c>
      <c r="O142" s="5" t="s">
        <v>32</v>
      </c>
      <c r="P142" s="5" t="s">
        <v>33</v>
      </c>
      <c r="Q142" s="5">
        <v>0</v>
      </c>
      <c r="R142" s="8">
        <v>45007</v>
      </c>
      <c r="S142" s="7">
        <v>45014</v>
      </c>
      <c r="T142" s="5" t="s">
        <v>34</v>
      </c>
      <c r="U142" s="5">
        <v>722</v>
      </c>
      <c r="V142" s="5">
        <v>0</v>
      </c>
      <c r="W142" s="5">
        <v>0</v>
      </c>
      <c r="X142" s="5" t="s">
        <v>708</v>
      </c>
      <c r="Y142" s="5" t="s">
        <v>709</v>
      </c>
    </row>
    <row r="143" s="5" customFormat="1" spans="1:25">
      <c r="A143" s="5" t="s">
        <v>710</v>
      </c>
      <c r="B143" s="5" t="s">
        <v>26</v>
      </c>
      <c r="C143" s="5" t="s">
        <v>27</v>
      </c>
      <c r="D143" s="5" t="s">
        <v>711</v>
      </c>
      <c r="E143" s="5" t="s">
        <v>712</v>
      </c>
      <c r="F143" s="7">
        <v>45008</v>
      </c>
      <c r="G143" s="7">
        <v>45011</v>
      </c>
      <c r="H143" s="5">
        <v>1</v>
      </c>
      <c r="I143" s="5">
        <v>3</v>
      </c>
      <c r="J143" s="5">
        <v>3</v>
      </c>
      <c r="K143" s="5" t="s">
        <v>30</v>
      </c>
      <c r="L143" s="5">
        <v>2087</v>
      </c>
      <c r="M143" s="5">
        <v>2087</v>
      </c>
      <c r="N143" s="5" t="s">
        <v>713</v>
      </c>
      <c r="O143" s="5" t="s">
        <v>32</v>
      </c>
      <c r="P143" s="5" t="s">
        <v>33</v>
      </c>
      <c r="Q143" s="5">
        <v>0</v>
      </c>
      <c r="R143" s="8">
        <v>45007</v>
      </c>
      <c r="S143" s="7">
        <v>45014</v>
      </c>
      <c r="T143" s="5" t="s">
        <v>34</v>
      </c>
      <c r="U143" s="5">
        <v>2087</v>
      </c>
      <c r="V143" s="5">
        <v>0</v>
      </c>
      <c r="W143" s="5">
        <v>0</v>
      </c>
      <c r="X143" s="5" t="s">
        <v>714</v>
      </c>
      <c r="Y143" s="5" t="s">
        <v>715</v>
      </c>
    </row>
    <row r="144" s="5" customFormat="1" spans="1:25">
      <c r="A144" s="5" t="s">
        <v>716</v>
      </c>
      <c r="B144" s="5" t="s">
        <v>26</v>
      </c>
      <c r="C144" s="5" t="s">
        <v>27</v>
      </c>
      <c r="D144" s="5" t="s">
        <v>717</v>
      </c>
      <c r="E144" s="5" t="s">
        <v>718</v>
      </c>
      <c r="F144" s="7">
        <v>45008</v>
      </c>
      <c r="G144" s="7">
        <v>45011</v>
      </c>
      <c r="H144" s="5">
        <v>1</v>
      </c>
      <c r="I144" s="5">
        <v>3</v>
      </c>
      <c r="J144" s="5">
        <v>3</v>
      </c>
      <c r="K144" s="5" t="s">
        <v>30</v>
      </c>
      <c r="L144" s="5">
        <v>1380</v>
      </c>
      <c r="M144" s="5">
        <v>1380</v>
      </c>
      <c r="N144" s="5" t="s">
        <v>719</v>
      </c>
      <c r="O144" s="5" t="s">
        <v>32</v>
      </c>
      <c r="P144" s="5" t="s">
        <v>33</v>
      </c>
      <c r="Q144" s="5">
        <v>0</v>
      </c>
      <c r="R144" s="8">
        <v>45007</v>
      </c>
      <c r="S144" s="7">
        <v>45014</v>
      </c>
      <c r="T144" s="5" t="s">
        <v>34</v>
      </c>
      <c r="U144" s="5">
        <v>1380</v>
      </c>
      <c r="V144" s="5">
        <v>0</v>
      </c>
      <c r="W144" s="5">
        <v>0</v>
      </c>
      <c r="X144" s="5" t="s">
        <v>720</v>
      </c>
      <c r="Y144" s="5" t="s">
        <v>131</v>
      </c>
    </row>
    <row r="145" s="5" customFormat="1" spans="1:25">
      <c r="A145" s="5" t="s">
        <v>721</v>
      </c>
      <c r="B145" s="5" t="s">
        <v>26</v>
      </c>
      <c r="C145" s="5" t="s">
        <v>27</v>
      </c>
      <c r="D145" s="5" t="s">
        <v>722</v>
      </c>
      <c r="E145" s="5" t="s">
        <v>723</v>
      </c>
      <c r="F145" s="7">
        <v>45010</v>
      </c>
      <c r="G145" s="7">
        <v>45011</v>
      </c>
      <c r="H145" s="5">
        <v>1</v>
      </c>
      <c r="I145" s="5">
        <v>1</v>
      </c>
      <c r="J145" s="5">
        <v>1</v>
      </c>
      <c r="K145" s="5" t="s">
        <v>30</v>
      </c>
      <c r="L145" s="5">
        <v>503</v>
      </c>
      <c r="M145" s="5">
        <v>503</v>
      </c>
      <c r="N145" s="5" t="s">
        <v>724</v>
      </c>
      <c r="O145" s="5" t="s">
        <v>32</v>
      </c>
      <c r="P145" s="5" t="s">
        <v>33</v>
      </c>
      <c r="Q145" s="5">
        <v>0</v>
      </c>
      <c r="R145" s="8">
        <v>45007</v>
      </c>
      <c r="S145" s="7">
        <v>45014</v>
      </c>
      <c r="T145" s="5" t="s">
        <v>34</v>
      </c>
      <c r="U145" s="5">
        <v>503</v>
      </c>
      <c r="V145" s="5">
        <v>0</v>
      </c>
      <c r="W145" s="5">
        <v>0</v>
      </c>
      <c r="X145" s="5" t="s">
        <v>725</v>
      </c>
      <c r="Y145" s="5" t="s">
        <v>726</v>
      </c>
    </row>
    <row r="146" s="5" customFormat="1" spans="1:25">
      <c r="A146" s="5" t="s">
        <v>727</v>
      </c>
      <c r="B146" s="5" t="s">
        <v>26</v>
      </c>
      <c r="C146" s="5" t="s">
        <v>27</v>
      </c>
      <c r="D146" s="5" t="s">
        <v>711</v>
      </c>
      <c r="E146" s="5" t="s">
        <v>712</v>
      </c>
      <c r="F146" s="7">
        <v>45008</v>
      </c>
      <c r="G146" s="7">
        <v>45011</v>
      </c>
      <c r="H146" s="5">
        <v>1</v>
      </c>
      <c r="I146" s="5">
        <v>3</v>
      </c>
      <c r="J146" s="5">
        <v>3</v>
      </c>
      <c r="K146" s="5" t="s">
        <v>30</v>
      </c>
      <c r="L146" s="5">
        <v>2087</v>
      </c>
      <c r="M146" s="5">
        <v>2087</v>
      </c>
      <c r="N146" s="5" t="s">
        <v>728</v>
      </c>
      <c r="O146" s="5" t="s">
        <v>32</v>
      </c>
      <c r="P146" s="5" t="s">
        <v>33</v>
      </c>
      <c r="Q146" s="5">
        <v>0</v>
      </c>
      <c r="R146" s="8">
        <v>45007</v>
      </c>
      <c r="S146" s="7">
        <v>45014</v>
      </c>
      <c r="T146" s="5" t="s">
        <v>34</v>
      </c>
      <c r="U146" s="5">
        <v>2087</v>
      </c>
      <c r="V146" s="5">
        <v>0</v>
      </c>
      <c r="W146" s="5">
        <v>0</v>
      </c>
      <c r="X146" s="5" t="s">
        <v>729</v>
      </c>
      <c r="Y146" s="5" t="s">
        <v>730</v>
      </c>
    </row>
    <row r="147" s="5" customFormat="1" spans="1:25">
      <c r="A147" s="5" t="s">
        <v>731</v>
      </c>
      <c r="B147" s="5" t="s">
        <v>26</v>
      </c>
      <c r="C147" s="5" t="s">
        <v>27</v>
      </c>
      <c r="D147" s="5" t="s">
        <v>711</v>
      </c>
      <c r="E147" s="5" t="s">
        <v>732</v>
      </c>
      <c r="F147" s="7">
        <v>45008</v>
      </c>
      <c r="G147" s="7">
        <v>45011</v>
      </c>
      <c r="H147" s="5">
        <v>1</v>
      </c>
      <c r="I147" s="5">
        <v>3</v>
      </c>
      <c r="J147" s="5">
        <v>3</v>
      </c>
      <c r="K147" s="5" t="s">
        <v>30</v>
      </c>
      <c r="L147" s="5">
        <v>2700</v>
      </c>
      <c r="M147" s="5">
        <v>2700</v>
      </c>
      <c r="N147" s="5" t="s">
        <v>733</v>
      </c>
      <c r="O147" s="5" t="s">
        <v>32</v>
      </c>
      <c r="P147" s="5" t="s">
        <v>33</v>
      </c>
      <c r="Q147" s="5">
        <v>0</v>
      </c>
      <c r="R147" s="8">
        <v>45007</v>
      </c>
      <c r="S147" s="7">
        <v>45014</v>
      </c>
      <c r="T147" s="5" t="s">
        <v>34</v>
      </c>
      <c r="U147" s="5">
        <v>2700</v>
      </c>
      <c r="V147" s="5">
        <v>0</v>
      </c>
      <c r="W147" s="5">
        <v>0</v>
      </c>
      <c r="X147" s="5" t="s">
        <v>734</v>
      </c>
      <c r="Y147" s="5" t="s">
        <v>735</v>
      </c>
    </row>
    <row r="148" s="5" customFormat="1" spans="1:25">
      <c r="A148" s="5" t="s">
        <v>736</v>
      </c>
      <c r="B148" s="5" t="s">
        <v>26</v>
      </c>
      <c r="C148" s="5" t="s">
        <v>27</v>
      </c>
      <c r="D148" s="5" t="s">
        <v>139</v>
      </c>
      <c r="E148" s="5" t="s">
        <v>146</v>
      </c>
      <c r="F148" s="7">
        <v>45010</v>
      </c>
      <c r="G148" s="7">
        <v>45011</v>
      </c>
      <c r="H148" s="5">
        <v>1</v>
      </c>
      <c r="I148" s="5">
        <v>1</v>
      </c>
      <c r="J148" s="5">
        <v>1</v>
      </c>
      <c r="K148" s="5" t="s">
        <v>30</v>
      </c>
      <c r="L148" s="5">
        <v>325</v>
      </c>
      <c r="M148" s="5">
        <v>325</v>
      </c>
      <c r="N148" s="5" t="s">
        <v>737</v>
      </c>
      <c r="O148" s="5" t="s">
        <v>32</v>
      </c>
      <c r="P148" s="5" t="s">
        <v>33</v>
      </c>
      <c r="Q148" s="5">
        <v>0</v>
      </c>
      <c r="R148" s="8">
        <v>45007</v>
      </c>
      <c r="S148" s="7">
        <v>45014</v>
      </c>
      <c r="T148" s="5" t="s">
        <v>34</v>
      </c>
      <c r="U148" s="5">
        <v>325</v>
      </c>
      <c r="V148" s="5">
        <v>0</v>
      </c>
      <c r="W148" s="5">
        <v>0</v>
      </c>
      <c r="X148" s="5" t="s">
        <v>738</v>
      </c>
      <c r="Y148" s="5" t="s">
        <v>739</v>
      </c>
    </row>
    <row r="149" s="5" customFormat="1" spans="1:25">
      <c r="A149" s="5" t="s">
        <v>740</v>
      </c>
      <c r="B149" s="5" t="s">
        <v>26</v>
      </c>
      <c r="C149" s="5" t="s">
        <v>27</v>
      </c>
      <c r="D149" s="5" t="s">
        <v>741</v>
      </c>
      <c r="E149" s="5" t="s">
        <v>742</v>
      </c>
      <c r="F149" s="7">
        <v>45010</v>
      </c>
      <c r="G149" s="7">
        <v>45011</v>
      </c>
      <c r="H149" s="5">
        <v>1</v>
      </c>
      <c r="I149" s="5">
        <v>1</v>
      </c>
      <c r="J149" s="5">
        <v>1</v>
      </c>
      <c r="K149" s="5" t="s">
        <v>30</v>
      </c>
      <c r="L149" s="5">
        <v>1100</v>
      </c>
      <c r="M149" s="5">
        <v>1100</v>
      </c>
      <c r="N149" s="5" t="s">
        <v>743</v>
      </c>
      <c r="O149" s="5" t="s">
        <v>32</v>
      </c>
      <c r="P149" s="5" t="s">
        <v>33</v>
      </c>
      <c r="Q149" s="5">
        <v>0</v>
      </c>
      <c r="R149" s="8">
        <v>45007</v>
      </c>
      <c r="S149" s="7">
        <v>45014</v>
      </c>
      <c r="T149" s="5" t="s">
        <v>34</v>
      </c>
      <c r="U149" s="5">
        <v>1100</v>
      </c>
      <c r="V149" s="5">
        <v>0</v>
      </c>
      <c r="W149" s="5">
        <v>0</v>
      </c>
      <c r="X149" s="5" t="s">
        <v>744</v>
      </c>
      <c r="Y149" s="5" t="s">
        <v>745</v>
      </c>
    </row>
    <row r="150" s="5" customFormat="1" spans="1:25">
      <c r="A150" s="5" t="s">
        <v>746</v>
      </c>
      <c r="B150" s="5" t="s">
        <v>26</v>
      </c>
      <c r="C150" s="5" t="s">
        <v>27</v>
      </c>
      <c r="D150" s="5" t="s">
        <v>747</v>
      </c>
      <c r="E150" s="5" t="s">
        <v>158</v>
      </c>
      <c r="F150" s="7">
        <v>45010</v>
      </c>
      <c r="G150" s="7">
        <v>45011</v>
      </c>
      <c r="H150" s="5">
        <v>1</v>
      </c>
      <c r="I150" s="5">
        <v>1</v>
      </c>
      <c r="J150" s="5">
        <v>1</v>
      </c>
      <c r="K150" s="5" t="s">
        <v>30</v>
      </c>
      <c r="L150" s="5">
        <v>470</v>
      </c>
      <c r="M150" s="5">
        <v>470</v>
      </c>
      <c r="N150" s="5" t="s">
        <v>748</v>
      </c>
      <c r="O150" s="5" t="s">
        <v>32</v>
      </c>
      <c r="P150" s="5" t="s">
        <v>33</v>
      </c>
      <c r="Q150" s="5">
        <v>0</v>
      </c>
      <c r="R150" s="8">
        <v>45007</v>
      </c>
      <c r="S150" s="7">
        <v>45014</v>
      </c>
      <c r="T150" s="5" t="s">
        <v>34</v>
      </c>
      <c r="U150" s="5">
        <v>470</v>
      </c>
      <c r="V150" s="5">
        <v>0</v>
      </c>
      <c r="W150" s="5">
        <v>0</v>
      </c>
      <c r="X150" s="5" t="s">
        <v>749</v>
      </c>
      <c r="Y150" s="5" t="s">
        <v>750</v>
      </c>
    </row>
    <row r="151" s="5" customFormat="1" spans="1:25">
      <c r="A151" s="5" t="s">
        <v>751</v>
      </c>
      <c r="B151" s="5" t="s">
        <v>26</v>
      </c>
      <c r="C151" s="5" t="s">
        <v>27</v>
      </c>
      <c r="D151" s="5" t="s">
        <v>711</v>
      </c>
      <c r="E151" s="5" t="s">
        <v>712</v>
      </c>
      <c r="F151" s="7">
        <v>45009</v>
      </c>
      <c r="G151" s="7">
        <v>45011</v>
      </c>
      <c r="H151" s="5">
        <v>1</v>
      </c>
      <c r="I151" s="5">
        <v>2</v>
      </c>
      <c r="J151" s="5">
        <v>2</v>
      </c>
      <c r="K151" s="5" t="s">
        <v>30</v>
      </c>
      <c r="L151" s="5">
        <v>1382</v>
      </c>
      <c r="M151" s="5">
        <v>1382</v>
      </c>
      <c r="N151" s="5" t="s">
        <v>752</v>
      </c>
      <c r="O151" s="5" t="s">
        <v>32</v>
      </c>
      <c r="P151" s="5" t="s">
        <v>33</v>
      </c>
      <c r="Q151" s="5">
        <v>0</v>
      </c>
      <c r="R151" s="8">
        <v>45007</v>
      </c>
      <c r="S151" s="7">
        <v>45014</v>
      </c>
      <c r="T151" s="5" t="s">
        <v>34</v>
      </c>
      <c r="U151" s="5">
        <v>1382</v>
      </c>
      <c r="V151" s="5">
        <v>0</v>
      </c>
      <c r="W151" s="5">
        <v>0</v>
      </c>
      <c r="X151" s="5" t="s">
        <v>753</v>
      </c>
      <c r="Y151" s="5" t="s">
        <v>754</v>
      </c>
    </row>
    <row r="152" s="5" customFormat="1" spans="1:25">
      <c r="A152" s="5" t="s">
        <v>755</v>
      </c>
      <c r="B152" s="5" t="s">
        <v>26</v>
      </c>
      <c r="C152" s="5" t="s">
        <v>27</v>
      </c>
      <c r="D152" s="5" t="s">
        <v>711</v>
      </c>
      <c r="E152" s="5" t="s">
        <v>712</v>
      </c>
      <c r="F152" s="7">
        <v>45008</v>
      </c>
      <c r="G152" s="7">
        <v>45011</v>
      </c>
      <c r="H152" s="5">
        <v>1</v>
      </c>
      <c r="I152" s="5">
        <v>3</v>
      </c>
      <c r="J152" s="5">
        <v>3</v>
      </c>
      <c r="K152" s="5" t="s">
        <v>30</v>
      </c>
      <c r="L152" s="5">
        <v>2087</v>
      </c>
      <c r="M152" s="5">
        <v>2087</v>
      </c>
      <c r="N152" s="5" t="s">
        <v>756</v>
      </c>
      <c r="O152" s="5" t="s">
        <v>32</v>
      </c>
      <c r="P152" s="5" t="s">
        <v>33</v>
      </c>
      <c r="Q152" s="5">
        <v>0</v>
      </c>
      <c r="R152" s="8">
        <v>45007</v>
      </c>
      <c r="S152" s="7">
        <v>45014</v>
      </c>
      <c r="T152" s="5" t="s">
        <v>34</v>
      </c>
      <c r="U152" s="5">
        <v>2087</v>
      </c>
      <c r="V152" s="5">
        <v>0</v>
      </c>
      <c r="W152" s="5">
        <v>0</v>
      </c>
      <c r="X152" s="5" t="s">
        <v>757</v>
      </c>
      <c r="Y152" s="5" t="s">
        <v>758</v>
      </c>
    </row>
    <row r="153" s="5" customFormat="1" spans="1:25">
      <c r="A153" s="5" t="s">
        <v>759</v>
      </c>
      <c r="B153" s="5" t="s">
        <v>26</v>
      </c>
      <c r="C153" s="5" t="s">
        <v>27</v>
      </c>
      <c r="D153" s="5" t="s">
        <v>711</v>
      </c>
      <c r="E153" s="5" t="s">
        <v>760</v>
      </c>
      <c r="F153" s="7">
        <v>45008</v>
      </c>
      <c r="G153" s="7">
        <v>45011</v>
      </c>
      <c r="H153" s="5">
        <v>1</v>
      </c>
      <c r="I153" s="5">
        <v>3</v>
      </c>
      <c r="J153" s="5">
        <v>3</v>
      </c>
      <c r="K153" s="5" t="s">
        <v>30</v>
      </c>
      <c r="L153" s="5">
        <v>2088</v>
      </c>
      <c r="M153" s="5">
        <v>2088</v>
      </c>
      <c r="N153" s="5" t="s">
        <v>761</v>
      </c>
      <c r="O153" s="5" t="s">
        <v>32</v>
      </c>
      <c r="P153" s="5" t="s">
        <v>33</v>
      </c>
      <c r="Q153" s="5">
        <v>0</v>
      </c>
      <c r="R153" s="8">
        <v>45007</v>
      </c>
      <c r="S153" s="7">
        <v>45014</v>
      </c>
      <c r="T153" s="5" t="s">
        <v>34</v>
      </c>
      <c r="U153" s="5">
        <v>2088</v>
      </c>
      <c r="V153" s="5">
        <v>0</v>
      </c>
      <c r="W153" s="5">
        <v>0</v>
      </c>
      <c r="X153" s="5" t="s">
        <v>762</v>
      </c>
      <c r="Y153" s="5" t="s">
        <v>763</v>
      </c>
    </row>
    <row r="154" s="5" customFormat="1" spans="1:25">
      <c r="A154" s="5" t="s">
        <v>764</v>
      </c>
      <c r="B154" s="5" t="s">
        <v>26</v>
      </c>
      <c r="C154" s="5" t="s">
        <v>27</v>
      </c>
      <c r="D154" s="5" t="s">
        <v>765</v>
      </c>
      <c r="E154" s="5" t="s">
        <v>766</v>
      </c>
      <c r="F154" s="7">
        <v>45008</v>
      </c>
      <c r="G154" s="7">
        <v>45011</v>
      </c>
      <c r="H154" s="5">
        <v>1</v>
      </c>
      <c r="I154" s="5">
        <v>3</v>
      </c>
      <c r="J154" s="5">
        <v>3</v>
      </c>
      <c r="K154" s="5" t="s">
        <v>30</v>
      </c>
      <c r="L154" s="5">
        <v>1236</v>
      </c>
      <c r="M154" s="5">
        <v>1236</v>
      </c>
      <c r="N154" s="5" t="s">
        <v>767</v>
      </c>
      <c r="O154" s="5" t="s">
        <v>32</v>
      </c>
      <c r="P154" s="5" t="s">
        <v>33</v>
      </c>
      <c r="Q154" s="5">
        <v>0</v>
      </c>
      <c r="R154" s="8">
        <v>45008</v>
      </c>
      <c r="S154" s="7">
        <v>45014</v>
      </c>
      <c r="T154" s="5" t="s">
        <v>34</v>
      </c>
      <c r="U154" s="5">
        <v>1236</v>
      </c>
      <c r="V154" s="5">
        <v>0</v>
      </c>
      <c r="W154" s="5">
        <v>0</v>
      </c>
      <c r="X154" s="5" t="s">
        <v>768</v>
      </c>
      <c r="Y154" s="5" t="s">
        <v>769</v>
      </c>
    </row>
    <row r="155" s="5" customFormat="1" spans="1:25">
      <c r="A155" s="5" t="s">
        <v>770</v>
      </c>
      <c r="B155" s="5" t="s">
        <v>26</v>
      </c>
      <c r="C155" s="5" t="s">
        <v>27</v>
      </c>
      <c r="D155" s="5" t="s">
        <v>771</v>
      </c>
      <c r="E155" s="5" t="s">
        <v>772</v>
      </c>
      <c r="F155" s="7">
        <v>45008</v>
      </c>
      <c r="G155" s="7">
        <v>45011</v>
      </c>
      <c r="H155" s="5">
        <v>1</v>
      </c>
      <c r="I155" s="5">
        <v>3</v>
      </c>
      <c r="J155" s="5">
        <v>3</v>
      </c>
      <c r="K155" s="5" t="s">
        <v>30</v>
      </c>
      <c r="L155" s="5">
        <v>1590</v>
      </c>
      <c r="M155" s="5">
        <v>1590</v>
      </c>
      <c r="N155" s="5" t="s">
        <v>773</v>
      </c>
      <c r="O155" s="5" t="s">
        <v>32</v>
      </c>
      <c r="P155" s="5" t="s">
        <v>33</v>
      </c>
      <c r="Q155" s="5">
        <v>0</v>
      </c>
      <c r="R155" s="8">
        <v>45008</v>
      </c>
      <c r="S155" s="7">
        <v>45014</v>
      </c>
      <c r="T155" s="5" t="s">
        <v>34</v>
      </c>
      <c r="U155" s="5">
        <v>1590</v>
      </c>
      <c r="V155" s="5">
        <v>0</v>
      </c>
      <c r="W155" s="5">
        <v>0</v>
      </c>
      <c r="X155" s="5" t="s">
        <v>774</v>
      </c>
      <c r="Y155" s="5" t="s">
        <v>775</v>
      </c>
    </row>
    <row r="156" s="5" customFormat="1" spans="1:25">
      <c r="A156" s="5" t="s">
        <v>776</v>
      </c>
      <c r="B156" s="5" t="s">
        <v>26</v>
      </c>
      <c r="C156" s="5" t="s">
        <v>27</v>
      </c>
      <c r="D156" s="5" t="s">
        <v>711</v>
      </c>
      <c r="E156" s="5" t="s">
        <v>777</v>
      </c>
      <c r="F156" s="7">
        <v>45010</v>
      </c>
      <c r="G156" s="7">
        <v>45011</v>
      </c>
      <c r="H156" s="5">
        <v>1</v>
      </c>
      <c r="I156" s="5">
        <v>1</v>
      </c>
      <c r="J156" s="5">
        <v>1</v>
      </c>
      <c r="K156" s="5" t="s">
        <v>30</v>
      </c>
      <c r="L156" s="5">
        <v>920</v>
      </c>
      <c r="M156" s="5">
        <v>920</v>
      </c>
      <c r="N156" s="5" t="s">
        <v>778</v>
      </c>
      <c r="O156" s="5" t="s">
        <v>32</v>
      </c>
      <c r="P156" s="5" t="s">
        <v>33</v>
      </c>
      <c r="Q156" s="5">
        <v>0</v>
      </c>
      <c r="R156" s="8">
        <v>45008</v>
      </c>
      <c r="S156" s="7">
        <v>45014</v>
      </c>
      <c r="T156" s="5" t="s">
        <v>34</v>
      </c>
      <c r="U156" s="5">
        <v>920</v>
      </c>
      <c r="V156" s="5">
        <v>0</v>
      </c>
      <c r="W156" s="5">
        <v>0</v>
      </c>
      <c r="X156" s="5" t="s">
        <v>779</v>
      </c>
      <c r="Y156" s="5" t="s">
        <v>780</v>
      </c>
    </row>
    <row r="157" s="5" customFormat="1" spans="1:25">
      <c r="A157" s="5" t="s">
        <v>781</v>
      </c>
      <c r="B157" s="5" t="s">
        <v>26</v>
      </c>
      <c r="C157" s="5" t="s">
        <v>27</v>
      </c>
      <c r="D157" s="5" t="s">
        <v>711</v>
      </c>
      <c r="E157" s="5" t="s">
        <v>712</v>
      </c>
      <c r="F157" s="7">
        <v>45009</v>
      </c>
      <c r="G157" s="7">
        <v>45011</v>
      </c>
      <c r="H157" s="5">
        <v>1</v>
      </c>
      <c r="I157" s="5">
        <v>2</v>
      </c>
      <c r="J157" s="5">
        <v>2</v>
      </c>
      <c r="K157" s="5" t="s">
        <v>30</v>
      </c>
      <c r="L157" s="5">
        <v>1559</v>
      </c>
      <c r="M157" s="5">
        <v>1559</v>
      </c>
      <c r="N157" s="5" t="s">
        <v>782</v>
      </c>
      <c r="O157" s="5" t="s">
        <v>32</v>
      </c>
      <c r="P157" s="5" t="s">
        <v>33</v>
      </c>
      <c r="Q157" s="5">
        <v>0</v>
      </c>
      <c r="R157" s="8">
        <v>45008</v>
      </c>
      <c r="S157" s="7">
        <v>45014</v>
      </c>
      <c r="T157" s="5" t="s">
        <v>34</v>
      </c>
      <c r="U157" s="5">
        <v>1559</v>
      </c>
      <c r="V157" s="5">
        <v>0</v>
      </c>
      <c r="W157" s="5">
        <v>0</v>
      </c>
      <c r="X157" s="5" t="s">
        <v>783</v>
      </c>
      <c r="Y157" s="5" t="s">
        <v>784</v>
      </c>
    </row>
    <row r="158" s="5" customFormat="1" spans="1:25">
      <c r="A158" s="5" t="s">
        <v>785</v>
      </c>
      <c r="B158" s="5" t="s">
        <v>26</v>
      </c>
      <c r="C158" s="5" t="s">
        <v>27</v>
      </c>
      <c r="D158" s="5" t="s">
        <v>786</v>
      </c>
      <c r="E158" s="5" t="s">
        <v>787</v>
      </c>
      <c r="F158" s="7">
        <v>45009</v>
      </c>
      <c r="G158" s="7">
        <v>45011</v>
      </c>
      <c r="H158" s="5">
        <v>1</v>
      </c>
      <c r="I158" s="5">
        <v>2</v>
      </c>
      <c r="J158" s="5">
        <v>2</v>
      </c>
      <c r="K158" s="5" t="s">
        <v>30</v>
      </c>
      <c r="L158" s="5">
        <v>1964</v>
      </c>
      <c r="M158" s="5">
        <v>1964</v>
      </c>
      <c r="N158" s="5" t="s">
        <v>788</v>
      </c>
      <c r="O158" s="5" t="s">
        <v>32</v>
      </c>
      <c r="P158" s="5" t="s">
        <v>33</v>
      </c>
      <c r="Q158" s="5">
        <v>0</v>
      </c>
      <c r="R158" s="8">
        <v>45008</v>
      </c>
      <c r="S158" s="7">
        <v>45014</v>
      </c>
      <c r="T158" s="5" t="s">
        <v>34</v>
      </c>
      <c r="U158" s="5">
        <v>1964</v>
      </c>
      <c r="V158" s="5">
        <v>0</v>
      </c>
      <c r="W158" s="5">
        <v>0</v>
      </c>
      <c r="X158" s="5" t="s">
        <v>789</v>
      </c>
      <c r="Y158" s="5" t="s">
        <v>790</v>
      </c>
    </row>
    <row r="159" s="5" customFormat="1" spans="1:25">
      <c r="A159" s="5" t="s">
        <v>791</v>
      </c>
      <c r="B159" s="5" t="s">
        <v>26</v>
      </c>
      <c r="C159" s="5" t="s">
        <v>27</v>
      </c>
      <c r="D159" s="5" t="s">
        <v>792</v>
      </c>
      <c r="E159" s="5" t="s">
        <v>793</v>
      </c>
      <c r="F159" s="7">
        <v>45010</v>
      </c>
      <c r="G159" s="7">
        <v>45011</v>
      </c>
      <c r="H159" s="5">
        <v>1</v>
      </c>
      <c r="I159" s="5">
        <v>1</v>
      </c>
      <c r="J159" s="5">
        <v>1</v>
      </c>
      <c r="K159" s="5" t="s">
        <v>30</v>
      </c>
      <c r="L159" s="5">
        <v>536</v>
      </c>
      <c r="M159" s="5">
        <v>536</v>
      </c>
      <c r="N159" s="5" t="s">
        <v>794</v>
      </c>
      <c r="O159" s="5" t="s">
        <v>32</v>
      </c>
      <c r="P159" s="5" t="s">
        <v>33</v>
      </c>
      <c r="Q159" s="5">
        <v>0</v>
      </c>
      <c r="R159" s="8">
        <v>45008</v>
      </c>
      <c r="S159" s="7">
        <v>45014</v>
      </c>
      <c r="T159" s="5" t="s">
        <v>34</v>
      </c>
      <c r="U159" s="5">
        <v>536</v>
      </c>
      <c r="V159" s="5">
        <v>0</v>
      </c>
      <c r="W159" s="5">
        <v>0</v>
      </c>
      <c r="X159" s="5" t="s">
        <v>795</v>
      </c>
      <c r="Y159" s="5" t="s">
        <v>796</v>
      </c>
    </row>
    <row r="160" s="5" customFormat="1" spans="1:25">
      <c r="A160" s="5" t="s">
        <v>797</v>
      </c>
      <c r="B160" s="5" t="s">
        <v>26</v>
      </c>
      <c r="C160" s="5" t="s">
        <v>27</v>
      </c>
      <c r="D160" s="5" t="s">
        <v>765</v>
      </c>
      <c r="E160" s="5" t="s">
        <v>798</v>
      </c>
      <c r="F160" s="7">
        <v>45008</v>
      </c>
      <c r="G160" s="7">
        <v>45011</v>
      </c>
      <c r="H160" s="5">
        <v>1</v>
      </c>
      <c r="I160" s="5">
        <v>3</v>
      </c>
      <c r="J160" s="5">
        <v>3</v>
      </c>
      <c r="K160" s="5" t="s">
        <v>30</v>
      </c>
      <c r="L160" s="5">
        <v>1236</v>
      </c>
      <c r="M160" s="5">
        <v>1236</v>
      </c>
      <c r="N160" s="5" t="s">
        <v>799</v>
      </c>
      <c r="O160" s="5" t="s">
        <v>32</v>
      </c>
      <c r="P160" s="5" t="s">
        <v>33</v>
      </c>
      <c r="Q160" s="5">
        <v>0</v>
      </c>
      <c r="R160" s="8">
        <v>45008</v>
      </c>
      <c r="S160" s="7">
        <v>45014</v>
      </c>
      <c r="T160" s="5" t="s">
        <v>34</v>
      </c>
      <c r="U160" s="5">
        <v>1236</v>
      </c>
      <c r="V160" s="5">
        <v>0</v>
      </c>
      <c r="W160" s="5">
        <v>0</v>
      </c>
      <c r="X160" s="5" t="s">
        <v>800</v>
      </c>
      <c r="Y160" s="5" t="s">
        <v>801</v>
      </c>
    </row>
    <row r="161" s="5" customFormat="1" spans="1:25">
      <c r="A161" s="5" t="s">
        <v>802</v>
      </c>
      <c r="B161" s="5" t="s">
        <v>26</v>
      </c>
      <c r="C161" s="5" t="s">
        <v>27</v>
      </c>
      <c r="D161" s="5" t="s">
        <v>803</v>
      </c>
      <c r="E161" s="5" t="s">
        <v>804</v>
      </c>
      <c r="F161" s="7">
        <v>45010</v>
      </c>
      <c r="G161" s="7">
        <v>45011</v>
      </c>
      <c r="H161" s="5">
        <v>1</v>
      </c>
      <c r="I161" s="5">
        <v>1</v>
      </c>
      <c r="J161" s="5">
        <v>1</v>
      </c>
      <c r="K161" s="5" t="s">
        <v>30</v>
      </c>
      <c r="L161" s="5">
        <v>606</v>
      </c>
      <c r="M161" s="5">
        <v>606</v>
      </c>
      <c r="N161" s="5" t="s">
        <v>805</v>
      </c>
      <c r="O161" s="5" t="s">
        <v>32</v>
      </c>
      <c r="P161" s="5" t="s">
        <v>33</v>
      </c>
      <c r="Q161" s="5">
        <v>0</v>
      </c>
      <c r="R161" s="8">
        <v>45008</v>
      </c>
      <c r="S161" s="7">
        <v>45014</v>
      </c>
      <c r="T161" s="5" t="s">
        <v>34</v>
      </c>
      <c r="U161" s="5">
        <v>606</v>
      </c>
      <c r="V161" s="5">
        <v>0</v>
      </c>
      <c r="W161" s="5">
        <v>0</v>
      </c>
      <c r="X161" s="5" t="s">
        <v>806</v>
      </c>
      <c r="Y161" s="5" t="s">
        <v>807</v>
      </c>
    </row>
    <row r="162" s="5" customFormat="1" spans="1:25">
      <c r="A162" s="5" t="s">
        <v>808</v>
      </c>
      <c r="B162" s="5" t="s">
        <v>26</v>
      </c>
      <c r="C162" s="5" t="s">
        <v>27</v>
      </c>
      <c r="D162" s="5" t="s">
        <v>711</v>
      </c>
      <c r="E162" s="5" t="s">
        <v>712</v>
      </c>
      <c r="F162" s="7">
        <v>45009</v>
      </c>
      <c r="G162" s="7">
        <v>45011</v>
      </c>
      <c r="H162" s="5">
        <v>1</v>
      </c>
      <c r="I162" s="5">
        <v>2</v>
      </c>
      <c r="J162" s="5">
        <v>2</v>
      </c>
      <c r="K162" s="5" t="s">
        <v>30</v>
      </c>
      <c r="L162" s="5">
        <v>1500</v>
      </c>
      <c r="M162" s="5">
        <v>1500</v>
      </c>
      <c r="N162" s="5" t="s">
        <v>809</v>
      </c>
      <c r="O162" s="5" t="s">
        <v>32</v>
      </c>
      <c r="P162" s="5" t="s">
        <v>33</v>
      </c>
      <c r="Q162" s="5">
        <v>0</v>
      </c>
      <c r="R162" s="8">
        <v>45008</v>
      </c>
      <c r="S162" s="7">
        <v>45014</v>
      </c>
      <c r="T162" s="5" t="s">
        <v>34</v>
      </c>
      <c r="U162" s="5">
        <v>1500</v>
      </c>
      <c r="V162" s="5">
        <v>0</v>
      </c>
      <c r="W162" s="5">
        <v>0</v>
      </c>
      <c r="X162" s="5" t="s">
        <v>810</v>
      </c>
      <c r="Y162" s="5" t="s">
        <v>811</v>
      </c>
    </row>
    <row r="163" s="5" customFormat="1" spans="1:25">
      <c r="A163" s="5" t="s">
        <v>812</v>
      </c>
      <c r="B163" s="5" t="s">
        <v>26</v>
      </c>
      <c r="C163" s="5" t="s">
        <v>27</v>
      </c>
      <c r="D163" s="5" t="s">
        <v>711</v>
      </c>
      <c r="E163" s="5" t="s">
        <v>760</v>
      </c>
      <c r="F163" s="7">
        <v>45009</v>
      </c>
      <c r="G163" s="7">
        <v>45011</v>
      </c>
      <c r="H163" s="5">
        <v>1</v>
      </c>
      <c r="I163" s="5">
        <v>2</v>
      </c>
      <c r="J163" s="5">
        <v>2</v>
      </c>
      <c r="K163" s="5" t="s">
        <v>30</v>
      </c>
      <c r="L163" s="5">
        <v>1475</v>
      </c>
      <c r="M163" s="5">
        <v>1475</v>
      </c>
      <c r="N163" s="5" t="s">
        <v>813</v>
      </c>
      <c r="O163" s="5" t="s">
        <v>32</v>
      </c>
      <c r="P163" s="5" t="s">
        <v>33</v>
      </c>
      <c r="Q163" s="5">
        <v>0</v>
      </c>
      <c r="R163" s="8">
        <v>45008</v>
      </c>
      <c r="S163" s="7">
        <v>45014</v>
      </c>
      <c r="T163" s="5" t="s">
        <v>34</v>
      </c>
      <c r="U163" s="5">
        <v>1475</v>
      </c>
      <c r="V163" s="5">
        <v>0</v>
      </c>
      <c r="W163" s="5">
        <v>0</v>
      </c>
      <c r="X163" s="5" t="s">
        <v>814</v>
      </c>
      <c r="Y163" s="5" t="s">
        <v>79</v>
      </c>
    </row>
    <row r="164" s="5" customFormat="1" spans="1:25">
      <c r="A164" s="5" t="s">
        <v>812</v>
      </c>
      <c r="B164" s="5" t="s">
        <v>26</v>
      </c>
      <c r="C164" s="5" t="s">
        <v>80</v>
      </c>
      <c r="D164" s="5" t="s">
        <v>711</v>
      </c>
      <c r="E164" s="5" t="s">
        <v>760</v>
      </c>
      <c r="F164" s="7">
        <v>45009</v>
      </c>
      <c r="G164" s="7">
        <v>45011</v>
      </c>
      <c r="H164" s="5">
        <v>1</v>
      </c>
      <c r="I164" s="5">
        <v>2</v>
      </c>
      <c r="J164" s="5">
        <v>2</v>
      </c>
      <c r="K164" s="5" t="s">
        <v>30</v>
      </c>
      <c r="L164" s="5">
        <v>-1475</v>
      </c>
      <c r="M164" s="5">
        <v>-1475</v>
      </c>
      <c r="N164" s="5" t="s">
        <v>813</v>
      </c>
      <c r="O164" s="5" t="s">
        <v>32</v>
      </c>
      <c r="P164" s="5" t="s">
        <v>33</v>
      </c>
      <c r="Q164" s="5">
        <v>0</v>
      </c>
      <c r="R164" s="8">
        <v>45008</v>
      </c>
      <c r="S164" s="7">
        <v>45014</v>
      </c>
      <c r="T164" s="5" t="s">
        <v>34</v>
      </c>
      <c r="U164" s="5">
        <v>-1475</v>
      </c>
      <c r="V164" s="5">
        <v>0</v>
      </c>
      <c r="W164" s="5">
        <v>0</v>
      </c>
      <c r="X164" s="5" t="s">
        <v>814</v>
      </c>
      <c r="Y164" s="5" t="s">
        <v>79</v>
      </c>
    </row>
    <row r="165" s="5" customFormat="1" spans="1:25">
      <c r="A165" s="5" t="s">
        <v>815</v>
      </c>
      <c r="B165" s="5" t="s">
        <v>26</v>
      </c>
      <c r="C165" s="5" t="s">
        <v>27</v>
      </c>
      <c r="D165" s="5" t="s">
        <v>747</v>
      </c>
      <c r="E165" s="5" t="s">
        <v>158</v>
      </c>
      <c r="F165" s="7">
        <v>45010</v>
      </c>
      <c r="G165" s="7">
        <v>45011</v>
      </c>
      <c r="H165" s="5">
        <v>1</v>
      </c>
      <c r="I165" s="5">
        <v>1</v>
      </c>
      <c r="J165" s="5">
        <v>1</v>
      </c>
      <c r="K165" s="5" t="s">
        <v>30</v>
      </c>
      <c r="L165" s="5">
        <v>470</v>
      </c>
      <c r="M165" s="5">
        <v>470</v>
      </c>
      <c r="N165" s="5" t="s">
        <v>816</v>
      </c>
      <c r="O165" s="5" t="s">
        <v>32</v>
      </c>
      <c r="P165" s="5" t="s">
        <v>33</v>
      </c>
      <c r="Q165" s="5">
        <v>0</v>
      </c>
      <c r="R165" s="8">
        <v>45008</v>
      </c>
      <c r="S165" s="7">
        <v>45014</v>
      </c>
      <c r="T165" s="5" t="s">
        <v>34</v>
      </c>
      <c r="U165" s="5">
        <v>470</v>
      </c>
      <c r="V165" s="5">
        <v>0</v>
      </c>
      <c r="W165" s="5">
        <v>0</v>
      </c>
      <c r="X165" s="5" t="s">
        <v>817</v>
      </c>
      <c r="Y165" s="5" t="s">
        <v>818</v>
      </c>
    </row>
    <row r="166" s="5" customFormat="1" spans="1:25">
      <c r="A166" s="5" t="s">
        <v>819</v>
      </c>
      <c r="B166" s="5" t="s">
        <v>26</v>
      </c>
      <c r="C166" s="5" t="s">
        <v>27</v>
      </c>
      <c r="D166" s="5" t="s">
        <v>711</v>
      </c>
      <c r="E166" s="5" t="s">
        <v>712</v>
      </c>
      <c r="F166" s="7">
        <v>45010</v>
      </c>
      <c r="G166" s="7">
        <v>45011</v>
      </c>
      <c r="H166" s="5">
        <v>1</v>
      </c>
      <c r="I166" s="5">
        <v>1</v>
      </c>
      <c r="J166" s="5">
        <v>1</v>
      </c>
      <c r="K166" s="5" t="s">
        <v>30</v>
      </c>
      <c r="L166" s="5">
        <v>710</v>
      </c>
      <c r="M166" s="5">
        <v>710</v>
      </c>
      <c r="N166" s="5" t="s">
        <v>820</v>
      </c>
      <c r="O166" s="5" t="s">
        <v>32</v>
      </c>
      <c r="P166" s="5" t="s">
        <v>33</v>
      </c>
      <c r="Q166" s="5">
        <v>0</v>
      </c>
      <c r="R166" s="8">
        <v>45008</v>
      </c>
      <c r="S166" s="7">
        <v>45014</v>
      </c>
      <c r="T166" s="5" t="s">
        <v>34</v>
      </c>
      <c r="U166" s="5">
        <v>710</v>
      </c>
      <c r="V166" s="5">
        <v>0</v>
      </c>
      <c r="W166" s="5">
        <v>0</v>
      </c>
      <c r="X166" s="5" t="s">
        <v>821</v>
      </c>
      <c r="Y166" s="5" t="s">
        <v>822</v>
      </c>
    </row>
    <row r="167" s="5" customFormat="1" spans="1:25">
      <c r="A167" s="5" t="s">
        <v>823</v>
      </c>
      <c r="B167" s="5" t="s">
        <v>26</v>
      </c>
      <c r="C167" s="5" t="s">
        <v>27</v>
      </c>
      <c r="D167" s="5" t="s">
        <v>711</v>
      </c>
      <c r="E167" s="5" t="s">
        <v>760</v>
      </c>
      <c r="F167" s="7">
        <v>45010</v>
      </c>
      <c r="G167" s="7">
        <v>45011</v>
      </c>
      <c r="H167" s="5">
        <v>2</v>
      </c>
      <c r="I167" s="5">
        <v>1</v>
      </c>
      <c r="J167" s="5">
        <v>2</v>
      </c>
      <c r="K167" s="5" t="s">
        <v>30</v>
      </c>
      <c r="L167" s="5">
        <v>1470</v>
      </c>
      <c r="M167" s="5">
        <v>1470</v>
      </c>
      <c r="N167" s="5" t="s">
        <v>824</v>
      </c>
      <c r="O167" s="5" t="s">
        <v>32</v>
      </c>
      <c r="P167" s="5" t="s">
        <v>33</v>
      </c>
      <c r="Q167" s="5">
        <v>0</v>
      </c>
      <c r="R167" s="8">
        <v>45008</v>
      </c>
      <c r="S167" s="7">
        <v>45014</v>
      </c>
      <c r="T167" s="5" t="s">
        <v>34</v>
      </c>
      <c r="U167" s="5">
        <v>1470</v>
      </c>
      <c r="V167" s="5">
        <v>0</v>
      </c>
      <c r="W167" s="5">
        <v>0</v>
      </c>
      <c r="X167" s="5" t="s">
        <v>825</v>
      </c>
      <c r="Y167" s="5" t="s">
        <v>826</v>
      </c>
    </row>
    <row r="168" s="5" customFormat="1" spans="1:25">
      <c r="A168" s="5" t="s">
        <v>827</v>
      </c>
      <c r="B168" s="5" t="s">
        <v>26</v>
      </c>
      <c r="C168" s="5" t="s">
        <v>27</v>
      </c>
      <c r="D168" s="5" t="s">
        <v>828</v>
      </c>
      <c r="E168" s="5" t="s">
        <v>829</v>
      </c>
      <c r="F168" s="7">
        <v>45009</v>
      </c>
      <c r="G168" s="7">
        <v>45011</v>
      </c>
      <c r="H168" s="5">
        <v>1</v>
      </c>
      <c r="I168" s="5">
        <v>2</v>
      </c>
      <c r="J168" s="5">
        <v>2</v>
      </c>
      <c r="K168" s="5" t="s">
        <v>30</v>
      </c>
      <c r="L168" s="5">
        <v>640</v>
      </c>
      <c r="M168" s="5">
        <v>640</v>
      </c>
      <c r="N168" s="5" t="s">
        <v>830</v>
      </c>
      <c r="O168" s="5" t="s">
        <v>32</v>
      </c>
      <c r="P168" s="5" t="s">
        <v>33</v>
      </c>
      <c r="Q168" s="5">
        <v>0</v>
      </c>
      <c r="R168" s="8">
        <v>45008</v>
      </c>
      <c r="S168" s="7">
        <v>45014</v>
      </c>
      <c r="T168" s="5" t="s">
        <v>34</v>
      </c>
      <c r="U168" s="5">
        <v>640</v>
      </c>
      <c r="V168" s="5">
        <v>0</v>
      </c>
      <c r="W168" s="5">
        <v>0</v>
      </c>
      <c r="X168" s="5" t="s">
        <v>831</v>
      </c>
      <c r="Y168" s="5" t="s">
        <v>832</v>
      </c>
    </row>
    <row r="169" s="5" customFormat="1" spans="1:25">
      <c r="A169" s="5" t="s">
        <v>833</v>
      </c>
      <c r="B169" s="5" t="s">
        <v>26</v>
      </c>
      <c r="C169" s="5" t="s">
        <v>27</v>
      </c>
      <c r="D169" s="5" t="s">
        <v>834</v>
      </c>
      <c r="E169" s="5" t="s">
        <v>835</v>
      </c>
      <c r="F169" s="7">
        <v>45009</v>
      </c>
      <c r="G169" s="7">
        <v>45011</v>
      </c>
      <c r="H169" s="5">
        <v>1</v>
      </c>
      <c r="I169" s="5">
        <v>2</v>
      </c>
      <c r="J169" s="5">
        <v>2</v>
      </c>
      <c r="K169" s="5" t="s">
        <v>30</v>
      </c>
      <c r="L169" s="5">
        <v>2014</v>
      </c>
      <c r="M169" s="5">
        <v>2014</v>
      </c>
      <c r="N169" s="5" t="s">
        <v>836</v>
      </c>
      <c r="O169" s="5" t="s">
        <v>32</v>
      </c>
      <c r="P169" s="5" t="s">
        <v>33</v>
      </c>
      <c r="Q169" s="5">
        <v>0</v>
      </c>
      <c r="R169" s="8">
        <v>45008</v>
      </c>
      <c r="S169" s="7">
        <v>45014</v>
      </c>
      <c r="T169" s="5" t="s">
        <v>34</v>
      </c>
      <c r="U169" s="5">
        <v>2014</v>
      </c>
      <c r="V169" s="5">
        <v>0</v>
      </c>
      <c r="W169" s="5">
        <v>0</v>
      </c>
      <c r="X169" s="5" t="s">
        <v>837</v>
      </c>
      <c r="Y169" s="5" t="s">
        <v>838</v>
      </c>
    </row>
    <row r="170" s="5" customFormat="1" spans="1:25">
      <c r="A170" s="5" t="s">
        <v>839</v>
      </c>
      <c r="B170" s="5" t="s">
        <v>26</v>
      </c>
      <c r="C170" s="5" t="s">
        <v>27</v>
      </c>
      <c r="D170" s="5" t="s">
        <v>711</v>
      </c>
      <c r="E170" s="5" t="s">
        <v>840</v>
      </c>
      <c r="F170" s="7">
        <v>45010</v>
      </c>
      <c r="G170" s="7">
        <v>45011</v>
      </c>
      <c r="H170" s="5">
        <v>1</v>
      </c>
      <c r="I170" s="5">
        <v>1</v>
      </c>
      <c r="J170" s="5">
        <v>1</v>
      </c>
      <c r="K170" s="5" t="s">
        <v>30</v>
      </c>
      <c r="L170" s="5">
        <v>827</v>
      </c>
      <c r="M170" s="5">
        <v>827</v>
      </c>
      <c r="N170" s="5" t="s">
        <v>841</v>
      </c>
      <c r="O170" s="5" t="s">
        <v>32</v>
      </c>
      <c r="P170" s="5" t="s">
        <v>33</v>
      </c>
      <c r="Q170" s="5">
        <v>0</v>
      </c>
      <c r="R170" s="8">
        <v>45008</v>
      </c>
      <c r="S170" s="7">
        <v>45014</v>
      </c>
      <c r="T170" s="5" t="s">
        <v>34</v>
      </c>
      <c r="U170" s="5">
        <v>827</v>
      </c>
      <c r="V170" s="5">
        <v>0</v>
      </c>
      <c r="W170" s="5">
        <v>0</v>
      </c>
      <c r="X170" s="5" t="s">
        <v>842</v>
      </c>
      <c r="Y170" s="5" t="s">
        <v>843</v>
      </c>
    </row>
    <row r="171" s="5" customFormat="1" spans="1:25">
      <c r="A171" s="5" t="s">
        <v>844</v>
      </c>
      <c r="B171" s="5" t="s">
        <v>26</v>
      </c>
      <c r="C171" s="5" t="s">
        <v>27</v>
      </c>
      <c r="D171" s="5" t="s">
        <v>367</v>
      </c>
      <c r="E171" s="5" t="s">
        <v>653</v>
      </c>
      <c r="F171" s="7">
        <v>45009</v>
      </c>
      <c r="G171" s="7">
        <v>45011</v>
      </c>
      <c r="H171" s="5">
        <v>1</v>
      </c>
      <c r="I171" s="5">
        <v>2</v>
      </c>
      <c r="J171" s="5">
        <v>2</v>
      </c>
      <c r="K171" s="5" t="s">
        <v>30</v>
      </c>
      <c r="L171" s="5">
        <v>1810</v>
      </c>
      <c r="M171" s="5">
        <v>1810</v>
      </c>
      <c r="N171" s="5" t="s">
        <v>845</v>
      </c>
      <c r="O171" s="5" t="s">
        <v>32</v>
      </c>
      <c r="P171" s="5" t="s">
        <v>33</v>
      </c>
      <c r="Q171" s="5">
        <v>0</v>
      </c>
      <c r="R171" s="8">
        <v>45009</v>
      </c>
      <c r="S171" s="7">
        <v>45014</v>
      </c>
      <c r="T171" s="5" t="s">
        <v>34</v>
      </c>
      <c r="U171" s="5">
        <v>1810</v>
      </c>
      <c r="V171" s="5">
        <v>0</v>
      </c>
      <c r="W171" s="5">
        <v>0</v>
      </c>
      <c r="X171" s="5" t="s">
        <v>846</v>
      </c>
      <c r="Y171" s="5" t="s">
        <v>79</v>
      </c>
    </row>
    <row r="172" s="5" customFormat="1" spans="1:25">
      <c r="A172" s="5" t="s">
        <v>844</v>
      </c>
      <c r="B172" s="5" t="s">
        <v>26</v>
      </c>
      <c r="C172" s="5" t="s">
        <v>80</v>
      </c>
      <c r="D172" s="5" t="s">
        <v>367</v>
      </c>
      <c r="E172" s="5" t="s">
        <v>653</v>
      </c>
      <c r="F172" s="7">
        <v>45009</v>
      </c>
      <c r="G172" s="7">
        <v>45011</v>
      </c>
      <c r="H172" s="5">
        <v>1</v>
      </c>
      <c r="I172" s="5">
        <v>2</v>
      </c>
      <c r="J172" s="5">
        <v>2</v>
      </c>
      <c r="K172" s="5" t="s">
        <v>30</v>
      </c>
      <c r="L172" s="5">
        <v>-1810</v>
      </c>
      <c r="M172" s="5">
        <v>-1810</v>
      </c>
      <c r="N172" s="5" t="s">
        <v>845</v>
      </c>
      <c r="O172" s="5" t="s">
        <v>32</v>
      </c>
      <c r="P172" s="5" t="s">
        <v>33</v>
      </c>
      <c r="Q172" s="5">
        <v>0</v>
      </c>
      <c r="R172" s="8">
        <v>45009</v>
      </c>
      <c r="S172" s="7">
        <v>45014</v>
      </c>
      <c r="T172" s="5" t="s">
        <v>34</v>
      </c>
      <c r="U172" s="5">
        <v>-1810</v>
      </c>
      <c r="V172" s="5">
        <v>0</v>
      </c>
      <c r="W172" s="5">
        <v>0</v>
      </c>
      <c r="X172" s="5" t="s">
        <v>846</v>
      </c>
      <c r="Y172" s="5" t="s">
        <v>79</v>
      </c>
    </row>
    <row r="173" s="5" customFormat="1" spans="1:25">
      <c r="A173" s="5" t="s">
        <v>847</v>
      </c>
      <c r="B173" s="5" t="s">
        <v>26</v>
      </c>
      <c r="C173" s="5" t="s">
        <v>27</v>
      </c>
      <c r="D173" s="5" t="s">
        <v>711</v>
      </c>
      <c r="E173" s="5" t="s">
        <v>712</v>
      </c>
      <c r="F173" s="7">
        <v>45010</v>
      </c>
      <c r="G173" s="7">
        <v>45011</v>
      </c>
      <c r="H173" s="5">
        <v>1</v>
      </c>
      <c r="I173" s="5">
        <v>1</v>
      </c>
      <c r="J173" s="5">
        <v>1</v>
      </c>
      <c r="K173" s="5" t="s">
        <v>30</v>
      </c>
      <c r="L173" s="5">
        <v>710</v>
      </c>
      <c r="M173" s="5">
        <v>710</v>
      </c>
      <c r="N173" s="5" t="s">
        <v>848</v>
      </c>
      <c r="O173" s="5" t="s">
        <v>32</v>
      </c>
      <c r="P173" s="5" t="s">
        <v>33</v>
      </c>
      <c r="Q173" s="5">
        <v>0</v>
      </c>
      <c r="R173" s="8">
        <v>45009</v>
      </c>
      <c r="S173" s="7">
        <v>45014</v>
      </c>
      <c r="T173" s="5" t="s">
        <v>34</v>
      </c>
      <c r="U173" s="5">
        <v>710</v>
      </c>
      <c r="V173" s="5">
        <v>0</v>
      </c>
      <c r="W173" s="5">
        <v>0</v>
      </c>
      <c r="X173" s="5" t="s">
        <v>849</v>
      </c>
      <c r="Y173" s="5" t="s">
        <v>850</v>
      </c>
    </row>
    <row r="174" s="5" customFormat="1" spans="1:25">
      <c r="A174" s="5" t="s">
        <v>851</v>
      </c>
      <c r="B174" s="5" t="s">
        <v>26</v>
      </c>
      <c r="C174" s="5" t="s">
        <v>27</v>
      </c>
      <c r="D174" s="5" t="s">
        <v>803</v>
      </c>
      <c r="E174" s="5" t="s">
        <v>852</v>
      </c>
      <c r="F174" s="7">
        <v>45010</v>
      </c>
      <c r="G174" s="7">
        <v>45011</v>
      </c>
      <c r="H174" s="5">
        <v>1</v>
      </c>
      <c r="I174" s="5">
        <v>1</v>
      </c>
      <c r="J174" s="5">
        <v>1</v>
      </c>
      <c r="K174" s="5" t="s">
        <v>30</v>
      </c>
      <c r="L174" s="5">
        <v>788</v>
      </c>
      <c r="M174" s="5">
        <v>788</v>
      </c>
      <c r="N174" s="5" t="s">
        <v>853</v>
      </c>
      <c r="O174" s="5" t="s">
        <v>32</v>
      </c>
      <c r="P174" s="5" t="s">
        <v>33</v>
      </c>
      <c r="Q174" s="5">
        <v>0</v>
      </c>
      <c r="R174" s="8">
        <v>45009</v>
      </c>
      <c r="S174" s="7">
        <v>45014</v>
      </c>
      <c r="T174" s="5" t="s">
        <v>34</v>
      </c>
      <c r="U174" s="5">
        <v>788</v>
      </c>
      <c r="V174" s="5">
        <v>0</v>
      </c>
      <c r="W174" s="5">
        <v>0</v>
      </c>
      <c r="X174" s="5" t="s">
        <v>854</v>
      </c>
      <c r="Y174" s="5" t="s">
        <v>855</v>
      </c>
    </row>
    <row r="175" s="5" customFormat="1" spans="1:25">
      <c r="A175" s="5" t="s">
        <v>856</v>
      </c>
      <c r="B175" s="5" t="s">
        <v>26</v>
      </c>
      <c r="C175" s="5" t="s">
        <v>27</v>
      </c>
      <c r="D175" s="5" t="s">
        <v>857</v>
      </c>
      <c r="E175" s="5" t="s">
        <v>858</v>
      </c>
      <c r="F175" s="7">
        <v>45010</v>
      </c>
      <c r="G175" s="7">
        <v>45011</v>
      </c>
      <c r="H175" s="5">
        <v>1</v>
      </c>
      <c r="I175" s="5">
        <v>1</v>
      </c>
      <c r="J175" s="5">
        <v>1</v>
      </c>
      <c r="K175" s="5" t="s">
        <v>30</v>
      </c>
      <c r="L175" s="5">
        <v>665</v>
      </c>
      <c r="M175" s="5">
        <v>665</v>
      </c>
      <c r="N175" s="5" t="s">
        <v>859</v>
      </c>
      <c r="O175" s="5" t="s">
        <v>32</v>
      </c>
      <c r="P175" s="5" t="s">
        <v>33</v>
      </c>
      <c r="Q175" s="5">
        <v>0</v>
      </c>
      <c r="R175" s="8">
        <v>45009</v>
      </c>
      <c r="S175" s="7">
        <v>45014</v>
      </c>
      <c r="T175" s="5" t="s">
        <v>34</v>
      </c>
      <c r="U175" s="5">
        <v>665</v>
      </c>
      <c r="V175" s="5">
        <v>0</v>
      </c>
      <c r="W175" s="5">
        <v>0</v>
      </c>
      <c r="X175" s="5" t="s">
        <v>860</v>
      </c>
      <c r="Y175" s="5" t="s">
        <v>861</v>
      </c>
    </row>
    <row r="176" s="5" customFormat="1" spans="1:25">
      <c r="A176" s="5" t="s">
        <v>862</v>
      </c>
      <c r="B176" s="5" t="s">
        <v>26</v>
      </c>
      <c r="C176" s="5" t="s">
        <v>27</v>
      </c>
      <c r="D176" s="5" t="s">
        <v>863</v>
      </c>
      <c r="E176" s="5" t="s">
        <v>864</v>
      </c>
      <c r="F176" s="7">
        <v>45010</v>
      </c>
      <c r="G176" s="7">
        <v>45011</v>
      </c>
      <c r="H176" s="5">
        <v>1</v>
      </c>
      <c r="I176" s="5">
        <v>1</v>
      </c>
      <c r="J176" s="5">
        <v>1</v>
      </c>
      <c r="K176" s="5" t="s">
        <v>30</v>
      </c>
      <c r="L176" s="5">
        <v>330</v>
      </c>
      <c r="M176" s="5">
        <v>330</v>
      </c>
      <c r="N176" s="5" t="s">
        <v>865</v>
      </c>
      <c r="O176" s="5" t="s">
        <v>32</v>
      </c>
      <c r="P176" s="5" t="s">
        <v>33</v>
      </c>
      <c r="Q176" s="5">
        <v>0</v>
      </c>
      <c r="R176" s="8">
        <v>45009</v>
      </c>
      <c r="S176" s="7">
        <v>45014</v>
      </c>
      <c r="T176" s="5" t="s">
        <v>34</v>
      </c>
      <c r="U176" s="5">
        <v>330</v>
      </c>
      <c r="V176" s="5">
        <v>0</v>
      </c>
      <c r="W176" s="5">
        <v>0</v>
      </c>
      <c r="X176" s="5" t="s">
        <v>866</v>
      </c>
      <c r="Y176" s="5" t="s">
        <v>867</v>
      </c>
    </row>
    <row r="177" s="5" customFormat="1" spans="1:25">
      <c r="A177" s="5" t="s">
        <v>868</v>
      </c>
      <c r="B177" s="5" t="s">
        <v>26</v>
      </c>
      <c r="C177" s="5" t="s">
        <v>27</v>
      </c>
      <c r="D177" s="5" t="s">
        <v>222</v>
      </c>
      <c r="E177" s="5" t="s">
        <v>869</v>
      </c>
      <c r="F177" s="7">
        <v>45010</v>
      </c>
      <c r="G177" s="7">
        <v>45011</v>
      </c>
      <c r="H177" s="5">
        <v>1</v>
      </c>
      <c r="I177" s="5">
        <v>1</v>
      </c>
      <c r="J177" s="5">
        <v>1</v>
      </c>
      <c r="K177" s="5" t="s">
        <v>30</v>
      </c>
      <c r="L177" s="5">
        <v>430</v>
      </c>
      <c r="M177" s="5">
        <v>430</v>
      </c>
      <c r="N177" s="5" t="s">
        <v>870</v>
      </c>
      <c r="O177" s="5" t="s">
        <v>32</v>
      </c>
      <c r="P177" s="5" t="s">
        <v>33</v>
      </c>
      <c r="Q177" s="5">
        <v>0</v>
      </c>
      <c r="R177" s="8">
        <v>45009</v>
      </c>
      <c r="S177" s="7">
        <v>45014</v>
      </c>
      <c r="T177" s="5" t="s">
        <v>34</v>
      </c>
      <c r="U177" s="5">
        <v>430</v>
      </c>
      <c r="V177" s="5">
        <v>0</v>
      </c>
      <c r="W177" s="5">
        <v>0</v>
      </c>
      <c r="X177" s="5" t="s">
        <v>871</v>
      </c>
      <c r="Y177" s="5" t="s">
        <v>872</v>
      </c>
    </row>
    <row r="178" s="5" customFormat="1" spans="1:25">
      <c r="A178" s="5" t="s">
        <v>873</v>
      </c>
      <c r="B178" s="5" t="s">
        <v>26</v>
      </c>
      <c r="C178" s="5" t="s">
        <v>27</v>
      </c>
      <c r="D178" s="5" t="s">
        <v>71</v>
      </c>
      <c r="E178" s="5" t="s">
        <v>874</v>
      </c>
      <c r="F178" s="7">
        <v>45009</v>
      </c>
      <c r="G178" s="7">
        <v>45011</v>
      </c>
      <c r="H178" s="5">
        <v>1</v>
      </c>
      <c r="I178" s="5">
        <v>2</v>
      </c>
      <c r="J178" s="5">
        <v>2</v>
      </c>
      <c r="K178" s="5" t="s">
        <v>30</v>
      </c>
      <c r="L178" s="5">
        <v>2034</v>
      </c>
      <c r="M178" s="5">
        <v>2034</v>
      </c>
      <c r="N178" s="5" t="s">
        <v>875</v>
      </c>
      <c r="O178" s="5" t="s">
        <v>32</v>
      </c>
      <c r="P178" s="5" t="s">
        <v>33</v>
      </c>
      <c r="Q178" s="5">
        <v>0</v>
      </c>
      <c r="R178" s="8">
        <v>45009</v>
      </c>
      <c r="S178" s="7">
        <v>45014</v>
      </c>
      <c r="T178" s="5" t="s">
        <v>34</v>
      </c>
      <c r="U178" s="5">
        <v>2034</v>
      </c>
      <c r="V178" s="5">
        <v>0</v>
      </c>
      <c r="W178" s="5">
        <v>0</v>
      </c>
      <c r="X178" s="5" t="s">
        <v>876</v>
      </c>
      <c r="Y178" s="5" t="s">
        <v>877</v>
      </c>
    </row>
    <row r="179" s="5" customFormat="1" spans="1:25">
      <c r="A179" s="5" t="s">
        <v>878</v>
      </c>
      <c r="B179" s="5" t="s">
        <v>26</v>
      </c>
      <c r="C179" s="5" t="s">
        <v>27</v>
      </c>
      <c r="D179" s="5" t="s">
        <v>71</v>
      </c>
      <c r="E179" s="5" t="s">
        <v>879</v>
      </c>
      <c r="F179" s="7">
        <v>45009</v>
      </c>
      <c r="G179" s="7">
        <v>45011</v>
      </c>
      <c r="H179" s="5">
        <v>5</v>
      </c>
      <c r="I179" s="5">
        <v>2</v>
      </c>
      <c r="J179" s="5">
        <v>10</v>
      </c>
      <c r="K179" s="5" t="s">
        <v>30</v>
      </c>
      <c r="L179" s="5">
        <v>10070</v>
      </c>
      <c r="M179" s="5">
        <v>10070</v>
      </c>
      <c r="N179" s="5" t="s">
        <v>880</v>
      </c>
      <c r="O179" s="5" t="s">
        <v>32</v>
      </c>
      <c r="P179" s="5" t="s">
        <v>33</v>
      </c>
      <c r="Q179" s="5">
        <v>0</v>
      </c>
      <c r="R179" s="8">
        <v>45009</v>
      </c>
      <c r="S179" s="7">
        <v>45014</v>
      </c>
      <c r="T179" s="5" t="s">
        <v>34</v>
      </c>
      <c r="U179" s="5">
        <v>10070</v>
      </c>
      <c r="V179" s="5">
        <v>0</v>
      </c>
      <c r="W179" s="5">
        <v>0</v>
      </c>
      <c r="X179" s="5" t="s">
        <v>881</v>
      </c>
      <c r="Y179" s="5" t="s">
        <v>882</v>
      </c>
    </row>
    <row r="180" s="5" customFormat="1" spans="1:25">
      <c r="A180" s="5" t="s">
        <v>883</v>
      </c>
      <c r="B180" s="5" t="s">
        <v>26</v>
      </c>
      <c r="C180" s="5" t="s">
        <v>27</v>
      </c>
      <c r="D180" s="5" t="s">
        <v>520</v>
      </c>
      <c r="E180" s="5" t="s">
        <v>884</v>
      </c>
      <c r="F180" s="7">
        <v>45010</v>
      </c>
      <c r="G180" s="7">
        <v>45011</v>
      </c>
      <c r="H180" s="5">
        <v>1</v>
      </c>
      <c r="I180" s="5">
        <v>1</v>
      </c>
      <c r="J180" s="5">
        <v>1</v>
      </c>
      <c r="K180" s="5" t="s">
        <v>30</v>
      </c>
      <c r="L180" s="5">
        <v>280</v>
      </c>
      <c r="M180" s="5">
        <v>280</v>
      </c>
      <c r="N180" s="5" t="s">
        <v>885</v>
      </c>
      <c r="O180" s="5" t="s">
        <v>32</v>
      </c>
      <c r="P180" s="5" t="s">
        <v>33</v>
      </c>
      <c r="Q180" s="5">
        <v>0</v>
      </c>
      <c r="R180" s="8">
        <v>45009</v>
      </c>
      <c r="S180" s="7">
        <v>45014</v>
      </c>
      <c r="T180" s="5" t="s">
        <v>34</v>
      </c>
      <c r="U180" s="5">
        <v>280</v>
      </c>
      <c r="V180" s="5">
        <v>0</v>
      </c>
      <c r="W180" s="5">
        <v>0</v>
      </c>
      <c r="X180" s="5" t="s">
        <v>886</v>
      </c>
      <c r="Y180" s="5" t="s">
        <v>887</v>
      </c>
    </row>
    <row r="181" s="5" customFormat="1" spans="1:25">
      <c r="A181" s="5" t="s">
        <v>888</v>
      </c>
      <c r="B181" s="5" t="s">
        <v>26</v>
      </c>
      <c r="C181" s="5" t="s">
        <v>27</v>
      </c>
      <c r="D181" s="5" t="s">
        <v>520</v>
      </c>
      <c r="E181" s="5" t="s">
        <v>884</v>
      </c>
      <c r="F181" s="7">
        <v>45010</v>
      </c>
      <c r="G181" s="7">
        <v>45011</v>
      </c>
      <c r="H181" s="5">
        <v>1</v>
      </c>
      <c r="I181" s="5">
        <v>1</v>
      </c>
      <c r="J181" s="5">
        <v>1</v>
      </c>
      <c r="K181" s="5" t="s">
        <v>30</v>
      </c>
      <c r="L181" s="5">
        <v>280</v>
      </c>
      <c r="M181" s="5">
        <v>280</v>
      </c>
      <c r="N181" s="5" t="s">
        <v>885</v>
      </c>
      <c r="O181" s="5" t="s">
        <v>32</v>
      </c>
      <c r="P181" s="5" t="s">
        <v>33</v>
      </c>
      <c r="Q181" s="5">
        <v>0</v>
      </c>
      <c r="R181" s="8">
        <v>45009</v>
      </c>
      <c r="S181" s="7">
        <v>45014</v>
      </c>
      <c r="T181" s="5" t="s">
        <v>34</v>
      </c>
      <c r="U181" s="5">
        <v>280</v>
      </c>
      <c r="V181" s="5">
        <v>0</v>
      </c>
      <c r="W181" s="5">
        <v>0</v>
      </c>
      <c r="X181" s="5" t="s">
        <v>889</v>
      </c>
      <c r="Y181" s="5" t="s">
        <v>890</v>
      </c>
    </row>
    <row r="182" s="5" customFormat="1" spans="1:25">
      <c r="A182" s="5" t="s">
        <v>891</v>
      </c>
      <c r="B182" s="5" t="s">
        <v>26</v>
      </c>
      <c r="C182" s="5" t="s">
        <v>27</v>
      </c>
      <c r="D182" s="5" t="s">
        <v>892</v>
      </c>
      <c r="E182" s="5" t="s">
        <v>158</v>
      </c>
      <c r="F182" s="7">
        <v>45010</v>
      </c>
      <c r="G182" s="7">
        <v>45011</v>
      </c>
      <c r="H182" s="5">
        <v>1</v>
      </c>
      <c r="I182" s="5">
        <v>1</v>
      </c>
      <c r="J182" s="5">
        <v>1</v>
      </c>
      <c r="K182" s="5" t="s">
        <v>30</v>
      </c>
      <c r="L182" s="5">
        <v>592</v>
      </c>
      <c r="M182" s="5">
        <v>592</v>
      </c>
      <c r="N182" s="5" t="s">
        <v>893</v>
      </c>
      <c r="O182" s="5" t="s">
        <v>32</v>
      </c>
      <c r="P182" s="5" t="s">
        <v>33</v>
      </c>
      <c r="Q182" s="5">
        <v>0</v>
      </c>
      <c r="R182" s="8">
        <v>45009</v>
      </c>
      <c r="S182" s="7">
        <v>45014</v>
      </c>
      <c r="T182" s="5" t="s">
        <v>34</v>
      </c>
      <c r="U182" s="5">
        <v>592</v>
      </c>
      <c r="V182" s="5">
        <v>0</v>
      </c>
      <c r="W182" s="5">
        <v>0</v>
      </c>
      <c r="X182" s="5" t="s">
        <v>894</v>
      </c>
      <c r="Y182" s="5" t="s">
        <v>895</v>
      </c>
    </row>
    <row r="183" s="5" customFormat="1" spans="1:25">
      <c r="A183" s="5" t="s">
        <v>896</v>
      </c>
      <c r="B183" s="5" t="s">
        <v>26</v>
      </c>
      <c r="C183" s="5" t="s">
        <v>27</v>
      </c>
      <c r="D183" s="5" t="s">
        <v>629</v>
      </c>
      <c r="E183" s="5" t="s">
        <v>630</v>
      </c>
      <c r="F183" s="7">
        <v>45010</v>
      </c>
      <c r="G183" s="7">
        <v>45011</v>
      </c>
      <c r="H183" s="5">
        <v>1</v>
      </c>
      <c r="I183" s="5">
        <v>1</v>
      </c>
      <c r="J183" s="5">
        <v>1</v>
      </c>
      <c r="K183" s="5" t="s">
        <v>30</v>
      </c>
      <c r="L183" s="5">
        <v>415</v>
      </c>
      <c r="M183" s="5">
        <v>415</v>
      </c>
      <c r="N183" s="5" t="s">
        <v>897</v>
      </c>
      <c r="O183" s="5" t="s">
        <v>32</v>
      </c>
      <c r="P183" s="5" t="s">
        <v>33</v>
      </c>
      <c r="Q183" s="5">
        <v>0</v>
      </c>
      <c r="R183" s="8">
        <v>45009</v>
      </c>
      <c r="S183" s="7">
        <v>45014</v>
      </c>
      <c r="T183" s="5" t="s">
        <v>34</v>
      </c>
      <c r="U183" s="5">
        <v>415</v>
      </c>
      <c r="V183" s="5">
        <v>0</v>
      </c>
      <c r="W183" s="5">
        <v>0</v>
      </c>
      <c r="X183" s="5" t="s">
        <v>898</v>
      </c>
      <c r="Y183" s="5" t="s">
        <v>899</v>
      </c>
    </row>
    <row r="184" s="5" customFormat="1" spans="1:25">
      <c r="A184" s="5" t="s">
        <v>900</v>
      </c>
      <c r="B184" s="5" t="s">
        <v>26</v>
      </c>
      <c r="C184" s="5" t="s">
        <v>27</v>
      </c>
      <c r="D184" s="5" t="s">
        <v>901</v>
      </c>
      <c r="E184" s="5" t="s">
        <v>902</v>
      </c>
      <c r="F184" s="7">
        <v>45010</v>
      </c>
      <c r="G184" s="7">
        <v>45011</v>
      </c>
      <c r="H184" s="5">
        <v>1</v>
      </c>
      <c r="I184" s="5">
        <v>1</v>
      </c>
      <c r="J184" s="5">
        <v>1</v>
      </c>
      <c r="K184" s="5" t="s">
        <v>30</v>
      </c>
      <c r="L184" s="5">
        <v>430</v>
      </c>
      <c r="M184" s="5">
        <v>430</v>
      </c>
      <c r="N184" s="5" t="s">
        <v>903</v>
      </c>
      <c r="O184" s="5" t="s">
        <v>32</v>
      </c>
      <c r="P184" s="5" t="s">
        <v>33</v>
      </c>
      <c r="Q184" s="5">
        <v>0</v>
      </c>
      <c r="R184" s="8">
        <v>45009</v>
      </c>
      <c r="S184" s="7">
        <v>45014</v>
      </c>
      <c r="T184" s="5" t="s">
        <v>34</v>
      </c>
      <c r="U184" s="5">
        <v>430</v>
      </c>
      <c r="V184" s="5">
        <v>0</v>
      </c>
      <c r="W184" s="5">
        <v>0</v>
      </c>
      <c r="X184" s="5" t="s">
        <v>904</v>
      </c>
      <c r="Y184" s="5" t="s">
        <v>905</v>
      </c>
    </row>
    <row r="185" s="5" customFormat="1" spans="1:25">
      <c r="A185" s="5" t="s">
        <v>906</v>
      </c>
      <c r="B185" s="5" t="s">
        <v>26</v>
      </c>
      <c r="C185" s="5" t="s">
        <v>27</v>
      </c>
      <c r="D185" s="5" t="s">
        <v>907</v>
      </c>
      <c r="E185" s="5" t="s">
        <v>908</v>
      </c>
      <c r="F185" s="7">
        <v>45010</v>
      </c>
      <c r="G185" s="7">
        <v>45011</v>
      </c>
      <c r="H185" s="5">
        <v>1</v>
      </c>
      <c r="I185" s="5">
        <v>1</v>
      </c>
      <c r="J185" s="5">
        <v>1</v>
      </c>
      <c r="K185" s="5" t="s">
        <v>30</v>
      </c>
      <c r="L185" s="5">
        <v>1051</v>
      </c>
      <c r="M185" s="5">
        <v>1051</v>
      </c>
      <c r="N185" s="5" t="s">
        <v>909</v>
      </c>
      <c r="O185" s="5" t="s">
        <v>32</v>
      </c>
      <c r="P185" s="5" t="s">
        <v>33</v>
      </c>
      <c r="Q185" s="5">
        <v>0</v>
      </c>
      <c r="R185" s="8">
        <v>45009</v>
      </c>
      <c r="S185" s="7">
        <v>45014</v>
      </c>
      <c r="T185" s="5" t="s">
        <v>34</v>
      </c>
      <c r="U185" s="5">
        <v>1051</v>
      </c>
      <c r="V185" s="5">
        <v>0</v>
      </c>
      <c r="W185" s="5">
        <v>0</v>
      </c>
      <c r="X185" s="5" t="s">
        <v>910</v>
      </c>
      <c r="Y185" s="5" t="s">
        <v>911</v>
      </c>
    </row>
    <row r="186" s="5" customFormat="1" spans="1:25">
      <c r="A186" s="5" t="s">
        <v>912</v>
      </c>
      <c r="B186" s="5" t="s">
        <v>26</v>
      </c>
      <c r="C186" s="5" t="s">
        <v>27</v>
      </c>
      <c r="D186" s="5" t="s">
        <v>913</v>
      </c>
      <c r="E186" s="5" t="s">
        <v>914</v>
      </c>
      <c r="F186" s="7">
        <v>45010</v>
      </c>
      <c r="G186" s="7">
        <v>45011</v>
      </c>
      <c r="H186" s="5">
        <v>1</v>
      </c>
      <c r="I186" s="5">
        <v>1</v>
      </c>
      <c r="J186" s="5">
        <v>1</v>
      </c>
      <c r="K186" s="5" t="s">
        <v>30</v>
      </c>
      <c r="L186" s="5">
        <v>614</v>
      </c>
      <c r="M186" s="5">
        <v>614</v>
      </c>
      <c r="N186" s="5" t="s">
        <v>915</v>
      </c>
      <c r="O186" s="5" t="s">
        <v>32</v>
      </c>
      <c r="P186" s="5" t="s">
        <v>33</v>
      </c>
      <c r="Q186" s="5">
        <v>0</v>
      </c>
      <c r="R186" s="8">
        <v>45009</v>
      </c>
      <c r="S186" s="7">
        <v>45014</v>
      </c>
      <c r="T186" s="5" t="s">
        <v>34</v>
      </c>
      <c r="U186" s="5">
        <v>614</v>
      </c>
      <c r="V186" s="5">
        <v>0</v>
      </c>
      <c r="W186" s="5">
        <v>0</v>
      </c>
      <c r="X186" s="5" t="s">
        <v>916</v>
      </c>
      <c r="Y186" s="5" t="s">
        <v>917</v>
      </c>
    </row>
    <row r="187" s="5" customFormat="1" spans="1:25">
      <c r="A187" s="5" t="s">
        <v>918</v>
      </c>
      <c r="B187" s="5" t="s">
        <v>26</v>
      </c>
      <c r="C187" s="5" t="s">
        <v>27</v>
      </c>
      <c r="D187" s="5" t="s">
        <v>919</v>
      </c>
      <c r="E187" s="5" t="s">
        <v>920</v>
      </c>
      <c r="F187" s="7">
        <v>45010</v>
      </c>
      <c r="G187" s="7">
        <v>45011</v>
      </c>
      <c r="H187" s="5">
        <v>1</v>
      </c>
      <c r="I187" s="5">
        <v>1</v>
      </c>
      <c r="J187" s="5">
        <v>1</v>
      </c>
      <c r="K187" s="5" t="s">
        <v>30</v>
      </c>
      <c r="L187" s="5">
        <v>424</v>
      </c>
      <c r="M187" s="5">
        <v>424</v>
      </c>
      <c r="N187" s="5" t="s">
        <v>921</v>
      </c>
      <c r="O187" s="5" t="s">
        <v>32</v>
      </c>
      <c r="P187" s="5" t="s">
        <v>33</v>
      </c>
      <c r="Q187" s="5">
        <v>0</v>
      </c>
      <c r="R187" s="8">
        <v>45009</v>
      </c>
      <c r="S187" s="7">
        <v>45014</v>
      </c>
      <c r="T187" s="5" t="s">
        <v>34</v>
      </c>
      <c r="U187" s="5">
        <v>424</v>
      </c>
      <c r="V187" s="5">
        <v>0</v>
      </c>
      <c r="W187" s="5">
        <v>0</v>
      </c>
      <c r="X187" s="5" t="s">
        <v>922</v>
      </c>
      <c r="Y187" s="5" t="s">
        <v>923</v>
      </c>
    </row>
    <row r="188" s="5" customFormat="1" spans="1:25">
      <c r="A188" s="5" t="s">
        <v>924</v>
      </c>
      <c r="B188" s="5" t="s">
        <v>26</v>
      </c>
      <c r="C188" s="5" t="s">
        <v>27</v>
      </c>
      <c r="D188" s="5" t="s">
        <v>925</v>
      </c>
      <c r="E188" s="5" t="s">
        <v>926</v>
      </c>
      <c r="F188" s="7">
        <v>45010</v>
      </c>
      <c r="G188" s="7">
        <v>45011</v>
      </c>
      <c r="H188" s="5">
        <v>1</v>
      </c>
      <c r="I188" s="5">
        <v>1</v>
      </c>
      <c r="J188" s="5">
        <v>1</v>
      </c>
      <c r="K188" s="5" t="s">
        <v>30</v>
      </c>
      <c r="L188" s="5">
        <v>317</v>
      </c>
      <c r="M188" s="5">
        <v>317</v>
      </c>
      <c r="N188" s="5" t="s">
        <v>927</v>
      </c>
      <c r="O188" s="5" t="s">
        <v>32</v>
      </c>
      <c r="P188" s="5" t="s">
        <v>33</v>
      </c>
      <c r="Q188" s="5">
        <v>0</v>
      </c>
      <c r="R188" s="8">
        <v>45009</v>
      </c>
      <c r="S188" s="7">
        <v>45014</v>
      </c>
      <c r="T188" s="5" t="s">
        <v>34</v>
      </c>
      <c r="U188" s="5">
        <v>317</v>
      </c>
      <c r="V188" s="5">
        <v>0</v>
      </c>
      <c r="W188" s="5">
        <v>0</v>
      </c>
      <c r="X188" s="5" t="s">
        <v>928</v>
      </c>
      <c r="Y188" s="5" t="s">
        <v>929</v>
      </c>
    </row>
    <row r="189" s="5" customFormat="1" spans="1:25">
      <c r="A189" s="5" t="s">
        <v>930</v>
      </c>
      <c r="B189" s="5" t="s">
        <v>26</v>
      </c>
      <c r="C189" s="5" t="s">
        <v>27</v>
      </c>
      <c r="D189" s="5" t="s">
        <v>931</v>
      </c>
      <c r="E189" s="5" t="s">
        <v>932</v>
      </c>
      <c r="F189" s="7">
        <v>45010</v>
      </c>
      <c r="G189" s="7">
        <v>45011</v>
      </c>
      <c r="H189" s="5">
        <v>1</v>
      </c>
      <c r="I189" s="5">
        <v>1</v>
      </c>
      <c r="J189" s="5">
        <v>1</v>
      </c>
      <c r="K189" s="5" t="s">
        <v>30</v>
      </c>
      <c r="L189" s="5">
        <v>1010</v>
      </c>
      <c r="M189" s="5">
        <v>1010</v>
      </c>
      <c r="N189" s="5" t="s">
        <v>933</v>
      </c>
      <c r="O189" s="5" t="s">
        <v>32</v>
      </c>
      <c r="P189" s="5" t="s">
        <v>33</v>
      </c>
      <c r="Q189" s="5">
        <v>0</v>
      </c>
      <c r="R189" s="8">
        <v>45009</v>
      </c>
      <c r="S189" s="7">
        <v>45014</v>
      </c>
      <c r="T189" s="5" t="s">
        <v>34</v>
      </c>
      <c r="U189" s="5">
        <v>1010</v>
      </c>
      <c r="V189" s="5">
        <v>0</v>
      </c>
      <c r="W189" s="5">
        <v>0</v>
      </c>
      <c r="X189" s="5" t="s">
        <v>934</v>
      </c>
      <c r="Y189" s="5" t="s">
        <v>935</v>
      </c>
    </row>
    <row r="190" s="5" customFormat="1" spans="1:25">
      <c r="A190" s="5" t="s">
        <v>936</v>
      </c>
      <c r="B190" s="5" t="s">
        <v>26</v>
      </c>
      <c r="C190" s="5" t="s">
        <v>27</v>
      </c>
      <c r="D190" s="5" t="s">
        <v>792</v>
      </c>
      <c r="E190" s="5" t="s">
        <v>793</v>
      </c>
      <c r="F190" s="7">
        <v>45010</v>
      </c>
      <c r="G190" s="7">
        <v>45011</v>
      </c>
      <c r="H190" s="5">
        <v>1</v>
      </c>
      <c r="I190" s="5">
        <v>1</v>
      </c>
      <c r="J190" s="5">
        <v>1</v>
      </c>
      <c r="K190" s="5" t="s">
        <v>30</v>
      </c>
      <c r="L190" s="5">
        <v>536</v>
      </c>
      <c r="M190" s="5">
        <v>536</v>
      </c>
      <c r="N190" s="5" t="s">
        <v>937</v>
      </c>
      <c r="O190" s="5" t="s">
        <v>32</v>
      </c>
      <c r="P190" s="5" t="s">
        <v>33</v>
      </c>
      <c r="Q190" s="5">
        <v>0</v>
      </c>
      <c r="R190" s="8">
        <v>45009</v>
      </c>
      <c r="S190" s="7">
        <v>45014</v>
      </c>
      <c r="T190" s="5" t="s">
        <v>34</v>
      </c>
      <c r="U190" s="5">
        <v>536</v>
      </c>
      <c r="V190" s="5">
        <v>0</v>
      </c>
      <c r="W190" s="5">
        <v>0</v>
      </c>
      <c r="X190" s="5" t="s">
        <v>938</v>
      </c>
      <c r="Y190" s="5" t="s">
        <v>939</v>
      </c>
    </row>
    <row r="191" s="5" customFormat="1" spans="1:25">
      <c r="A191" s="5" t="s">
        <v>940</v>
      </c>
      <c r="B191" s="5" t="s">
        <v>26</v>
      </c>
      <c r="C191" s="5" t="s">
        <v>27</v>
      </c>
      <c r="D191" s="5" t="s">
        <v>803</v>
      </c>
      <c r="E191" s="5" t="s">
        <v>804</v>
      </c>
      <c r="F191" s="7">
        <v>45010</v>
      </c>
      <c r="G191" s="7">
        <v>45011</v>
      </c>
      <c r="H191" s="5">
        <v>1</v>
      </c>
      <c r="I191" s="5">
        <v>1</v>
      </c>
      <c r="J191" s="5">
        <v>1</v>
      </c>
      <c r="K191" s="5" t="s">
        <v>30</v>
      </c>
      <c r="L191" s="5">
        <v>606</v>
      </c>
      <c r="M191" s="5">
        <v>606</v>
      </c>
      <c r="N191" s="5" t="s">
        <v>941</v>
      </c>
      <c r="O191" s="5" t="s">
        <v>32</v>
      </c>
      <c r="P191" s="5" t="s">
        <v>33</v>
      </c>
      <c r="Q191" s="5">
        <v>0</v>
      </c>
      <c r="R191" s="8">
        <v>45010</v>
      </c>
      <c r="S191" s="7">
        <v>45014</v>
      </c>
      <c r="T191" s="5" t="s">
        <v>34</v>
      </c>
      <c r="U191" s="5">
        <v>606</v>
      </c>
      <c r="V191" s="5">
        <v>0</v>
      </c>
      <c r="W191" s="5">
        <v>0</v>
      </c>
      <c r="X191" s="5" t="s">
        <v>942</v>
      </c>
      <c r="Y191" s="5" t="s">
        <v>943</v>
      </c>
    </row>
    <row r="192" s="5" customFormat="1" spans="1:25">
      <c r="A192" s="5" t="s">
        <v>944</v>
      </c>
      <c r="B192" s="5" t="s">
        <v>26</v>
      </c>
      <c r="C192" s="5" t="s">
        <v>27</v>
      </c>
      <c r="D192" s="5" t="s">
        <v>863</v>
      </c>
      <c r="E192" s="5" t="s">
        <v>864</v>
      </c>
      <c r="F192" s="7">
        <v>45010</v>
      </c>
      <c r="G192" s="7">
        <v>45011</v>
      </c>
      <c r="H192" s="5">
        <v>1</v>
      </c>
      <c r="I192" s="5">
        <v>1</v>
      </c>
      <c r="J192" s="5">
        <v>1</v>
      </c>
      <c r="K192" s="5" t="s">
        <v>30</v>
      </c>
      <c r="L192" s="5">
        <v>330</v>
      </c>
      <c r="M192" s="5">
        <v>330</v>
      </c>
      <c r="N192" s="5" t="s">
        <v>945</v>
      </c>
      <c r="O192" s="5" t="s">
        <v>32</v>
      </c>
      <c r="P192" s="5" t="s">
        <v>33</v>
      </c>
      <c r="Q192" s="5">
        <v>0</v>
      </c>
      <c r="R192" s="8">
        <v>45010</v>
      </c>
      <c r="S192" s="7">
        <v>45014</v>
      </c>
      <c r="T192" s="5" t="s">
        <v>34</v>
      </c>
      <c r="U192" s="5">
        <v>330</v>
      </c>
      <c r="V192" s="5">
        <v>0</v>
      </c>
      <c r="W192" s="5">
        <v>0</v>
      </c>
      <c r="X192" s="5" t="s">
        <v>946</v>
      </c>
      <c r="Y192" s="5" t="s">
        <v>947</v>
      </c>
    </row>
    <row r="193" s="5" customFormat="1" spans="1:25">
      <c r="A193" s="5" t="s">
        <v>948</v>
      </c>
      <c r="B193" s="5" t="s">
        <v>26</v>
      </c>
      <c r="C193" s="5" t="s">
        <v>27</v>
      </c>
      <c r="D193" s="5" t="s">
        <v>949</v>
      </c>
      <c r="E193" s="5" t="s">
        <v>112</v>
      </c>
      <c r="F193" s="7">
        <v>45010</v>
      </c>
      <c r="G193" s="7">
        <v>45011</v>
      </c>
      <c r="H193" s="5">
        <v>1</v>
      </c>
      <c r="I193" s="5">
        <v>1</v>
      </c>
      <c r="J193" s="5">
        <v>1</v>
      </c>
      <c r="K193" s="5" t="s">
        <v>30</v>
      </c>
      <c r="L193" s="5">
        <v>417</v>
      </c>
      <c r="M193" s="5">
        <v>417</v>
      </c>
      <c r="N193" s="5" t="s">
        <v>950</v>
      </c>
      <c r="O193" s="5" t="s">
        <v>32</v>
      </c>
      <c r="P193" s="5" t="s">
        <v>33</v>
      </c>
      <c r="Q193" s="5">
        <v>0</v>
      </c>
      <c r="R193" s="8">
        <v>45010</v>
      </c>
      <c r="S193" s="7">
        <v>45014</v>
      </c>
      <c r="T193" s="5" t="s">
        <v>34</v>
      </c>
      <c r="U193" s="5">
        <v>417</v>
      </c>
      <c r="V193" s="5">
        <v>0</v>
      </c>
      <c r="W193" s="5">
        <v>0</v>
      </c>
      <c r="X193" s="5" t="s">
        <v>951</v>
      </c>
      <c r="Y193" s="5" t="s">
        <v>952</v>
      </c>
    </row>
    <row r="194" s="5" customFormat="1" spans="1:25">
      <c r="A194" s="5" t="s">
        <v>953</v>
      </c>
      <c r="B194" s="5" t="s">
        <v>26</v>
      </c>
      <c r="C194" s="5" t="s">
        <v>27</v>
      </c>
      <c r="D194" s="5" t="s">
        <v>803</v>
      </c>
      <c r="E194" s="5" t="s">
        <v>804</v>
      </c>
      <c r="F194" s="7">
        <v>45010</v>
      </c>
      <c r="G194" s="7">
        <v>45011</v>
      </c>
      <c r="H194" s="5">
        <v>1</v>
      </c>
      <c r="I194" s="5">
        <v>1</v>
      </c>
      <c r="J194" s="5">
        <v>1</v>
      </c>
      <c r="K194" s="5" t="s">
        <v>30</v>
      </c>
      <c r="L194" s="5">
        <v>606</v>
      </c>
      <c r="M194" s="5">
        <v>606</v>
      </c>
      <c r="N194" s="5" t="s">
        <v>954</v>
      </c>
      <c r="O194" s="5" t="s">
        <v>32</v>
      </c>
      <c r="P194" s="5" t="s">
        <v>33</v>
      </c>
      <c r="Q194" s="5">
        <v>0</v>
      </c>
      <c r="R194" s="8">
        <v>45010</v>
      </c>
      <c r="S194" s="7">
        <v>45014</v>
      </c>
      <c r="T194" s="5" t="s">
        <v>34</v>
      </c>
      <c r="U194" s="5">
        <v>606</v>
      </c>
      <c r="V194" s="5">
        <v>0</v>
      </c>
      <c r="W194" s="5">
        <v>0</v>
      </c>
      <c r="X194" s="5" t="s">
        <v>955</v>
      </c>
      <c r="Y194" s="5" t="s">
        <v>956</v>
      </c>
    </row>
    <row r="195" s="5" customFormat="1" spans="1:25">
      <c r="A195" s="5" t="s">
        <v>957</v>
      </c>
      <c r="B195" s="5" t="s">
        <v>26</v>
      </c>
      <c r="C195" s="5" t="s">
        <v>27</v>
      </c>
      <c r="D195" s="5" t="s">
        <v>771</v>
      </c>
      <c r="E195" s="5" t="s">
        <v>958</v>
      </c>
      <c r="F195" s="7">
        <v>45010</v>
      </c>
      <c r="G195" s="7">
        <v>45011</v>
      </c>
      <c r="H195" s="5">
        <v>1</v>
      </c>
      <c r="I195" s="5">
        <v>1</v>
      </c>
      <c r="J195" s="5">
        <v>1</v>
      </c>
      <c r="K195" s="5" t="s">
        <v>30</v>
      </c>
      <c r="L195" s="5">
        <v>660</v>
      </c>
      <c r="M195" s="5">
        <v>660</v>
      </c>
      <c r="N195" s="5" t="s">
        <v>959</v>
      </c>
      <c r="O195" s="5" t="s">
        <v>32</v>
      </c>
      <c r="P195" s="5" t="s">
        <v>33</v>
      </c>
      <c r="Q195" s="5">
        <v>0</v>
      </c>
      <c r="R195" s="8">
        <v>45010</v>
      </c>
      <c r="S195" s="7">
        <v>45014</v>
      </c>
      <c r="T195" s="5" t="s">
        <v>34</v>
      </c>
      <c r="U195" s="5">
        <v>660</v>
      </c>
      <c r="V195" s="5">
        <v>0</v>
      </c>
      <c r="W195" s="5">
        <v>0</v>
      </c>
      <c r="X195" s="5" t="s">
        <v>960</v>
      </c>
      <c r="Y195" s="5" t="s">
        <v>961</v>
      </c>
    </row>
    <row r="196" s="5" customFormat="1" spans="1:25">
      <c r="A196" s="5" t="s">
        <v>962</v>
      </c>
      <c r="B196" s="5" t="s">
        <v>26</v>
      </c>
      <c r="C196" s="5" t="s">
        <v>27</v>
      </c>
      <c r="D196" s="5" t="s">
        <v>689</v>
      </c>
      <c r="E196" s="5" t="s">
        <v>690</v>
      </c>
      <c r="F196" s="7">
        <v>45010</v>
      </c>
      <c r="G196" s="7">
        <v>45011</v>
      </c>
      <c r="H196" s="5">
        <v>1</v>
      </c>
      <c r="I196" s="5">
        <v>1</v>
      </c>
      <c r="J196" s="5">
        <v>1</v>
      </c>
      <c r="K196" s="5" t="s">
        <v>30</v>
      </c>
      <c r="L196" s="5">
        <v>315</v>
      </c>
      <c r="M196" s="5">
        <v>315</v>
      </c>
      <c r="N196" s="5" t="s">
        <v>963</v>
      </c>
      <c r="O196" s="5" t="s">
        <v>32</v>
      </c>
      <c r="P196" s="5" t="s">
        <v>33</v>
      </c>
      <c r="Q196" s="5">
        <v>0</v>
      </c>
      <c r="R196" s="8">
        <v>45010</v>
      </c>
      <c r="S196" s="7">
        <v>45014</v>
      </c>
      <c r="T196" s="5" t="s">
        <v>34</v>
      </c>
      <c r="U196" s="5">
        <v>315</v>
      </c>
      <c r="V196" s="5">
        <v>0</v>
      </c>
      <c r="W196" s="5">
        <v>0</v>
      </c>
      <c r="X196" s="5" t="s">
        <v>964</v>
      </c>
      <c r="Y196" s="5" t="s">
        <v>965</v>
      </c>
    </row>
    <row r="197" s="5" customFormat="1" spans="1:25">
      <c r="A197" s="5" t="s">
        <v>966</v>
      </c>
      <c r="B197" s="5" t="s">
        <v>26</v>
      </c>
      <c r="C197" s="5" t="s">
        <v>27</v>
      </c>
      <c r="D197" s="5" t="s">
        <v>792</v>
      </c>
      <c r="E197" s="5" t="s">
        <v>793</v>
      </c>
      <c r="F197" s="7">
        <v>45010</v>
      </c>
      <c r="G197" s="7">
        <v>45011</v>
      </c>
      <c r="H197" s="5">
        <v>1</v>
      </c>
      <c r="I197" s="5">
        <v>1</v>
      </c>
      <c r="J197" s="5">
        <v>1</v>
      </c>
      <c r="K197" s="5" t="s">
        <v>30</v>
      </c>
      <c r="L197" s="5">
        <v>536</v>
      </c>
      <c r="M197" s="5">
        <v>536</v>
      </c>
      <c r="N197" s="5" t="s">
        <v>967</v>
      </c>
      <c r="O197" s="5" t="s">
        <v>32</v>
      </c>
      <c r="P197" s="5" t="s">
        <v>33</v>
      </c>
      <c r="Q197" s="5">
        <v>0</v>
      </c>
      <c r="R197" s="8">
        <v>45010</v>
      </c>
      <c r="S197" s="7">
        <v>45014</v>
      </c>
      <c r="T197" s="5" t="s">
        <v>34</v>
      </c>
      <c r="U197" s="5">
        <v>536</v>
      </c>
      <c r="V197" s="5">
        <v>0</v>
      </c>
      <c r="W197" s="5">
        <v>0</v>
      </c>
      <c r="X197" s="5" t="s">
        <v>968</v>
      </c>
      <c r="Y197" s="5" t="s">
        <v>969</v>
      </c>
    </row>
    <row r="198" s="5" customFormat="1" spans="1:25">
      <c r="A198" s="5" t="s">
        <v>970</v>
      </c>
      <c r="B198" s="5" t="s">
        <v>26</v>
      </c>
      <c r="C198" s="5" t="s">
        <v>27</v>
      </c>
      <c r="D198" s="5" t="s">
        <v>971</v>
      </c>
      <c r="E198" s="5" t="s">
        <v>972</v>
      </c>
      <c r="F198" s="7">
        <v>45010</v>
      </c>
      <c r="G198" s="7">
        <v>45011</v>
      </c>
      <c r="H198" s="5">
        <v>2</v>
      </c>
      <c r="I198" s="5">
        <v>1</v>
      </c>
      <c r="J198" s="5">
        <v>2</v>
      </c>
      <c r="K198" s="5" t="s">
        <v>30</v>
      </c>
      <c r="L198" s="5">
        <v>580</v>
      </c>
      <c r="M198" s="5">
        <v>580</v>
      </c>
      <c r="N198" s="5" t="s">
        <v>973</v>
      </c>
      <c r="O198" s="5" t="s">
        <v>32</v>
      </c>
      <c r="P198" s="5" t="s">
        <v>33</v>
      </c>
      <c r="Q198" s="5">
        <v>0</v>
      </c>
      <c r="R198" s="8">
        <v>45010</v>
      </c>
      <c r="S198" s="7">
        <v>45014</v>
      </c>
      <c r="T198" s="5" t="s">
        <v>34</v>
      </c>
      <c r="U198" s="5">
        <v>580</v>
      </c>
      <c r="V198" s="5">
        <v>0</v>
      </c>
      <c r="W198" s="5">
        <v>0</v>
      </c>
      <c r="X198" s="5" t="s">
        <v>974</v>
      </c>
      <c r="Y198" s="5" t="s">
        <v>975</v>
      </c>
    </row>
    <row r="199" s="5" customFormat="1" spans="1:25">
      <c r="A199" s="5" t="s">
        <v>976</v>
      </c>
      <c r="B199" s="5" t="s">
        <v>26</v>
      </c>
      <c r="C199" s="5" t="s">
        <v>27</v>
      </c>
      <c r="D199" s="5" t="s">
        <v>977</v>
      </c>
      <c r="E199" s="5" t="s">
        <v>217</v>
      </c>
      <c r="F199" s="7">
        <v>45010</v>
      </c>
      <c r="G199" s="7">
        <v>45011</v>
      </c>
      <c r="H199" s="5">
        <v>1</v>
      </c>
      <c r="I199" s="5">
        <v>1</v>
      </c>
      <c r="J199" s="5">
        <v>1</v>
      </c>
      <c r="K199" s="5" t="s">
        <v>30</v>
      </c>
      <c r="L199" s="5">
        <v>393</v>
      </c>
      <c r="M199" s="5">
        <v>393</v>
      </c>
      <c r="N199" s="5" t="s">
        <v>978</v>
      </c>
      <c r="O199" s="5" t="s">
        <v>32</v>
      </c>
      <c r="P199" s="5" t="s">
        <v>33</v>
      </c>
      <c r="Q199" s="5">
        <v>0</v>
      </c>
      <c r="R199" s="8">
        <v>45010</v>
      </c>
      <c r="S199" s="7">
        <v>45014</v>
      </c>
      <c r="T199" s="5" t="s">
        <v>34</v>
      </c>
      <c r="U199" s="5">
        <v>393</v>
      </c>
      <c r="V199" s="5">
        <v>0</v>
      </c>
      <c r="W199" s="5">
        <v>0</v>
      </c>
      <c r="X199" s="5" t="s">
        <v>979</v>
      </c>
      <c r="Y199" s="5" t="s">
        <v>980</v>
      </c>
    </row>
    <row r="200" s="5" customFormat="1" spans="1:25">
      <c r="A200" s="5" t="s">
        <v>981</v>
      </c>
      <c r="B200" s="5" t="s">
        <v>26</v>
      </c>
      <c r="C200" s="5" t="s">
        <v>27</v>
      </c>
      <c r="D200" s="5" t="s">
        <v>629</v>
      </c>
      <c r="E200" s="5" t="s">
        <v>630</v>
      </c>
      <c r="F200" s="7">
        <v>45010</v>
      </c>
      <c r="G200" s="7">
        <v>45011</v>
      </c>
      <c r="H200" s="5">
        <v>1</v>
      </c>
      <c r="I200" s="5">
        <v>1</v>
      </c>
      <c r="J200" s="5">
        <v>1</v>
      </c>
      <c r="K200" s="5" t="s">
        <v>30</v>
      </c>
      <c r="L200" s="5">
        <v>415</v>
      </c>
      <c r="M200" s="5">
        <v>415</v>
      </c>
      <c r="N200" s="5" t="s">
        <v>982</v>
      </c>
      <c r="O200" s="5" t="s">
        <v>32</v>
      </c>
      <c r="P200" s="5" t="s">
        <v>33</v>
      </c>
      <c r="Q200" s="5">
        <v>0</v>
      </c>
      <c r="R200" s="8">
        <v>45010</v>
      </c>
      <c r="S200" s="7">
        <v>45014</v>
      </c>
      <c r="T200" s="5" t="s">
        <v>34</v>
      </c>
      <c r="U200" s="5">
        <v>415</v>
      </c>
      <c r="V200" s="5">
        <v>0</v>
      </c>
      <c r="W200" s="5">
        <v>0</v>
      </c>
      <c r="X200" s="5" t="s">
        <v>983</v>
      </c>
      <c r="Y200" s="5" t="s">
        <v>984</v>
      </c>
    </row>
    <row r="201" s="5" customFormat="1" spans="1:25">
      <c r="A201" s="5" t="s">
        <v>985</v>
      </c>
      <c r="B201" s="5" t="s">
        <v>26</v>
      </c>
      <c r="C201" s="5" t="s">
        <v>27</v>
      </c>
      <c r="D201" s="5" t="s">
        <v>986</v>
      </c>
      <c r="E201" s="5" t="s">
        <v>158</v>
      </c>
      <c r="F201" s="7">
        <v>45010</v>
      </c>
      <c r="G201" s="7">
        <v>45011</v>
      </c>
      <c r="H201" s="5">
        <v>1</v>
      </c>
      <c r="I201" s="5">
        <v>1</v>
      </c>
      <c r="J201" s="5">
        <v>1</v>
      </c>
      <c r="K201" s="5" t="s">
        <v>30</v>
      </c>
      <c r="L201" s="5">
        <v>304</v>
      </c>
      <c r="M201" s="5">
        <v>304</v>
      </c>
      <c r="N201" s="5" t="s">
        <v>987</v>
      </c>
      <c r="O201" s="5" t="s">
        <v>32</v>
      </c>
      <c r="P201" s="5" t="s">
        <v>33</v>
      </c>
      <c r="Q201" s="5">
        <v>0</v>
      </c>
      <c r="R201" s="8">
        <v>45010</v>
      </c>
      <c r="S201" s="7">
        <v>45014</v>
      </c>
      <c r="T201" s="5" t="s">
        <v>34</v>
      </c>
      <c r="U201" s="5">
        <v>304</v>
      </c>
      <c r="V201" s="5">
        <v>0</v>
      </c>
      <c r="W201" s="5">
        <v>0</v>
      </c>
      <c r="X201" s="5" t="s">
        <v>988</v>
      </c>
      <c r="Y201" s="5" t="s">
        <v>989</v>
      </c>
    </row>
    <row r="202" s="5" customFormat="1" spans="1:25">
      <c r="A202" s="5" t="s">
        <v>990</v>
      </c>
      <c r="B202" s="5" t="s">
        <v>26</v>
      </c>
      <c r="C202" s="5" t="s">
        <v>27</v>
      </c>
      <c r="D202" s="5" t="s">
        <v>931</v>
      </c>
      <c r="E202" s="5" t="s">
        <v>991</v>
      </c>
      <c r="F202" s="7">
        <v>45010</v>
      </c>
      <c r="G202" s="7">
        <v>45011</v>
      </c>
      <c r="H202" s="5">
        <v>1</v>
      </c>
      <c r="I202" s="5">
        <v>1</v>
      </c>
      <c r="J202" s="5">
        <v>1</v>
      </c>
      <c r="K202" s="5" t="s">
        <v>30</v>
      </c>
      <c r="L202" s="5">
        <v>1123</v>
      </c>
      <c r="M202" s="5">
        <v>1123</v>
      </c>
      <c r="N202" s="5" t="s">
        <v>992</v>
      </c>
      <c r="O202" s="5" t="s">
        <v>32</v>
      </c>
      <c r="P202" s="5" t="s">
        <v>33</v>
      </c>
      <c r="Q202" s="5">
        <v>0</v>
      </c>
      <c r="R202" s="8">
        <v>45010</v>
      </c>
      <c r="S202" s="7">
        <v>45014</v>
      </c>
      <c r="T202" s="5" t="s">
        <v>34</v>
      </c>
      <c r="U202" s="5">
        <v>1123</v>
      </c>
      <c r="V202" s="5">
        <v>0</v>
      </c>
      <c r="W202" s="5">
        <v>0</v>
      </c>
      <c r="X202" s="5" t="s">
        <v>993</v>
      </c>
      <c r="Y202" s="5" t="s">
        <v>994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9"/>
  <sheetViews>
    <sheetView tabSelected="1" workbookViewId="0">
      <selection activeCell="A195" sqref="A195:D199"/>
    </sheetView>
  </sheetViews>
  <sheetFormatPr defaultColWidth="9" defaultRowHeight="13.5"/>
  <cols>
    <col min="1" max="1" width="12.625" style="5"/>
    <col min="2" max="4" width="10.375" style="5"/>
    <col min="5" max="16354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995</v>
      </c>
    </row>
    <row r="2" s="5" customFormat="1" hidden="1" spans="1:9">
      <c r="A2" s="6">
        <v>18909635173</v>
      </c>
      <c r="B2" s="7">
        <v>45008</v>
      </c>
      <c r="C2" s="7">
        <v>45011</v>
      </c>
      <c r="D2" s="5">
        <v>4200</v>
      </c>
      <c r="E2" s="5" t="str">
        <f>VLOOKUP(A2,HOP!A:L,12,0)</f>
        <v>4200.00</v>
      </c>
      <c r="F2" s="5" t="str">
        <f>VLOOKUP(A2,HOP!A:C,3,0)</f>
        <v>2673286</v>
      </c>
      <c r="G2" s="5">
        <f>D2-E2</f>
        <v>0</v>
      </c>
      <c r="H2" s="5" t="str">
        <f>$H$1&amp;F2</f>
        <v>，2673286</v>
      </c>
      <c r="I2" s="5" t="str">
        <f>VLOOKUP(A2,HOP!A:U,21,0)</f>
        <v>直采</v>
      </c>
    </row>
    <row r="3" s="5" customFormat="1" hidden="1" spans="1:9">
      <c r="A3" s="6">
        <v>21624595620</v>
      </c>
      <c r="B3" s="7">
        <v>45008</v>
      </c>
      <c r="C3" s="7">
        <v>45011</v>
      </c>
      <c r="D3" s="5">
        <v>9177</v>
      </c>
      <c r="E3" s="5" t="str">
        <f>VLOOKUP(A3,HOP!A:L,12,0)</f>
        <v>9177.00</v>
      </c>
      <c r="F3" s="5" t="str">
        <f>VLOOKUP(A3,HOP!A:C,3,0)</f>
        <v>2767320</v>
      </c>
      <c r="G3" s="5">
        <f t="shared" ref="G3:G34" si="0">D3-E3</f>
        <v>0</v>
      </c>
      <c r="H3" s="5" t="str">
        <f t="shared" ref="H3:H34" si="1">$H$1&amp;F3</f>
        <v>，2767320</v>
      </c>
      <c r="I3" s="5" t="str">
        <f>VLOOKUP(A3,HOP!A:U,21,0)</f>
        <v>直采</v>
      </c>
    </row>
    <row r="4" s="5" customFormat="1" hidden="1" spans="1:9">
      <c r="A4" s="6">
        <v>21826107778</v>
      </c>
      <c r="B4" s="7">
        <v>45010</v>
      </c>
      <c r="C4" s="7">
        <v>45011</v>
      </c>
      <c r="D4" s="5">
        <v>427</v>
      </c>
      <c r="E4" s="5" t="str">
        <f>VLOOKUP(A4,HOP!A:L,12,0)</f>
        <v>427.00</v>
      </c>
      <c r="F4" s="5" t="str">
        <f>VLOOKUP(A4,HOP!A:C,3,0)</f>
        <v>2810400</v>
      </c>
      <c r="G4" s="5">
        <f t="shared" si="0"/>
        <v>0</v>
      </c>
      <c r="H4" s="5" t="str">
        <f t="shared" si="1"/>
        <v>，2810400</v>
      </c>
      <c r="I4" s="5" t="str">
        <f>VLOOKUP(A4,HOP!A:U,21,0)</f>
        <v>直采</v>
      </c>
    </row>
    <row r="5" s="5" customFormat="1" hidden="1" spans="1:9">
      <c r="A5" s="6">
        <v>999221922545146</v>
      </c>
      <c r="B5" s="7">
        <v>45010</v>
      </c>
      <c r="C5" s="7">
        <v>45011</v>
      </c>
      <c r="D5" s="5">
        <v>459</v>
      </c>
      <c r="E5" s="5" t="str">
        <f>VLOOKUP(A5,HOP!A:L,12,0)</f>
        <v>459.00</v>
      </c>
      <c r="F5" s="5" t="str">
        <f>VLOOKUP(A5,HOP!A:C,3,0)</f>
        <v>2873815</v>
      </c>
      <c r="G5" s="5">
        <f t="shared" si="0"/>
        <v>0</v>
      </c>
      <c r="H5" s="5" t="str">
        <f t="shared" si="1"/>
        <v>，2873815</v>
      </c>
      <c r="I5" s="5" t="str">
        <f>VLOOKUP(A5,HOP!A:U,21,0)</f>
        <v>直采</v>
      </c>
    </row>
    <row r="6" s="5" customFormat="1" hidden="1" spans="1:9">
      <c r="A6" s="6">
        <v>999222245982683</v>
      </c>
      <c r="B6" s="7">
        <v>45009</v>
      </c>
      <c r="C6" s="7">
        <v>45011</v>
      </c>
      <c r="D6" s="5">
        <v>1858</v>
      </c>
      <c r="E6" s="5" t="str">
        <f>VLOOKUP(A6,HOP!A:L,12,0)</f>
        <v>1858.00</v>
      </c>
      <c r="F6" s="5" t="str">
        <f>VLOOKUP(A6,HOP!A:C,3,0)</f>
        <v>2957130</v>
      </c>
      <c r="G6" s="5">
        <f t="shared" si="0"/>
        <v>0</v>
      </c>
      <c r="H6" s="5" t="str">
        <f t="shared" si="1"/>
        <v>，2957130</v>
      </c>
      <c r="I6" s="5" t="str">
        <f>VLOOKUP(A6,HOP!A:U,21,0)</f>
        <v>直采</v>
      </c>
    </row>
    <row r="7" s="5" customFormat="1" hidden="1" spans="1:9">
      <c r="A7" s="6">
        <v>999222250876230</v>
      </c>
      <c r="B7" s="7">
        <v>45007</v>
      </c>
      <c r="C7" s="7">
        <v>45011</v>
      </c>
      <c r="D7" s="5">
        <v>2408</v>
      </c>
      <c r="E7" s="5" t="str">
        <f>VLOOKUP(A7,HOP!A:L,12,0)</f>
        <v>2408.00</v>
      </c>
      <c r="F7" s="5" t="str">
        <f>VLOOKUP(A7,HOP!A:C,3,0)</f>
        <v>2958436</v>
      </c>
      <c r="G7" s="5">
        <f t="shared" si="0"/>
        <v>0</v>
      </c>
      <c r="H7" s="5" t="str">
        <f t="shared" si="1"/>
        <v>，2958436</v>
      </c>
      <c r="I7" s="5" t="str">
        <f>VLOOKUP(A7,HOP!A:U,21,0)</f>
        <v>直采</v>
      </c>
    </row>
    <row r="8" s="5" customFormat="1" hidden="1" spans="1:9">
      <c r="A8" s="6">
        <v>999222270145177</v>
      </c>
      <c r="B8" s="7">
        <v>45010</v>
      </c>
      <c r="C8" s="7">
        <v>45011</v>
      </c>
      <c r="D8" s="5">
        <v>768</v>
      </c>
      <c r="E8" s="5" t="str">
        <f>VLOOKUP(A8,HOP!A:L,12,0)</f>
        <v>768.00</v>
      </c>
      <c r="F8" s="5" t="str">
        <f>VLOOKUP(A8,HOP!A:C,3,0)</f>
        <v>2962276</v>
      </c>
      <c r="G8" s="5">
        <f t="shared" si="0"/>
        <v>0</v>
      </c>
      <c r="H8" s="5" t="str">
        <f t="shared" si="1"/>
        <v>，2962276</v>
      </c>
      <c r="I8" s="5" t="str">
        <f>VLOOKUP(A8,HOP!A:U,21,0)</f>
        <v>直采</v>
      </c>
    </row>
    <row r="9" s="5" customFormat="1" hidden="1" spans="1:9">
      <c r="A9" s="6">
        <v>999222290611596</v>
      </c>
      <c r="B9" s="7">
        <v>45006</v>
      </c>
      <c r="C9" s="7">
        <v>45011</v>
      </c>
      <c r="D9" s="5">
        <v>6200</v>
      </c>
      <c r="E9" s="5" t="str">
        <f>VLOOKUP(A9,HOP!A:L,12,0)</f>
        <v>6200.00</v>
      </c>
      <c r="F9" s="5" t="str">
        <f>VLOOKUP(A9,HOP!A:C,3,0)</f>
        <v>2967248</v>
      </c>
      <c r="G9" s="5">
        <f t="shared" si="0"/>
        <v>0</v>
      </c>
      <c r="H9" s="5" t="str">
        <f t="shared" si="1"/>
        <v>，2967248</v>
      </c>
      <c r="I9" s="5" t="str">
        <f>VLOOKUP(A9,HOP!A:U,21,0)</f>
        <v>直采</v>
      </c>
    </row>
    <row r="10" s="5" customFormat="1" hidden="1" spans="1:9">
      <c r="A10" s="6">
        <v>22322075844</v>
      </c>
      <c r="B10" s="7">
        <v>45008</v>
      </c>
      <c r="C10" s="7">
        <v>45011</v>
      </c>
      <c r="D10" s="5">
        <v>0</v>
      </c>
      <c r="E10" s="5" t="e">
        <f>VLOOKUP(A10,HOP!A:L,12,0)</f>
        <v>#N/A</v>
      </c>
      <c r="F10" s="5" t="e">
        <f>VLOOKUP(A10,HOP!A:C,3,0)</f>
        <v>#N/A</v>
      </c>
      <c r="G10" s="5" t="e">
        <f t="shared" si="0"/>
        <v>#N/A</v>
      </c>
      <c r="H10" s="5" t="e">
        <f t="shared" si="1"/>
        <v>#N/A</v>
      </c>
      <c r="I10" s="5" t="e">
        <f>VLOOKUP(A10,HOP!A:U,21,0)</f>
        <v>#N/A</v>
      </c>
    </row>
    <row r="11" s="5" customFormat="1" hidden="1" spans="1:9">
      <c r="A11" s="6">
        <v>999222366179514</v>
      </c>
      <c r="B11" s="7">
        <v>45008</v>
      </c>
      <c r="C11" s="7">
        <v>45011</v>
      </c>
      <c r="D11" s="5">
        <v>5577</v>
      </c>
      <c r="E11" s="5" t="str">
        <f>VLOOKUP(A11,HOP!A:L,12,0)</f>
        <v>5577.00</v>
      </c>
      <c r="F11" s="5" t="str">
        <f>VLOOKUP(A11,HOP!A:C,3,0)</f>
        <v>2980121</v>
      </c>
      <c r="G11" s="5">
        <f t="shared" si="0"/>
        <v>0</v>
      </c>
      <c r="H11" s="5" t="str">
        <f t="shared" si="1"/>
        <v>，2980121</v>
      </c>
      <c r="I11" s="5" t="str">
        <f>VLOOKUP(A11,HOP!A:U,21,0)</f>
        <v>直采</v>
      </c>
    </row>
    <row r="12" s="5" customFormat="1" hidden="1" spans="1:9">
      <c r="A12" s="6">
        <v>999222448072575</v>
      </c>
      <c r="B12" s="7">
        <v>45007</v>
      </c>
      <c r="C12" s="7">
        <v>45011</v>
      </c>
      <c r="D12" s="5">
        <v>2928</v>
      </c>
      <c r="E12" s="5" t="str">
        <f>VLOOKUP(A12,HOP!A:L,12,0)</f>
        <v>2928.00</v>
      </c>
      <c r="F12" s="5" t="str">
        <f>VLOOKUP(A12,HOP!A:C,3,0)</f>
        <v>2992907</v>
      </c>
      <c r="G12" s="5">
        <f t="shared" si="0"/>
        <v>0</v>
      </c>
      <c r="H12" s="5" t="str">
        <f t="shared" si="1"/>
        <v>，2992907</v>
      </c>
      <c r="I12" s="5" t="str">
        <f>VLOOKUP(A12,HOP!A:U,21,0)</f>
        <v>直采</v>
      </c>
    </row>
    <row r="13" s="5" customFormat="1" hidden="1" spans="1:9">
      <c r="A13" s="6">
        <v>999222449922202</v>
      </c>
      <c r="B13" s="7">
        <v>45007</v>
      </c>
      <c r="C13" s="7">
        <v>45011</v>
      </c>
      <c r="D13" s="5">
        <v>2408</v>
      </c>
      <c r="E13" s="5" t="str">
        <f>VLOOKUP(A13,HOP!A:L,12,0)</f>
        <v>2408.00</v>
      </c>
      <c r="F13" s="5" t="str">
        <f>VLOOKUP(A13,HOP!A:C,3,0)</f>
        <v>2993209</v>
      </c>
      <c r="G13" s="5">
        <f t="shared" si="0"/>
        <v>0</v>
      </c>
      <c r="H13" s="5" t="str">
        <f t="shared" si="1"/>
        <v>，2993209</v>
      </c>
      <c r="I13" s="5" t="str">
        <f>VLOOKUP(A13,HOP!A:U,21,0)</f>
        <v>直采</v>
      </c>
    </row>
    <row r="14" s="5" customFormat="1" hidden="1" spans="1:9">
      <c r="A14" s="6">
        <v>999222468123980</v>
      </c>
      <c r="B14" s="7">
        <v>45010</v>
      </c>
      <c r="C14" s="7">
        <v>45011</v>
      </c>
      <c r="D14" s="5">
        <v>411</v>
      </c>
      <c r="E14" s="5" t="str">
        <f>VLOOKUP(A14,HOP!A:L,12,0)</f>
        <v>411.00</v>
      </c>
      <c r="F14" s="5" t="str">
        <f>VLOOKUP(A14,HOP!A:C,3,0)</f>
        <v>2995437</v>
      </c>
      <c r="G14" s="5">
        <f t="shared" si="0"/>
        <v>0</v>
      </c>
      <c r="H14" s="5" t="str">
        <f t="shared" si="1"/>
        <v>，2995437</v>
      </c>
      <c r="I14" s="5" t="str">
        <f>VLOOKUP(A14,HOP!A:U,21,0)</f>
        <v>直采</v>
      </c>
    </row>
    <row r="15" s="5" customFormat="1" hidden="1" spans="1:9">
      <c r="A15" s="6">
        <v>999222545674059</v>
      </c>
      <c r="B15" s="7">
        <v>45009</v>
      </c>
      <c r="C15" s="7">
        <v>45011</v>
      </c>
      <c r="D15" s="5">
        <v>922</v>
      </c>
      <c r="E15" s="5" t="str">
        <f>VLOOKUP(A15,HOP!A:L,12,0)</f>
        <v>922.00</v>
      </c>
      <c r="F15" s="5" t="str">
        <f>VLOOKUP(A15,HOP!A:C,3,0)</f>
        <v>3006785</v>
      </c>
      <c r="G15" s="5">
        <f t="shared" si="0"/>
        <v>0</v>
      </c>
      <c r="H15" s="5" t="str">
        <f t="shared" si="1"/>
        <v>，3006785</v>
      </c>
      <c r="I15" s="5" t="str">
        <f>VLOOKUP(A15,HOP!A:U,21,0)</f>
        <v>直采</v>
      </c>
    </row>
    <row r="16" s="5" customFormat="1" hidden="1" spans="1:9">
      <c r="A16" s="6">
        <v>999222584672434</v>
      </c>
      <c r="B16" s="7">
        <v>45010</v>
      </c>
      <c r="C16" s="7">
        <v>45011</v>
      </c>
      <c r="D16" s="5">
        <v>806</v>
      </c>
      <c r="E16" s="5" t="str">
        <f>VLOOKUP(A16,HOP!A:L,12,0)</f>
        <v>806.00</v>
      </c>
      <c r="F16" s="5" t="str">
        <f>VLOOKUP(A16,HOP!A:C,3,0)</f>
        <v>3012377</v>
      </c>
      <c r="G16" s="5">
        <f t="shared" si="0"/>
        <v>0</v>
      </c>
      <c r="H16" s="5" t="str">
        <f t="shared" si="1"/>
        <v>，3012377</v>
      </c>
      <c r="I16" s="5" t="str">
        <f>VLOOKUP(A16,HOP!A:U,21,0)</f>
        <v>直采</v>
      </c>
    </row>
    <row r="17" s="5" customFormat="1" hidden="1" spans="1:9">
      <c r="A17" s="6">
        <v>999222584540832</v>
      </c>
      <c r="B17" s="7">
        <v>45010</v>
      </c>
      <c r="C17" s="7">
        <v>45011</v>
      </c>
      <c r="D17" s="5">
        <v>806</v>
      </c>
      <c r="E17" s="5" t="str">
        <f>VLOOKUP(A17,HOP!A:L,12,0)</f>
        <v>806.00</v>
      </c>
      <c r="F17" s="5" t="str">
        <f>VLOOKUP(A17,HOP!A:C,3,0)</f>
        <v>3012360</v>
      </c>
      <c r="G17" s="5">
        <f t="shared" si="0"/>
        <v>0</v>
      </c>
      <c r="H17" s="5" t="str">
        <f t="shared" si="1"/>
        <v>，3012360</v>
      </c>
      <c r="I17" s="5" t="str">
        <f>VLOOKUP(A17,HOP!A:U,21,0)</f>
        <v>直采</v>
      </c>
    </row>
    <row r="18" s="5" customFormat="1" hidden="1" spans="1:9">
      <c r="A18" s="6">
        <v>999222656607475</v>
      </c>
      <c r="B18" s="7">
        <v>45010</v>
      </c>
      <c r="C18" s="7">
        <v>45011</v>
      </c>
      <c r="D18" s="5">
        <v>544</v>
      </c>
      <c r="E18" s="5" t="str">
        <f>VLOOKUP(A18,HOP!A:L,12,0)</f>
        <v>544.00</v>
      </c>
      <c r="F18" s="5" t="str">
        <f>VLOOKUP(A18,HOP!A:C,3,0)</f>
        <v>3022174</v>
      </c>
      <c r="G18" s="5">
        <f t="shared" si="0"/>
        <v>0</v>
      </c>
      <c r="H18" s="5" t="str">
        <f t="shared" si="1"/>
        <v>，3022174</v>
      </c>
      <c r="I18" s="5" t="str">
        <f>VLOOKUP(A18,HOP!A:U,21,0)</f>
        <v>直采</v>
      </c>
    </row>
    <row r="19" s="5" customFormat="1" hidden="1" spans="1:9">
      <c r="A19" s="6">
        <v>999222675096479</v>
      </c>
      <c r="B19" s="7">
        <v>45010</v>
      </c>
      <c r="C19" s="7">
        <v>45011</v>
      </c>
      <c r="D19" s="5">
        <v>286</v>
      </c>
      <c r="E19" s="5" t="str">
        <f>VLOOKUP(A19,HOP!A:L,12,0)</f>
        <v>286.00</v>
      </c>
      <c r="F19" s="5" t="str">
        <f>VLOOKUP(A19,HOP!A:C,3,0)</f>
        <v>3024510</v>
      </c>
      <c r="G19" s="5">
        <f t="shared" si="0"/>
        <v>0</v>
      </c>
      <c r="H19" s="5" t="str">
        <f t="shared" si="1"/>
        <v>，3024510</v>
      </c>
      <c r="I19" s="5" t="str">
        <f>VLOOKUP(A19,HOP!A:U,21,0)</f>
        <v>直采</v>
      </c>
    </row>
    <row r="20" s="5" customFormat="1" hidden="1" spans="1:9">
      <c r="A20" s="6">
        <v>999222677797632</v>
      </c>
      <c r="B20" s="7">
        <v>45008</v>
      </c>
      <c r="C20" s="7">
        <v>45011</v>
      </c>
      <c r="D20" s="5">
        <v>1944</v>
      </c>
      <c r="E20" s="5" t="str">
        <f>VLOOKUP(A20,HOP!A:L,12,0)</f>
        <v>1944.00</v>
      </c>
      <c r="F20" s="5" t="str">
        <f>VLOOKUP(A20,HOP!A:C,3,0)</f>
        <v>3024964</v>
      </c>
      <c r="G20" s="5">
        <f t="shared" si="0"/>
        <v>0</v>
      </c>
      <c r="H20" s="5" t="str">
        <f t="shared" si="1"/>
        <v>，3024964</v>
      </c>
      <c r="I20" s="5" t="str">
        <f>VLOOKUP(A20,HOP!A:U,21,0)</f>
        <v>直采</v>
      </c>
    </row>
    <row r="21" s="5" customFormat="1" hidden="1" spans="1:9">
      <c r="A21" s="6">
        <v>999222684399986</v>
      </c>
      <c r="B21" s="7">
        <v>45010</v>
      </c>
      <c r="C21" s="7">
        <v>45011</v>
      </c>
      <c r="D21" s="5">
        <v>303</v>
      </c>
      <c r="E21" s="5" t="str">
        <f>VLOOKUP(A21,HOP!A:L,12,0)</f>
        <v>303.00</v>
      </c>
      <c r="F21" s="5" t="str">
        <f>VLOOKUP(A21,HOP!A:C,3,0)</f>
        <v>3025443</v>
      </c>
      <c r="G21" s="5">
        <f t="shared" si="0"/>
        <v>0</v>
      </c>
      <c r="H21" s="5" t="str">
        <f t="shared" si="1"/>
        <v>，3025443</v>
      </c>
      <c r="I21" s="5" t="str">
        <f>VLOOKUP(A21,HOP!A:U,21,0)</f>
        <v>直采</v>
      </c>
    </row>
    <row r="22" s="5" customFormat="1" hidden="1" spans="1:9">
      <c r="A22" s="6">
        <v>999222708541421</v>
      </c>
      <c r="B22" s="7">
        <v>45010</v>
      </c>
      <c r="C22" s="7">
        <v>45011</v>
      </c>
      <c r="D22" s="5">
        <v>950</v>
      </c>
      <c r="E22" s="5" t="str">
        <f>VLOOKUP(A22,HOP!A:L,12,0)</f>
        <v>950.00</v>
      </c>
      <c r="F22" s="5" t="str">
        <f>VLOOKUP(A22,HOP!A:C,3,0)</f>
        <v>3028924</v>
      </c>
      <c r="G22" s="5">
        <f t="shared" si="0"/>
        <v>0</v>
      </c>
      <c r="H22" s="5" t="str">
        <f t="shared" si="1"/>
        <v>，3028924</v>
      </c>
      <c r="I22" s="5" t="str">
        <f>VLOOKUP(A22,HOP!A:U,21,0)</f>
        <v>直采</v>
      </c>
    </row>
    <row r="23" s="5" customFormat="1" hidden="1" spans="1:9">
      <c r="A23" s="6">
        <v>999222743817274</v>
      </c>
      <c r="B23" s="7">
        <v>45008</v>
      </c>
      <c r="C23" s="7">
        <v>45011</v>
      </c>
      <c r="D23" s="5">
        <v>1989</v>
      </c>
      <c r="E23" s="5" t="str">
        <f>VLOOKUP(A23,HOP!A:L,12,0)</f>
        <v>1989.00</v>
      </c>
      <c r="F23" s="5" t="str">
        <f>VLOOKUP(A23,HOP!A:C,3,0)</f>
        <v>3032754</v>
      </c>
      <c r="G23" s="5">
        <f t="shared" si="0"/>
        <v>0</v>
      </c>
      <c r="H23" s="5" t="str">
        <f t="shared" si="1"/>
        <v>，3032754</v>
      </c>
      <c r="I23" s="5" t="str">
        <f>VLOOKUP(A23,HOP!A:U,21,0)</f>
        <v>直采</v>
      </c>
    </row>
    <row r="24" s="5" customFormat="1" hidden="1" spans="1:9">
      <c r="A24" s="6">
        <v>999222825370085</v>
      </c>
      <c r="B24" s="7">
        <v>45010</v>
      </c>
      <c r="C24" s="7">
        <v>45011</v>
      </c>
      <c r="D24" s="5">
        <v>302</v>
      </c>
      <c r="E24" s="5" t="str">
        <f>VLOOKUP(A24,HOP!A:L,12,0)</f>
        <v>302.00</v>
      </c>
      <c r="F24" s="5" t="str">
        <f>VLOOKUP(A24,HOP!A:C,3,0)</f>
        <v>3047993</v>
      </c>
      <c r="G24" s="5">
        <f t="shared" si="0"/>
        <v>0</v>
      </c>
      <c r="H24" s="5" t="str">
        <f t="shared" si="1"/>
        <v>，3047993</v>
      </c>
      <c r="I24" s="5" t="str">
        <f>VLOOKUP(A24,HOP!A:U,21,0)</f>
        <v>直采</v>
      </c>
    </row>
    <row r="25" s="5" customFormat="1" hidden="1" spans="1:9">
      <c r="A25" s="6">
        <v>999222826039403</v>
      </c>
      <c r="B25" s="7">
        <v>45005</v>
      </c>
      <c r="C25" s="7">
        <v>45011</v>
      </c>
      <c r="D25" s="5">
        <v>0</v>
      </c>
      <c r="E25" s="5" t="e">
        <f>VLOOKUP(A25,HOP!A:L,12,0)</f>
        <v>#N/A</v>
      </c>
      <c r="F25" s="5" t="e">
        <f>VLOOKUP(A25,HOP!A:C,3,0)</f>
        <v>#N/A</v>
      </c>
      <c r="G25" s="5" t="e">
        <f t="shared" si="0"/>
        <v>#N/A</v>
      </c>
      <c r="H25" s="5" t="e">
        <f t="shared" si="1"/>
        <v>#N/A</v>
      </c>
      <c r="I25" s="5" t="e">
        <f>VLOOKUP(A25,HOP!A:U,21,0)</f>
        <v>#N/A</v>
      </c>
    </row>
    <row r="26" s="5" customFormat="1" hidden="1" spans="1:9">
      <c r="A26" s="6">
        <v>999222831060329</v>
      </c>
      <c r="B26" s="7">
        <v>45004</v>
      </c>
      <c r="C26" s="7">
        <v>45011</v>
      </c>
      <c r="D26" s="5">
        <v>1414</v>
      </c>
      <c r="E26" s="5" t="str">
        <f>VLOOKUP(A26,HOP!A:L,12,0)</f>
        <v>1414.00</v>
      </c>
      <c r="F26" s="5" t="str">
        <f>VLOOKUP(A26,HOP!A:C,3,0)</f>
        <v>3048904</v>
      </c>
      <c r="G26" s="5">
        <f t="shared" si="0"/>
        <v>0</v>
      </c>
      <c r="H26" s="5" t="str">
        <f t="shared" si="1"/>
        <v>，3048904</v>
      </c>
      <c r="I26" s="5" t="str">
        <f>VLOOKUP(A26,HOP!A:U,21,0)</f>
        <v>直采</v>
      </c>
    </row>
    <row r="27" s="5" customFormat="1" hidden="1" spans="1:9">
      <c r="A27" s="6">
        <v>999222858635657</v>
      </c>
      <c r="B27" s="7">
        <v>45007</v>
      </c>
      <c r="C27" s="7">
        <v>45011</v>
      </c>
      <c r="D27" s="5">
        <v>2088</v>
      </c>
      <c r="E27" s="5" t="str">
        <f>VLOOKUP(A27,HOP!A:L,12,0)</f>
        <v>2088.00</v>
      </c>
      <c r="F27" s="5" t="str">
        <f>VLOOKUP(A27,HOP!A:C,3,0)</f>
        <v>3053698</v>
      </c>
      <c r="G27" s="5">
        <f t="shared" si="0"/>
        <v>0</v>
      </c>
      <c r="H27" s="5" t="str">
        <f t="shared" si="1"/>
        <v>，3053698</v>
      </c>
      <c r="I27" s="5" t="str">
        <f>VLOOKUP(A27,HOP!A:U,21,0)</f>
        <v>直采</v>
      </c>
    </row>
    <row r="28" s="5" customFormat="1" hidden="1" spans="1:9">
      <c r="A28" s="6">
        <v>999222871801765</v>
      </c>
      <c r="B28" s="7">
        <v>45010</v>
      </c>
      <c r="C28" s="7">
        <v>45011</v>
      </c>
      <c r="D28" s="5">
        <v>602</v>
      </c>
      <c r="E28" s="5" t="str">
        <f>VLOOKUP(A28,HOP!A:L,12,0)</f>
        <v>602.00</v>
      </c>
      <c r="F28" s="5" t="str">
        <f>VLOOKUP(A28,HOP!A:C,3,0)</f>
        <v>3055575</v>
      </c>
      <c r="G28" s="5">
        <f t="shared" si="0"/>
        <v>0</v>
      </c>
      <c r="H28" s="5" t="str">
        <f t="shared" si="1"/>
        <v>，3055575</v>
      </c>
      <c r="I28" s="5" t="str">
        <f>VLOOKUP(A28,HOP!A:U,21,0)</f>
        <v>直采</v>
      </c>
    </row>
    <row r="29" s="5" customFormat="1" hidden="1" spans="1:9">
      <c r="A29" s="6">
        <v>999222877509533</v>
      </c>
      <c r="B29" s="7">
        <v>45009</v>
      </c>
      <c r="C29" s="7">
        <v>45011</v>
      </c>
      <c r="D29" s="5">
        <v>1034</v>
      </c>
      <c r="E29" s="5" t="str">
        <f>VLOOKUP(A29,HOP!A:L,12,0)</f>
        <v>1034.00</v>
      </c>
      <c r="F29" s="5" t="str">
        <f>VLOOKUP(A29,HOP!A:C,3,0)</f>
        <v>3056767</v>
      </c>
      <c r="G29" s="5">
        <f t="shared" si="0"/>
        <v>0</v>
      </c>
      <c r="H29" s="5" t="str">
        <f t="shared" si="1"/>
        <v>，3056767</v>
      </c>
      <c r="I29" s="5" t="str">
        <f>VLOOKUP(A29,HOP!A:U,21,0)</f>
        <v>直采</v>
      </c>
    </row>
    <row r="30" s="5" customFormat="1" hidden="1" spans="1:9">
      <c r="A30" s="6">
        <v>999222892105531</v>
      </c>
      <c r="B30" s="7">
        <v>45010</v>
      </c>
      <c r="C30" s="7">
        <v>45011</v>
      </c>
      <c r="D30" s="5">
        <v>430</v>
      </c>
      <c r="E30" s="5" t="str">
        <f>VLOOKUP(A30,HOP!A:L,12,0)</f>
        <v>430.00</v>
      </c>
      <c r="F30" s="5" t="str">
        <f>VLOOKUP(A30,HOP!A:C,3,0)</f>
        <v>3058790</v>
      </c>
      <c r="G30" s="5">
        <f t="shared" si="0"/>
        <v>0</v>
      </c>
      <c r="H30" s="5" t="str">
        <f t="shared" si="1"/>
        <v>，3058790</v>
      </c>
      <c r="I30" s="5" t="str">
        <f>VLOOKUP(A30,HOP!A:U,21,0)</f>
        <v>直采</v>
      </c>
    </row>
    <row r="31" s="5" customFormat="1" hidden="1" spans="1:9">
      <c r="A31" s="6">
        <v>999222925771578</v>
      </c>
      <c r="B31" s="7">
        <v>45010</v>
      </c>
      <c r="C31" s="7">
        <v>45011</v>
      </c>
      <c r="D31" s="5">
        <v>591</v>
      </c>
      <c r="E31" s="5" t="str">
        <f>VLOOKUP(A31,HOP!A:L,12,0)</f>
        <v>591.00</v>
      </c>
      <c r="F31" s="5" t="str">
        <f>VLOOKUP(A31,HOP!A:C,3,0)</f>
        <v>3064936</v>
      </c>
      <c r="G31" s="5">
        <f t="shared" si="0"/>
        <v>0</v>
      </c>
      <c r="H31" s="5" t="str">
        <f t="shared" si="1"/>
        <v>，3064936</v>
      </c>
      <c r="I31" s="5" t="str">
        <f>VLOOKUP(A31,HOP!A:U,21,0)</f>
        <v>直采</v>
      </c>
    </row>
    <row r="32" s="5" customFormat="1" hidden="1" spans="1:9">
      <c r="A32" s="6">
        <v>999222926851044</v>
      </c>
      <c r="B32" s="7">
        <v>45010</v>
      </c>
      <c r="C32" s="7">
        <v>45011</v>
      </c>
      <c r="D32" s="5">
        <v>323</v>
      </c>
      <c r="E32" s="5" t="str">
        <f>VLOOKUP(A32,HOP!A:L,12,0)</f>
        <v>323.00</v>
      </c>
      <c r="F32" s="5" t="str">
        <f>VLOOKUP(A32,HOP!A:C,3,0)</f>
        <v>3065151</v>
      </c>
      <c r="G32" s="5">
        <f t="shared" si="0"/>
        <v>0</v>
      </c>
      <c r="H32" s="5" t="str">
        <f t="shared" si="1"/>
        <v>，3065151</v>
      </c>
      <c r="I32" s="5" t="str">
        <f>VLOOKUP(A32,HOP!A:U,21,0)</f>
        <v>直采</v>
      </c>
    </row>
    <row r="33" s="5" customFormat="1" hidden="1" spans="1:9">
      <c r="A33" s="6">
        <v>999222927526415</v>
      </c>
      <c r="B33" s="7">
        <v>45009</v>
      </c>
      <c r="C33" s="7">
        <v>45011</v>
      </c>
      <c r="D33" s="5">
        <v>1462</v>
      </c>
      <c r="E33" s="5" t="str">
        <f>VLOOKUP(A33,HOP!A:L,12,0)</f>
        <v>1462.00</v>
      </c>
      <c r="F33" s="5" t="str">
        <f>VLOOKUP(A33,HOP!A:C,3,0)</f>
        <v>3065274</v>
      </c>
      <c r="G33" s="5">
        <f t="shared" si="0"/>
        <v>0</v>
      </c>
      <c r="H33" s="5" t="str">
        <f t="shared" si="1"/>
        <v>，3065274</v>
      </c>
      <c r="I33" s="5" t="str">
        <f>VLOOKUP(A33,HOP!A:U,21,0)</f>
        <v>直采</v>
      </c>
    </row>
    <row r="34" s="5" customFormat="1" hidden="1" spans="1:9">
      <c r="A34" s="6">
        <v>999222927938319</v>
      </c>
      <c r="B34" s="7">
        <v>45009</v>
      </c>
      <c r="C34" s="7">
        <v>45011</v>
      </c>
      <c r="D34" s="5">
        <v>1540</v>
      </c>
      <c r="E34" s="5" t="str">
        <f>VLOOKUP(A34,HOP!A:L,12,0)</f>
        <v>1540.00</v>
      </c>
      <c r="F34" s="5" t="str">
        <f>VLOOKUP(A34,HOP!A:C,3,0)</f>
        <v>3065339</v>
      </c>
      <c r="G34" s="5">
        <f t="shared" si="0"/>
        <v>0</v>
      </c>
      <c r="H34" s="5" t="str">
        <f t="shared" si="1"/>
        <v>，3065339</v>
      </c>
      <c r="I34" s="5" t="str">
        <f>VLOOKUP(A34,HOP!A:U,21,0)</f>
        <v>直采</v>
      </c>
    </row>
    <row r="35" s="5" customFormat="1" hidden="1" spans="1:9">
      <c r="A35" s="6">
        <v>999222928224817</v>
      </c>
      <c r="B35" s="7">
        <v>45010</v>
      </c>
      <c r="C35" s="7">
        <v>45011</v>
      </c>
      <c r="D35" s="5">
        <v>430</v>
      </c>
      <c r="E35" s="5" t="str">
        <f>VLOOKUP(A35,HOP!A:L,12,0)</f>
        <v>430.00</v>
      </c>
      <c r="F35" s="5" t="str">
        <f>VLOOKUP(A35,HOP!A:C,3,0)</f>
        <v>3065381</v>
      </c>
      <c r="G35" s="5">
        <f t="shared" ref="G35:G66" si="2">D35-E35</f>
        <v>0</v>
      </c>
      <c r="H35" s="5" t="str">
        <f t="shared" ref="H35:H66" si="3">$H$1&amp;F35</f>
        <v>，3065381</v>
      </c>
      <c r="I35" s="5" t="str">
        <f>VLOOKUP(A35,HOP!A:U,21,0)</f>
        <v>直采</v>
      </c>
    </row>
    <row r="36" s="5" customFormat="1" spans="1:10">
      <c r="A36" s="6">
        <v>22938991979</v>
      </c>
      <c r="B36" s="7">
        <v>45008</v>
      </c>
      <c r="C36" s="7">
        <v>45011</v>
      </c>
      <c r="D36" s="5">
        <v>1407</v>
      </c>
      <c r="E36" s="5" t="e">
        <f>VLOOKUP(A36,HOP!A:L,12,0)</f>
        <v>#N/A</v>
      </c>
      <c r="F36" s="5">
        <v>3067231</v>
      </c>
      <c r="G36" s="5" t="e">
        <f t="shared" si="2"/>
        <v>#N/A</v>
      </c>
      <c r="H36" s="5" t="str">
        <f t="shared" si="3"/>
        <v>，3067231</v>
      </c>
      <c r="I36" s="5" t="e">
        <f>VLOOKUP(A36,HOP!A:U,21,0)</f>
        <v>#N/A</v>
      </c>
      <c r="J36" s="5" t="s">
        <v>996</v>
      </c>
    </row>
    <row r="37" s="5" customFormat="1" hidden="1" spans="1:9">
      <c r="A37" s="6">
        <v>999222944170357</v>
      </c>
      <c r="B37" s="7">
        <v>45009</v>
      </c>
      <c r="C37" s="7">
        <v>45011</v>
      </c>
      <c r="D37" s="5">
        <v>560</v>
      </c>
      <c r="E37" s="5" t="str">
        <f>VLOOKUP(A37,HOP!A:L,12,0)</f>
        <v>560.00</v>
      </c>
      <c r="F37" s="5" t="str">
        <f>VLOOKUP(A37,HOP!A:C,3,0)</f>
        <v>3068475</v>
      </c>
      <c r="G37" s="5">
        <f t="shared" si="2"/>
        <v>0</v>
      </c>
      <c r="H37" s="5" t="str">
        <f t="shared" si="3"/>
        <v>，3068475</v>
      </c>
      <c r="I37" s="5" t="str">
        <f>VLOOKUP(A37,HOP!A:U,21,0)</f>
        <v>直采</v>
      </c>
    </row>
    <row r="38" s="5" customFormat="1" hidden="1" spans="1:9">
      <c r="A38" s="6">
        <v>999222948273365</v>
      </c>
      <c r="B38" s="7">
        <v>45010</v>
      </c>
      <c r="C38" s="7">
        <v>45011</v>
      </c>
      <c r="D38" s="5">
        <v>793</v>
      </c>
      <c r="E38" s="5" t="str">
        <f>VLOOKUP(A38,HOP!A:L,12,0)</f>
        <v>793.00</v>
      </c>
      <c r="F38" s="5" t="str">
        <f>VLOOKUP(A38,HOP!A:C,3,0)</f>
        <v>3069749</v>
      </c>
      <c r="G38" s="5">
        <f t="shared" si="2"/>
        <v>0</v>
      </c>
      <c r="H38" s="5" t="str">
        <f t="shared" si="3"/>
        <v>，3069749</v>
      </c>
      <c r="I38" s="5" t="str">
        <f>VLOOKUP(A38,HOP!A:U,21,0)</f>
        <v>直采</v>
      </c>
    </row>
    <row r="39" s="5" customFormat="1" hidden="1" spans="1:9">
      <c r="A39" s="6">
        <v>999222956773718</v>
      </c>
      <c r="B39" s="7">
        <v>45010</v>
      </c>
      <c r="C39" s="7">
        <v>45011</v>
      </c>
      <c r="D39" s="5">
        <v>955</v>
      </c>
      <c r="E39" s="5" t="str">
        <f>VLOOKUP(A39,HOP!A:L,12,0)</f>
        <v>955.00</v>
      </c>
      <c r="F39" s="5" t="str">
        <f>VLOOKUP(A39,HOP!A:C,3,0)</f>
        <v>3072282</v>
      </c>
      <c r="G39" s="5">
        <f t="shared" si="2"/>
        <v>0</v>
      </c>
      <c r="H39" s="5" t="str">
        <f t="shared" si="3"/>
        <v>，3072282</v>
      </c>
      <c r="I39" s="5" t="str">
        <f>VLOOKUP(A39,HOP!A:U,21,0)</f>
        <v>直采</v>
      </c>
    </row>
    <row r="40" s="5" customFormat="1" hidden="1" spans="1:9">
      <c r="A40" s="6">
        <v>999222962471164</v>
      </c>
      <c r="B40" s="7">
        <v>45005</v>
      </c>
      <c r="C40" s="7">
        <v>45011</v>
      </c>
      <c r="D40" s="5">
        <v>5490</v>
      </c>
      <c r="E40" s="5" t="str">
        <f>VLOOKUP(A40,HOP!A:L,12,0)</f>
        <v>5490.00</v>
      </c>
      <c r="F40" s="5" t="str">
        <f>VLOOKUP(A40,HOP!A:C,3,0)</f>
        <v>3074135</v>
      </c>
      <c r="G40" s="5">
        <f t="shared" si="2"/>
        <v>0</v>
      </c>
      <c r="H40" s="5" t="str">
        <f t="shared" si="3"/>
        <v>，3074135</v>
      </c>
      <c r="I40" s="5" t="str">
        <f>VLOOKUP(A40,HOP!A:U,21,0)</f>
        <v>直采</v>
      </c>
    </row>
    <row r="41" s="5" customFormat="1" hidden="1" spans="1:9">
      <c r="A41" s="6">
        <v>999222969245510</v>
      </c>
      <c r="B41" s="7">
        <v>45010</v>
      </c>
      <c r="C41" s="7">
        <v>45011</v>
      </c>
      <c r="D41" s="5">
        <v>1597</v>
      </c>
      <c r="E41" s="5" t="str">
        <f>VLOOKUP(A41,HOP!A:L,12,0)</f>
        <v>1597.00</v>
      </c>
      <c r="F41" s="5" t="str">
        <f>VLOOKUP(A41,HOP!A:C,3,0)</f>
        <v>3076363</v>
      </c>
      <c r="G41" s="5">
        <f t="shared" si="2"/>
        <v>0</v>
      </c>
      <c r="H41" s="5" t="str">
        <f t="shared" si="3"/>
        <v>，3076363</v>
      </c>
      <c r="I41" s="5" t="str">
        <f>VLOOKUP(A41,HOP!A:U,21,0)</f>
        <v>直连</v>
      </c>
    </row>
    <row r="42" s="5" customFormat="1" hidden="1" spans="1:9">
      <c r="A42" s="6">
        <v>999222981536344</v>
      </c>
      <c r="B42" s="7">
        <v>45010</v>
      </c>
      <c r="C42" s="7">
        <v>45011</v>
      </c>
      <c r="D42" s="5">
        <v>848</v>
      </c>
      <c r="E42" s="5" t="str">
        <f>VLOOKUP(A42,HOP!A:L,12,0)</f>
        <v>848.00</v>
      </c>
      <c r="F42" s="5" t="str">
        <f>VLOOKUP(A42,HOP!A:C,3,0)</f>
        <v>3080405</v>
      </c>
      <c r="G42" s="5">
        <f t="shared" si="2"/>
        <v>0</v>
      </c>
      <c r="H42" s="5" t="str">
        <f t="shared" si="3"/>
        <v>，3080405</v>
      </c>
      <c r="I42" s="5" t="str">
        <f>VLOOKUP(A42,HOP!A:U,21,0)</f>
        <v>直采</v>
      </c>
    </row>
    <row r="43" s="5" customFormat="1" hidden="1" spans="1:9">
      <c r="A43" s="6">
        <v>999222984071824</v>
      </c>
      <c r="B43" s="7">
        <v>45009</v>
      </c>
      <c r="C43" s="7">
        <v>45011</v>
      </c>
      <c r="D43" s="5">
        <v>4316</v>
      </c>
      <c r="E43" s="5" t="str">
        <f>VLOOKUP(A43,HOP!A:L,12,0)</f>
        <v>4316.00</v>
      </c>
      <c r="F43" s="5" t="str">
        <f>VLOOKUP(A43,HOP!A:C,3,0)</f>
        <v>3081216</v>
      </c>
      <c r="G43" s="5">
        <f t="shared" si="2"/>
        <v>0</v>
      </c>
      <c r="H43" s="5" t="str">
        <f t="shared" si="3"/>
        <v>，3081216</v>
      </c>
      <c r="I43" s="5" t="str">
        <f>VLOOKUP(A43,HOP!A:U,21,0)</f>
        <v>直采</v>
      </c>
    </row>
    <row r="44" s="5" customFormat="1" spans="1:10">
      <c r="A44" s="9" t="s">
        <v>997</v>
      </c>
      <c r="B44" s="7">
        <v>45008</v>
      </c>
      <c r="C44" s="7">
        <v>45011</v>
      </c>
      <c r="D44" s="5">
        <v>1060.67</v>
      </c>
      <c r="E44" s="5">
        <v>1172</v>
      </c>
      <c r="F44" s="5">
        <v>3116774</v>
      </c>
      <c r="G44" s="5">
        <f t="shared" si="2"/>
        <v>-111.33</v>
      </c>
      <c r="H44" s="5" t="str">
        <f t="shared" si="3"/>
        <v>，3116774</v>
      </c>
      <c r="I44" s="5" t="e">
        <f>VLOOKUP(A44,HOP!A:U,21,0)</f>
        <v>#N/A</v>
      </c>
      <c r="J44" s="5" t="s">
        <v>998</v>
      </c>
    </row>
    <row r="45" s="5" customFormat="1" hidden="1" spans="1:9">
      <c r="A45" s="6">
        <v>999222998599667</v>
      </c>
      <c r="B45" s="7">
        <v>45008</v>
      </c>
      <c r="C45" s="7">
        <v>45011</v>
      </c>
      <c r="D45" s="5">
        <v>660</v>
      </c>
      <c r="E45" s="5" t="str">
        <f>VLOOKUP(A45,HOP!A:L,12,0)</f>
        <v>660.00</v>
      </c>
      <c r="F45" s="5" t="str">
        <f>VLOOKUP(A45,HOP!A:C,3,0)</f>
        <v>3086992</v>
      </c>
      <c r="G45" s="5">
        <f t="shared" si="2"/>
        <v>0</v>
      </c>
      <c r="H45" s="5" t="str">
        <f t="shared" si="3"/>
        <v>，3086992</v>
      </c>
      <c r="I45" s="5" t="str">
        <f>VLOOKUP(A45,HOP!A:U,21,0)</f>
        <v>直采</v>
      </c>
    </row>
    <row r="46" s="5" customFormat="1" hidden="1" spans="1:9">
      <c r="A46" s="6">
        <v>999223001744776</v>
      </c>
      <c r="B46" s="7">
        <v>45010</v>
      </c>
      <c r="C46" s="7">
        <v>45011</v>
      </c>
      <c r="D46" s="5">
        <v>2646</v>
      </c>
      <c r="E46" s="5" t="str">
        <f>VLOOKUP(A46,HOP!A:L,12,0)</f>
        <v>2646.00</v>
      </c>
      <c r="F46" s="5" t="str">
        <f>VLOOKUP(A46,HOP!A:C,3,0)</f>
        <v>3088186</v>
      </c>
      <c r="G46" s="5">
        <f t="shared" si="2"/>
        <v>0</v>
      </c>
      <c r="H46" s="5" t="str">
        <f t="shared" si="3"/>
        <v>，3088186</v>
      </c>
      <c r="I46" s="5" t="str">
        <f>VLOOKUP(A46,HOP!A:U,21,0)</f>
        <v>直采</v>
      </c>
    </row>
    <row r="47" s="5" customFormat="1" hidden="1" spans="1:9">
      <c r="A47" s="6">
        <v>999223007203701</v>
      </c>
      <c r="B47" s="7">
        <v>45009</v>
      </c>
      <c r="C47" s="7">
        <v>45011</v>
      </c>
      <c r="D47" s="5">
        <v>1820</v>
      </c>
      <c r="E47" s="5" t="str">
        <f>VLOOKUP(A47,HOP!A:L,12,0)</f>
        <v>1820.00</v>
      </c>
      <c r="F47" s="5" t="str">
        <f>VLOOKUP(A47,HOP!A:C,3,0)</f>
        <v>3090382</v>
      </c>
      <c r="G47" s="5">
        <f t="shared" si="2"/>
        <v>0</v>
      </c>
      <c r="H47" s="5" t="str">
        <f t="shared" si="3"/>
        <v>，3090382</v>
      </c>
      <c r="I47" s="5" t="str">
        <f>VLOOKUP(A47,HOP!A:U,21,0)</f>
        <v>直采</v>
      </c>
    </row>
    <row r="48" s="5" customFormat="1" hidden="1" spans="1:9">
      <c r="A48" s="6">
        <v>999223011444273</v>
      </c>
      <c r="B48" s="7">
        <v>45010</v>
      </c>
      <c r="C48" s="7">
        <v>45011</v>
      </c>
      <c r="D48" s="5">
        <v>1560</v>
      </c>
      <c r="E48" s="5" t="str">
        <f>VLOOKUP(A48,HOP!A:L,12,0)</f>
        <v>1560.00</v>
      </c>
      <c r="F48" s="5" t="str">
        <f>VLOOKUP(A48,HOP!A:C,3,0)</f>
        <v>3092341</v>
      </c>
      <c r="G48" s="5">
        <f t="shared" si="2"/>
        <v>0</v>
      </c>
      <c r="H48" s="5" t="str">
        <f t="shared" si="3"/>
        <v>，3092341</v>
      </c>
      <c r="I48" s="5" t="str">
        <f>VLOOKUP(A48,HOP!A:U,21,0)</f>
        <v>直采</v>
      </c>
    </row>
    <row r="49" s="5" customFormat="1" hidden="1" spans="1:9">
      <c r="A49" s="6">
        <v>999223013272933</v>
      </c>
      <c r="B49" s="7">
        <v>45009</v>
      </c>
      <c r="C49" s="7">
        <v>45011</v>
      </c>
      <c r="D49" s="5">
        <v>1510</v>
      </c>
      <c r="E49" s="5" t="str">
        <f>VLOOKUP(A49,HOP!A:L,12,0)</f>
        <v>1510.00</v>
      </c>
      <c r="F49" s="5" t="str">
        <f>VLOOKUP(A49,HOP!A:C,3,0)</f>
        <v>3093154</v>
      </c>
      <c r="G49" s="5">
        <f t="shared" si="2"/>
        <v>0</v>
      </c>
      <c r="H49" s="5" t="str">
        <f t="shared" si="3"/>
        <v>，3093154</v>
      </c>
      <c r="I49" s="5" t="str">
        <f>VLOOKUP(A49,HOP!A:U,21,0)</f>
        <v>直采</v>
      </c>
    </row>
    <row r="50" s="5" customFormat="1" hidden="1" spans="1:9">
      <c r="A50" s="6">
        <v>999223034432816</v>
      </c>
      <c r="B50" s="7">
        <v>45009</v>
      </c>
      <c r="C50" s="7">
        <v>45011</v>
      </c>
      <c r="D50" s="5">
        <v>2718</v>
      </c>
      <c r="E50" s="5" t="str">
        <f>VLOOKUP(A50,HOP!A:L,12,0)</f>
        <v>2718.00</v>
      </c>
      <c r="F50" s="5" t="str">
        <f>VLOOKUP(A50,HOP!A:C,3,0)</f>
        <v>3095881</v>
      </c>
      <c r="G50" s="5">
        <f t="shared" si="2"/>
        <v>0</v>
      </c>
      <c r="H50" s="5" t="str">
        <f t="shared" si="3"/>
        <v>，3095881</v>
      </c>
      <c r="I50" s="5" t="str">
        <f>VLOOKUP(A50,HOP!A:U,21,0)</f>
        <v>直采</v>
      </c>
    </row>
    <row r="51" s="5" customFormat="1" hidden="1" spans="1:9">
      <c r="A51" s="6">
        <v>999223037044602</v>
      </c>
      <c r="B51" s="7">
        <v>45010</v>
      </c>
      <c r="C51" s="7">
        <v>45011</v>
      </c>
      <c r="D51" s="5">
        <v>1111</v>
      </c>
      <c r="E51" s="5" t="str">
        <f>VLOOKUP(A51,HOP!A:L,12,0)</f>
        <v>1111.00</v>
      </c>
      <c r="F51" s="5" t="str">
        <f>VLOOKUP(A51,HOP!A:C,3,0)</f>
        <v>3096769</v>
      </c>
      <c r="G51" s="5">
        <f t="shared" si="2"/>
        <v>0</v>
      </c>
      <c r="H51" s="5" t="str">
        <f t="shared" si="3"/>
        <v>，3096769</v>
      </c>
      <c r="I51" s="5" t="str">
        <f>VLOOKUP(A51,HOP!A:U,21,0)</f>
        <v>直采</v>
      </c>
    </row>
    <row r="52" s="5" customFormat="1" hidden="1" spans="1:9">
      <c r="A52" s="6">
        <v>999223038790605</v>
      </c>
      <c r="B52" s="7">
        <v>45009</v>
      </c>
      <c r="C52" s="7">
        <v>45011</v>
      </c>
      <c r="D52" s="5">
        <v>874</v>
      </c>
      <c r="E52" s="5" t="str">
        <f>VLOOKUP(A52,HOP!A:L,12,0)</f>
        <v>874.00</v>
      </c>
      <c r="F52" s="5" t="str">
        <f>VLOOKUP(A52,HOP!A:C,3,0)</f>
        <v>3097519</v>
      </c>
      <c r="G52" s="5">
        <f t="shared" si="2"/>
        <v>0</v>
      </c>
      <c r="H52" s="5" t="str">
        <f t="shared" si="3"/>
        <v>，3097519</v>
      </c>
      <c r="I52" s="5" t="str">
        <f>VLOOKUP(A52,HOP!A:U,21,0)</f>
        <v>直采</v>
      </c>
    </row>
    <row r="53" s="5" customFormat="1" hidden="1" spans="1:9">
      <c r="A53" s="6">
        <v>999223047758495</v>
      </c>
      <c r="B53" s="7">
        <v>45007</v>
      </c>
      <c r="C53" s="7">
        <v>45011</v>
      </c>
      <c r="D53" s="5">
        <v>3200</v>
      </c>
      <c r="E53" s="5" t="str">
        <f>VLOOKUP(A53,HOP!A:L,12,0)</f>
        <v>3200.00</v>
      </c>
      <c r="F53" s="5" t="str">
        <f>VLOOKUP(A53,HOP!A:C,3,0)</f>
        <v>3099313</v>
      </c>
      <c r="G53" s="5">
        <f t="shared" si="2"/>
        <v>0</v>
      </c>
      <c r="H53" s="5" t="str">
        <f t="shared" si="3"/>
        <v>，3099313</v>
      </c>
      <c r="I53" s="5" t="str">
        <f>VLOOKUP(A53,HOP!A:U,21,0)</f>
        <v>直采</v>
      </c>
    </row>
    <row r="54" s="5" customFormat="1" hidden="1" spans="1:9">
      <c r="A54" s="6">
        <v>999223055587830</v>
      </c>
      <c r="B54" s="7">
        <v>45010</v>
      </c>
      <c r="C54" s="7">
        <v>45011</v>
      </c>
      <c r="D54" s="5">
        <v>805</v>
      </c>
      <c r="E54" s="5" t="str">
        <f>VLOOKUP(A54,HOP!A:L,12,0)</f>
        <v>805.00</v>
      </c>
      <c r="F54" s="5" t="str">
        <f>VLOOKUP(A54,HOP!A:C,3,0)</f>
        <v>3101852</v>
      </c>
      <c r="G54" s="5">
        <f t="shared" si="2"/>
        <v>0</v>
      </c>
      <c r="H54" s="5" t="str">
        <f t="shared" si="3"/>
        <v>，3101852</v>
      </c>
      <c r="I54" s="5" t="str">
        <f>VLOOKUP(A54,HOP!A:U,21,0)</f>
        <v>直采</v>
      </c>
    </row>
    <row r="55" s="5" customFormat="1" hidden="1" spans="1:9">
      <c r="A55" s="6">
        <v>999223069288712</v>
      </c>
      <c r="B55" s="7">
        <v>45009</v>
      </c>
      <c r="C55" s="7">
        <v>45011</v>
      </c>
      <c r="D55" s="5">
        <v>1760</v>
      </c>
      <c r="E55" s="5" t="str">
        <f>VLOOKUP(A55,HOP!A:L,12,0)</f>
        <v>1760.00</v>
      </c>
      <c r="F55" s="5" t="str">
        <f>VLOOKUP(A55,HOP!A:C,3,0)</f>
        <v>3105130</v>
      </c>
      <c r="G55" s="5">
        <f t="shared" si="2"/>
        <v>0</v>
      </c>
      <c r="H55" s="5" t="str">
        <f t="shared" si="3"/>
        <v>，3105130</v>
      </c>
      <c r="I55" s="5" t="str">
        <f>VLOOKUP(A55,HOP!A:U,21,0)</f>
        <v>直采</v>
      </c>
    </row>
    <row r="56" s="5" customFormat="1" hidden="1" spans="1:9">
      <c r="A56" s="6">
        <v>999223070297433</v>
      </c>
      <c r="B56" s="7">
        <v>45010</v>
      </c>
      <c r="C56" s="7">
        <v>45011</v>
      </c>
      <c r="D56" s="5">
        <v>469</v>
      </c>
      <c r="E56" s="5" t="str">
        <f>VLOOKUP(A56,HOP!A:L,12,0)</f>
        <v>469.00</v>
      </c>
      <c r="F56" s="5" t="str">
        <f>VLOOKUP(A56,HOP!A:C,3,0)</f>
        <v>3105382</v>
      </c>
      <c r="G56" s="5">
        <f t="shared" si="2"/>
        <v>0</v>
      </c>
      <c r="H56" s="5" t="str">
        <f t="shared" si="3"/>
        <v>，3105382</v>
      </c>
      <c r="I56" s="5" t="str">
        <f>VLOOKUP(A56,HOP!A:U,21,0)</f>
        <v>直采</v>
      </c>
    </row>
    <row r="57" s="5" customFormat="1" hidden="1" spans="1:9">
      <c r="A57" s="6">
        <v>999223083857852</v>
      </c>
      <c r="B57" s="7">
        <v>45009</v>
      </c>
      <c r="C57" s="7">
        <v>45011</v>
      </c>
      <c r="D57" s="5">
        <v>514</v>
      </c>
      <c r="E57" s="5" t="str">
        <f>VLOOKUP(A57,HOP!A:L,12,0)</f>
        <v>514.00</v>
      </c>
      <c r="F57" s="5" t="str">
        <f>VLOOKUP(A57,HOP!A:C,3,0)</f>
        <v>3108917</v>
      </c>
      <c r="G57" s="5">
        <f t="shared" si="2"/>
        <v>0</v>
      </c>
      <c r="H57" s="5" t="str">
        <f t="shared" si="3"/>
        <v>，3108917</v>
      </c>
      <c r="I57" s="5" t="str">
        <f>VLOOKUP(A57,HOP!A:U,21,0)</f>
        <v>直采</v>
      </c>
    </row>
    <row r="58" s="5" customFormat="1" hidden="1" spans="1:9">
      <c r="A58" s="6">
        <v>999223085632494</v>
      </c>
      <c r="B58" s="7">
        <v>45008</v>
      </c>
      <c r="C58" s="7">
        <v>45011</v>
      </c>
      <c r="D58" s="5">
        <v>2394</v>
      </c>
      <c r="E58" s="5" t="str">
        <f>VLOOKUP(A58,HOP!A:L,12,0)</f>
        <v>2394.00</v>
      </c>
      <c r="F58" s="5" t="str">
        <f>VLOOKUP(A58,HOP!A:C,3,0)</f>
        <v>3109421</v>
      </c>
      <c r="G58" s="5">
        <f t="shared" si="2"/>
        <v>0</v>
      </c>
      <c r="H58" s="5" t="str">
        <f t="shared" si="3"/>
        <v>，3109421</v>
      </c>
      <c r="I58" s="5" t="str">
        <f>VLOOKUP(A58,HOP!A:U,21,0)</f>
        <v>直采</v>
      </c>
    </row>
    <row r="59" s="5" customFormat="1" hidden="1" spans="1:9">
      <c r="A59" s="6">
        <v>999223101670169</v>
      </c>
      <c r="B59" s="7">
        <v>45009</v>
      </c>
      <c r="C59" s="7">
        <v>45011</v>
      </c>
      <c r="D59" s="5">
        <v>1260</v>
      </c>
      <c r="E59" s="5" t="str">
        <f>VLOOKUP(A59,HOP!A:L,12,0)</f>
        <v>1260.00</v>
      </c>
      <c r="F59" s="5" t="str">
        <f>VLOOKUP(A59,HOP!A:C,3,0)</f>
        <v>3113564</v>
      </c>
      <c r="G59" s="5">
        <f t="shared" si="2"/>
        <v>0</v>
      </c>
      <c r="H59" s="5" t="str">
        <f t="shared" si="3"/>
        <v>，3113564</v>
      </c>
      <c r="I59" s="5" t="str">
        <f>VLOOKUP(A59,HOP!A:U,21,0)</f>
        <v>直采</v>
      </c>
    </row>
    <row r="60" s="5" customFormat="1" hidden="1" spans="1:9">
      <c r="A60" s="6">
        <v>999223101699542</v>
      </c>
      <c r="B60" s="7">
        <v>45009</v>
      </c>
      <c r="C60" s="7">
        <v>45011</v>
      </c>
      <c r="D60" s="5">
        <v>0</v>
      </c>
      <c r="E60" s="5" t="e">
        <f>VLOOKUP(A60,HOP!A:L,12,0)</f>
        <v>#N/A</v>
      </c>
      <c r="F60" s="5" t="e">
        <f>VLOOKUP(A60,HOP!A:C,3,0)</f>
        <v>#N/A</v>
      </c>
      <c r="G60" s="5" t="e">
        <f t="shared" si="2"/>
        <v>#N/A</v>
      </c>
      <c r="H60" s="5" t="e">
        <f t="shared" si="3"/>
        <v>#N/A</v>
      </c>
      <c r="I60" s="5" t="e">
        <f>VLOOKUP(A60,HOP!A:U,21,0)</f>
        <v>#N/A</v>
      </c>
    </row>
    <row r="61" s="5" customFormat="1" hidden="1" spans="1:9">
      <c r="A61" s="6">
        <v>999223102050429</v>
      </c>
      <c r="B61" s="7">
        <v>45009</v>
      </c>
      <c r="C61" s="7">
        <v>45011</v>
      </c>
      <c r="D61" s="5">
        <v>1034</v>
      </c>
      <c r="E61" s="5" t="str">
        <f>VLOOKUP(A61,HOP!A:L,12,0)</f>
        <v>1034.00</v>
      </c>
      <c r="F61" s="5" t="str">
        <f>VLOOKUP(A61,HOP!A:C,3,0)</f>
        <v>3113681</v>
      </c>
      <c r="G61" s="5">
        <f t="shared" si="2"/>
        <v>0</v>
      </c>
      <c r="H61" s="5" t="str">
        <f t="shared" si="3"/>
        <v>，3113681</v>
      </c>
      <c r="I61" s="5" t="str">
        <f>VLOOKUP(A61,HOP!A:U,21,0)</f>
        <v>直采</v>
      </c>
    </row>
    <row r="62" s="5" customFormat="1" hidden="1" spans="1:9">
      <c r="A62" s="6">
        <v>999223106426566</v>
      </c>
      <c r="B62" s="7">
        <v>45009</v>
      </c>
      <c r="C62" s="7">
        <v>45011</v>
      </c>
      <c r="D62" s="5">
        <v>846</v>
      </c>
      <c r="E62" s="5" t="str">
        <f>VLOOKUP(A62,HOP!A:L,12,0)</f>
        <v>846.00</v>
      </c>
      <c r="F62" s="5" t="str">
        <f>VLOOKUP(A62,HOP!A:C,3,0)</f>
        <v>3115079</v>
      </c>
      <c r="G62" s="5">
        <f t="shared" si="2"/>
        <v>0</v>
      </c>
      <c r="H62" s="5" t="str">
        <f t="shared" si="3"/>
        <v>，3115079</v>
      </c>
      <c r="I62" s="5" t="str">
        <f>VLOOKUP(A62,HOP!A:U,21,0)</f>
        <v>直采</v>
      </c>
    </row>
    <row r="63" s="5" customFormat="1" hidden="1" spans="1:9">
      <c r="A63" s="6">
        <v>999223106484344</v>
      </c>
      <c r="B63" s="7">
        <v>45008</v>
      </c>
      <c r="C63" s="7">
        <v>45011</v>
      </c>
      <c r="D63" s="5">
        <v>2490</v>
      </c>
      <c r="E63" s="5" t="str">
        <f>VLOOKUP(A63,HOP!A:L,12,0)</f>
        <v>2490.00</v>
      </c>
      <c r="F63" s="5" t="str">
        <f>VLOOKUP(A63,HOP!A:C,3,0)</f>
        <v>3115104</v>
      </c>
      <c r="G63" s="5">
        <f t="shared" si="2"/>
        <v>0</v>
      </c>
      <c r="H63" s="5" t="str">
        <f t="shared" si="3"/>
        <v>，3115104</v>
      </c>
      <c r="I63" s="5" t="str">
        <f>VLOOKUP(A63,HOP!A:U,21,0)</f>
        <v>直采</v>
      </c>
    </row>
    <row r="64" s="5" customFormat="1" hidden="1" spans="1:9">
      <c r="A64" s="6">
        <v>999223106689551</v>
      </c>
      <c r="B64" s="7">
        <v>45010</v>
      </c>
      <c r="C64" s="7">
        <v>45011</v>
      </c>
      <c r="D64" s="5">
        <v>1694</v>
      </c>
      <c r="E64" s="5" t="str">
        <f>VLOOKUP(A64,HOP!A:L,12,0)</f>
        <v>1694.00</v>
      </c>
      <c r="F64" s="5" t="str">
        <f>VLOOKUP(A64,HOP!A:C,3,0)</f>
        <v>3115189</v>
      </c>
      <c r="G64" s="5">
        <f t="shared" si="2"/>
        <v>0</v>
      </c>
      <c r="H64" s="5" t="str">
        <f t="shared" si="3"/>
        <v>，3115189</v>
      </c>
      <c r="I64" s="5" t="str">
        <f>VLOOKUP(A64,HOP!A:U,21,0)</f>
        <v>直连</v>
      </c>
    </row>
    <row r="65" s="5" customFormat="1" hidden="1" spans="1:9">
      <c r="A65" s="6">
        <v>999223107597632</v>
      </c>
      <c r="B65" s="7">
        <v>45010</v>
      </c>
      <c r="C65" s="7">
        <v>45011</v>
      </c>
      <c r="D65" s="5">
        <v>0</v>
      </c>
      <c r="E65" s="5" t="e">
        <f>VLOOKUP(A65,HOP!A:L,12,0)</f>
        <v>#N/A</v>
      </c>
      <c r="F65" s="5" t="e">
        <f>VLOOKUP(A65,HOP!A:C,3,0)</f>
        <v>#N/A</v>
      </c>
      <c r="G65" s="5" t="e">
        <f t="shared" si="2"/>
        <v>#N/A</v>
      </c>
      <c r="H65" s="5" t="e">
        <f t="shared" si="3"/>
        <v>#N/A</v>
      </c>
      <c r="I65" s="5" t="e">
        <f>VLOOKUP(A65,HOP!A:U,21,0)</f>
        <v>#N/A</v>
      </c>
    </row>
    <row r="66" s="5" customFormat="1" hidden="1" spans="1:9">
      <c r="A66" s="6">
        <v>999223115792900</v>
      </c>
      <c r="B66" s="7">
        <v>45007</v>
      </c>
      <c r="C66" s="7">
        <v>45011</v>
      </c>
      <c r="D66" s="5">
        <v>4320</v>
      </c>
      <c r="E66" s="5" t="str">
        <f>VLOOKUP(A66,HOP!A:L,12,0)</f>
        <v>4320.00</v>
      </c>
      <c r="F66" s="5" t="str">
        <f>VLOOKUP(A66,HOP!A:C,3,0)</f>
        <v>3117092</v>
      </c>
      <c r="G66" s="5">
        <f t="shared" si="2"/>
        <v>0</v>
      </c>
      <c r="H66" s="5" t="str">
        <f t="shared" si="3"/>
        <v>，3117092</v>
      </c>
      <c r="I66" s="5" t="str">
        <f>VLOOKUP(A66,HOP!A:U,21,0)</f>
        <v>直采</v>
      </c>
    </row>
    <row r="67" s="5" customFormat="1" hidden="1" spans="1:9">
      <c r="A67" s="6">
        <v>999223116716875</v>
      </c>
      <c r="B67" s="7">
        <v>45008</v>
      </c>
      <c r="C67" s="7">
        <v>45011</v>
      </c>
      <c r="D67" s="5">
        <v>3045</v>
      </c>
      <c r="E67" s="5" t="str">
        <f>VLOOKUP(A67,HOP!A:L,12,0)</f>
        <v>3045.00</v>
      </c>
      <c r="F67" s="5" t="str">
        <f>VLOOKUP(A67,HOP!A:C,3,0)</f>
        <v>3117341</v>
      </c>
      <c r="G67" s="5">
        <f t="shared" ref="G67:G98" si="4">D67-E67</f>
        <v>0</v>
      </c>
      <c r="H67" s="5" t="str">
        <f t="shared" ref="H67:H98" si="5">$H$1&amp;F67</f>
        <v>，3117341</v>
      </c>
      <c r="I67" s="5" t="str">
        <f>VLOOKUP(A67,HOP!A:U,21,0)</f>
        <v>直采</v>
      </c>
    </row>
    <row r="68" s="5" customFormat="1" hidden="1" spans="1:9">
      <c r="A68" s="6">
        <v>999223121644484</v>
      </c>
      <c r="B68" s="7">
        <v>45010</v>
      </c>
      <c r="C68" s="7">
        <v>45011</v>
      </c>
      <c r="D68" s="5">
        <v>653</v>
      </c>
      <c r="E68" s="5" t="str">
        <f>VLOOKUP(A68,HOP!A:L,12,0)</f>
        <v>653.00</v>
      </c>
      <c r="F68" s="5" t="str">
        <f>VLOOKUP(A68,HOP!A:C,3,0)</f>
        <v>3118694</v>
      </c>
      <c r="G68" s="5">
        <f t="shared" si="4"/>
        <v>0</v>
      </c>
      <c r="H68" s="5" t="str">
        <f t="shared" si="5"/>
        <v>，3118694</v>
      </c>
      <c r="I68" s="5" t="str">
        <f>VLOOKUP(A68,HOP!A:U,21,0)</f>
        <v>直采</v>
      </c>
    </row>
    <row r="69" s="5" customFormat="1" hidden="1" spans="1:9">
      <c r="A69" s="6">
        <v>999223122957948</v>
      </c>
      <c r="B69" s="7">
        <v>45010</v>
      </c>
      <c r="C69" s="7">
        <v>45011</v>
      </c>
      <c r="D69" s="5">
        <v>240</v>
      </c>
      <c r="E69" s="5" t="str">
        <f>VLOOKUP(A69,HOP!A:L,12,0)</f>
        <v>240.00</v>
      </c>
      <c r="F69" s="5" t="str">
        <f>VLOOKUP(A69,HOP!A:C,3,0)</f>
        <v>3119259</v>
      </c>
      <c r="G69" s="5">
        <f t="shared" si="4"/>
        <v>0</v>
      </c>
      <c r="H69" s="5" t="str">
        <f t="shared" si="5"/>
        <v>，3119259</v>
      </c>
      <c r="I69" s="5" t="str">
        <f>VLOOKUP(A69,HOP!A:U,21,0)</f>
        <v>直采</v>
      </c>
    </row>
    <row r="70" s="5" customFormat="1" hidden="1" spans="1:9">
      <c r="A70" s="6">
        <v>23130647919</v>
      </c>
      <c r="B70" s="7">
        <v>45009</v>
      </c>
      <c r="C70" s="7">
        <v>45011</v>
      </c>
      <c r="D70" s="5">
        <v>548</v>
      </c>
      <c r="E70" s="5" t="str">
        <f>VLOOKUP(A70,HOP!A:L,12,0)</f>
        <v>548.00</v>
      </c>
      <c r="F70" s="5" t="str">
        <f>VLOOKUP(A70,HOP!A:C,3,0)</f>
        <v>3120505</v>
      </c>
      <c r="G70" s="5">
        <f t="shared" si="4"/>
        <v>0</v>
      </c>
      <c r="H70" s="5" t="str">
        <f t="shared" si="5"/>
        <v>，3120505</v>
      </c>
      <c r="I70" s="5" t="str">
        <f>VLOOKUP(A70,HOP!A:U,21,0)</f>
        <v>直采</v>
      </c>
    </row>
    <row r="71" s="5" customFormat="1" hidden="1" spans="1:9">
      <c r="A71" s="6">
        <v>999223133369955</v>
      </c>
      <c r="B71" s="7">
        <v>45010</v>
      </c>
      <c r="C71" s="7">
        <v>45011</v>
      </c>
      <c r="D71" s="5">
        <v>1303</v>
      </c>
      <c r="E71" s="5" t="str">
        <f>VLOOKUP(A71,HOP!A:L,12,0)</f>
        <v>1303.00</v>
      </c>
      <c r="F71" s="5" t="str">
        <f>VLOOKUP(A71,HOP!A:C,3,0)</f>
        <v>3121002</v>
      </c>
      <c r="G71" s="5">
        <f t="shared" si="4"/>
        <v>0</v>
      </c>
      <c r="H71" s="5" t="str">
        <f t="shared" si="5"/>
        <v>，3121002</v>
      </c>
      <c r="I71" s="5" t="str">
        <f>VLOOKUP(A71,HOP!A:U,21,0)</f>
        <v>直采</v>
      </c>
    </row>
    <row r="72" s="5" customFormat="1" hidden="1" spans="1:9">
      <c r="A72" s="6">
        <v>999223135263842</v>
      </c>
      <c r="B72" s="7">
        <v>45009</v>
      </c>
      <c r="C72" s="7">
        <v>45011</v>
      </c>
      <c r="D72" s="5">
        <v>750</v>
      </c>
      <c r="E72" s="5" t="str">
        <f>VLOOKUP(A72,HOP!A:L,12,0)</f>
        <v>750.00</v>
      </c>
      <c r="F72" s="5" t="str">
        <f>VLOOKUP(A72,HOP!A:C,3,0)</f>
        <v>3121507</v>
      </c>
      <c r="G72" s="5">
        <f t="shared" si="4"/>
        <v>0</v>
      </c>
      <c r="H72" s="5" t="str">
        <f t="shared" si="5"/>
        <v>，3121507</v>
      </c>
      <c r="I72" s="5" t="str">
        <f>VLOOKUP(A72,HOP!A:U,21,0)</f>
        <v>直采</v>
      </c>
    </row>
    <row r="73" s="5" customFormat="1" hidden="1" spans="1:9">
      <c r="A73" s="6">
        <v>999223144204567</v>
      </c>
      <c r="B73" s="7">
        <v>45006</v>
      </c>
      <c r="C73" s="7">
        <v>45011</v>
      </c>
      <c r="D73" s="5">
        <v>6105</v>
      </c>
      <c r="E73" s="5" t="str">
        <f>VLOOKUP(A73,HOP!A:L,12,0)</f>
        <v>6105.00</v>
      </c>
      <c r="F73" s="5" t="str">
        <f>VLOOKUP(A73,HOP!A:C,3,0)</f>
        <v>3123368</v>
      </c>
      <c r="G73" s="5">
        <f t="shared" si="4"/>
        <v>0</v>
      </c>
      <c r="H73" s="5" t="str">
        <f t="shared" si="5"/>
        <v>，3123368</v>
      </c>
      <c r="I73" s="5" t="str">
        <f>VLOOKUP(A73,HOP!A:U,21,0)</f>
        <v>直采</v>
      </c>
    </row>
    <row r="74" s="5" customFormat="1" hidden="1" spans="1:9">
      <c r="A74" s="6">
        <v>999223145507139</v>
      </c>
      <c r="B74" s="7">
        <v>45009</v>
      </c>
      <c r="C74" s="7">
        <v>45011</v>
      </c>
      <c r="D74" s="5">
        <v>1160</v>
      </c>
      <c r="E74" s="5" t="str">
        <f>VLOOKUP(A74,HOP!A:L,12,0)</f>
        <v>1160.00</v>
      </c>
      <c r="F74" s="5" t="str">
        <f>VLOOKUP(A74,HOP!A:C,3,0)</f>
        <v>3123627</v>
      </c>
      <c r="G74" s="5">
        <f t="shared" si="4"/>
        <v>0</v>
      </c>
      <c r="H74" s="5" t="str">
        <f t="shared" si="5"/>
        <v>，3123627</v>
      </c>
      <c r="I74" s="5" t="str">
        <f>VLOOKUP(A74,HOP!A:U,21,0)</f>
        <v>直采</v>
      </c>
    </row>
    <row r="75" s="5" customFormat="1" hidden="1" spans="1:9">
      <c r="A75" s="6">
        <v>999223150502447</v>
      </c>
      <c r="B75" s="7">
        <v>45009</v>
      </c>
      <c r="C75" s="7">
        <v>45011</v>
      </c>
      <c r="D75" s="5">
        <v>1038</v>
      </c>
      <c r="E75" s="5" t="str">
        <f>VLOOKUP(A75,HOP!A:L,12,0)</f>
        <v>1038.00</v>
      </c>
      <c r="F75" s="5" t="str">
        <f>VLOOKUP(A75,HOP!A:C,3,0)</f>
        <v>3125128</v>
      </c>
      <c r="G75" s="5">
        <f t="shared" si="4"/>
        <v>0</v>
      </c>
      <c r="H75" s="5" t="str">
        <f t="shared" si="5"/>
        <v>，3125128</v>
      </c>
      <c r="I75" s="5" t="str">
        <f>VLOOKUP(A75,HOP!A:U,21,0)</f>
        <v>直采</v>
      </c>
    </row>
    <row r="76" s="5" customFormat="1" spans="1:10">
      <c r="A76" s="9" t="s">
        <v>999</v>
      </c>
      <c r="B76" s="7">
        <v>45008</v>
      </c>
      <c r="C76" s="7">
        <v>45011</v>
      </c>
      <c r="D76" s="5">
        <v>354</v>
      </c>
      <c r="E76" s="5" t="e">
        <f>VLOOKUP(A76,HOP!A:L,12,0)</f>
        <v>#N/A</v>
      </c>
      <c r="F76" s="5">
        <v>3067231</v>
      </c>
      <c r="G76" s="5" t="e">
        <f t="shared" si="4"/>
        <v>#N/A</v>
      </c>
      <c r="H76" s="5" t="str">
        <f t="shared" si="5"/>
        <v>，3067231</v>
      </c>
      <c r="I76" s="5" t="e">
        <f>VLOOKUP(A76,HOP!A:U,21,0)</f>
        <v>#N/A</v>
      </c>
      <c r="J76" s="5" t="s">
        <v>996</v>
      </c>
    </row>
    <row r="77" s="5" customFormat="1" hidden="1" spans="1:9">
      <c r="A77" s="6">
        <v>999223155913613</v>
      </c>
      <c r="B77" s="7">
        <v>45007</v>
      </c>
      <c r="C77" s="7">
        <v>45011</v>
      </c>
      <c r="D77" s="5">
        <v>5435</v>
      </c>
      <c r="E77" s="5" t="str">
        <f>VLOOKUP(A77,HOP!A:L,12,0)</f>
        <v>5435.00</v>
      </c>
      <c r="F77" s="5" t="str">
        <f>VLOOKUP(A77,HOP!A:C,3,0)</f>
        <v>3126255</v>
      </c>
      <c r="G77" s="5">
        <f t="shared" si="4"/>
        <v>0</v>
      </c>
      <c r="H77" s="5" t="str">
        <f t="shared" si="5"/>
        <v>，3126255</v>
      </c>
      <c r="I77" s="5" t="str">
        <f>VLOOKUP(A77,HOP!A:U,21,0)</f>
        <v>直采</v>
      </c>
    </row>
    <row r="78" s="5" customFormat="1" hidden="1" spans="1:9">
      <c r="A78" s="6">
        <v>999223158129262</v>
      </c>
      <c r="B78" s="7">
        <v>45010</v>
      </c>
      <c r="C78" s="7">
        <v>45011</v>
      </c>
      <c r="D78" s="5">
        <v>570</v>
      </c>
      <c r="E78" s="5" t="str">
        <f>VLOOKUP(A78,HOP!A:L,12,0)</f>
        <v>570.00</v>
      </c>
      <c r="F78" s="5" t="str">
        <f>VLOOKUP(A78,HOP!A:C,3,0)</f>
        <v>3126902</v>
      </c>
      <c r="G78" s="5">
        <f t="shared" si="4"/>
        <v>0</v>
      </c>
      <c r="H78" s="5" t="str">
        <f t="shared" si="5"/>
        <v>，3126902</v>
      </c>
      <c r="I78" s="5" t="str">
        <f>VLOOKUP(A78,HOP!A:U,21,0)</f>
        <v>直采</v>
      </c>
    </row>
    <row r="79" s="5" customFormat="1" hidden="1" spans="1:9">
      <c r="A79" s="6">
        <v>999223159265063</v>
      </c>
      <c r="B79" s="7">
        <v>45009</v>
      </c>
      <c r="C79" s="7">
        <v>45011</v>
      </c>
      <c r="D79" s="5">
        <v>6176</v>
      </c>
      <c r="E79" s="5" t="str">
        <f>VLOOKUP(A79,HOP!A:L,12,0)</f>
        <v>6176.00</v>
      </c>
      <c r="F79" s="5" t="str">
        <f>VLOOKUP(A79,HOP!A:C,3,0)</f>
        <v>3127305</v>
      </c>
      <c r="G79" s="5">
        <f t="shared" si="4"/>
        <v>0</v>
      </c>
      <c r="H79" s="5" t="str">
        <f t="shared" si="5"/>
        <v>，3127305</v>
      </c>
      <c r="I79" s="5" t="str">
        <f>VLOOKUP(A79,HOP!A:U,21,0)</f>
        <v>直采</v>
      </c>
    </row>
    <row r="80" s="5" customFormat="1" hidden="1" spans="1:9">
      <c r="A80" s="6">
        <v>999223158178819</v>
      </c>
      <c r="B80" s="7">
        <v>45010</v>
      </c>
      <c r="C80" s="7">
        <v>45011</v>
      </c>
      <c r="D80" s="5">
        <v>570</v>
      </c>
      <c r="E80" s="5" t="str">
        <f>VLOOKUP(A80,HOP!A:L,12,0)</f>
        <v>570.00</v>
      </c>
      <c r="F80" s="5" t="str">
        <f>VLOOKUP(A80,HOP!A:C,3,0)</f>
        <v>3126929</v>
      </c>
      <c r="G80" s="5">
        <f t="shared" si="4"/>
        <v>0</v>
      </c>
      <c r="H80" s="5" t="str">
        <f t="shared" si="5"/>
        <v>，3126929</v>
      </c>
      <c r="I80" s="5" t="str">
        <f>VLOOKUP(A80,HOP!A:U,21,0)</f>
        <v>直采</v>
      </c>
    </row>
    <row r="81" s="5" customFormat="1" hidden="1" spans="1:9">
      <c r="A81" s="6">
        <v>999223167053458</v>
      </c>
      <c r="B81" s="7">
        <v>45008</v>
      </c>
      <c r="C81" s="7">
        <v>45011</v>
      </c>
      <c r="D81" s="5">
        <v>567</v>
      </c>
      <c r="E81" s="5" t="str">
        <f>VLOOKUP(A81,HOP!A:L,12,0)</f>
        <v>567.00</v>
      </c>
      <c r="F81" s="5" t="str">
        <f>VLOOKUP(A81,HOP!A:C,3,0)</f>
        <v>3129927</v>
      </c>
      <c r="G81" s="5">
        <f t="shared" si="4"/>
        <v>0</v>
      </c>
      <c r="H81" s="5" t="str">
        <f t="shared" si="5"/>
        <v>，3129927</v>
      </c>
      <c r="I81" s="5" t="str">
        <f>VLOOKUP(A81,HOP!A:U,21,0)</f>
        <v>直采</v>
      </c>
    </row>
    <row r="82" s="5" customFormat="1" hidden="1" spans="1:9">
      <c r="A82" s="6">
        <v>999223167233198</v>
      </c>
      <c r="B82" s="7">
        <v>45009</v>
      </c>
      <c r="C82" s="7">
        <v>45011</v>
      </c>
      <c r="D82" s="5">
        <v>0</v>
      </c>
      <c r="E82" s="5" t="e">
        <f>VLOOKUP(A82,HOP!A:L,12,0)</f>
        <v>#N/A</v>
      </c>
      <c r="F82" s="5" t="e">
        <f>VLOOKUP(A82,HOP!A:C,3,0)</f>
        <v>#N/A</v>
      </c>
      <c r="G82" s="5" t="e">
        <f t="shared" si="4"/>
        <v>#N/A</v>
      </c>
      <c r="H82" s="5" t="e">
        <f t="shared" si="5"/>
        <v>#N/A</v>
      </c>
      <c r="I82" s="5" t="e">
        <f>VLOOKUP(A82,HOP!A:U,21,0)</f>
        <v>#N/A</v>
      </c>
    </row>
    <row r="83" s="5" customFormat="1" hidden="1" spans="1:9">
      <c r="A83" s="6">
        <v>999223168053687</v>
      </c>
      <c r="B83" s="7">
        <v>45009</v>
      </c>
      <c r="C83" s="7">
        <v>45011</v>
      </c>
      <c r="D83" s="5">
        <v>0</v>
      </c>
      <c r="E83" s="5" t="e">
        <f>VLOOKUP(A83,HOP!A:L,12,0)</f>
        <v>#N/A</v>
      </c>
      <c r="F83" s="5" t="e">
        <f>VLOOKUP(A83,HOP!A:C,3,0)</f>
        <v>#N/A</v>
      </c>
      <c r="G83" s="5" t="e">
        <f t="shared" si="4"/>
        <v>#N/A</v>
      </c>
      <c r="H83" s="5" t="e">
        <f t="shared" si="5"/>
        <v>#N/A</v>
      </c>
      <c r="I83" s="5" t="e">
        <f>VLOOKUP(A83,HOP!A:U,21,0)</f>
        <v>#N/A</v>
      </c>
    </row>
    <row r="84" s="5" customFormat="1" hidden="1" spans="1:9">
      <c r="A84" s="6">
        <v>999223170889560</v>
      </c>
      <c r="B84" s="7">
        <v>45004</v>
      </c>
      <c r="C84" s="7">
        <v>45011</v>
      </c>
      <c r="D84" s="5">
        <v>3115</v>
      </c>
      <c r="E84" s="5" t="str">
        <f>VLOOKUP(A84,HOP!A:L,12,0)</f>
        <v>3115.00</v>
      </c>
      <c r="F84" s="5" t="str">
        <f>VLOOKUP(A84,HOP!A:C,3,0)</f>
        <v>3130837</v>
      </c>
      <c r="G84" s="5">
        <f t="shared" si="4"/>
        <v>0</v>
      </c>
      <c r="H84" s="5" t="str">
        <f t="shared" si="5"/>
        <v>，3130837</v>
      </c>
      <c r="I84" s="5" t="str">
        <f>VLOOKUP(A84,HOP!A:U,21,0)</f>
        <v>直采</v>
      </c>
    </row>
    <row r="85" s="5" customFormat="1" hidden="1" spans="1:9">
      <c r="A85" s="6">
        <v>999223172475668</v>
      </c>
      <c r="B85" s="7">
        <v>45009</v>
      </c>
      <c r="C85" s="7">
        <v>45011</v>
      </c>
      <c r="D85" s="5">
        <v>0</v>
      </c>
      <c r="E85" s="5" t="e">
        <f>VLOOKUP(A85,HOP!A:L,12,0)</f>
        <v>#N/A</v>
      </c>
      <c r="F85" s="5" t="e">
        <f>VLOOKUP(A85,HOP!A:C,3,0)</f>
        <v>#N/A</v>
      </c>
      <c r="G85" s="5" t="e">
        <f t="shared" si="4"/>
        <v>#N/A</v>
      </c>
      <c r="H85" s="5" t="e">
        <f t="shared" si="5"/>
        <v>#N/A</v>
      </c>
      <c r="I85" s="5" t="e">
        <f>VLOOKUP(A85,HOP!A:U,21,0)</f>
        <v>#N/A</v>
      </c>
    </row>
    <row r="86" s="5" customFormat="1" spans="1:10">
      <c r="A86" s="6">
        <v>999223174373699</v>
      </c>
      <c r="B86" s="7">
        <v>45008</v>
      </c>
      <c r="C86" s="7">
        <v>45011</v>
      </c>
      <c r="D86" s="5">
        <v>1388</v>
      </c>
      <c r="E86" s="5" t="str">
        <f>VLOOKUP(A86,HOP!A:L,12,0)</f>
        <v>694.00</v>
      </c>
      <c r="F86" s="5" t="str">
        <f>VLOOKUP(A86,HOP!A:C,3,0)</f>
        <v>3131464</v>
      </c>
      <c r="G86" s="5">
        <f t="shared" si="4"/>
        <v>694</v>
      </c>
      <c r="H86" s="5" t="str">
        <f t="shared" si="5"/>
        <v>，3131464</v>
      </c>
      <c r="I86" s="5" t="str">
        <f>VLOOKUP(A86,HOP!A:U,21,0)</f>
        <v>直采</v>
      </c>
      <c r="J86" s="5" t="s">
        <v>1000</v>
      </c>
    </row>
    <row r="87" s="5" customFormat="1" hidden="1" spans="1:9">
      <c r="A87" s="6">
        <v>999223174921361</v>
      </c>
      <c r="B87" s="7">
        <v>45005</v>
      </c>
      <c r="C87" s="7">
        <v>45011</v>
      </c>
      <c r="D87" s="5">
        <v>3480</v>
      </c>
      <c r="E87" s="5" t="str">
        <f>VLOOKUP(A87,HOP!A:L,12,0)</f>
        <v>3480.00</v>
      </c>
      <c r="F87" s="5" t="str">
        <f>VLOOKUP(A87,HOP!A:C,3,0)</f>
        <v>3131605</v>
      </c>
      <c r="G87" s="5">
        <f t="shared" si="4"/>
        <v>0</v>
      </c>
      <c r="H87" s="5" t="str">
        <f t="shared" si="5"/>
        <v>，3131605</v>
      </c>
      <c r="I87" s="5" t="str">
        <f>VLOOKUP(A87,HOP!A:U,21,0)</f>
        <v>直采</v>
      </c>
    </row>
    <row r="88" s="5" customFormat="1" hidden="1" spans="1:9">
      <c r="A88" s="6">
        <v>999223178465771</v>
      </c>
      <c r="B88" s="7">
        <v>45008</v>
      </c>
      <c r="C88" s="7">
        <v>45011</v>
      </c>
      <c r="D88" s="5">
        <v>2082</v>
      </c>
      <c r="E88" s="5" t="str">
        <f>VLOOKUP(A88,HOP!A:L,12,0)</f>
        <v>2082.00</v>
      </c>
      <c r="F88" s="5" t="str">
        <f>VLOOKUP(A88,HOP!A:C,3,0)</f>
        <v>3132507</v>
      </c>
      <c r="G88" s="5">
        <f t="shared" si="4"/>
        <v>0</v>
      </c>
      <c r="H88" s="5" t="str">
        <f t="shared" si="5"/>
        <v>，3132507</v>
      </c>
      <c r="I88" s="5" t="str">
        <f>VLOOKUP(A88,HOP!A:U,21,0)</f>
        <v>直采</v>
      </c>
    </row>
    <row r="89" s="5" customFormat="1" hidden="1" spans="1:9">
      <c r="A89" s="6">
        <v>999223179243284</v>
      </c>
      <c r="B89" s="7">
        <v>45010</v>
      </c>
      <c r="C89" s="7">
        <v>45011</v>
      </c>
      <c r="D89" s="5">
        <v>930</v>
      </c>
      <c r="E89" s="5" t="str">
        <f>VLOOKUP(A89,HOP!A:L,12,0)</f>
        <v>930.00</v>
      </c>
      <c r="F89" s="5" t="str">
        <f>VLOOKUP(A89,HOP!A:C,3,0)</f>
        <v>3132694</v>
      </c>
      <c r="G89" s="5">
        <f t="shared" si="4"/>
        <v>0</v>
      </c>
      <c r="H89" s="5" t="str">
        <f t="shared" si="5"/>
        <v>，3132694</v>
      </c>
      <c r="I89" s="5" t="str">
        <f>VLOOKUP(A89,HOP!A:U,21,0)</f>
        <v>直采</v>
      </c>
    </row>
    <row r="90" s="5" customFormat="1" hidden="1" spans="1:9">
      <c r="A90" s="6">
        <v>999223189265220</v>
      </c>
      <c r="B90" s="7">
        <v>45010</v>
      </c>
      <c r="C90" s="7">
        <v>45011</v>
      </c>
      <c r="D90" s="5">
        <v>1420</v>
      </c>
      <c r="E90" s="5" t="str">
        <f>VLOOKUP(A90,HOP!A:L,12,0)</f>
        <v>1420.00</v>
      </c>
      <c r="F90" s="5" t="str">
        <f>VLOOKUP(A90,HOP!A:C,3,0)</f>
        <v>3135330</v>
      </c>
      <c r="G90" s="5">
        <f t="shared" si="4"/>
        <v>0</v>
      </c>
      <c r="H90" s="5" t="str">
        <f t="shared" si="5"/>
        <v>，3135330</v>
      </c>
      <c r="I90" s="5" t="str">
        <f>VLOOKUP(A90,HOP!A:U,21,0)</f>
        <v>直采</v>
      </c>
    </row>
    <row r="91" s="5" customFormat="1" hidden="1" spans="1:9">
      <c r="A91" s="6">
        <v>999223192158510</v>
      </c>
      <c r="B91" s="7">
        <v>45009</v>
      </c>
      <c r="C91" s="7">
        <v>45011</v>
      </c>
      <c r="D91" s="5">
        <v>11120</v>
      </c>
      <c r="E91" s="5" t="str">
        <f>VLOOKUP(A91,HOP!A:L,12,0)</f>
        <v>11120.00</v>
      </c>
      <c r="F91" s="5" t="str">
        <f>VLOOKUP(A91,HOP!A:C,3,0)</f>
        <v>3136251</v>
      </c>
      <c r="G91" s="5">
        <f t="shared" si="4"/>
        <v>0</v>
      </c>
      <c r="H91" s="5" t="str">
        <f t="shared" si="5"/>
        <v>，3136251</v>
      </c>
      <c r="I91" s="5" t="str">
        <f>VLOOKUP(A91,HOP!A:U,21,0)</f>
        <v>直采</v>
      </c>
    </row>
    <row r="92" s="5" customFormat="1" hidden="1" spans="1:9">
      <c r="A92" s="6">
        <v>999223192384044</v>
      </c>
      <c r="B92" s="7">
        <v>45010</v>
      </c>
      <c r="C92" s="7">
        <v>45011</v>
      </c>
      <c r="D92" s="5">
        <v>1420</v>
      </c>
      <c r="E92" s="5" t="str">
        <f>VLOOKUP(A92,HOP!A:L,12,0)</f>
        <v>1420.00</v>
      </c>
      <c r="F92" s="5" t="str">
        <f>VLOOKUP(A92,HOP!A:C,3,0)</f>
        <v>3136320</v>
      </c>
      <c r="G92" s="5">
        <f t="shared" si="4"/>
        <v>0</v>
      </c>
      <c r="H92" s="5" t="str">
        <f t="shared" si="5"/>
        <v>，3136320</v>
      </c>
      <c r="I92" s="5" t="str">
        <f>VLOOKUP(A92,HOP!A:U,21,0)</f>
        <v>直采</v>
      </c>
    </row>
    <row r="93" s="5" customFormat="1" hidden="1" spans="1:9">
      <c r="A93" s="6">
        <v>999223197943350</v>
      </c>
      <c r="B93" s="7">
        <v>45008</v>
      </c>
      <c r="C93" s="7">
        <v>45011</v>
      </c>
      <c r="D93" s="5">
        <v>2003</v>
      </c>
      <c r="E93" s="5" t="str">
        <f>VLOOKUP(A93,HOP!A:L,12,0)</f>
        <v>2003.00</v>
      </c>
      <c r="F93" s="5" t="str">
        <f>VLOOKUP(A93,HOP!A:C,3,0)</f>
        <v>3137975</v>
      </c>
      <c r="G93" s="5">
        <f t="shared" si="4"/>
        <v>0</v>
      </c>
      <c r="H93" s="5" t="str">
        <f t="shared" si="5"/>
        <v>，3137975</v>
      </c>
      <c r="I93" s="5" t="str">
        <f>VLOOKUP(A93,HOP!A:U,21,0)</f>
        <v>直采</v>
      </c>
    </row>
    <row r="94" s="5" customFormat="1" hidden="1" spans="1:9">
      <c r="A94" s="6">
        <v>999223200526003</v>
      </c>
      <c r="B94" s="7">
        <v>45010</v>
      </c>
      <c r="C94" s="7">
        <v>45011</v>
      </c>
      <c r="D94" s="5">
        <v>498</v>
      </c>
      <c r="E94" s="5" t="str">
        <f>VLOOKUP(A94,HOP!A:L,12,0)</f>
        <v>498.00</v>
      </c>
      <c r="F94" s="5" t="str">
        <f>VLOOKUP(A94,HOP!A:C,3,0)</f>
        <v>3139322</v>
      </c>
      <c r="G94" s="5">
        <f t="shared" si="4"/>
        <v>0</v>
      </c>
      <c r="H94" s="5" t="str">
        <f t="shared" si="5"/>
        <v>，3139322</v>
      </c>
      <c r="I94" s="5" t="str">
        <f>VLOOKUP(A94,HOP!A:U,21,0)</f>
        <v>直采</v>
      </c>
    </row>
    <row r="95" s="5" customFormat="1" hidden="1" spans="1:9">
      <c r="A95" s="6">
        <v>999223203969492</v>
      </c>
      <c r="B95" s="7">
        <v>45010</v>
      </c>
      <c r="C95" s="7">
        <v>45011</v>
      </c>
      <c r="D95" s="5">
        <v>255</v>
      </c>
      <c r="E95" s="5" t="str">
        <f>VLOOKUP(A95,HOP!A:L,12,0)</f>
        <v>255.00</v>
      </c>
      <c r="F95" s="5" t="str">
        <f>VLOOKUP(A95,HOP!A:C,3,0)</f>
        <v>3140138</v>
      </c>
      <c r="G95" s="5">
        <f t="shared" si="4"/>
        <v>0</v>
      </c>
      <c r="H95" s="5" t="str">
        <f t="shared" si="5"/>
        <v>，3140138</v>
      </c>
      <c r="I95" s="5" t="str">
        <f>VLOOKUP(A95,HOP!A:U,21,0)</f>
        <v>直采</v>
      </c>
    </row>
    <row r="96" s="5" customFormat="1" hidden="1" spans="1:9">
      <c r="A96" s="6">
        <v>999223205696992</v>
      </c>
      <c r="B96" s="7">
        <v>45010</v>
      </c>
      <c r="C96" s="7">
        <v>45011</v>
      </c>
      <c r="D96" s="5">
        <v>483</v>
      </c>
      <c r="E96" s="5" t="str">
        <f>VLOOKUP(A96,HOP!A:L,12,0)</f>
        <v>483.00</v>
      </c>
      <c r="F96" s="5" t="str">
        <f>VLOOKUP(A96,HOP!A:C,3,0)</f>
        <v>3140518</v>
      </c>
      <c r="G96" s="5">
        <f t="shared" si="4"/>
        <v>0</v>
      </c>
      <c r="H96" s="5" t="str">
        <f t="shared" si="5"/>
        <v>，3140518</v>
      </c>
      <c r="I96" s="5" t="str">
        <f>VLOOKUP(A96,HOP!A:U,21,0)</f>
        <v>直采</v>
      </c>
    </row>
    <row r="97" s="5" customFormat="1" hidden="1" spans="1:9">
      <c r="A97" s="6">
        <v>999223207951987</v>
      </c>
      <c r="B97" s="7">
        <v>45009</v>
      </c>
      <c r="C97" s="7">
        <v>45011</v>
      </c>
      <c r="D97" s="5">
        <v>1358</v>
      </c>
      <c r="E97" s="5" t="str">
        <f>VLOOKUP(A97,HOP!A:L,12,0)</f>
        <v>1358.00</v>
      </c>
      <c r="F97" s="5" t="str">
        <f>VLOOKUP(A97,HOP!A:C,3,0)</f>
        <v>3141253</v>
      </c>
      <c r="G97" s="5">
        <f t="shared" si="4"/>
        <v>0</v>
      </c>
      <c r="H97" s="5" t="str">
        <f t="shared" si="5"/>
        <v>，3141253</v>
      </c>
      <c r="I97" s="5" t="str">
        <f>VLOOKUP(A97,HOP!A:U,21,0)</f>
        <v>直采</v>
      </c>
    </row>
    <row r="98" s="5" customFormat="1" hidden="1" spans="1:9">
      <c r="A98" s="6">
        <v>999223208107862</v>
      </c>
      <c r="B98" s="7">
        <v>45009</v>
      </c>
      <c r="C98" s="7">
        <v>45011</v>
      </c>
      <c r="D98" s="5">
        <v>0</v>
      </c>
      <c r="E98" s="5" t="e">
        <f>VLOOKUP(A98,HOP!A:L,12,0)</f>
        <v>#N/A</v>
      </c>
      <c r="F98" s="5" t="e">
        <f>VLOOKUP(A98,HOP!A:C,3,0)</f>
        <v>#N/A</v>
      </c>
      <c r="G98" s="5" t="e">
        <f t="shared" si="4"/>
        <v>#N/A</v>
      </c>
      <c r="H98" s="5" t="e">
        <f t="shared" si="5"/>
        <v>#N/A</v>
      </c>
      <c r="I98" s="5" t="e">
        <f>VLOOKUP(A98,HOP!A:U,21,0)</f>
        <v>#N/A</v>
      </c>
    </row>
    <row r="99" s="5" customFormat="1" hidden="1" spans="1:9">
      <c r="A99" s="6">
        <v>999223230950129</v>
      </c>
      <c r="B99" s="7">
        <v>45009</v>
      </c>
      <c r="C99" s="7">
        <v>45011</v>
      </c>
      <c r="D99" s="5">
        <v>886</v>
      </c>
      <c r="E99" s="5" t="str">
        <f>VLOOKUP(A99,HOP!A:L,12,0)</f>
        <v>886.00</v>
      </c>
      <c r="F99" s="5" t="str">
        <f>VLOOKUP(A99,HOP!A:C,3,0)</f>
        <v>3147578</v>
      </c>
      <c r="G99" s="5">
        <f t="shared" ref="G99:G130" si="6">D99-E99</f>
        <v>0</v>
      </c>
      <c r="H99" s="5" t="str">
        <f t="shared" ref="H99:H130" si="7">$H$1&amp;F99</f>
        <v>，3147578</v>
      </c>
      <c r="I99" s="5" t="str">
        <f>VLOOKUP(A99,HOP!A:U,21,0)</f>
        <v>直采</v>
      </c>
    </row>
    <row r="100" s="5" customFormat="1" hidden="1" spans="1:9">
      <c r="A100" s="6">
        <v>999223232850167</v>
      </c>
      <c r="B100" s="7">
        <v>45010</v>
      </c>
      <c r="C100" s="7">
        <v>45011</v>
      </c>
      <c r="D100" s="5">
        <v>270</v>
      </c>
      <c r="E100" s="5" t="str">
        <f>VLOOKUP(A100,HOP!A:L,12,0)</f>
        <v>270.00</v>
      </c>
      <c r="F100" s="5" t="str">
        <f>VLOOKUP(A100,HOP!A:C,3,0)</f>
        <v>3148386</v>
      </c>
      <c r="G100" s="5">
        <f t="shared" si="6"/>
        <v>0</v>
      </c>
      <c r="H100" s="5" t="str">
        <f t="shared" si="7"/>
        <v>，3148386</v>
      </c>
      <c r="I100" s="5" t="str">
        <f>VLOOKUP(A100,HOP!A:U,21,0)</f>
        <v>直采</v>
      </c>
    </row>
    <row r="101" s="5" customFormat="1" hidden="1" spans="1:9">
      <c r="A101" s="6">
        <v>999223235893574</v>
      </c>
      <c r="B101" s="7">
        <v>45010</v>
      </c>
      <c r="C101" s="7">
        <v>45011</v>
      </c>
      <c r="D101" s="5">
        <v>1369</v>
      </c>
      <c r="E101" s="5" t="str">
        <f>VLOOKUP(A101,HOP!A:L,12,0)</f>
        <v>1369.00</v>
      </c>
      <c r="F101" s="5" t="str">
        <f>VLOOKUP(A101,HOP!A:C,3,0)</f>
        <v>3149158</v>
      </c>
      <c r="G101" s="5">
        <f t="shared" si="6"/>
        <v>0</v>
      </c>
      <c r="H101" s="5" t="str">
        <f t="shared" si="7"/>
        <v>，3149158</v>
      </c>
      <c r="I101" s="5" t="str">
        <f>VLOOKUP(A101,HOP!A:U,21,0)</f>
        <v>直采</v>
      </c>
    </row>
    <row r="102" s="5" customFormat="1" hidden="1" spans="1:9">
      <c r="A102" s="6">
        <v>999223237655586</v>
      </c>
      <c r="B102" s="7">
        <v>45009</v>
      </c>
      <c r="C102" s="7">
        <v>45011</v>
      </c>
      <c r="D102" s="5">
        <v>0</v>
      </c>
      <c r="E102" s="5" t="e">
        <f>VLOOKUP(A102,HOP!A:L,12,0)</f>
        <v>#N/A</v>
      </c>
      <c r="F102" s="5" t="e">
        <f>VLOOKUP(A102,HOP!A:C,3,0)</f>
        <v>#N/A</v>
      </c>
      <c r="G102" s="5" t="e">
        <f t="shared" si="6"/>
        <v>#N/A</v>
      </c>
      <c r="H102" s="5" t="e">
        <f t="shared" si="7"/>
        <v>#N/A</v>
      </c>
      <c r="I102" s="5" t="e">
        <f>VLOOKUP(A102,HOP!A:U,21,0)</f>
        <v>#N/A</v>
      </c>
    </row>
    <row r="103" s="5" customFormat="1" hidden="1" spans="1:9">
      <c r="A103" s="6">
        <v>999223237941477</v>
      </c>
      <c r="B103" s="7">
        <v>45009</v>
      </c>
      <c r="C103" s="7">
        <v>45011</v>
      </c>
      <c r="D103" s="5">
        <v>910</v>
      </c>
      <c r="E103" s="5" t="str">
        <f>VLOOKUP(A103,HOP!A:L,12,0)</f>
        <v>910.00</v>
      </c>
      <c r="F103" s="5" t="str">
        <f>VLOOKUP(A103,HOP!A:C,3,0)</f>
        <v>3149668</v>
      </c>
      <c r="G103" s="5">
        <f t="shared" si="6"/>
        <v>0</v>
      </c>
      <c r="H103" s="5" t="str">
        <f t="shared" si="7"/>
        <v>，3149668</v>
      </c>
      <c r="I103" s="5" t="str">
        <f>VLOOKUP(A103,HOP!A:U,21,0)</f>
        <v>直采</v>
      </c>
    </row>
    <row r="104" s="5" customFormat="1" hidden="1" spans="1:9">
      <c r="A104" s="6">
        <v>23238180033</v>
      </c>
      <c r="B104" s="7">
        <v>45009</v>
      </c>
      <c r="C104" s="7">
        <v>45011</v>
      </c>
      <c r="D104" s="5">
        <v>5950</v>
      </c>
      <c r="E104" s="5" t="str">
        <f>VLOOKUP(A104,HOP!A:L,12,0)</f>
        <v>5950.00</v>
      </c>
      <c r="F104" s="5" t="str">
        <f>VLOOKUP(A104,HOP!A:C,3,0)</f>
        <v>3149722</v>
      </c>
      <c r="G104" s="5">
        <f t="shared" si="6"/>
        <v>0</v>
      </c>
      <c r="H104" s="5" t="str">
        <f t="shared" si="7"/>
        <v>，3149722</v>
      </c>
      <c r="I104" s="5" t="str">
        <f>VLOOKUP(A104,HOP!A:U,21,0)</f>
        <v>直采</v>
      </c>
    </row>
    <row r="105" s="5" customFormat="1" hidden="1" spans="1:9">
      <c r="A105" s="6">
        <v>999223236363778</v>
      </c>
      <c r="B105" s="7">
        <v>45009</v>
      </c>
      <c r="C105" s="7">
        <v>45011</v>
      </c>
      <c r="D105" s="5">
        <v>2244</v>
      </c>
      <c r="E105" s="5" t="str">
        <f>VLOOKUP(A105,HOP!A:L,12,0)</f>
        <v>2244.00</v>
      </c>
      <c r="F105" s="5" t="str">
        <f>VLOOKUP(A105,HOP!A:C,3,0)</f>
        <v>3149236</v>
      </c>
      <c r="G105" s="5">
        <f t="shared" si="6"/>
        <v>0</v>
      </c>
      <c r="H105" s="5" t="str">
        <f t="shared" si="7"/>
        <v>，3149236</v>
      </c>
      <c r="I105" s="5" t="str">
        <f>VLOOKUP(A105,HOP!A:U,21,0)</f>
        <v>直采</v>
      </c>
    </row>
    <row r="106" s="5" customFormat="1" hidden="1" spans="1:9">
      <c r="A106" s="6">
        <v>999223240779459</v>
      </c>
      <c r="B106" s="7">
        <v>45009</v>
      </c>
      <c r="C106" s="7">
        <v>45011</v>
      </c>
      <c r="D106" s="5">
        <v>636</v>
      </c>
      <c r="E106" s="5" t="str">
        <f>VLOOKUP(A106,HOP!A:L,12,0)</f>
        <v>636.00</v>
      </c>
      <c r="F106" s="5" t="str">
        <f>VLOOKUP(A106,HOP!A:C,3,0)</f>
        <v>3150159</v>
      </c>
      <c r="G106" s="5">
        <f t="shared" si="6"/>
        <v>0</v>
      </c>
      <c r="H106" s="5" t="str">
        <f t="shared" si="7"/>
        <v>，3150159</v>
      </c>
      <c r="I106" s="5" t="str">
        <f>VLOOKUP(A106,HOP!A:U,21,0)</f>
        <v>直采</v>
      </c>
    </row>
    <row r="107" s="5" customFormat="1" spans="1:10">
      <c r="A107" s="9" t="s">
        <v>1001</v>
      </c>
      <c r="B107" s="7">
        <v>45010</v>
      </c>
      <c r="C107" s="7">
        <v>45011</v>
      </c>
      <c r="D107" s="5">
        <v>205</v>
      </c>
      <c r="E107" s="5" t="e">
        <f>VLOOKUP(A107,HOP!A:L,12,0)</f>
        <v>#N/A</v>
      </c>
      <c r="F107" s="5">
        <v>3150890</v>
      </c>
      <c r="G107" s="5" t="e">
        <f t="shared" si="6"/>
        <v>#N/A</v>
      </c>
      <c r="H107" s="5" t="str">
        <f t="shared" si="7"/>
        <v>，3150890</v>
      </c>
      <c r="I107" s="5" t="e">
        <f>VLOOKUP(A107,HOP!A:U,21,0)</f>
        <v>#N/A</v>
      </c>
      <c r="J107" s="5" t="s">
        <v>1002</v>
      </c>
    </row>
    <row r="108" s="5" customFormat="1" hidden="1" spans="1:9">
      <c r="A108" s="6">
        <v>999223254828226</v>
      </c>
      <c r="B108" s="7">
        <v>45008</v>
      </c>
      <c r="C108" s="7">
        <v>45011</v>
      </c>
      <c r="D108" s="5">
        <v>0</v>
      </c>
      <c r="E108" s="5" t="e">
        <f>VLOOKUP(A108,HOP!A:L,12,0)</f>
        <v>#N/A</v>
      </c>
      <c r="F108" s="5" t="e">
        <f>VLOOKUP(A108,HOP!A:C,3,0)</f>
        <v>#N/A</v>
      </c>
      <c r="G108" s="5" t="e">
        <f t="shared" si="6"/>
        <v>#N/A</v>
      </c>
      <c r="H108" s="5" t="e">
        <f t="shared" si="7"/>
        <v>#N/A</v>
      </c>
      <c r="I108" s="5" t="e">
        <f>VLOOKUP(A108,HOP!A:U,21,0)</f>
        <v>#N/A</v>
      </c>
    </row>
    <row r="109" s="5" customFormat="1" hidden="1" spans="1:9">
      <c r="A109" s="6">
        <v>999223257307293</v>
      </c>
      <c r="B109" s="7">
        <v>45008</v>
      </c>
      <c r="C109" s="7">
        <v>45011</v>
      </c>
      <c r="D109" s="5">
        <v>7998</v>
      </c>
      <c r="E109" s="5" t="str">
        <f>VLOOKUP(A109,HOP!A:L,12,0)</f>
        <v>7998.00</v>
      </c>
      <c r="F109" s="5" t="str">
        <f>VLOOKUP(A109,HOP!A:C,3,0)</f>
        <v>3153839</v>
      </c>
      <c r="G109" s="5">
        <f t="shared" si="6"/>
        <v>0</v>
      </c>
      <c r="H109" s="5" t="str">
        <f t="shared" si="7"/>
        <v>，3153839</v>
      </c>
      <c r="I109" s="5" t="str">
        <f>VLOOKUP(A109,HOP!A:U,21,0)</f>
        <v>直采</v>
      </c>
    </row>
    <row r="110" s="5" customFormat="1" hidden="1" spans="1:9">
      <c r="A110" s="6">
        <v>999223262312422</v>
      </c>
      <c r="B110" s="7">
        <v>45009</v>
      </c>
      <c r="C110" s="7">
        <v>45011</v>
      </c>
      <c r="D110" s="5">
        <v>700</v>
      </c>
      <c r="E110" s="5" t="str">
        <f>VLOOKUP(A110,HOP!A:L,12,0)</f>
        <v>700.00</v>
      </c>
      <c r="F110" s="5" t="str">
        <f>VLOOKUP(A110,HOP!A:C,3,0)</f>
        <v>3155428</v>
      </c>
      <c r="G110" s="5">
        <f t="shared" si="6"/>
        <v>0</v>
      </c>
      <c r="H110" s="5" t="str">
        <f t="shared" si="7"/>
        <v>，3155428</v>
      </c>
      <c r="I110" s="5" t="str">
        <f>VLOOKUP(A110,HOP!A:U,21,0)</f>
        <v>直采</v>
      </c>
    </row>
    <row r="111" s="5" customFormat="1" hidden="1" spans="1:9">
      <c r="A111" s="6">
        <v>999223262570508</v>
      </c>
      <c r="B111" s="7">
        <v>45010</v>
      </c>
      <c r="C111" s="7">
        <v>45011</v>
      </c>
      <c r="D111" s="5">
        <v>248</v>
      </c>
      <c r="E111" s="5" t="str">
        <f>VLOOKUP(A111,HOP!A:L,12,0)</f>
        <v>248.00</v>
      </c>
      <c r="F111" s="5" t="str">
        <f>VLOOKUP(A111,HOP!A:C,3,0)</f>
        <v>3155532</v>
      </c>
      <c r="G111" s="5">
        <f t="shared" si="6"/>
        <v>0</v>
      </c>
      <c r="H111" s="5" t="str">
        <f t="shared" si="7"/>
        <v>，3155532</v>
      </c>
      <c r="I111" s="5" t="str">
        <f>VLOOKUP(A111,HOP!A:U,21,0)</f>
        <v>直采</v>
      </c>
    </row>
    <row r="112" s="5" customFormat="1" hidden="1" spans="1:9">
      <c r="A112" s="6">
        <v>999223268453922</v>
      </c>
      <c r="B112" s="7">
        <v>45010</v>
      </c>
      <c r="C112" s="7">
        <v>45011</v>
      </c>
      <c r="D112" s="5">
        <v>781</v>
      </c>
      <c r="E112" s="5" t="str">
        <f>VLOOKUP(A112,HOP!A:L,12,0)</f>
        <v>781.00</v>
      </c>
      <c r="F112" s="5" t="str">
        <f>VLOOKUP(A112,HOP!A:C,3,0)</f>
        <v>3156442</v>
      </c>
      <c r="G112" s="5">
        <f t="shared" si="6"/>
        <v>0</v>
      </c>
      <c r="H112" s="5" t="str">
        <f t="shared" si="7"/>
        <v>，3156442</v>
      </c>
      <c r="I112" s="5" t="str">
        <f>VLOOKUP(A112,HOP!A:U,21,0)</f>
        <v>直采</v>
      </c>
    </row>
    <row r="113" s="5" customFormat="1" hidden="1" spans="1:9">
      <c r="A113" s="6">
        <v>999223271381542</v>
      </c>
      <c r="B113" s="7">
        <v>45007</v>
      </c>
      <c r="C113" s="7">
        <v>45011</v>
      </c>
      <c r="D113" s="5">
        <v>8920</v>
      </c>
      <c r="E113" s="5" t="str">
        <f>VLOOKUP(A113,HOP!A:L,12,0)</f>
        <v>8920.00</v>
      </c>
      <c r="F113" s="5" t="str">
        <f>VLOOKUP(A113,HOP!A:C,3,0)</f>
        <v>3156937</v>
      </c>
      <c r="G113" s="5">
        <f t="shared" si="6"/>
        <v>0</v>
      </c>
      <c r="H113" s="5" t="str">
        <f t="shared" si="7"/>
        <v>，3156937</v>
      </c>
      <c r="I113" s="5" t="str">
        <f>VLOOKUP(A113,HOP!A:U,21,0)</f>
        <v>直采</v>
      </c>
    </row>
    <row r="114" s="5" customFormat="1" hidden="1" spans="1:9">
      <c r="A114" s="6">
        <v>999223271749850</v>
      </c>
      <c r="B114" s="7">
        <v>45006</v>
      </c>
      <c r="C114" s="7">
        <v>45011</v>
      </c>
      <c r="D114" s="5">
        <v>3710</v>
      </c>
      <c r="E114" s="5" t="str">
        <f>VLOOKUP(A114,HOP!A:L,12,0)</f>
        <v>3710.00</v>
      </c>
      <c r="F114" s="5" t="str">
        <f>VLOOKUP(A114,HOP!A:C,3,0)</f>
        <v>3157008</v>
      </c>
      <c r="G114" s="5">
        <f t="shared" si="6"/>
        <v>0</v>
      </c>
      <c r="H114" s="5" t="str">
        <f t="shared" si="7"/>
        <v>，3157008</v>
      </c>
      <c r="I114" s="5" t="str">
        <f>VLOOKUP(A114,HOP!A:U,21,0)</f>
        <v>直采</v>
      </c>
    </row>
    <row r="115" s="5" customFormat="1" hidden="1" spans="1:9">
      <c r="A115" s="6">
        <v>999223272586378</v>
      </c>
      <c r="B115" s="7">
        <v>45006</v>
      </c>
      <c r="C115" s="7">
        <v>45011</v>
      </c>
      <c r="D115" s="5">
        <v>2075</v>
      </c>
      <c r="E115" s="5" t="str">
        <f>VLOOKUP(A115,HOP!A:L,12,0)</f>
        <v>2075.00</v>
      </c>
      <c r="F115" s="5" t="str">
        <f>VLOOKUP(A115,HOP!A:C,3,0)</f>
        <v>3157117</v>
      </c>
      <c r="G115" s="5">
        <f t="shared" si="6"/>
        <v>0</v>
      </c>
      <c r="H115" s="5" t="str">
        <f t="shared" si="7"/>
        <v>，3157117</v>
      </c>
      <c r="I115" s="5" t="str">
        <f>VLOOKUP(A115,HOP!A:U,21,0)</f>
        <v>直采</v>
      </c>
    </row>
    <row r="116" s="5" customFormat="1" hidden="1" spans="1:9">
      <c r="A116" s="6">
        <v>999223274044521</v>
      </c>
      <c r="B116" s="7">
        <v>45008</v>
      </c>
      <c r="C116" s="7">
        <v>45011</v>
      </c>
      <c r="D116" s="5">
        <v>4107</v>
      </c>
      <c r="E116" s="5" t="str">
        <f>VLOOKUP(A116,HOP!A:L,12,0)</f>
        <v>4107.00</v>
      </c>
      <c r="F116" s="5" t="str">
        <f>VLOOKUP(A116,HOP!A:C,3,0)</f>
        <v>3157436</v>
      </c>
      <c r="G116" s="5">
        <f t="shared" si="6"/>
        <v>0</v>
      </c>
      <c r="H116" s="5" t="str">
        <f t="shared" si="7"/>
        <v>，3157436</v>
      </c>
      <c r="I116" s="5" t="str">
        <f>VLOOKUP(A116,HOP!A:U,21,0)</f>
        <v>直采</v>
      </c>
    </row>
    <row r="117" s="5" customFormat="1" hidden="1" spans="1:9">
      <c r="A117" s="6">
        <v>999223274291302</v>
      </c>
      <c r="B117" s="7">
        <v>45010</v>
      </c>
      <c r="C117" s="7">
        <v>45011</v>
      </c>
      <c r="D117" s="5">
        <v>493</v>
      </c>
      <c r="E117" s="5" t="str">
        <f>VLOOKUP(A117,HOP!A:L,12,0)</f>
        <v>493.00</v>
      </c>
      <c r="F117" s="5" t="str">
        <f>VLOOKUP(A117,HOP!A:C,3,0)</f>
        <v>3157481</v>
      </c>
      <c r="G117" s="5">
        <f t="shared" si="6"/>
        <v>0</v>
      </c>
      <c r="H117" s="5" t="str">
        <f t="shared" si="7"/>
        <v>，3157481</v>
      </c>
      <c r="I117" s="5" t="str">
        <f>VLOOKUP(A117,HOP!A:U,21,0)</f>
        <v>直采</v>
      </c>
    </row>
    <row r="118" s="5" customFormat="1" hidden="1" spans="1:9">
      <c r="A118" s="6">
        <v>999223274762226</v>
      </c>
      <c r="B118" s="7">
        <v>45006</v>
      </c>
      <c r="C118" s="7">
        <v>45011</v>
      </c>
      <c r="D118" s="5">
        <v>2075</v>
      </c>
      <c r="E118" s="5" t="str">
        <f>VLOOKUP(A118,HOP!A:L,12,0)</f>
        <v>2075.00</v>
      </c>
      <c r="F118" s="5" t="str">
        <f>VLOOKUP(A118,HOP!A:C,3,0)</f>
        <v>3157582</v>
      </c>
      <c r="G118" s="5">
        <f t="shared" si="6"/>
        <v>0</v>
      </c>
      <c r="H118" s="5" t="str">
        <f t="shared" si="7"/>
        <v>，3157582</v>
      </c>
      <c r="I118" s="5" t="str">
        <f>VLOOKUP(A118,HOP!A:U,21,0)</f>
        <v>直采</v>
      </c>
    </row>
    <row r="119" s="5" customFormat="1" hidden="1" spans="1:9">
      <c r="A119" s="6">
        <v>999223275400880</v>
      </c>
      <c r="B119" s="7">
        <v>45010</v>
      </c>
      <c r="C119" s="7">
        <v>45011</v>
      </c>
      <c r="D119" s="5">
        <v>509</v>
      </c>
      <c r="E119" s="5" t="str">
        <f>VLOOKUP(A119,HOP!A:L,12,0)</f>
        <v>509.00</v>
      </c>
      <c r="F119" s="5" t="str">
        <f>VLOOKUP(A119,HOP!A:C,3,0)</f>
        <v>3157831</v>
      </c>
      <c r="G119" s="5">
        <f t="shared" si="6"/>
        <v>0</v>
      </c>
      <c r="H119" s="5" t="str">
        <f t="shared" si="7"/>
        <v>，3157831</v>
      </c>
      <c r="I119" s="5" t="str">
        <f>VLOOKUP(A119,HOP!A:U,21,0)</f>
        <v>直采</v>
      </c>
    </row>
    <row r="120" s="5" customFormat="1" hidden="1" spans="1:9">
      <c r="A120" s="6">
        <v>999223276979869</v>
      </c>
      <c r="B120" s="7">
        <v>45008</v>
      </c>
      <c r="C120" s="7">
        <v>45011</v>
      </c>
      <c r="D120" s="5">
        <v>2715</v>
      </c>
      <c r="E120" s="5" t="str">
        <f>VLOOKUP(A120,HOP!A:L,12,0)</f>
        <v>2715.00</v>
      </c>
      <c r="F120" s="5" t="str">
        <f>VLOOKUP(A120,HOP!A:C,3,0)</f>
        <v>3158531</v>
      </c>
      <c r="G120" s="5">
        <f t="shared" si="6"/>
        <v>0</v>
      </c>
      <c r="H120" s="5" t="str">
        <f t="shared" si="7"/>
        <v>，3158531</v>
      </c>
      <c r="I120" s="5" t="str">
        <f>VLOOKUP(A120,HOP!A:U,21,0)</f>
        <v>直采</v>
      </c>
    </row>
    <row r="121" s="5" customFormat="1" hidden="1" spans="1:9">
      <c r="A121" s="6">
        <v>999223276980970</v>
      </c>
      <c r="B121" s="7">
        <v>45009</v>
      </c>
      <c r="C121" s="7">
        <v>45011</v>
      </c>
      <c r="D121" s="5">
        <v>1260</v>
      </c>
      <c r="E121" s="5" t="str">
        <f>VLOOKUP(A121,HOP!A:L,12,0)</f>
        <v>1260.00</v>
      </c>
      <c r="F121" s="5" t="str">
        <f>VLOOKUP(A121,HOP!A:C,3,0)</f>
        <v>3158533</v>
      </c>
      <c r="G121" s="5">
        <f t="shared" si="6"/>
        <v>0</v>
      </c>
      <c r="H121" s="5" t="str">
        <f t="shared" si="7"/>
        <v>，3158533</v>
      </c>
      <c r="I121" s="5" t="str">
        <f>VLOOKUP(A121,HOP!A:U,21,0)</f>
        <v>直采</v>
      </c>
    </row>
    <row r="122" s="5" customFormat="1" hidden="1" spans="1:9">
      <c r="A122" s="6">
        <v>999223286652234</v>
      </c>
      <c r="B122" s="7">
        <v>45010</v>
      </c>
      <c r="C122" s="7">
        <v>45011</v>
      </c>
      <c r="D122" s="5">
        <v>187</v>
      </c>
      <c r="E122" s="5" t="str">
        <f>VLOOKUP(A122,HOP!A:L,12,0)</f>
        <v>187.00</v>
      </c>
      <c r="F122" s="5" t="str">
        <f>VLOOKUP(A122,HOP!A:C,3,0)</f>
        <v>3160132</v>
      </c>
      <c r="G122" s="5">
        <f t="shared" si="6"/>
        <v>0</v>
      </c>
      <c r="H122" s="5" t="str">
        <f t="shared" si="7"/>
        <v>，3160132</v>
      </c>
      <c r="I122" s="5" t="str">
        <f>VLOOKUP(A122,HOP!A:U,21,0)</f>
        <v>直采</v>
      </c>
    </row>
    <row r="123" s="5" customFormat="1" hidden="1" spans="1:9">
      <c r="A123" s="6">
        <v>999223287167080</v>
      </c>
      <c r="B123" s="7">
        <v>45010</v>
      </c>
      <c r="C123" s="7">
        <v>45011</v>
      </c>
      <c r="D123" s="5">
        <v>781</v>
      </c>
      <c r="E123" s="5" t="str">
        <f>VLOOKUP(A123,HOP!A:L,12,0)</f>
        <v>781.00</v>
      </c>
      <c r="F123" s="5" t="str">
        <f>VLOOKUP(A123,HOP!A:C,3,0)</f>
        <v>3160216</v>
      </c>
      <c r="G123" s="5">
        <f t="shared" si="6"/>
        <v>0</v>
      </c>
      <c r="H123" s="5" t="str">
        <f t="shared" si="7"/>
        <v>，3160216</v>
      </c>
      <c r="I123" s="5" t="str">
        <f>VLOOKUP(A123,HOP!A:U,21,0)</f>
        <v>直采</v>
      </c>
    </row>
    <row r="124" s="5" customFormat="1" hidden="1" spans="1:9">
      <c r="A124" s="6">
        <v>999223290280473</v>
      </c>
      <c r="B124" s="7">
        <v>45010</v>
      </c>
      <c r="C124" s="7">
        <v>45011</v>
      </c>
      <c r="D124" s="5">
        <v>603</v>
      </c>
      <c r="E124" s="5" t="str">
        <f>VLOOKUP(A124,HOP!A:L,12,0)</f>
        <v>603.00</v>
      </c>
      <c r="F124" s="5" t="str">
        <f>VLOOKUP(A124,HOP!A:C,3,0)</f>
        <v>3161054</v>
      </c>
      <c r="G124" s="5">
        <f t="shared" si="6"/>
        <v>0</v>
      </c>
      <c r="H124" s="5" t="str">
        <f t="shared" si="7"/>
        <v>，3161054</v>
      </c>
      <c r="I124" s="5" t="str">
        <f>VLOOKUP(A124,HOP!A:U,21,0)</f>
        <v>直采</v>
      </c>
    </row>
    <row r="125" s="5" customFormat="1" hidden="1" spans="1:9">
      <c r="A125" s="6">
        <v>999223290932315</v>
      </c>
      <c r="B125" s="7">
        <v>45007</v>
      </c>
      <c r="C125" s="7">
        <v>45011</v>
      </c>
      <c r="D125" s="5">
        <v>1608</v>
      </c>
      <c r="E125" s="5" t="str">
        <f>VLOOKUP(A125,HOP!A:L,12,0)</f>
        <v>1608.00</v>
      </c>
      <c r="F125" s="5" t="str">
        <f>VLOOKUP(A125,HOP!A:C,3,0)</f>
        <v>3161307</v>
      </c>
      <c r="G125" s="5">
        <f t="shared" si="6"/>
        <v>0</v>
      </c>
      <c r="H125" s="5" t="str">
        <f t="shared" si="7"/>
        <v>，3161307</v>
      </c>
      <c r="I125" s="5" t="str">
        <f>VLOOKUP(A125,HOP!A:U,21,0)</f>
        <v>直采</v>
      </c>
    </row>
    <row r="126" s="5" customFormat="1" hidden="1" spans="1:9">
      <c r="A126" s="6">
        <v>999223291784896</v>
      </c>
      <c r="B126" s="7">
        <v>45009</v>
      </c>
      <c r="C126" s="7">
        <v>45011</v>
      </c>
      <c r="D126" s="5">
        <v>991</v>
      </c>
      <c r="E126" s="5" t="str">
        <f>VLOOKUP(A126,HOP!A:L,12,0)</f>
        <v>991.00</v>
      </c>
      <c r="F126" s="5" t="str">
        <f>VLOOKUP(A126,HOP!A:C,3,0)</f>
        <v>3161682</v>
      </c>
      <c r="G126" s="5">
        <f t="shared" si="6"/>
        <v>0</v>
      </c>
      <c r="H126" s="5" t="str">
        <f t="shared" si="7"/>
        <v>，3161682</v>
      </c>
      <c r="I126" s="5" t="str">
        <f>VLOOKUP(A126,HOP!A:U,21,0)</f>
        <v>直采</v>
      </c>
    </row>
    <row r="127" s="5" customFormat="1" hidden="1" spans="1:9">
      <c r="A127" s="6">
        <v>999223292738347</v>
      </c>
      <c r="B127" s="7">
        <v>45010</v>
      </c>
      <c r="C127" s="7">
        <v>45011</v>
      </c>
      <c r="D127" s="5">
        <v>315</v>
      </c>
      <c r="E127" s="5" t="str">
        <f>VLOOKUP(A127,HOP!A:L,12,0)</f>
        <v>315.00</v>
      </c>
      <c r="F127" s="5" t="str">
        <f>VLOOKUP(A127,HOP!A:C,3,0)</f>
        <v>3162075</v>
      </c>
      <c r="G127" s="5">
        <f t="shared" si="6"/>
        <v>0</v>
      </c>
      <c r="H127" s="5" t="str">
        <f t="shared" si="7"/>
        <v>，3162075</v>
      </c>
      <c r="I127" s="5" t="str">
        <f>VLOOKUP(A127,HOP!A:U,21,0)</f>
        <v>直采</v>
      </c>
    </row>
    <row r="128" s="5" customFormat="1" hidden="1" spans="1:9">
      <c r="A128" s="6">
        <v>999223292255857</v>
      </c>
      <c r="B128" s="7">
        <v>45009</v>
      </c>
      <c r="C128" s="7">
        <v>45011</v>
      </c>
      <c r="D128" s="5">
        <v>1810</v>
      </c>
      <c r="E128" s="5" t="str">
        <f>VLOOKUP(A128,HOP!A:L,12,0)</f>
        <v>1810.00</v>
      </c>
      <c r="F128" s="5" t="str">
        <f>VLOOKUP(A128,HOP!A:C,3,0)</f>
        <v>3161854</v>
      </c>
      <c r="G128" s="5">
        <f t="shared" si="6"/>
        <v>0</v>
      </c>
      <c r="H128" s="5" t="str">
        <f t="shared" si="7"/>
        <v>，3161854</v>
      </c>
      <c r="I128" s="5" t="str">
        <f>VLOOKUP(A128,HOP!A:U,21,0)</f>
        <v>直采</v>
      </c>
    </row>
    <row r="129" s="5" customFormat="1" hidden="1" spans="1:9">
      <c r="A129" s="6">
        <v>999223299392164</v>
      </c>
      <c r="B129" s="7">
        <v>45009</v>
      </c>
      <c r="C129" s="7">
        <v>45011</v>
      </c>
      <c r="D129" s="5">
        <v>1146</v>
      </c>
      <c r="E129" s="5" t="str">
        <f>VLOOKUP(A129,HOP!A:L,12,0)</f>
        <v>1146.00</v>
      </c>
      <c r="F129" s="5" t="str">
        <f>VLOOKUP(A129,HOP!A:C,3,0)</f>
        <v>3162898</v>
      </c>
      <c r="G129" s="5">
        <f t="shared" si="6"/>
        <v>0</v>
      </c>
      <c r="H129" s="5" t="str">
        <f t="shared" si="7"/>
        <v>，3162898</v>
      </c>
      <c r="I129" s="5" t="str">
        <f>VLOOKUP(A129,HOP!A:U,21,0)</f>
        <v>直采</v>
      </c>
    </row>
    <row r="130" s="5" customFormat="1" hidden="1" spans="1:9">
      <c r="A130" s="6">
        <v>999223299760276</v>
      </c>
      <c r="B130" s="7">
        <v>45010</v>
      </c>
      <c r="C130" s="7">
        <v>45011</v>
      </c>
      <c r="D130" s="5">
        <v>722</v>
      </c>
      <c r="E130" s="5" t="str">
        <f>VLOOKUP(A130,HOP!A:L,12,0)</f>
        <v>722.00</v>
      </c>
      <c r="F130" s="5" t="str">
        <f>VLOOKUP(A130,HOP!A:C,3,0)</f>
        <v>3162970</v>
      </c>
      <c r="G130" s="5">
        <f t="shared" si="6"/>
        <v>0</v>
      </c>
      <c r="H130" s="5" t="str">
        <f t="shared" si="7"/>
        <v>，3162970</v>
      </c>
      <c r="I130" s="5" t="str">
        <f>VLOOKUP(A130,HOP!A:U,21,0)</f>
        <v>直采</v>
      </c>
    </row>
    <row r="131" s="5" customFormat="1" hidden="1" spans="1:9">
      <c r="A131" s="6">
        <v>999223305729085</v>
      </c>
      <c r="B131" s="7">
        <v>45008</v>
      </c>
      <c r="C131" s="7">
        <v>45011</v>
      </c>
      <c r="D131" s="5">
        <v>2087</v>
      </c>
      <c r="E131" s="5" t="str">
        <f>VLOOKUP(A131,HOP!A:L,12,0)</f>
        <v>2087.00</v>
      </c>
      <c r="F131" s="5" t="str">
        <f>VLOOKUP(A131,HOP!A:C,3,0)</f>
        <v>3164078</v>
      </c>
      <c r="G131" s="5">
        <f t="shared" ref="G131:G162" si="8">D131-E131</f>
        <v>0</v>
      </c>
      <c r="H131" s="5" t="str">
        <f t="shared" ref="H131:H162" si="9">$H$1&amp;F131</f>
        <v>，3164078</v>
      </c>
      <c r="I131" s="5" t="str">
        <f>VLOOKUP(A131,HOP!A:U,21,0)</f>
        <v>直采</v>
      </c>
    </row>
    <row r="132" s="5" customFormat="1" hidden="1" spans="1:9">
      <c r="A132" s="6">
        <v>999223306316827</v>
      </c>
      <c r="B132" s="7">
        <v>45008</v>
      </c>
      <c r="C132" s="7">
        <v>45011</v>
      </c>
      <c r="D132" s="5">
        <v>1380</v>
      </c>
      <c r="E132" s="5" t="str">
        <f>VLOOKUP(A132,HOP!A:L,12,0)</f>
        <v>1380.00</v>
      </c>
      <c r="F132" s="5" t="str">
        <f>VLOOKUP(A132,HOP!A:C,3,0)</f>
        <v>3164259</v>
      </c>
      <c r="G132" s="5">
        <f t="shared" si="8"/>
        <v>0</v>
      </c>
      <c r="H132" s="5" t="str">
        <f t="shared" si="9"/>
        <v>，3164259</v>
      </c>
      <c r="I132" s="5" t="str">
        <f>VLOOKUP(A132,HOP!A:U,21,0)</f>
        <v>直采</v>
      </c>
    </row>
    <row r="133" s="5" customFormat="1" hidden="1" spans="1:9">
      <c r="A133" s="6">
        <v>999223306664917</v>
      </c>
      <c r="B133" s="7">
        <v>45010</v>
      </c>
      <c r="C133" s="7">
        <v>45011</v>
      </c>
      <c r="D133" s="5">
        <v>503</v>
      </c>
      <c r="E133" s="5" t="str">
        <f>VLOOKUP(A133,HOP!A:L,12,0)</f>
        <v>503.00</v>
      </c>
      <c r="F133" s="5" t="str">
        <f>VLOOKUP(A133,HOP!A:C,3,0)</f>
        <v>3164359</v>
      </c>
      <c r="G133" s="5">
        <f t="shared" si="8"/>
        <v>0</v>
      </c>
      <c r="H133" s="5" t="str">
        <f t="shared" si="9"/>
        <v>，3164359</v>
      </c>
      <c r="I133" s="5" t="str">
        <f>VLOOKUP(A133,HOP!A:U,21,0)</f>
        <v>直采</v>
      </c>
    </row>
    <row r="134" s="5" customFormat="1" hidden="1" spans="1:9">
      <c r="A134" s="6">
        <v>999223307075070</v>
      </c>
      <c r="B134" s="7">
        <v>45008</v>
      </c>
      <c r="C134" s="7">
        <v>45011</v>
      </c>
      <c r="D134" s="5">
        <v>2087</v>
      </c>
      <c r="E134" s="5" t="str">
        <f>VLOOKUP(A134,HOP!A:L,12,0)</f>
        <v>2087.00</v>
      </c>
      <c r="F134" s="5" t="str">
        <f>VLOOKUP(A134,HOP!A:C,3,0)</f>
        <v>3164494</v>
      </c>
      <c r="G134" s="5">
        <f t="shared" si="8"/>
        <v>0</v>
      </c>
      <c r="H134" s="5" t="str">
        <f t="shared" si="9"/>
        <v>，3164494</v>
      </c>
      <c r="I134" s="5" t="str">
        <f>VLOOKUP(A134,HOP!A:U,21,0)</f>
        <v>直采</v>
      </c>
    </row>
    <row r="135" s="5" customFormat="1" hidden="1" spans="1:9">
      <c r="A135" s="6">
        <v>999223307091675</v>
      </c>
      <c r="B135" s="7">
        <v>45008</v>
      </c>
      <c r="C135" s="7">
        <v>45011</v>
      </c>
      <c r="D135" s="5">
        <v>2700</v>
      </c>
      <c r="E135" s="5" t="str">
        <f>VLOOKUP(A135,HOP!A:L,12,0)</f>
        <v>2700.00</v>
      </c>
      <c r="F135" s="5" t="str">
        <f>VLOOKUP(A135,HOP!A:C,3,0)</f>
        <v>3164499</v>
      </c>
      <c r="G135" s="5">
        <f t="shared" si="8"/>
        <v>0</v>
      </c>
      <c r="H135" s="5" t="str">
        <f t="shared" si="9"/>
        <v>，3164499</v>
      </c>
      <c r="I135" s="5" t="str">
        <f>VLOOKUP(A135,HOP!A:U,21,0)</f>
        <v>直采</v>
      </c>
    </row>
    <row r="136" s="5" customFormat="1" hidden="1" spans="1:9">
      <c r="A136" s="6">
        <v>999223307236676</v>
      </c>
      <c r="B136" s="7">
        <v>45010</v>
      </c>
      <c r="C136" s="7">
        <v>45011</v>
      </c>
      <c r="D136" s="5">
        <v>325</v>
      </c>
      <c r="E136" s="5" t="str">
        <f>VLOOKUP(A136,HOP!A:L,12,0)</f>
        <v>325.00</v>
      </c>
      <c r="F136" s="5" t="str">
        <f>VLOOKUP(A136,HOP!A:C,3,0)</f>
        <v>3164547</v>
      </c>
      <c r="G136" s="5">
        <f t="shared" si="8"/>
        <v>0</v>
      </c>
      <c r="H136" s="5" t="str">
        <f t="shared" si="9"/>
        <v>，3164547</v>
      </c>
      <c r="I136" s="5" t="str">
        <f>VLOOKUP(A136,HOP!A:U,21,0)</f>
        <v>直采</v>
      </c>
    </row>
    <row r="137" s="5" customFormat="1" hidden="1" spans="1:9">
      <c r="A137" s="6">
        <v>999223307541195</v>
      </c>
      <c r="B137" s="7">
        <v>45010</v>
      </c>
      <c r="C137" s="7">
        <v>45011</v>
      </c>
      <c r="D137" s="5">
        <v>1100</v>
      </c>
      <c r="E137" s="5" t="str">
        <f>VLOOKUP(A137,HOP!A:L,12,0)</f>
        <v>1100.00</v>
      </c>
      <c r="F137" s="5" t="str">
        <f>VLOOKUP(A137,HOP!A:C,3,0)</f>
        <v>3164654</v>
      </c>
      <c r="G137" s="5">
        <f t="shared" si="8"/>
        <v>0</v>
      </c>
      <c r="H137" s="5" t="str">
        <f t="shared" si="9"/>
        <v>，3164654</v>
      </c>
      <c r="I137" s="5" t="str">
        <f>VLOOKUP(A137,HOP!A:U,21,0)</f>
        <v>直采</v>
      </c>
    </row>
    <row r="138" s="5" customFormat="1" hidden="1" spans="1:9">
      <c r="A138" s="6">
        <v>999223307580742</v>
      </c>
      <c r="B138" s="7">
        <v>45010</v>
      </c>
      <c r="C138" s="7">
        <v>45011</v>
      </c>
      <c r="D138" s="5">
        <v>470</v>
      </c>
      <c r="E138" s="5" t="str">
        <f>VLOOKUP(A138,HOP!A:L,12,0)</f>
        <v>470.00</v>
      </c>
      <c r="F138" s="5" t="str">
        <f>VLOOKUP(A138,HOP!A:C,3,0)</f>
        <v>3164666</v>
      </c>
      <c r="G138" s="5">
        <f t="shared" si="8"/>
        <v>0</v>
      </c>
      <c r="H138" s="5" t="str">
        <f t="shared" si="9"/>
        <v>，3164666</v>
      </c>
      <c r="I138" s="5" t="str">
        <f>VLOOKUP(A138,HOP!A:U,21,0)</f>
        <v>直采</v>
      </c>
    </row>
    <row r="139" s="5" customFormat="1" hidden="1" spans="1:9">
      <c r="A139" s="6">
        <v>999223307339512</v>
      </c>
      <c r="B139" s="7">
        <v>45009</v>
      </c>
      <c r="C139" s="7">
        <v>45011</v>
      </c>
      <c r="D139" s="5">
        <v>1382</v>
      </c>
      <c r="E139" s="5" t="str">
        <f>VLOOKUP(A139,HOP!A:L,12,0)</f>
        <v>1382.00</v>
      </c>
      <c r="F139" s="5" t="str">
        <f>VLOOKUP(A139,HOP!A:C,3,0)</f>
        <v>3164592</v>
      </c>
      <c r="G139" s="5">
        <f t="shared" si="8"/>
        <v>0</v>
      </c>
      <c r="H139" s="5" t="str">
        <f t="shared" si="9"/>
        <v>，3164592</v>
      </c>
      <c r="I139" s="5" t="str">
        <f>VLOOKUP(A139,HOP!A:U,21,0)</f>
        <v>直采</v>
      </c>
    </row>
    <row r="140" s="5" customFormat="1" hidden="1" spans="1:9">
      <c r="A140" s="6">
        <v>999223306544236</v>
      </c>
      <c r="B140" s="7">
        <v>45008</v>
      </c>
      <c r="C140" s="7">
        <v>45011</v>
      </c>
      <c r="D140" s="5">
        <v>2087</v>
      </c>
      <c r="E140" s="5" t="str">
        <f>VLOOKUP(A140,HOP!A:L,12,0)</f>
        <v>2087.00</v>
      </c>
      <c r="F140" s="5" t="str">
        <f>VLOOKUP(A140,HOP!A:C,3,0)</f>
        <v>3164321</v>
      </c>
      <c r="G140" s="5">
        <f t="shared" si="8"/>
        <v>0</v>
      </c>
      <c r="H140" s="5" t="str">
        <f t="shared" si="9"/>
        <v>，3164321</v>
      </c>
      <c r="I140" s="5" t="str">
        <f>VLOOKUP(A140,HOP!A:U,21,0)</f>
        <v>直采</v>
      </c>
    </row>
    <row r="141" s="5" customFormat="1" hidden="1" spans="1:9">
      <c r="A141" s="6">
        <v>999223307599182</v>
      </c>
      <c r="B141" s="7">
        <v>45008</v>
      </c>
      <c r="C141" s="7">
        <v>45011</v>
      </c>
      <c r="D141" s="5">
        <v>2088</v>
      </c>
      <c r="E141" s="5" t="str">
        <f>VLOOKUP(A141,HOP!A:L,12,0)</f>
        <v>2088.00</v>
      </c>
      <c r="F141" s="5" t="str">
        <f>VLOOKUP(A141,HOP!A:C,3,0)</f>
        <v>3164675</v>
      </c>
      <c r="G141" s="5">
        <f t="shared" si="8"/>
        <v>0</v>
      </c>
      <c r="H141" s="5" t="str">
        <f t="shared" si="9"/>
        <v>，3164675</v>
      </c>
      <c r="I141" s="5" t="str">
        <f>VLOOKUP(A141,HOP!A:U,21,0)</f>
        <v>直采</v>
      </c>
    </row>
    <row r="142" s="5" customFormat="1" hidden="1" spans="1:9">
      <c r="A142" s="6">
        <v>999223308140756</v>
      </c>
      <c r="B142" s="7">
        <v>45008</v>
      </c>
      <c r="C142" s="7">
        <v>45011</v>
      </c>
      <c r="D142" s="5">
        <v>1236</v>
      </c>
      <c r="E142" s="5" t="str">
        <f>VLOOKUP(A142,HOP!A:L,12,0)</f>
        <v>1236.00</v>
      </c>
      <c r="F142" s="5" t="str">
        <f>VLOOKUP(A142,HOP!A:C,3,0)</f>
        <v>3164907</v>
      </c>
      <c r="G142" s="5">
        <f t="shared" si="8"/>
        <v>0</v>
      </c>
      <c r="H142" s="5" t="str">
        <f t="shared" si="9"/>
        <v>，3164907</v>
      </c>
      <c r="I142" s="5" t="str">
        <f>VLOOKUP(A142,HOP!A:U,21,0)</f>
        <v>直采</v>
      </c>
    </row>
    <row r="143" s="5" customFormat="1" hidden="1" spans="1:9">
      <c r="A143" s="6">
        <v>999223311488507</v>
      </c>
      <c r="B143" s="7">
        <v>45008</v>
      </c>
      <c r="C143" s="7">
        <v>45011</v>
      </c>
      <c r="D143" s="5">
        <v>1590</v>
      </c>
      <c r="E143" s="5" t="str">
        <f>VLOOKUP(A143,HOP!A:L,12,0)</f>
        <v>1590.00</v>
      </c>
      <c r="F143" s="5" t="str">
        <f>VLOOKUP(A143,HOP!A:C,3,0)</f>
        <v>3165269</v>
      </c>
      <c r="G143" s="5">
        <f t="shared" si="8"/>
        <v>0</v>
      </c>
      <c r="H143" s="5" t="str">
        <f t="shared" si="9"/>
        <v>，3165269</v>
      </c>
      <c r="I143" s="5" t="str">
        <f>VLOOKUP(A143,HOP!A:U,21,0)</f>
        <v>直采</v>
      </c>
    </row>
    <row r="144" s="5" customFormat="1" hidden="1" spans="1:9">
      <c r="A144" s="6">
        <v>999223313441983</v>
      </c>
      <c r="B144" s="7">
        <v>45010</v>
      </c>
      <c r="C144" s="7">
        <v>45011</v>
      </c>
      <c r="D144" s="5">
        <v>920</v>
      </c>
      <c r="E144" s="5" t="str">
        <f>VLOOKUP(A144,HOP!A:L,12,0)</f>
        <v>920.00</v>
      </c>
      <c r="F144" s="5" t="str">
        <f>VLOOKUP(A144,HOP!A:C,3,0)</f>
        <v>3165608</v>
      </c>
      <c r="G144" s="5">
        <f t="shared" si="8"/>
        <v>0</v>
      </c>
      <c r="H144" s="5" t="str">
        <f t="shared" si="9"/>
        <v>，3165608</v>
      </c>
      <c r="I144" s="5" t="str">
        <f>VLOOKUP(A144,HOP!A:U,21,0)</f>
        <v>直采</v>
      </c>
    </row>
    <row r="145" s="5" customFormat="1" hidden="1" spans="1:9">
      <c r="A145" s="6">
        <v>999223313821838</v>
      </c>
      <c r="B145" s="7">
        <v>45009</v>
      </c>
      <c r="C145" s="7">
        <v>45011</v>
      </c>
      <c r="D145" s="5">
        <v>1559</v>
      </c>
      <c r="E145" s="5" t="str">
        <f>VLOOKUP(A145,HOP!A:L,12,0)</f>
        <v>1559.00</v>
      </c>
      <c r="F145" s="5" t="str">
        <f>VLOOKUP(A145,HOP!A:C,3,0)</f>
        <v>3165684</v>
      </c>
      <c r="G145" s="5">
        <f t="shared" si="8"/>
        <v>0</v>
      </c>
      <c r="H145" s="5" t="str">
        <f t="shared" si="9"/>
        <v>，3165684</v>
      </c>
      <c r="I145" s="5" t="str">
        <f>VLOOKUP(A145,HOP!A:U,21,0)</f>
        <v>直采</v>
      </c>
    </row>
    <row r="146" s="5" customFormat="1" hidden="1" spans="1:9">
      <c r="A146" s="6">
        <v>999223313293927</v>
      </c>
      <c r="B146" s="7">
        <v>45009</v>
      </c>
      <c r="C146" s="7">
        <v>45011</v>
      </c>
      <c r="D146" s="5">
        <v>1964</v>
      </c>
      <c r="E146" s="5" t="str">
        <f>VLOOKUP(A146,HOP!A:L,12,0)</f>
        <v>1964.00</v>
      </c>
      <c r="F146" s="5" t="str">
        <f>VLOOKUP(A146,HOP!A:C,3,0)</f>
        <v>3165566</v>
      </c>
      <c r="G146" s="5">
        <f t="shared" si="8"/>
        <v>0</v>
      </c>
      <c r="H146" s="5" t="str">
        <f t="shared" si="9"/>
        <v>，3165566</v>
      </c>
      <c r="I146" s="5" t="str">
        <f>VLOOKUP(A146,HOP!A:U,21,0)</f>
        <v>直采</v>
      </c>
    </row>
    <row r="147" s="5" customFormat="1" hidden="1" spans="1:9">
      <c r="A147" s="6">
        <v>999223314353826</v>
      </c>
      <c r="B147" s="7">
        <v>45010</v>
      </c>
      <c r="C147" s="7">
        <v>45011</v>
      </c>
      <c r="D147" s="5">
        <v>536</v>
      </c>
      <c r="E147" s="5" t="str">
        <f>VLOOKUP(A147,HOP!A:L,12,0)</f>
        <v>536.00</v>
      </c>
      <c r="F147" s="5" t="str">
        <f>VLOOKUP(A147,HOP!A:C,3,0)</f>
        <v>3165781</v>
      </c>
      <c r="G147" s="5">
        <f t="shared" si="8"/>
        <v>0</v>
      </c>
      <c r="H147" s="5" t="str">
        <f t="shared" si="9"/>
        <v>，3165781</v>
      </c>
      <c r="I147" s="5" t="str">
        <f>VLOOKUP(A147,HOP!A:U,21,0)</f>
        <v>直采</v>
      </c>
    </row>
    <row r="148" s="5" customFormat="1" hidden="1" spans="1:9">
      <c r="A148" s="6">
        <v>23314376790</v>
      </c>
      <c r="B148" s="7">
        <v>45008</v>
      </c>
      <c r="C148" s="7">
        <v>45011</v>
      </c>
      <c r="D148" s="5">
        <v>1236</v>
      </c>
      <c r="E148" s="5" t="str">
        <f>VLOOKUP(A148,HOP!A:L,12,0)</f>
        <v>1236.00</v>
      </c>
      <c r="F148" s="5" t="str">
        <f>VLOOKUP(A148,HOP!A:C,3,0)</f>
        <v>3165791</v>
      </c>
      <c r="G148" s="5">
        <f t="shared" si="8"/>
        <v>0</v>
      </c>
      <c r="H148" s="5" t="str">
        <f t="shared" si="9"/>
        <v>，3165791</v>
      </c>
      <c r="I148" s="5" t="str">
        <f>VLOOKUP(A148,HOP!A:U,21,0)</f>
        <v>直采</v>
      </c>
    </row>
    <row r="149" s="5" customFormat="1" hidden="1" spans="1:9">
      <c r="A149" s="6">
        <v>999223315888912</v>
      </c>
      <c r="B149" s="7">
        <v>45010</v>
      </c>
      <c r="C149" s="7">
        <v>45011</v>
      </c>
      <c r="D149" s="5">
        <v>606</v>
      </c>
      <c r="E149" s="5" t="str">
        <f>VLOOKUP(A149,HOP!A:L,12,0)</f>
        <v>606.00</v>
      </c>
      <c r="F149" s="5" t="str">
        <f>VLOOKUP(A149,HOP!A:C,3,0)</f>
        <v>3166079</v>
      </c>
      <c r="G149" s="5">
        <f t="shared" si="8"/>
        <v>0</v>
      </c>
      <c r="H149" s="5" t="str">
        <f t="shared" si="9"/>
        <v>，3166079</v>
      </c>
      <c r="I149" s="5" t="str">
        <f>VLOOKUP(A149,HOP!A:U,21,0)</f>
        <v>直采</v>
      </c>
    </row>
    <row r="150" s="5" customFormat="1" hidden="1" spans="1:9">
      <c r="A150" s="6">
        <v>999223317316386</v>
      </c>
      <c r="B150" s="7">
        <v>45009</v>
      </c>
      <c r="C150" s="7">
        <v>45011</v>
      </c>
      <c r="D150" s="5">
        <v>1500</v>
      </c>
      <c r="E150" s="5" t="str">
        <f>VLOOKUP(A150,HOP!A:L,12,0)</f>
        <v>1500.00</v>
      </c>
      <c r="F150" s="5" t="str">
        <f>VLOOKUP(A150,HOP!A:C,3,0)</f>
        <v>3166347</v>
      </c>
      <c r="G150" s="5">
        <f t="shared" si="8"/>
        <v>0</v>
      </c>
      <c r="H150" s="5" t="str">
        <f t="shared" si="9"/>
        <v>，3166347</v>
      </c>
      <c r="I150" s="5" t="str">
        <f>VLOOKUP(A150,HOP!A:U,21,0)</f>
        <v>直采</v>
      </c>
    </row>
    <row r="151" s="5" customFormat="1" hidden="1" spans="1:9">
      <c r="A151" s="6">
        <v>999223319165986</v>
      </c>
      <c r="B151" s="7">
        <v>45009</v>
      </c>
      <c r="C151" s="7">
        <v>45011</v>
      </c>
      <c r="D151" s="5">
        <v>0</v>
      </c>
      <c r="E151" s="5" t="e">
        <f>VLOOKUP(A151,HOP!A:L,12,0)</f>
        <v>#N/A</v>
      </c>
      <c r="F151" s="5" t="e">
        <f>VLOOKUP(A151,HOP!A:C,3,0)</f>
        <v>#N/A</v>
      </c>
      <c r="G151" s="5" t="e">
        <f t="shared" si="8"/>
        <v>#N/A</v>
      </c>
      <c r="H151" s="5" t="e">
        <f t="shared" si="9"/>
        <v>#N/A</v>
      </c>
      <c r="I151" s="5" t="e">
        <f>VLOOKUP(A151,HOP!A:U,21,0)</f>
        <v>#N/A</v>
      </c>
    </row>
    <row r="152" s="5" customFormat="1" hidden="1" spans="1:9">
      <c r="A152" s="6">
        <v>999223320929618</v>
      </c>
      <c r="B152" s="7">
        <v>45010</v>
      </c>
      <c r="C152" s="7">
        <v>45011</v>
      </c>
      <c r="D152" s="5">
        <v>470</v>
      </c>
      <c r="E152" s="5" t="str">
        <f>VLOOKUP(A152,HOP!A:L,12,0)</f>
        <v>470.00</v>
      </c>
      <c r="F152" s="5" t="str">
        <f>VLOOKUP(A152,HOP!A:C,3,0)</f>
        <v>3166959</v>
      </c>
      <c r="G152" s="5">
        <f t="shared" si="8"/>
        <v>0</v>
      </c>
      <c r="H152" s="5" t="str">
        <f t="shared" si="9"/>
        <v>，3166959</v>
      </c>
      <c r="I152" s="5" t="str">
        <f>VLOOKUP(A152,HOP!A:U,21,0)</f>
        <v>直采</v>
      </c>
    </row>
    <row r="153" s="5" customFormat="1" hidden="1" spans="1:9">
      <c r="A153" s="6">
        <v>999223321026217</v>
      </c>
      <c r="B153" s="7">
        <v>45010</v>
      </c>
      <c r="C153" s="7">
        <v>45011</v>
      </c>
      <c r="D153" s="5">
        <v>710</v>
      </c>
      <c r="E153" s="5" t="str">
        <f>VLOOKUP(A153,HOP!A:L,12,0)</f>
        <v>710.00</v>
      </c>
      <c r="F153" s="5" t="str">
        <f>VLOOKUP(A153,HOP!A:C,3,0)</f>
        <v>3166974</v>
      </c>
      <c r="G153" s="5">
        <f t="shared" si="8"/>
        <v>0</v>
      </c>
      <c r="H153" s="5" t="str">
        <f t="shared" si="9"/>
        <v>，3166974</v>
      </c>
      <c r="I153" s="5" t="str">
        <f>VLOOKUP(A153,HOP!A:U,21,0)</f>
        <v>直采</v>
      </c>
    </row>
    <row r="154" s="5" customFormat="1" hidden="1" spans="1:9">
      <c r="A154" s="6">
        <v>999223321044528</v>
      </c>
      <c r="B154" s="7">
        <v>45010</v>
      </c>
      <c r="C154" s="7">
        <v>45011</v>
      </c>
      <c r="D154" s="5">
        <v>1470</v>
      </c>
      <c r="E154" s="5" t="str">
        <f>VLOOKUP(A154,HOP!A:L,12,0)</f>
        <v>1470.00</v>
      </c>
      <c r="F154" s="5" t="str">
        <f>VLOOKUP(A154,HOP!A:C,3,0)</f>
        <v>3166980</v>
      </c>
      <c r="G154" s="5">
        <f t="shared" si="8"/>
        <v>0</v>
      </c>
      <c r="H154" s="5" t="str">
        <f t="shared" si="9"/>
        <v>，3166980</v>
      </c>
      <c r="I154" s="5" t="str">
        <f>VLOOKUP(A154,HOP!A:U,21,0)</f>
        <v>直采</v>
      </c>
    </row>
    <row r="155" s="5" customFormat="1" hidden="1" spans="1:9">
      <c r="A155" s="6">
        <v>999223321641678</v>
      </c>
      <c r="B155" s="7">
        <v>45009</v>
      </c>
      <c r="C155" s="7">
        <v>45011</v>
      </c>
      <c r="D155" s="5">
        <v>640</v>
      </c>
      <c r="E155" s="5" t="str">
        <f>VLOOKUP(A155,HOP!A:L,12,0)</f>
        <v>640.00</v>
      </c>
      <c r="F155" s="5" t="str">
        <f>VLOOKUP(A155,HOP!A:C,3,0)</f>
        <v>3167088</v>
      </c>
      <c r="G155" s="5">
        <f t="shared" si="8"/>
        <v>0</v>
      </c>
      <c r="H155" s="5" t="str">
        <f t="shared" si="9"/>
        <v>，3167088</v>
      </c>
      <c r="I155" s="5" t="str">
        <f>VLOOKUP(A155,HOP!A:U,21,0)</f>
        <v>直采</v>
      </c>
    </row>
    <row r="156" s="5" customFormat="1" hidden="1" spans="1:9">
      <c r="A156" s="6">
        <v>999223322601906</v>
      </c>
      <c r="B156" s="7">
        <v>45009</v>
      </c>
      <c r="C156" s="7">
        <v>45011</v>
      </c>
      <c r="D156" s="5">
        <v>2014</v>
      </c>
      <c r="E156" s="5" t="str">
        <f>VLOOKUP(A156,HOP!A:L,12,0)</f>
        <v>2014.00</v>
      </c>
      <c r="F156" s="5" t="str">
        <f>VLOOKUP(A156,HOP!A:C,3,0)</f>
        <v>3167305</v>
      </c>
      <c r="G156" s="5">
        <f t="shared" si="8"/>
        <v>0</v>
      </c>
      <c r="H156" s="5" t="str">
        <f t="shared" si="9"/>
        <v>，3167305</v>
      </c>
      <c r="I156" s="5" t="str">
        <f>VLOOKUP(A156,HOP!A:U,21,0)</f>
        <v>直采</v>
      </c>
    </row>
    <row r="157" s="5" customFormat="1" hidden="1" spans="1:9">
      <c r="A157" s="6">
        <v>999223323657843</v>
      </c>
      <c r="B157" s="7">
        <v>45010</v>
      </c>
      <c r="C157" s="7">
        <v>45011</v>
      </c>
      <c r="D157" s="5">
        <v>827</v>
      </c>
      <c r="E157" s="5" t="str">
        <f>VLOOKUP(A157,HOP!A:L,12,0)</f>
        <v>827.00</v>
      </c>
      <c r="F157" s="5" t="str">
        <f>VLOOKUP(A157,HOP!A:C,3,0)</f>
        <v>3167631</v>
      </c>
      <c r="G157" s="5">
        <f t="shared" si="8"/>
        <v>0</v>
      </c>
      <c r="H157" s="5" t="str">
        <f t="shared" si="9"/>
        <v>，3167631</v>
      </c>
      <c r="I157" s="5" t="str">
        <f>VLOOKUP(A157,HOP!A:U,21,0)</f>
        <v>直采</v>
      </c>
    </row>
    <row r="158" s="5" customFormat="1" hidden="1" spans="1:9">
      <c r="A158" s="6">
        <v>23324102133</v>
      </c>
      <c r="B158" s="7">
        <v>45009</v>
      </c>
      <c r="C158" s="7">
        <v>45011</v>
      </c>
      <c r="D158" s="5">
        <v>0</v>
      </c>
      <c r="E158" s="5" t="e">
        <f>VLOOKUP(A158,HOP!A:L,12,0)</f>
        <v>#N/A</v>
      </c>
      <c r="F158" s="5" t="e">
        <f>VLOOKUP(A158,HOP!A:C,3,0)</f>
        <v>#N/A</v>
      </c>
      <c r="G158" s="5" t="e">
        <f t="shared" si="8"/>
        <v>#N/A</v>
      </c>
      <c r="H158" s="5" t="e">
        <f t="shared" si="9"/>
        <v>#N/A</v>
      </c>
      <c r="I158" s="5" t="e">
        <f>VLOOKUP(A158,HOP!A:U,21,0)</f>
        <v>#N/A</v>
      </c>
    </row>
    <row r="159" s="5" customFormat="1" hidden="1" spans="1:9">
      <c r="A159" s="6">
        <v>999223324299078</v>
      </c>
      <c r="B159" s="7">
        <v>45010</v>
      </c>
      <c r="C159" s="7">
        <v>45011</v>
      </c>
      <c r="D159" s="5">
        <v>710</v>
      </c>
      <c r="E159" s="5" t="str">
        <f>VLOOKUP(A159,HOP!A:L,12,0)</f>
        <v>710.00</v>
      </c>
      <c r="F159" s="5" t="str">
        <f>VLOOKUP(A159,HOP!A:C,3,0)</f>
        <v>3167951</v>
      </c>
      <c r="G159" s="5">
        <f t="shared" si="8"/>
        <v>0</v>
      </c>
      <c r="H159" s="5" t="str">
        <f t="shared" si="9"/>
        <v>，3167951</v>
      </c>
      <c r="I159" s="5" t="str">
        <f>VLOOKUP(A159,HOP!A:U,21,0)</f>
        <v>直采</v>
      </c>
    </row>
    <row r="160" s="5" customFormat="1" hidden="1" spans="1:9">
      <c r="A160" s="6">
        <v>999223324688447</v>
      </c>
      <c r="B160" s="7">
        <v>45010</v>
      </c>
      <c r="C160" s="7">
        <v>45011</v>
      </c>
      <c r="D160" s="5">
        <v>788</v>
      </c>
      <c r="E160" s="5" t="str">
        <f>VLOOKUP(A160,HOP!A:L,12,0)</f>
        <v>788.00</v>
      </c>
      <c r="F160" s="5" t="str">
        <f>VLOOKUP(A160,HOP!A:C,3,0)</f>
        <v>3168193</v>
      </c>
      <c r="G160" s="5">
        <f t="shared" si="8"/>
        <v>0</v>
      </c>
      <c r="H160" s="5" t="str">
        <f t="shared" si="9"/>
        <v>，3168193</v>
      </c>
      <c r="I160" s="5" t="str">
        <f>VLOOKUP(A160,HOP!A:U,21,0)</f>
        <v>直采</v>
      </c>
    </row>
    <row r="161" s="5" customFormat="1" hidden="1" spans="1:9">
      <c r="A161" s="6">
        <v>999223327220155</v>
      </c>
      <c r="B161" s="7">
        <v>45010</v>
      </c>
      <c r="C161" s="7">
        <v>45011</v>
      </c>
      <c r="D161" s="5">
        <v>665</v>
      </c>
      <c r="E161" s="5" t="str">
        <f>VLOOKUP(A161,HOP!A:L,12,0)</f>
        <v>665.00</v>
      </c>
      <c r="F161" s="5" t="str">
        <f>VLOOKUP(A161,HOP!A:C,3,0)</f>
        <v>3168276</v>
      </c>
      <c r="G161" s="5">
        <f t="shared" si="8"/>
        <v>0</v>
      </c>
      <c r="H161" s="5" t="str">
        <f t="shared" si="9"/>
        <v>，3168276</v>
      </c>
      <c r="I161" s="5" t="str">
        <f>VLOOKUP(A161,HOP!A:U,21,0)</f>
        <v>直采</v>
      </c>
    </row>
    <row r="162" s="5" customFormat="1" hidden="1" spans="1:9">
      <c r="A162" s="6">
        <v>999223329343014</v>
      </c>
      <c r="B162" s="7">
        <v>45010</v>
      </c>
      <c r="C162" s="7">
        <v>45011</v>
      </c>
      <c r="D162" s="5">
        <v>330</v>
      </c>
      <c r="E162" s="5" t="str">
        <f>VLOOKUP(A162,HOP!A:L,12,0)</f>
        <v>330.00</v>
      </c>
      <c r="F162" s="5" t="str">
        <f>VLOOKUP(A162,HOP!A:C,3,0)</f>
        <v>3168565</v>
      </c>
      <c r="G162" s="5">
        <f t="shared" si="8"/>
        <v>0</v>
      </c>
      <c r="H162" s="5" t="str">
        <f t="shared" si="9"/>
        <v>，3168565</v>
      </c>
      <c r="I162" s="5" t="str">
        <f>VLOOKUP(A162,HOP!A:U,21,0)</f>
        <v>直采</v>
      </c>
    </row>
    <row r="163" s="5" customFormat="1" hidden="1" spans="1:9">
      <c r="A163" s="6">
        <v>999223329685020</v>
      </c>
      <c r="B163" s="7">
        <v>45010</v>
      </c>
      <c r="C163" s="7">
        <v>45011</v>
      </c>
      <c r="D163" s="5">
        <v>430</v>
      </c>
      <c r="E163" s="5" t="str">
        <f>VLOOKUP(A163,HOP!A:L,12,0)</f>
        <v>430.00</v>
      </c>
      <c r="F163" s="5" t="str">
        <f>VLOOKUP(A163,HOP!A:C,3,0)</f>
        <v>3168616</v>
      </c>
      <c r="G163" s="5">
        <f t="shared" ref="G163:G188" si="10">D163-E163</f>
        <v>0</v>
      </c>
      <c r="H163" s="5" t="str">
        <f t="shared" ref="H163:H188" si="11">$H$1&amp;F163</f>
        <v>，3168616</v>
      </c>
      <c r="I163" s="5" t="str">
        <f>VLOOKUP(A163,HOP!A:U,21,0)</f>
        <v>直采</v>
      </c>
    </row>
    <row r="164" s="5" customFormat="1" hidden="1" spans="1:9">
      <c r="A164" s="6">
        <v>999223330250065</v>
      </c>
      <c r="B164" s="7">
        <v>45009</v>
      </c>
      <c r="C164" s="7">
        <v>45011</v>
      </c>
      <c r="D164" s="5">
        <v>2034</v>
      </c>
      <c r="E164" s="5" t="str">
        <f>VLOOKUP(A164,HOP!A:L,12,0)</f>
        <v>2034.00</v>
      </c>
      <c r="F164" s="5" t="str">
        <f>VLOOKUP(A164,HOP!A:C,3,0)</f>
        <v>3168730</v>
      </c>
      <c r="G164" s="5">
        <f t="shared" si="10"/>
        <v>0</v>
      </c>
      <c r="H164" s="5" t="str">
        <f t="shared" si="11"/>
        <v>，3168730</v>
      </c>
      <c r="I164" s="5" t="str">
        <f>VLOOKUP(A164,HOP!A:U,21,0)</f>
        <v>直采</v>
      </c>
    </row>
    <row r="165" s="5" customFormat="1" hidden="1" spans="1:9">
      <c r="A165" s="6">
        <v>999223330931719</v>
      </c>
      <c r="B165" s="7">
        <v>45009</v>
      </c>
      <c r="C165" s="7">
        <v>45011</v>
      </c>
      <c r="D165" s="5">
        <v>10070</v>
      </c>
      <c r="E165" s="5" t="str">
        <f>VLOOKUP(A165,HOP!A:L,12,0)</f>
        <v>10070.00</v>
      </c>
      <c r="F165" s="5" t="str">
        <f>VLOOKUP(A165,HOP!A:C,3,0)</f>
        <v>3168814</v>
      </c>
      <c r="G165" s="5">
        <f t="shared" si="10"/>
        <v>0</v>
      </c>
      <c r="H165" s="5" t="str">
        <f t="shared" si="11"/>
        <v>，3168814</v>
      </c>
      <c r="I165" s="5" t="str">
        <f>VLOOKUP(A165,HOP!A:U,21,0)</f>
        <v>直采</v>
      </c>
    </row>
    <row r="166" s="5" customFormat="1" hidden="1" spans="1:9">
      <c r="A166" s="6">
        <v>999223333454836</v>
      </c>
      <c r="B166" s="7">
        <v>45010</v>
      </c>
      <c r="C166" s="7">
        <v>45011</v>
      </c>
      <c r="D166" s="5">
        <v>280</v>
      </c>
      <c r="E166" s="5" t="str">
        <f>VLOOKUP(A166,HOP!A:L,12,0)</f>
        <v>280.00</v>
      </c>
      <c r="F166" s="5" t="str">
        <f>VLOOKUP(A166,HOP!A:C,3,0)</f>
        <v>3169202</v>
      </c>
      <c r="G166" s="5">
        <f t="shared" si="10"/>
        <v>0</v>
      </c>
      <c r="H166" s="5" t="str">
        <f t="shared" si="11"/>
        <v>，3169202</v>
      </c>
      <c r="I166" s="5" t="str">
        <f>VLOOKUP(A166,HOP!A:U,21,0)</f>
        <v>直采</v>
      </c>
    </row>
    <row r="167" s="5" customFormat="1" hidden="1" spans="1:9">
      <c r="A167" s="6">
        <v>999223333487070</v>
      </c>
      <c r="B167" s="7">
        <v>45010</v>
      </c>
      <c r="C167" s="7">
        <v>45011</v>
      </c>
      <c r="D167" s="5">
        <v>280</v>
      </c>
      <c r="E167" s="5" t="str">
        <f>VLOOKUP(A167,HOP!A:L,12,0)</f>
        <v>280.00</v>
      </c>
      <c r="F167" s="5" t="str">
        <f>VLOOKUP(A167,HOP!A:C,3,0)</f>
        <v>3169206</v>
      </c>
      <c r="G167" s="5">
        <f t="shared" si="10"/>
        <v>0</v>
      </c>
      <c r="H167" s="5" t="str">
        <f t="shared" si="11"/>
        <v>，3169206</v>
      </c>
      <c r="I167" s="5" t="str">
        <f>VLOOKUP(A167,HOP!A:U,21,0)</f>
        <v>直采</v>
      </c>
    </row>
    <row r="168" s="5" customFormat="1" hidden="1" spans="1:9">
      <c r="A168" s="6">
        <v>999223334446769</v>
      </c>
      <c r="B168" s="7">
        <v>45010</v>
      </c>
      <c r="C168" s="7">
        <v>45011</v>
      </c>
      <c r="D168" s="5">
        <v>592</v>
      </c>
      <c r="E168" s="5" t="str">
        <f>VLOOKUP(A168,HOP!A:L,12,0)</f>
        <v>592.00</v>
      </c>
      <c r="F168" s="5" t="str">
        <f>VLOOKUP(A168,HOP!A:C,3,0)</f>
        <v>3169346</v>
      </c>
      <c r="G168" s="5">
        <f t="shared" si="10"/>
        <v>0</v>
      </c>
      <c r="H168" s="5" t="str">
        <f t="shared" si="11"/>
        <v>，3169346</v>
      </c>
      <c r="I168" s="5" t="str">
        <f>VLOOKUP(A168,HOP!A:U,21,0)</f>
        <v>直采</v>
      </c>
    </row>
    <row r="169" s="5" customFormat="1" hidden="1" spans="1:9">
      <c r="A169" s="6">
        <v>999223337415716</v>
      </c>
      <c r="B169" s="7">
        <v>45010</v>
      </c>
      <c r="C169" s="7">
        <v>45011</v>
      </c>
      <c r="D169" s="5">
        <v>415</v>
      </c>
      <c r="E169" s="5" t="str">
        <f>VLOOKUP(A169,HOP!A:L,12,0)</f>
        <v>415.00</v>
      </c>
      <c r="F169" s="5" t="str">
        <f>VLOOKUP(A169,HOP!A:C,3,0)</f>
        <v>3169858</v>
      </c>
      <c r="G169" s="5">
        <f t="shared" si="10"/>
        <v>0</v>
      </c>
      <c r="H169" s="5" t="str">
        <f t="shared" si="11"/>
        <v>，3169858</v>
      </c>
      <c r="I169" s="5" t="str">
        <f>VLOOKUP(A169,HOP!A:U,21,0)</f>
        <v>直采</v>
      </c>
    </row>
    <row r="170" s="5" customFormat="1" hidden="1" spans="1:9">
      <c r="A170" s="6">
        <v>999223337874503</v>
      </c>
      <c r="B170" s="7">
        <v>45010</v>
      </c>
      <c r="C170" s="7">
        <v>45011</v>
      </c>
      <c r="D170" s="5">
        <v>430</v>
      </c>
      <c r="E170" s="5" t="str">
        <f>VLOOKUP(A170,HOP!A:L,12,0)</f>
        <v>430.00</v>
      </c>
      <c r="F170" s="5" t="str">
        <f>VLOOKUP(A170,HOP!A:C,3,0)</f>
        <v>3169962</v>
      </c>
      <c r="G170" s="5">
        <f t="shared" si="10"/>
        <v>0</v>
      </c>
      <c r="H170" s="5" t="str">
        <f t="shared" si="11"/>
        <v>，3169962</v>
      </c>
      <c r="I170" s="5" t="str">
        <f>VLOOKUP(A170,HOP!A:U,21,0)</f>
        <v>直采</v>
      </c>
    </row>
    <row r="171" s="5" customFormat="1" hidden="1" spans="1:9">
      <c r="A171" s="6">
        <v>999223337889224</v>
      </c>
      <c r="B171" s="7">
        <v>45010</v>
      </c>
      <c r="C171" s="7">
        <v>45011</v>
      </c>
      <c r="D171" s="5">
        <v>1051</v>
      </c>
      <c r="E171" s="5" t="str">
        <f>VLOOKUP(A171,HOP!A:L,12,0)</f>
        <v>1051.00</v>
      </c>
      <c r="F171" s="5" t="str">
        <f>VLOOKUP(A171,HOP!A:C,3,0)</f>
        <v>3169964</v>
      </c>
      <c r="G171" s="5">
        <f t="shared" si="10"/>
        <v>0</v>
      </c>
      <c r="H171" s="5" t="str">
        <f t="shared" si="11"/>
        <v>，3169964</v>
      </c>
      <c r="I171" s="5" t="str">
        <f>VLOOKUP(A171,HOP!A:U,21,0)</f>
        <v>直采</v>
      </c>
    </row>
    <row r="172" s="5" customFormat="1" hidden="1" spans="1:9">
      <c r="A172" s="6">
        <v>999223338099420</v>
      </c>
      <c r="B172" s="7">
        <v>45010</v>
      </c>
      <c r="C172" s="7">
        <v>45011</v>
      </c>
      <c r="D172" s="5">
        <v>614</v>
      </c>
      <c r="E172" s="5" t="str">
        <f>VLOOKUP(A172,HOP!A:L,12,0)</f>
        <v>614.00</v>
      </c>
      <c r="F172" s="5" t="str">
        <f>VLOOKUP(A172,HOP!A:C,3,0)</f>
        <v>3170010</v>
      </c>
      <c r="G172" s="5">
        <f t="shared" si="10"/>
        <v>0</v>
      </c>
      <c r="H172" s="5" t="str">
        <f t="shared" si="11"/>
        <v>，3170010</v>
      </c>
      <c r="I172" s="5" t="str">
        <f>VLOOKUP(A172,HOP!A:U,21,0)</f>
        <v>直采</v>
      </c>
    </row>
    <row r="173" s="5" customFormat="1" hidden="1" spans="1:9">
      <c r="A173" s="6">
        <v>999223338284726</v>
      </c>
      <c r="B173" s="7">
        <v>45010</v>
      </c>
      <c r="C173" s="7">
        <v>45011</v>
      </c>
      <c r="D173" s="5">
        <v>424</v>
      </c>
      <c r="E173" s="5" t="str">
        <f>VLOOKUP(A173,HOP!A:L,12,0)</f>
        <v>424.00</v>
      </c>
      <c r="F173" s="5" t="str">
        <f>VLOOKUP(A173,HOP!A:C,3,0)</f>
        <v>3170066</v>
      </c>
      <c r="G173" s="5">
        <f t="shared" si="10"/>
        <v>0</v>
      </c>
      <c r="H173" s="5" t="str">
        <f t="shared" si="11"/>
        <v>，3170066</v>
      </c>
      <c r="I173" s="5" t="str">
        <f>VLOOKUP(A173,HOP!A:U,21,0)</f>
        <v>直采</v>
      </c>
    </row>
    <row r="174" s="5" customFormat="1" hidden="1" spans="1:9">
      <c r="A174" s="6">
        <v>999223338292226</v>
      </c>
      <c r="B174" s="7">
        <v>45010</v>
      </c>
      <c r="C174" s="7">
        <v>45011</v>
      </c>
      <c r="D174" s="5">
        <v>317</v>
      </c>
      <c r="E174" s="5" t="str">
        <f>VLOOKUP(A174,HOP!A:L,12,0)</f>
        <v>317.00</v>
      </c>
      <c r="F174" s="5" t="str">
        <f>VLOOKUP(A174,HOP!A:C,3,0)</f>
        <v>3170070</v>
      </c>
      <c r="G174" s="5">
        <f t="shared" si="10"/>
        <v>0</v>
      </c>
      <c r="H174" s="5" t="str">
        <f t="shared" si="11"/>
        <v>，3170070</v>
      </c>
      <c r="I174" s="5" t="str">
        <f>VLOOKUP(A174,HOP!A:U,21,0)</f>
        <v>直采</v>
      </c>
    </row>
    <row r="175" s="5" customFormat="1" hidden="1" spans="1:9">
      <c r="A175" s="6">
        <v>999223338667482</v>
      </c>
      <c r="B175" s="7">
        <v>45010</v>
      </c>
      <c r="C175" s="7">
        <v>45011</v>
      </c>
      <c r="D175" s="5">
        <v>1010</v>
      </c>
      <c r="E175" s="5" t="str">
        <f>VLOOKUP(A175,HOP!A:L,12,0)</f>
        <v>1010.00</v>
      </c>
      <c r="F175" s="5" t="str">
        <f>VLOOKUP(A175,HOP!A:C,3,0)</f>
        <v>3170171</v>
      </c>
      <c r="G175" s="5">
        <f t="shared" si="10"/>
        <v>0</v>
      </c>
      <c r="H175" s="5" t="str">
        <f t="shared" si="11"/>
        <v>，3170171</v>
      </c>
      <c r="I175" s="5" t="str">
        <f>VLOOKUP(A175,HOP!A:U,21,0)</f>
        <v>直采</v>
      </c>
    </row>
    <row r="176" s="5" customFormat="1" hidden="1" spans="1:9">
      <c r="A176" s="6">
        <v>999223338771114</v>
      </c>
      <c r="B176" s="7">
        <v>45010</v>
      </c>
      <c r="C176" s="7">
        <v>45011</v>
      </c>
      <c r="D176" s="5">
        <v>536</v>
      </c>
      <c r="E176" s="5" t="str">
        <f>VLOOKUP(A176,HOP!A:L,12,0)</f>
        <v>536.00</v>
      </c>
      <c r="F176" s="5" t="str">
        <f>VLOOKUP(A176,HOP!A:C,3,0)</f>
        <v>3170211</v>
      </c>
      <c r="G176" s="5">
        <f t="shared" si="10"/>
        <v>0</v>
      </c>
      <c r="H176" s="5" t="str">
        <f t="shared" si="11"/>
        <v>，3170211</v>
      </c>
      <c r="I176" s="5" t="str">
        <f>VLOOKUP(A176,HOP!A:U,21,0)</f>
        <v>直采</v>
      </c>
    </row>
    <row r="177" s="5" customFormat="1" hidden="1" spans="1:9">
      <c r="A177" s="6">
        <v>999223339196762</v>
      </c>
      <c r="B177" s="7">
        <v>45010</v>
      </c>
      <c r="C177" s="7">
        <v>45011</v>
      </c>
      <c r="D177" s="5">
        <v>606</v>
      </c>
      <c r="E177" s="5" t="str">
        <f>VLOOKUP(A177,HOP!A:L,12,0)</f>
        <v>606.00</v>
      </c>
      <c r="F177" s="5" t="str">
        <f>VLOOKUP(A177,HOP!A:C,3,0)</f>
        <v>3170328</v>
      </c>
      <c r="G177" s="5">
        <f t="shared" si="10"/>
        <v>0</v>
      </c>
      <c r="H177" s="5" t="str">
        <f t="shared" si="11"/>
        <v>，3170328</v>
      </c>
      <c r="I177" s="5" t="str">
        <f>VLOOKUP(A177,HOP!A:U,21,0)</f>
        <v>直采</v>
      </c>
    </row>
    <row r="178" s="5" customFormat="1" hidden="1" spans="1:9">
      <c r="A178" s="6">
        <v>999223339418069</v>
      </c>
      <c r="B178" s="7">
        <v>45010</v>
      </c>
      <c r="C178" s="7">
        <v>45011</v>
      </c>
      <c r="D178" s="5">
        <v>330</v>
      </c>
      <c r="E178" s="5" t="str">
        <f>VLOOKUP(A178,HOP!A:L,12,0)</f>
        <v>330.00</v>
      </c>
      <c r="F178" s="5" t="str">
        <f>VLOOKUP(A178,HOP!A:C,3,0)</f>
        <v>3170405</v>
      </c>
      <c r="G178" s="5">
        <f t="shared" si="10"/>
        <v>0</v>
      </c>
      <c r="H178" s="5" t="str">
        <f t="shared" si="11"/>
        <v>，3170405</v>
      </c>
      <c r="I178" s="5" t="str">
        <f>VLOOKUP(A178,HOP!A:U,21,0)</f>
        <v>直采</v>
      </c>
    </row>
    <row r="179" s="5" customFormat="1" hidden="1" spans="1:9">
      <c r="A179" s="6">
        <v>999223340211692</v>
      </c>
      <c r="B179" s="7">
        <v>45010</v>
      </c>
      <c r="C179" s="7">
        <v>45011</v>
      </c>
      <c r="D179" s="5">
        <v>417</v>
      </c>
      <c r="E179" s="5" t="str">
        <f>VLOOKUP(A179,HOP!A:L,12,0)</f>
        <v>417.00</v>
      </c>
      <c r="F179" s="5" t="str">
        <f>VLOOKUP(A179,HOP!A:C,3,0)</f>
        <v>3170507</v>
      </c>
      <c r="G179" s="5">
        <f t="shared" si="10"/>
        <v>0</v>
      </c>
      <c r="H179" s="5" t="str">
        <f t="shared" si="11"/>
        <v>，3170507</v>
      </c>
      <c r="I179" s="5" t="str">
        <f>VLOOKUP(A179,HOP!A:U,21,0)</f>
        <v>直采</v>
      </c>
    </row>
    <row r="180" s="5" customFormat="1" hidden="1" spans="1:9">
      <c r="A180" s="6">
        <v>999223341485113</v>
      </c>
      <c r="B180" s="7">
        <v>45010</v>
      </c>
      <c r="C180" s="7">
        <v>45011</v>
      </c>
      <c r="D180" s="5">
        <v>606</v>
      </c>
      <c r="E180" s="5" t="str">
        <f>VLOOKUP(A180,HOP!A:L,12,0)</f>
        <v>606.00</v>
      </c>
      <c r="F180" s="5" t="str">
        <f>VLOOKUP(A180,HOP!A:C,3,0)</f>
        <v>3170637</v>
      </c>
      <c r="G180" s="5">
        <f t="shared" si="10"/>
        <v>0</v>
      </c>
      <c r="H180" s="5" t="str">
        <f t="shared" si="11"/>
        <v>，3170637</v>
      </c>
      <c r="I180" s="5" t="str">
        <f>VLOOKUP(A180,HOP!A:U,21,0)</f>
        <v>直采</v>
      </c>
    </row>
    <row r="181" s="5" customFormat="1" hidden="1" spans="1:9">
      <c r="A181" s="6">
        <v>999223342202513</v>
      </c>
      <c r="B181" s="7">
        <v>45010</v>
      </c>
      <c r="C181" s="7">
        <v>45011</v>
      </c>
      <c r="D181" s="5">
        <v>660</v>
      </c>
      <c r="E181" s="5" t="str">
        <f>VLOOKUP(A181,HOP!A:L,12,0)</f>
        <v>660.00</v>
      </c>
      <c r="F181" s="5" t="str">
        <f>VLOOKUP(A181,HOP!A:C,3,0)</f>
        <v>3170722</v>
      </c>
      <c r="G181" s="5">
        <f t="shared" si="10"/>
        <v>0</v>
      </c>
      <c r="H181" s="5" t="str">
        <f t="shared" si="11"/>
        <v>，3170722</v>
      </c>
      <c r="I181" s="5" t="str">
        <f>VLOOKUP(A181,HOP!A:U,21,0)</f>
        <v>直采</v>
      </c>
    </row>
    <row r="182" s="5" customFormat="1" hidden="1" spans="1:9">
      <c r="A182" s="6">
        <v>999223344610643</v>
      </c>
      <c r="B182" s="7">
        <v>45010</v>
      </c>
      <c r="C182" s="7">
        <v>45011</v>
      </c>
      <c r="D182" s="5">
        <v>315</v>
      </c>
      <c r="E182" s="5" t="str">
        <f>VLOOKUP(A182,HOP!A:L,12,0)</f>
        <v>315.00</v>
      </c>
      <c r="F182" s="5" t="str">
        <f>VLOOKUP(A182,HOP!A:C,3,0)</f>
        <v>3171072</v>
      </c>
      <c r="G182" s="5">
        <f t="shared" si="10"/>
        <v>0</v>
      </c>
      <c r="H182" s="5" t="str">
        <f t="shared" si="11"/>
        <v>，3171072</v>
      </c>
      <c r="I182" s="5" t="str">
        <f>VLOOKUP(A182,HOP!A:U,21,0)</f>
        <v>直采</v>
      </c>
    </row>
    <row r="183" s="5" customFormat="1" hidden="1" spans="1:9">
      <c r="A183" s="6">
        <v>999223345617449</v>
      </c>
      <c r="B183" s="7">
        <v>45010</v>
      </c>
      <c r="C183" s="7">
        <v>45011</v>
      </c>
      <c r="D183" s="5">
        <v>536</v>
      </c>
      <c r="E183" s="5" t="str">
        <f>VLOOKUP(A183,HOP!A:L,12,0)</f>
        <v>536.00</v>
      </c>
      <c r="F183" s="5" t="str">
        <f>VLOOKUP(A183,HOP!A:C,3,0)</f>
        <v>3171200</v>
      </c>
      <c r="G183" s="5">
        <f t="shared" si="10"/>
        <v>0</v>
      </c>
      <c r="H183" s="5" t="str">
        <f t="shared" si="11"/>
        <v>，3171200</v>
      </c>
      <c r="I183" s="5" t="str">
        <f>VLOOKUP(A183,HOP!A:U,21,0)</f>
        <v>直采</v>
      </c>
    </row>
    <row r="184" s="5" customFormat="1" hidden="1" spans="1:9">
      <c r="A184" s="6">
        <v>999223345688449</v>
      </c>
      <c r="B184" s="7">
        <v>45010</v>
      </c>
      <c r="C184" s="7">
        <v>45011</v>
      </c>
      <c r="D184" s="5">
        <v>580</v>
      </c>
      <c r="E184" s="5" t="str">
        <f>VLOOKUP(A184,HOP!A:L,12,0)</f>
        <v>580.00</v>
      </c>
      <c r="F184" s="5" t="str">
        <f>VLOOKUP(A184,HOP!A:C,3,0)</f>
        <v>3171206</v>
      </c>
      <c r="G184" s="5">
        <f t="shared" si="10"/>
        <v>0</v>
      </c>
      <c r="H184" s="5" t="str">
        <f t="shared" si="11"/>
        <v>，3171206</v>
      </c>
      <c r="I184" s="5" t="str">
        <f>VLOOKUP(A184,HOP!A:U,21,0)</f>
        <v>直采</v>
      </c>
    </row>
    <row r="185" s="5" customFormat="1" hidden="1" spans="1:9">
      <c r="A185" s="6">
        <v>999223347668676</v>
      </c>
      <c r="B185" s="7">
        <v>45010</v>
      </c>
      <c r="C185" s="7">
        <v>45011</v>
      </c>
      <c r="D185" s="5">
        <v>393</v>
      </c>
      <c r="E185" s="5" t="str">
        <f>VLOOKUP(A185,HOP!A:L,12,0)</f>
        <v>393.00</v>
      </c>
      <c r="F185" s="5" t="str">
        <f>VLOOKUP(A185,HOP!A:C,3,0)</f>
        <v>3171449</v>
      </c>
      <c r="G185" s="5">
        <f t="shared" si="10"/>
        <v>0</v>
      </c>
      <c r="H185" s="5" t="str">
        <f t="shared" si="11"/>
        <v>，3171449</v>
      </c>
      <c r="I185" s="5" t="str">
        <f>VLOOKUP(A185,HOP!A:U,21,0)</f>
        <v>直采</v>
      </c>
    </row>
    <row r="186" s="5" customFormat="1" hidden="1" spans="1:9">
      <c r="A186" s="6">
        <v>999223347927568</v>
      </c>
      <c r="B186" s="7">
        <v>45010</v>
      </c>
      <c r="C186" s="7">
        <v>45011</v>
      </c>
      <c r="D186" s="5">
        <v>415</v>
      </c>
      <c r="E186" s="5" t="str">
        <f>VLOOKUP(A186,HOP!A:L,12,0)</f>
        <v>415.00</v>
      </c>
      <c r="F186" s="5" t="str">
        <f>VLOOKUP(A186,HOP!A:C,3,0)</f>
        <v>3171480</v>
      </c>
      <c r="G186" s="5">
        <f t="shared" si="10"/>
        <v>0</v>
      </c>
      <c r="H186" s="5" t="str">
        <f t="shared" si="11"/>
        <v>，3171480</v>
      </c>
      <c r="I186" s="5" t="str">
        <f>VLOOKUP(A186,HOP!A:U,21,0)</f>
        <v>直采</v>
      </c>
    </row>
    <row r="187" s="5" customFormat="1" hidden="1" spans="1:9">
      <c r="A187" s="6">
        <v>999223347440094</v>
      </c>
      <c r="B187" s="7">
        <v>45010</v>
      </c>
      <c r="C187" s="7">
        <v>45011</v>
      </c>
      <c r="D187" s="5">
        <v>304</v>
      </c>
      <c r="E187" s="5" t="str">
        <f>VLOOKUP(A187,HOP!A:L,12,0)</f>
        <v>304.00</v>
      </c>
      <c r="F187" s="5" t="str">
        <f>VLOOKUP(A187,HOP!A:C,3,0)</f>
        <v>3171414</v>
      </c>
      <c r="G187" s="5">
        <f t="shared" si="10"/>
        <v>0</v>
      </c>
      <c r="H187" s="5" t="str">
        <f t="shared" si="11"/>
        <v>，3171414</v>
      </c>
      <c r="I187" s="5" t="str">
        <f>VLOOKUP(A187,HOP!A:U,21,0)</f>
        <v>直采</v>
      </c>
    </row>
    <row r="188" s="5" customFormat="1" hidden="1" spans="1:9">
      <c r="A188" s="6">
        <v>999223348995196</v>
      </c>
      <c r="B188" s="7">
        <v>45010</v>
      </c>
      <c r="C188" s="7">
        <v>45011</v>
      </c>
      <c r="D188" s="5">
        <v>1123</v>
      </c>
      <c r="E188" s="5" t="str">
        <f>VLOOKUP(A188,HOP!A:L,12,0)</f>
        <v>1123.00</v>
      </c>
      <c r="F188" s="5" t="str">
        <f>VLOOKUP(A188,HOP!A:C,3,0)</f>
        <v>3171675</v>
      </c>
      <c r="G188" s="5">
        <f t="shared" si="10"/>
        <v>0</v>
      </c>
      <c r="H188" s="5" t="str">
        <f t="shared" si="11"/>
        <v>，3171675</v>
      </c>
      <c r="I188" s="5" t="str">
        <f>VLOOKUP(A188,HOP!A:U,21,0)</f>
        <v>直采</v>
      </c>
    </row>
    <row r="190" spans="4:4">
      <c r="D190" s="5">
        <f>SUM(D2:D189)</f>
        <v>281336.67</v>
      </c>
    </row>
    <row r="195" spans="1:4">
      <c r="A195" s="5" t="s">
        <v>1003</v>
      </c>
      <c r="C195" s="5">
        <v>277351.67</v>
      </c>
      <c r="D195" s="5">
        <v>316353.34</v>
      </c>
    </row>
    <row r="196" spans="1:4">
      <c r="A196" s="5" t="s">
        <v>1004</v>
      </c>
      <c r="C196" s="5">
        <v>3291</v>
      </c>
      <c r="D196" s="5">
        <v>3753.79</v>
      </c>
    </row>
    <row r="197" spans="1:4">
      <c r="A197" s="5" t="s">
        <v>1005</v>
      </c>
      <c r="C197" s="5">
        <v>694</v>
      </c>
      <c r="D197" s="5">
        <v>791.59</v>
      </c>
    </row>
    <row r="198" spans="1:4">
      <c r="A198" s="5" t="s">
        <v>1006</v>
      </c>
      <c r="C198" s="5">
        <f>SUBTOTAL(9,C195:C197)</f>
        <v>281336.67</v>
      </c>
      <c r="D198" s="5">
        <f>SUBTOTAL(9,D195:D197)</f>
        <v>320898.72</v>
      </c>
    </row>
    <row r="199" spans="1:1">
      <c r="A199" s="5" t="s">
        <v>1007</v>
      </c>
    </row>
  </sheetData>
  <autoFilter ref="A1:AF188">
    <filterColumn colId="3">
      <filters>
        <filter val="700"/>
        <filter val="1100"/>
        <filter val="1500"/>
        <filter val="2700"/>
        <filter val="3200"/>
        <filter val="4200"/>
        <filter val="6200"/>
        <filter val="302"/>
        <filter val="602"/>
        <filter val="303"/>
        <filter val="503"/>
        <filter val="603"/>
        <filter val="1303"/>
        <filter val="2003"/>
        <filter val="304"/>
        <filter val="205"/>
        <filter val="805"/>
        <filter val="6105"/>
        <filter val="606"/>
        <filter val="806"/>
        <filter val="1407"/>
        <filter val="4107"/>
        <filter val="1608"/>
        <filter val="2408"/>
        <filter val="509"/>
        <filter val="710"/>
        <filter val="910"/>
        <filter val="1010"/>
        <filter val="1510"/>
        <filter val="1810"/>
        <filter val="3710"/>
        <filter val="411"/>
        <filter val="1111"/>
        <filter val="514"/>
        <filter val="614"/>
        <filter val="1414"/>
        <filter val="2014"/>
        <filter val="315"/>
        <filter val="415"/>
        <filter val="2715"/>
        <filter val="3115"/>
        <filter val="4316"/>
        <filter val="317"/>
        <filter val="417"/>
        <filter val="2718"/>
        <filter val="920"/>
        <filter val="1420"/>
        <filter val="1820"/>
        <filter val="4320"/>
        <filter val="8920"/>
        <filter val="11120"/>
        <filter val="722"/>
        <filter val="922"/>
        <filter val="323"/>
        <filter val="1123"/>
        <filter val="424"/>
        <filter val="325"/>
        <filter val="427"/>
        <filter val="827"/>
        <filter val="2928"/>
        <filter val="330"/>
        <filter val="430"/>
        <filter val="930"/>
        <filter val="1034"/>
        <filter val="2034"/>
        <filter val="5435"/>
        <filter val="536"/>
        <filter val="636"/>
        <filter val="1236"/>
        <filter val="1038"/>
        <filter val="240"/>
        <filter val="640"/>
        <filter val="1540"/>
        <filter val="544"/>
        <filter val="1944"/>
        <filter val="2244"/>
        <filter val="3045"/>
        <filter val="846"/>
        <filter val="1146"/>
        <filter val="2646"/>
        <filter val="248"/>
        <filter val="548"/>
        <filter val="848"/>
        <filter val="750"/>
        <filter val="950"/>
        <filter val="5950"/>
        <filter val="1051"/>
        <filter val="653"/>
        <filter val="354"/>
        <filter val="255"/>
        <filter val="955"/>
        <filter val="1358"/>
        <filter val="1858"/>
        <filter val="459"/>
        <filter val="1559"/>
        <filter val="560"/>
        <filter val="660"/>
        <filter val="1160"/>
        <filter val="1260"/>
        <filter val="1560"/>
        <filter val="1760"/>
        <filter val="1462"/>
        <filter val="1964"/>
        <filter val="665"/>
        <filter val="567"/>
        <filter val="768"/>
        <filter val="469"/>
        <filter val="1369"/>
        <filter val="270"/>
        <filter val="470"/>
        <filter val="570"/>
        <filter val="1470"/>
        <filter val="10070"/>
        <filter val="874"/>
        <filter val="2075"/>
        <filter val="6176"/>
        <filter val="5577"/>
        <filter val="9177"/>
        <filter val="1060.67"/>
        <filter val="280"/>
        <filter val="580"/>
        <filter val="1380"/>
        <filter val="3480"/>
        <filter val="781"/>
        <filter val="1382"/>
        <filter val="2082"/>
        <filter val="483"/>
        <filter val="286"/>
        <filter val="886"/>
        <filter val="187"/>
        <filter val="2087"/>
        <filter val="788"/>
        <filter val="1388"/>
        <filter val="2088"/>
        <filter val="1989"/>
        <filter val="1590"/>
        <filter val="2490"/>
        <filter val="5490"/>
        <filter val="591"/>
        <filter val="991"/>
        <filter val="592"/>
        <filter val="393"/>
        <filter val="493"/>
        <filter val="793"/>
        <filter val="1694"/>
        <filter val="2394"/>
        <filter val="1597"/>
        <filter val="498"/>
        <filter val="7998"/>
      </filters>
    </filterColumn>
    <filterColumn colId="6">
      <filters>
        <filter val="#N/A"/>
        <filter val="-111.33"/>
        <filter val="69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9"/>
  <sheetViews>
    <sheetView workbookViewId="0">
      <selection activeCell="A2" sqref="A2:A1048576"/>
    </sheetView>
  </sheetViews>
  <sheetFormatPr defaultColWidth="8" defaultRowHeight="12.75"/>
  <cols>
    <col min="1" max="1" width="17.125" style="1" customWidth="1"/>
    <col min="2" max="16383" width="8" style="1"/>
  </cols>
  <sheetData>
    <row r="1" s="1" customFormat="1" spans="1:22">
      <c r="A1" s="2" t="s">
        <v>1008</v>
      </c>
      <c r="B1" s="2" t="s">
        <v>1009</v>
      </c>
      <c r="C1" s="2" t="s">
        <v>1010</v>
      </c>
      <c r="D1" s="2" t="s">
        <v>1011</v>
      </c>
      <c r="E1" s="2" t="s">
        <v>13</v>
      </c>
      <c r="F1" s="2" t="s">
        <v>5</v>
      </c>
      <c r="G1" s="2" t="s">
        <v>6</v>
      </c>
      <c r="H1" s="2" t="s">
        <v>1012</v>
      </c>
      <c r="I1" s="2" t="s">
        <v>1013</v>
      </c>
      <c r="J1" s="2" t="s">
        <v>1014</v>
      </c>
      <c r="K1" s="2" t="s">
        <v>1015</v>
      </c>
      <c r="L1" s="2" t="s">
        <v>1016</v>
      </c>
      <c r="M1" s="2" t="s">
        <v>1017</v>
      </c>
      <c r="N1" s="2" t="s">
        <v>1018</v>
      </c>
      <c r="O1" s="2" t="s">
        <v>1019</v>
      </c>
      <c r="P1" s="2" t="s">
        <v>1020</v>
      </c>
      <c r="Q1" s="2" t="s">
        <v>1021</v>
      </c>
      <c r="R1" s="2" t="s">
        <v>1022</v>
      </c>
      <c r="S1" s="2" t="s">
        <v>1023</v>
      </c>
      <c r="T1" s="2" t="s">
        <v>1024</v>
      </c>
      <c r="U1" s="2" t="s">
        <v>1025</v>
      </c>
      <c r="V1" s="2" t="s">
        <v>1026</v>
      </c>
    </row>
    <row r="2" s="1" customFormat="1" spans="1:22">
      <c r="A2" s="3">
        <v>999223348995196</v>
      </c>
      <c r="B2" s="1" t="s">
        <v>1027</v>
      </c>
      <c r="C2" s="1" t="s">
        <v>1028</v>
      </c>
      <c r="D2" s="1" t="s">
        <v>1029</v>
      </c>
      <c r="E2" s="1" t="s">
        <v>1030</v>
      </c>
      <c r="F2" s="1" t="s">
        <v>1027</v>
      </c>
      <c r="G2" s="1" t="s">
        <v>1031</v>
      </c>
      <c r="H2" s="1" t="s">
        <v>1032</v>
      </c>
      <c r="I2" s="1" t="s">
        <v>1033</v>
      </c>
      <c r="J2" s="1" t="s">
        <v>1034</v>
      </c>
      <c r="K2" s="1" t="s">
        <v>1033</v>
      </c>
      <c r="L2" s="1" t="s">
        <v>1033</v>
      </c>
      <c r="M2" s="1" t="s">
        <v>1035</v>
      </c>
      <c r="N2" s="1" t="s">
        <v>1035</v>
      </c>
      <c r="O2" s="1" t="s">
        <v>1036</v>
      </c>
      <c r="P2" s="1" t="s">
        <v>1037</v>
      </c>
      <c r="Q2" s="1" t="s">
        <v>1038</v>
      </c>
      <c r="R2" s="1" t="s">
        <v>1039</v>
      </c>
      <c r="S2" s="1" t="s">
        <v>1040</v>
      </c>
      <c r="T2" s="1" t="s">
        <v>1041</v>
      </c>
      <c r="U2" s="1" t="s">
        <v>1042</v>
      </c>
      <c r="V2" s="1" t="s">
        <v>1043</v>
      </c>
    </row>
    <row r="3" s="1" customFormat="1" spans="1:22">
      <c r="A3" s="3">
        <v>999223347927568</v>
      </c>
      <c r="B3" s="1" t="s">
        <v>1027</v>
      </c>
      <c r="C3" s="1" t="s">
        <v>1044</v>
      </c>
      <c r="D3" s="1" t="s">
        <v>1045</v>
      </c>
      <c r="E3" s="1" t="s">
        <v>1046</v>
      </c>
      <c r="F3" s="1" t="s">
        <v>1027</v>
      </c>
      <c r="G3" s="1" t="s">
        <v>1031</v>
      </c>
      <c r="H3" s="1" t="s">
        <v>1032</v>
      </c>
      <c r="I3" s="1" t="s">
        <v>1047</v>
      </c>
      <c r="J3" s="1" t="s">
        <v>1034</v>
      </c>
      <c r="K3" s="1" t="s">
        <v>1047</v>
      </c>
      <c r="L3" s="1" t="s">
        <v>1047</v>
      </c>
      <c r="M3" s="1" t="s">
        <v>1035</v>
      </c>
      <c r="N3" s="1" t="s">
        <v>1035</v>
      </c>
      <c r="O3" s="1" t="s">
        <v>1036</v>
      </c>
      <c r="P3" s="1" t="s">
        <v>1037</v>
      </c>
      <c r="Q3" s="1" t="s">
        <v>1038</v>
      </c>
      <c r="R3" s="1" t="s">
        <v>1048</v>
      </c>
      <c r="S3" s="1" t="s">
        <v>1040</v>
      </c>
      <c r="T3" s="1" t="s">
        <v>1041</v>
      </c>
      <c r="U3" s="1" t="s">
        <v>1042</v>
      </c>
      <c r="V3" s="1" t="s">
        <v>1049</v>
      </c>
    </row>
    <row r="4" s="1" customFormat="1" spans="1:22">
      <c r="A4" s="3">
        <v>999223347668676</v>
      </c>
      <c r="B4" s="1" t="s">
        <v>1027</v>
      </c>
      <c r="C4" s="1" t="s">
        <v>1050</v>
      </c>
      <c r="D4" s="1" t="s">
        <v>1051</v>
      </c>
      <c r="E4" s="1" t="s">
        <v>1052</v>
      </c>
      <c r="F4" s="1" t="s">
        <v>1027</v>
      </c>
      <c r="G4" s="1" t="s">
        <v>1031</v>
      </c>
      <c r="H4" s="1" t="s">
        <v>1032</v>
      </c>
      <c r="I4" s="1" t="s">
        <v>1053</v>
      </c>
      <c r="J4" s="1" t="s">
        <v>1034</v>
      </c>
      <c r="K4" s="1" t="s">
        <v>1053</v>
      </c>
      <c r="L4" s="1" t="s">
        <v>1053</v>
      </c>
      <c r="M4" s="1" t="s">
        <v>1035</v>
      </c>
      <c r="N4" s="1" t="s">
        <v>1035</v>
      </c>
      <c r="O4" s="1" t="s">
        <v>1036</v>
      </c>
      <c r="P4" s="1" t="s">
        <v>1037</v>
      </c>
      <c r="Q4" s="1" t="s">
        <v>1038</v>
      </c>
      <c r="R4" s="1" t="s">
        <v>1054</v>
      </c>
      <c r="S4" s="1" t="s">
        <v>1040</v>
      </c>
      <c r="T4" s="1" t="s">
        <v>1041</v>
      </c>
      <c r="U4" s="1" t="s">
        <v>1042</v>
      </c>
      <c r="V4" s="1" t="s">
        <v>1043</v>
      </c>
    </row>
    <row r="5" s="1" customFormat="1" spans="1:22">
      <c r="A5" s="3">
        <v>999223347440094</v>
      </c>
      <c r="B5" s="1" t="s">
        <v>1027</v>
      </c>
      <c r="C5" s="1" t="s">
        <v>1055</v>
      </c>
      <c r="D5" s="1" t="s">
        <v>1056</v>
      </c>
      <c r="E5" s="1" t="s">
        <v>1057</v>
      </c>
      <c r="F5" s="1" t="s">
        <v>1027</v>
      </c>
      <c r="G5" s="1" t="s">
        <v>1031</v>
      </c>
      <c r="H5" s="1" t="s">
        <v>1032</v>
      </c>
      <c r="I5" s="1" t="s">
        <v>1058</v>
      </c>
      <c r="J5" s="1" t="s">
        <v>1034</v>
      </c>
      <c r="K5" s="1" t="s">
        <v>1058</v>
      </c>
      <c r="L5" s="1" t="s">
        <v>1058</v>
      </c>
      <c r="M5" s="1" t="s">
        <v>1035</v>
      </c>
      <c r="N5" s="1" t="s">
        <v>1035</v>
      </c>
      <c r="O5" s="1" t="s">
        <v>1036</v>
      </c>
      <c r="P5" s="1" t="s">
        <v>1037</v>
      </c>
      <c r="Q5" s="1" t="s">
        <v>1038</v>
      </c>
      <c r="R5" s="1" t="s">
        <v>1059</v>
      </c>
      <c r="S5" s="1" t="s">
        <v>1040</v>
      </c>
      <c r="T5" s="1" t="s">
        <v>1041</v>
      </c>
      <c r="U5" s="1" t="s">
        <v>1042</v>
      </c>
      <c r="V5" s="1" t="s">
        <v>1060</v>
      </c>
    </row>
    <row r="6" s="1" customFormat="1" spans="1:22">
      <c r="A6" s="3">
        <v>999223345688449</v>
      </c>
      <c r="B6" s="1" t="s">
        <v>1027</v>
      </c>
      <c r="C6" s="1" t="s">
        <v>1061</v>
      </c>
      <c r="D6" s="1" t="s">
        <v>1062</v>
      </c>
      <c r="E6" s="1" t="s">
        <v>1063</v>
      </c>
      <c r="F6" s="1" t="s">
        <v>1027</v>
      </c>
      <c r="G6" s="1" t="s">
        <v>1031</v>
      </c>
      <c r="H6" s="1" t="s">
        <v>1032</v>
      </c>
      <c r="I6" s="1" t="s">
        <v>1064</v>
      </c>
      <c r="J6" s="1" t="s">
        <v>1034</v>
      </c>
      <c r="K6" s="1" t="s">
        <v>1064</v>
      </c>
      <c r="L6" s="1" t="s">
        <v>1064</v>
      </c>
      <c r="M6" s="1" t="s">
        <v>1035</v>
      </c>
      <c r="N6" s="1" t="s">
        <v>1035</v>
      </c>
      <c r="O6" s="1" t="s">
        <v>1036</v>
      </c>
      <c r="P6" s="1" t="s">
        <v>1037</v>
      </c>
      <c r="Q6" s="1" t="s">
        <v>1038</v>
      </c>
      <c r="R6" s="1" t="s">
        <v>1065</v>
      </c>
      <c r="S6" s="1" t="s">
        <v>1040</v>
      </c>
      <c r="T6" s="1" t="s">
        <v>1041</v>
      </c>
      <c r="U6" s="1" t="s">
        <v>1042</v>
      </c>
      <c r="V6" s="1" t="s">
        <v>1043</v>
      </c>
    </row>
    <row r="7" s="1" customFormat="1" spans="1:22">
      <c r="A7" s="3">
        <v>999223345617449</v>
      </c>
      <c r="B7" s="1" t="s">
        <v>1027</v>
      </c>
      <c r="C7" s="1" t="s">
        <v>1066</v>
      </c>
      <c r="D7" s="1" t="s">
        <v>1067</v>
      </c>
      <c r="E7" s="1" t="s">
        <v>1068</v>
      </c>
      <c r="F7" s="1" t="s">
        <v>1027</v>
      </c>
      <c r="G7" s="1" t="s">
        <v>1031</v>
      </c>
      <c r="H7" s="1" t="s">
        <v>1032</v>
      </c>
      <c r="I7" s="1" t="s">
        <v>1069</v>
      </c>
      <c r="J7" s="1" t="s">
        <v>1034</v>
      </c>
      <c r="K7" s="1" t="s">
        <v>1069</v>
      </c>
      <c r="L7" s="1" t="s">
        <v>1069</v>
      </c>
      <c r="M7" s="1" t="s">
        <v>1035</v>
      </c>
      <c r="N7" s="1" t="s">
        <v>1035</v>
      </c>
      <c r="O7" s="1" t="s">
        <v>1036</v>
      </c>
      <c r="P7" s="1" t="s">
        <v>1037</v>
      </c>
      <c r="Q7" s="1" t="s">
        <v>1038</v>
      </c>
      <c r="R7" s="1" t="s">
        <v>1070</v>
      </c>
      <c r="S7" s="1" t="s">
        <v>1040</v>
      </c>
      <c r="T7" s="1" t="s">
        <v>1041</v>
      </c>
      <c r="U7" s="1" t="s">
        <v>1042</v>
      </c>
      <c r="V7" s="1" t="s">
        <v>1071</v>
      </c>
    </row>
    <row r="8" s="1" customFormat="1" spans="1:22">
      <c r="A8" s="3">
        <v>999223344610643</v>
      </c>
      <c r="B8" s="1" t="s">
        <v>1027</v>
      </c>
      <c r="C8" s="1" t="s">
        <v>1072</v>
      </c>
      <c r="D8" s="1" t="s">
        <v>1073</v>
      </c>
      <c r="E8" s="1" t="s">
        <v>1074</v>
      </c>
      <c r="F8" s="1" t="s">
        <v>1027</v>
      </c>
      <c r="G8" s="1" t="s">
        <v>1031</v>
      </c>
      <c r="H8" s="1" t="s">
        <v>1032</v>
      </c>
      <c r="I8" s="1" t="s">
        <v>1075</v>
      </c>
      <c r="J8" s="1" t="s">
        <v>1034</v>
      </c>
      <c r="K8" s="1" t="s">
        <v>1075</v>
      </c>
      <c r="L8" s="1" t="s">
        <v>1075</v>
      </c>
      <c r="M8" s="1" t="s">
        <v>1035</v>
      </c>
      <c r="N8" s="1" t="s">
        <v>1035</v>
      </c>
      <c r="O8" s="1" t="s">
        <v>1036</v>
      </c>
      <c r="P8" s="1" t="s">
        <v>1037</v>
      </c>
      <c r="Q8" s="1" t="s">
        <v>1038</v>
      </c>
      <c r="R8" s="1" t="s">
        <v>1076</v>
      </c>
      <c r="S8" s="1" t="s">
        <v>1040</v>
      </c>
      <c r="T8" s="1" t="s">
        <v>1041</v>
      </c>
      <c r="U8" s="1" t="s">
        <v>1042</v>
      </c>
      <c r="V8" s="1" t="s">
        <v>1043</v>
      </c>
    </row>
    <row r="9" s="1" customFormat="1" spans="1:22">
      <c r="A9" s="3">
        <v>999223342202513</v>
      </c>
      <c r="B9" s="1" t="s">
        <v>1027</v>
      </c>
      <c r="C9" s="1" t="s">
        <v>1077</v>
      </c>
      <c r="D9" s="1" t="s">
        <v>1078</v>
      </c>
      <c r="E9" s="1" t="s">
        <v>1079</v>
      </c>
      <c r="F9" s="1" t="s">
        <v>1027</v>
      </c>
      <c r="G9" s="1" t="s">
        <v>1031</v>
      </c>
      <c r="H9" s="1" t="s">
        <v>1032</v>
      </c>
      <c r="I9" s="1" t="s">
        <v>1080</v>
      </c>
      <c r="J9" s="1" t="s">
        <v>1034</v>
      </c>
      <c r="K9" s="1" t="s">
        <v>1080</v>
      </c>
      <c r="L9" s="1" t="s">
        <v>1080</v>
      </c>
      <c r="M9" s="1" t="s">
        <v>1035</v>
      </c>
      <c r="N9" s="1" t="s">
        <v>1035</v>
      </c>
      <c r="O9" s="1" t="s">
        <v>1036</v>
      </c>
      <c r="P9" s="1" t="s">
        <v>1037</v>
      </c>
      <c r="Q9" s="1" t="s">
        <v>1038</v>
      </c>
      <c r="R9" s="1" t="s">
        <v>1081</v>
      </c>
      <c r="S9" s="1" t="s">
        <v>1040</v>
      </c>
      <c r="T9" s="1" t="s">
        <v>1041</v>
      </c>
      <c r="U9" s="1" t="s">
        <v>1042</v>
      </c>
      <c r="V9" s="1" t="s">
        <v>1060</v>
      </c>
    </row>
    <row r="10" s="1" customFormat="1" spans="1:22">
      <c r="A10" s="3">
        <v>999223341485113</v>
      </c>
      <c r="B10" s="1" t="s">
        <v>1027</v>
      </c>
      <c r="C10" s="1" t="s">
        <v>1082</v>
      </c>
      <c r="D10" s="1" t="s">
        <v>1083</v>
      </c>
      <c r="E10" s="1" t="s">
        <v>1084</v>
      </c>
      <c r="F10" s="1" t="s">
        <v>1027</v>
      </c>
      <c r="G10" s="1" t="s">
        <v>1031</v>
      </c>
      <c r="H10" s="1" t="s">
        <v>1032</v>
      </c>
      <c r="I10" s="1" t="s">
        <v>1085</v>
      </c>
      <c r="J10" s="1" t="s">
        <v>1034</v>
      </c>
      <c r="K10" s="1" t="s">
        <v>1085</v>
      </c>
      <c r="L10" s="1" t="s">
        <v>1085</v>
      </c>
      <c r="M10" s="1" t="s">
        <v>1035</v>
      </c>
      <c r="N10" s="1" t="s">
        <v>1035</v>
      </c>
      <c r="O10" s="1" t="s">
        <v>1036</v>
      </c>
      <c r="P10" s="1" t="s">
        <v>1037</v>
      </c>
      <c r="Q10" s="1" t="s">
        <v>1038</v>
      </c>
      <c r="R10" s="1" t="s">
        <v>1086</v>
      </c>
      <c r="S10" s="1" t="s">
        <v>1040</v>
      </c>
      <c r="T10" s="1" t="s">
        <v>1041</v>
      </c>
      <c r="U10" s="1" t="s">
        <v>1042</v>
      </c>
      <c r="V10" s="1" t="s">
        <v>1071</v>
      </c>
    </row>
    <row r="11" s="1" customFormat="1" spans="1:22">
      <c r="A11" s="3">
        <v>999223340211692</v>
      </c>
      <c r="B11" s="1" t="s">
        <v>1027</v>
      </c>
      <c r="C11" s="1" t="s">
        <v>1087</v>
      </c>
      <c r="D11" s="1" t="s">
        <v>1088</v>
      </c>
      <c r="E11" s="1" t="s">
        <v>1089</v>
      </c>
      <c r="F11" s="1" t="s">
        <v>1027</v>
      </c>
      <c r="G11" s="1" t="s">
        <v>1031</v>
      </c>
      <c r="H11" s="1" t="s">
        <v>1032</v>
      </c>
      <c r="I11" s="1" t="s">
        <v>1090</v>
      </c>
      <c r="J11" s="1" t="s">
        <v>1034</v>
      </c>
      <c r="K11" s="1" t="s">
        <v>1090</v>
      </c>
      <c r="L11" s="1" t="s">
        <v>1090</v>
      </c>
      <c r="M11" s="1" t="s">
        <v>1035</v>
      </c>
      <c r="N11" s="1" t="s">
        <v>1035</v>
      </c>
      <c r="O11" s="1" t="s">
        <v>1036</v>
      </c>
      <c r="P11" s="1" t="s">
        <v>1037</v>
      </c>
      <c r="Q11" s="1" t="s">
        <v>1038</v>
      </c>
      <c r="R11" s="1" t="s">
        <v>1091</v>
      </c>
      <c r="S11" s="1" t="s">
        <v>1040</v>
      </c>
      <c r="T11" s="1" t="s">
        <v>1041</v>
      </c>
      <c r="U11" s="1" t="s">
        <v>1042</v>
      </c>
      <c r="V11" s="1" t="s">
        <v>1049</v>
      </c>
    </row>
    <row r="12" s="1" customFormat="1" spans="1:22">
      <c r="A12" s="3">
        <v>999223339418069</v>
      </c>
      <c r="B12" s="1" t="s">
        <v>1027</v>
      </c>
      <c r="C12" s="1" t="s">
        <v>1092</v>
      </c>
      <c r="D12" s="1" t="s">
        <v>1093</v>
      </c>
      <c r="E12" s="1" t="s">
        <v>1094</v>
      </c>
      <c r="F12" s="1" t="s">
        <v>1027</v>
      </c>
      <c r="G12" s="1" t="s">
        <v>1031</v>
      </c>
      <c r="H12" s="1" t="s">
        <v>1032</v>
      </c>
      <c r="I12" s="1" t="s">
        <v>1095</v>
      </c>
      <c r="J12" s="1" t="s">
        <v>1034</v>
      </c>
      <c r="K12" s="1" t="s">
        <v>1095</v>
      </c>
      <c r="L12" s="1" t="s">
        <v>1095</v>
      </c>
      <c r="M12" s="1" t="s">
        <v>1035</v>
      </c>
      <c r="N12" s="1" t="s">
        <v>1035</v>
      </c>
      <c r="O12" s="1" t="s">
        <v>1036</v>
      </c>
      <c r="P12" s="1" t="s">
        <v>1037</v>
      </c>
      <c r="Q12" s="1" t="s">
        <v>1038</v>
      </c>
      <c r="R12" s="1" t="s">
        <v>1096</v>
      </c>
      <c r="S12" s="1" t="s">
        <v>1040</v>
      </c>
      <c r="T12" s="1" t="s">
        <v>1041</v>
      </c>
      <c r="U12" s="1" t="s">
        <v>1042</v>
      </c>
      <c r="V12" s="1" t="s">
        <v>1043</v>
      </c>
    </row>
    <row r="13" s="1" customFormat="1" spans="1:22">
      <c r="A13" s="3">
        <v>999223339196762</v>
      </c>
      <c r="B13" s="1" t="s">
        <v>1027</v>
      </c>
      <c r="C13" s="1" t="s">
        <v>1097</v>
      </c>
      <c r="D13" s="1" t="s">
        <v>1083</v>
      </c>
      <c r="E13" s="1" t="s">
        <v>1098</v>
      </c>
      <c r="F13" s="1" t="s">
        <v>1027</v>
      </c>
      <c r="G13" s="1" t="s">
        <v>1031</v>
      </c>
      <c r="H13" s="1" t="s">
        <v>1032</v>
      </c>
      <c r="I13" s="1" t="s">
        <v>1085</v>
      </c>
      <c r="J13" s="1" t="s">
        <v>1034</v>
      </c>
      <c r="K13" s="1" t="s">
        <v>1085</v>
      </c>
      <c r="L13" s="1" t="s">
        <v>1085</v>
      </c>
      <c r="M13" s="1" t="s">
        <v>1035</v>
      </c>
      <c r="N13" s="1" t="s">
        <v>1035</v>
      </c>
      <c r="O13" s="1" t="s">
        <v>1036</v>
      </c>
      <c r="P13" s="1" t="s">
        <v>1037</v>
      </c>
      <c r="Q13" s="1" t="s">
        <v>1038</v>
      </c>
      <c r="R13" s="1" t="s">
        <v>1099</v>
      </c>
      <c r="S13" s="1" t="s">
        <v>1040</v>
      </c>
      <c r="T13" s="1" t="s">
        <v>1041</v>
      </c>
      <c r="U13" s="1" t="s">
        <v>1042</v>
      </c>
      <c r="V13" s="1" t="s">
        <v>1071</v>
      </c>
    </row>
    <row r="14" s="1" customFormat="1" spans="1:22">
      <c r="A14" s="3">
        <v>999223338771114</v>
      </c>
      <c r="B14" s="1" t="s">
        <v>1100</v>
      </c>
      <c r="C14" s="1" t="s">
        <v>1101</v>
      </c>
      <c r="D14" s="1" t="s">
        <v>1067</v>
      </c>
      <c r="E14" s="1" t="s">
        <v>1102</v>
      </c>
      <c r="F14" s="1" t="s">
        <v>1027</v>
      </c>
      <c r="G14" s="1" t="s">
        <v>1031</v>
      </c>
      <c r="H14" s="1" t="s">
        <v>1032</v>
      </c>
      <c r="I14" s="1" t="s">
        <v>1069</v>
      </c>
      <c r="J14" s="1" t="s">
        <v>1034</v>
      </c>
      <c r="K14" s="1" t="s">
        <v>1069</v>
      </c>
      <c r="L14" s="1" t="s">
        <v>1069</v>
      </c>
      <c r="M14" s="1" t="s">
        <v>1035</v>
      </c>
      <c r="N14" s="1" t="s">
        <v>1035</v>
      </c>
      <c r="O14" s="1" t="s">
        <v>1036</v>
      </c>
      <c r="P14" s="1" t="s">
        <v>1037</v>
      </c>
      <c r="Q14" s="1" t="s">
        <v>1038</v>
      </c>
      <c r="R14" s="1" t="s">
        <v>1103</v>
      </c>
      <c r="S14" s="1" t="s">
        <v>1040</v>
      </c>
      <c r="T14" s="1" t="s">
        <v>1041</v>
      </c>
      <c r="U14" s="1" t="s">
        <v>1042</v>
      </c>
      <c r="V14" s="1" t="s">
        <v>1071</v>
      </c>
    </row>
    <row r="15" s="1" customFormat="1" spans="1:22">
      <c r="A15" s="3">
        <v>999223338667482</v>
      </c>
      <c r="B15" s="1" t="s">
        <v>1100</v>
      </c>
      <c r="C15" s="1" t="s">
        <v>1104</v>
      </c>
      <c r="D15" s="1" t="s">
        <v>1029</v>
      </c>
      <c r="E15" s="1" t="s">
        <v>1105</v>
      </c>
      <c r="F15" s="1" t="s">
        <v>1027</v>
      </c>
      <c r="G15" s="1" t="s">
        <v>1031</v>
      </c>
      <c r="H15" s="1" t="s">
        <v>1032</v>
      </c>
      <c r="I15" s="1" t="s">
        <v>1106</v>
      </c>
      <c r="J15" s="1" t="s">
        <v>1034</v>
      </c>
      <c r="K15" s="1" t="s">
        <v>1106</v>
      </c>
      <c r="L15" s="1" t="s">
        <v>1106</v>
      </c>
      <c r="M15" s="1" t="s">
        <v>1035</v>
      </c>
      <c r="N15" s="1" t="s">
        <v>1035</v>
      </c>
      <c r="O15" s="1" t="s">
        <v>1036</v>
      </c>
      <c r="P15" s="1" t="s">
        <v>1037</v>
      </c>
      <c r="Q15" s="1" t="s">
        <v>1038</v>
      </c>
      <c r="R15" s="1" t="s">
        <v>1107</v>
      </c>
      <c r="S15" s="1" t="s">
        <v>1040</v>
      </c>
      <c r="T15" s="1" t="s">
        <v>1041</v>
      </c>
      <c r="U15" s="1" t="s">
        <v>1042</v>
      </c>
      <c r="V15" s="1" t="s">
        <v>1043</v>
      </c>
    </row>
    <row r="16" s="1" customFormat="1" spans="1:22">
      <c r="A16" s="3">
        <v>999223338292226</v>
      </c>
      <c r="B16" s="1" t="s">
        <v>1100</v>
      </c>
      <c r="C16" s="1" t="s">
        <v>1108</v>
      </c>
      <c r="D16" s="1" t="s">
        <v>1109</v>
      </c>
      <c r="E16" s="1" t="s">
        <v>1110</v>
      </c>
      <c r="F16" s="1" t="s">
        <v>1027</v>
      </c>
      <c r="G16" s="1" t="s">
        <v>1031</v>
      </c>
      <c r="H16" s="1" t="s">
        <v>1032</v>
      </c>
      <c r="I16" s="1" t="s">
        <v>1111</v>
      </c>
      <c r="J16" s="1" t="s">
        <v>1034</v>
      </c>
      <c r="K16" s="1" t="s">
        <v>1111</v>
      </c>
      <c r="L16" s="1" t="s">
        <v>1111</v>
      </c>
      <c r="M16" s="1" t="s">
        <v>1035</v>
      </c>
      <c r="N16" s="1" t="s">
        <v>1035</v>
      </c>
      <c r="O16" s="1" t="s">
        <v>1036</v>
      </c>
      <c r="P16" s="1" t="s">
        <v>1037</v>
      </c>
      <c r="Q16" s="1" t="s">
        <v>1038</v>
      </c>
      <c r="R16" s="1" t="s">
        <v>1112</v>
      </c>
      <c r="S16" s="1" t="s">
        <v>1040</v>
      </c>
      <c r="T16" s="1" t="s">
        <v>1041</v>
      </c>
      <c r="U16" s="1" t="s">
        <v>1042</v>
      </c>
      <c r="V16" s="1" t="s">
        <v>1060</v>
      </c>
    </row>
    <row r="17" s="1" customFormat="1" spans="1:22">
      <c r="A17" s="3">
        <v>999223338284726</v>
      </c>
      <c r="B17" s="1" t="s">
        <v>1100</v>
      </c>
      <c r="C17" s="1" t="s">
        <v>1113</v>
      </c>
      <c r="D17" s="1" t="s">
        <v>1114</v>
      </c>
      <c r="E17" s="1" t="s">
        <v>1115</v>
      </c>
      <c r="F17" s="1" t="s">
        <v>1027</v>
      </c>
      <c r="G17" s="1" t="s">
        <v>1031</v>
      </c>
      <c r="H17" s="1" t="s">
        <v>1032</v>
      </c>
      <c r="I17" s="1" t="s">
        <v>1116</v>
      </c>
      <c r="J17" s="1" t="s">
        <v>1034</v>
      </c>
      <c r="K17" s="1" t="s">
        <v>1116</v>
      </c>
      <c r="L17" s="1" t="s">
        <v>1116</v>
      </c>
      <c r="M17" s="1" t="s">
        <v>1035</v>
      </c>
      <c r="N17" s="1" t="s">
        <v>1035</v>
      </c>
      <c r="O17" s="1" t="s">
        <v>1036</v>
      </c>
      <c r="P17" s="1" t="s">
        <v>1037</v>
      </c>
      <c r="Q17" s="1" t="s">
        <v>1038</v>
      </c>
      <c r="R17" s="1" t="s">
        <v>1117</v>
      </c>
      <c r="S17" s="1" t="s">
        <v>1040</v>
      </c>
      <c r="T17" s="1" t="s">
        <v>1041</v>
      </c>
      <c r="U17" s="1" t="s">
        <v>1042</v>
      </c>
      <c r="V17" s="1" t="s">
        <v>1060</v>
      </c>
    </row>
    <row r="18" s="1" customFormat="1" spans="1:22">
      <c r="A18" s="3">
        <v>999223338099420</v>
      </c>
      <c r="B18" s="1" t="s">
        <v>1100</v>
      </c>
      <c r="C18" s="1" t="s">
        <v>1118</v>
      </c>
      <c r="D18" s="1" t="s">
        <v>1119</v>
      </c>
      <c r="E18" s="1" t="s">
        <v>1120</v>
      </c>
      <c r="F18" s="1" t="s">
        <v>1027</v>
      </c>
      <c r="G18" s="1" t="s">
        <v>1031</v>
      </c>
      <c r="H18" s="1" t="s">
        <v>1032</v>
      </c>
      <c r="I18" s="1" t="s">
        <v>1121</v>
      </c>
      <c r="J18" s="1" t="s">
        <v>1034</v>
      </c>
      <c r="K18" s="1" t="s">
        <v>1121</v>
      </c>
      <c r="L18" s="1" t="s">
        <v>1121</v>
      </c>
      <c r="M18" s="1" t="s">
        <v>1035</v>
      </c>
      <c r="N18" s="1" t="s">
        <v>1035</v>
      </c>
      <c r="O18" s="1" t="s">
        <v>1036</v>
      </c>
      <c r="P18" s="1" t="s">
        <v>1037</v>
      </c>
      <c r="Q18" s="1" t="s">
        <v>1038</v>
      </c>
      <c r="R18" s="1" t="s">
        <v>1122</v>
      </c>
      <c r="S18" s="1" t="s">
        <v>1040</v>
      </c>
      <c r="T18" s="1" t="s">
        <v>1041</v>
      </c>
      <c r="U18" s="1" t="s">
        <v>1042</v>
      </c>
      <c r="V18" s="1" t="s">
        <v>1123</v>
      </c>
    </row>
    <row r="19" s="1" customFormat="1" spans="1:22">
      <c r="A19" s="3">
        <v>999223337889224</v>
      </c>
      <c r="B19" s="1" t="s">
        <v>1100</v>
      </c>
      <c r="C19" s="1" t="s">
        <v>1124</v>
      </c>
      <c r="D19" s="1" t="s">
        <v>1125</v>
      </c>
      <c r="E19" s="1" t="s">
        <v>1126</v>
      </c>
      <c r="F19" s="1" t="s">
        <v>1027</v>
      </c>
      <c r="G19" s="1" t="s">
        <v>1031</v>
      </c>
      <c r="H19" s="1" t="s">
        <v>1032</v>
      </c>
      <c r="I19" s="1" t="s">
        <v>1127</v>
      </c>
      <c r="J19" s="1" t="s">
        <v>1034</v>
      </c>
      <c r="K19" s="1" t="s">
        <v>1127</v>
      </c>
      <c r="L19" s="1" t="s">
        <v>1127</v>
      </c>
      <c r="M19" s="1" t="s">
        <v>1035</v>
      </c>
      <c r="N19" s="1" t="s">
        <v>1035</v>
      </c>
      <c r="O19" s="1" t="s">
        <v>1036</v>
      </c>
      <c r="P19" s="1" t="s">
        <v>1037</v>
      </c>
      <c r="Q19" s="1" t="s">
        <v>1038</v>
      </c>
      <c r="R19" s="1" t="s">
        <v>1128</v>
      </c>
      <c r="S19" s="1" t="s">
        <v>1040</v>
      </c>
      <c r="T19" s="1" t="s">
        <v>1041</v>
      </c>
      <c r="U19" s="1" t="s">
        <v>1042</v>
      </c>
      <c r="V19" s="1" t="s">
        <v>1060</v>
      </c>
    </row>
    <row r="20" s="1" customFormat="1" spans="1:22">
      <c r="A20" s="3">
        <v>999223337874503</v>
      </c>
      <c r="B20" s="1" t="s">
        <v>1100</v>
      </c>
      <c r="C20" s="1" t="s">
        <v>1129</v>
      </c>
      <c r="D20" s="1" t="s">
        <v>1130</v>
      </c>
      <c r="E20" s="1" t="s">
        <v>1131</v>
      </c>
      <c r="F20" s="1" t="s">
        <v>1027</v>
      </c>
      <c r="G20" s="1" t="s">
        <v>1031</v>
      </c>
      <c r="H20" s="1" t="s">
        <v>1032</v>
      </c>
      <c r="I20" s="1" t="s">
        <v>1132</v>
      </c>
      <c r="J20" s="1" t="s">
        <v>1034</v>
      </c>
      <c r="K20" s="1" t="s">
        <v>1132</v>
      </c>
      <c r="L20" s="1" t="s">
        <v>1132</v>
      </c>
      <c r="M20" s="1" t="s">
        <v>1035</v>
      </c>
      <c r="N20" s="1" t="s">
        <v>1035</v>
      </c>
      <c r="O20" s="1" t="s">
        <v>1036</v>
      </c>
      <c r="P20" s="1" t="s">
        <v>1037</v>
      </c>
      <c r="Q20" s="1" t="s">
        <v>1038</v>
      </c>
      <c r="R20" s="1" t="s">
        <v>1133</v>
      </c>
      <c r="S20" s="1" t="s">
        <v>1040</v>
      </c>
      <c r="T20" s="1" t="s">
        <v>1041</v>
      </c>
      <c r="U20" s="1" t="s">
        <v>1042</v>
      </c>
      <c r="V20" s="1" t="s">
        <v>1049</v>
      </c>
    </row>
    <row r="21" s="1" customFormat="1" spans="1:22">
      <c r="A21" s="3">
        <v>999223337415716</v>
      </c>
      <c r="B21" s="1" t="s">
        <v>1100</v>
      </c>
      <c r="C21" s="1" t="s">
        <v>1134</v>
      </c>
      <c r="D21" s="1" t="s">
        <v>1045</v>
      </c>
      <c r="E21" s="1" t="s">
        <v>1135</v>
      </c>
      <c r="F21" s="1" t="s">
        <v>1027</v>
      </c>
      <c r="G21" s="1" t="s">
        <v>1031</v>
      </c>
      <c r="H21" s="1" t="s">
        <v>1032</v>
      </c>
      <c r="I21" s="1" t="s">
        <v>1047</v>
      </c>
      <c r="J21" s="1" t="s">
        <v>1034</v>
      </c>
      <c r="K21" s="1" t="s">
        <v>1047</v>
      </c>
      <c r="L21" s="1" t="s">
        <v>1047</v>
      </c>
      <c r="M21" s="1" t="s">
        <v>1035</v>
      </c>
      <c r="N21" s="1" t="s">
        <v>1035</v>
      </c>
      <c r="O21" s="1" t="s">
        <v>1036</v>
      </c>
      <c r="P21" s="1" t="s">
        <v>1037</v>
      </c>
      <c r="Q21" s="1" t="s">
        <v>1038</v>
      </c>
      <c r="R21" s="1" t="s">
        <v>1136</v>
      </c>
      <c r="S21" s="1" t="s">
        <v>1040</v>
      </c>
      <c r="T21" s="1" t="s">
        <v>1041</v>
      </c>
      <c r="U21" s="1" t="s">
        <v>1042</v>
      </c>
      <c r="V21" s="1" t="s">
        <v>1049</v>
      </c>
    </row>
    <row r="22" s="1" customFormat="1" spans="1:22">
      <c r="A22" s="3">
        <v>999223334446769</v>
      </c>
      <c r="B22" s="1" t="s">
        <v>1100</v>
      </c>
      <c r="C22" s="1" t="s">
        <v>1137</v>
      </c>
      <c r="D22" s="1" t="s">
        <v>1138</v>
      </c>
      <c r="E22" s="1" t="s">
        <v>1139</v>
      </c>
      <c r="F22" s="1" t="s">
        <v>1027</v>
      </c>
      <c r="G22" s="1" t="s">
        <v>1031</v>
      </c>
      <c r="H22" s="1" t="s">
        <v>1032</v>
      </c>
      <c r="I22" s="1" t="s">
        <v>1140</v>
      </c>
      <c r="J22" s="1" t="s">
        <v>1034</v>
      </c>
      <c r="K22" s="1" t="s">
        <v>1140</v>
      </c>
      <c r="L22" s="1" t="s">
        <v>1140</v>
      </c>
      <c r="M22" s="1" t="s">
        <v>1035</v>
      </c>
      <c r="N22" s="1" t="s">
        <v>1035</v>
      </c>
      <c r="O22" s="1" t="s">
        <v>1036</v>
      </c>
      <c r="P22" s="1" t="s">
        <v>1037</v>
      </c>
      <c r="Q22" s="1" t="s">
        <v>1038</v>
      </c>
      <c r="R22" s="1" t="s">
        <v>1141</v>
      </c>
      <c r="S22" s="1" t="s">
        <v>1040</v>
      </c>
      <c r="T22" s="1" t="s">
        <v>1041</v>
      </c>
      <c r="U22" s="1" t="s">
        <v>1042</v>
      </c>
      <c r="V22" s="1" t="s">
        <v>1123</v>
      </c>
    </row>
    <row r="23" s="1" customFormat="1" spans="1:22">
      <c r="A23" s="3">
        <v>999223333487070</v>
      </c>
      <c r="B23" s="1" t="s">
        <v>1100</v>
      </c>
      <c r="C23" s="1" t="s">
        <v>1142</v>
      </c>
      <c r="D23" s="1" t="s">
        <v>1143</v>
      </c>
      <c r="E23" s="1" t="s">
        <v>1144</v>
      </c>
      <c r="F23" s="1" t="s">
        <v>1027</v>
      </c>
      <c r="G23" s="1" t="s">
        <v>1031</v>
      </c>
      <c r="H23" s="1" t="s">
        <v>1032</v>
      </c>
      <c r="I23" s="1" t="s">
        <v>1145</v>
      </c>
      <c r="J23" s="1" t="s">
        <v>1034</v>
      </c>
      <c r="K23" s="1" t="s">
        <v>1145</v>
      </c>
      <c r="L23" s="1" t="s">
        <v>1145</v>
      </c>
      <c r="M23" s="1" t="s">
        <v>1035</v>
      </c>
      <c r="N23" s="1" t="s">
        <v>1035</v>
      </c>
      <c r="O23" s="1" t="s">
        <v>1036</v>
      </c>
      <c r="P23" s="1" t="s">
        <v>1037</v>
      </c>
      <c r="Q23" s="1" t="s">
        <v>1038</v>
      </c>
      <c r="R23" s="1" t="s">
        <v>1146</v>
      </c>
      <c r="S23" s="1" t="s">
        <v>1040</v>
      </c>
      <c r="T23" s="1" t="s">
        <v>1041</v>
      </c>
      <c r="U23" s="1" t="s">
        <v>1042</v>
      </c>
      <c r="V23" s="1" t="s">
        <v>1043</v>
      </c>
    </row>
    <row r="24" s="1" customFormat="1" spans="1:22">
      <c r="A24" s="3">
        <v>999223333454836</v>
      </c>
      <c r="B24" s="1" t="s">
        <v>1100</v>
      </c>
      <c r="C24" s="1" t="s">
        <v>1147</v>
      </c>
      <c r="D24" s="1" t="s">
        <v>1143</v>
      </c>
      <c r="E24" s="1" t="s">
        <v>1144</v>
      </c>
      <c r="F24" s="1" t="s">
        <v>1027</v>
      </c>
      <c r="G24" s="1" t="s">
        <v>1031</v>
      </c>
      <c r="H24" s="1" t="s">
        <v>1032</v>
      </c>
      <c r="I24" s="1" t="s">
        <v>1145</v>
      </c>
      <c r="J24" s="1" t="s">
        <v>1034</v>
      </c>
      <c r="K24" s="1" t="s">
        <v>1145</v>
      </c>
      <c r="L24" s="1" t="s">
        <v>1145</v>
      </c>
      <c r="M24" s="1" t="s">
        <v>1035</v>
      </c>
      <c r="N24" s="1" t="s">
        <v>1035</v>
      </c>
      <c r="O24" s="1" t="s">
        <v>1036</v>
      </c>
      <c r="P24" s="1" t="s">
        <v>1037</v>
      </c>
      <c r="Q24" s="1" t="s">
        <v>1038</v>
      </c>
      <c r="R24" s="1" t="s">
        <v>1148</v>
      </c>
      <c r="S24" s="1" t="s">
        <v>1040</v>
      </c>
      <c r="T24" s="1" t="s">
        <v>1041</v>
      </c>
      <c r="U24" s="1" t="s">
        <v>1042</v>
      </c>
      <c r="V24" s="1" t="s">
        <v>1043</v>
      </c>
    </row>
    <row r="25" s="1" customFormat="1" spans="1:22">
      <c r="A25" s="3">
        <v>999223330931719</v>
      </c>
      <c r="B25" s="1" t="s">
        <v>1100</v>
      </c>
      <c r="C25" s="1" t="s">
        <v>1149</v>
      </c>
      <c r="D25" s="1" t="s">
        <v>1150</v>
      </c>
      <c r="E25" s="1" t="s">
        <v>1151</v>
      </c>
      <c r="F25" s="1" t="s">
        <v>1100</v>
      </c>
      <c r="G25" s="1" t="s">
        <v>1031</v>
      </c>
      <c r="H25" s="1" t="s">
        <v>1032</v>
      </c>
      <c r="I25" s="1" t="s">
        <v>1152</v>
      </c>
      <c r="J25" s="1" t="s">
        <v>1034</v>
      </c>
      <c r="K25" s="1" t="s">
        <v>1152</v>
      </c>
      <c r="L25" s="1" t="s">
        <v>1152</v>
      </c>
      <c r="M25" s="1" t="s">
        <v>1035</v>
      </c>
      <c r="N25" s="1" t="s">
        <v>1035</v>
      </c>
      <c r="O25" s="1" t="s">
        <v>1036</v>
      </c>
      <c r="P25" s="1" t="s">
        <v>1037</v>
      </c>
      <c r="Q25" s="1" t="s">
        <v>1038</v>
      </c>
      <c r="R25" s="1" t="s">
        <v>1153</v>
      </c>
      <c r="S25" s="1" t="s">
        <v>1040</v>
      </c>
      <c r="T25" s="1" t="s">
        <v>1041</v>
      </c>
      <c r="U25" s="1" t="s">
        <v>1042</v>
      </c>
      <c r="V25" s="1" t="s">
        <v>1043</v>
      </c>
    </row>
    <row r="26" s="1" customFormat="1" spans="1:22">
      <c r="A26" s="3">
        <v>999223330250065</v>
      </c>
      <c r="B26" s="1" t="s">
        <v>1100</v>
      </c>
      <c r="C26" s="1" t="s">
        <v>1154</v>
      </c>
      <c r="D26" s="1" t="s">
        <v>1150</v>
      </c>
      <c r="E26" s="1" t="s">
        <v>1155</v>
      </c>
      <c r="F26" s="1" t="s">
        <v>1100</v>
      </c>
      <c r="G26" s="1" t="s">
        <v>1031</v>
      </c>
      <c r="H26" s="1" t="s">
        <v>1032</v>
      </c>
      <c r="I26" s="1" t="s">
        <v>1156</v>
      </c>
      <c r="J26" s="1" t="s">
        <v>1034</v>
      </c>
      <c r="K26" s="1" t="s">
        <v>1156</v>
      </c>
      <c r="L26" s="1" t="s">
        <v>1156</v>
      </c>
      <c r="M26" s="1" t="s">
        <v>1035</v>
      </c>
      <c r="N26" s="1" t="s">
        <v>1035</v>
      </c>
      <c r="O26" s="1" t="s">
        <v>1036</v>
      </c>
      <c r="P26" s="1" t="s">
        <v>1037</v>
      </c>
      <c r="Q26" s="1" t="s">
        <v>1038</v>
      </c>
      <c r="R26" s="1" t="s">
        <v>1157</v>
      </c>
      <c r="S26" s="1" t="s">
        <v>1040</v>
      </c>
      <c r="T26" s="1" t="s">
        <v>1041</v>
      </c>
      <c r="U26" s="1" t="s">
        <v>1042</v>
      </c>
      <c r="V26" s="1" t="s">
        <v>1043</v>
      </c>
    </row>
    <row r="27" s="1" customFormat="1" spans="1:22">
      <c r="A27" s="3">
        <v>999223329685020</v>
      </c>
      <c r="B27" s="1" t="s">
        <v>1100</v>
      </c>
      <c r="C27" s="1" t="s">
        <v>1158</v>
      </c>
      <c r="D27" s="1" t="s">
        <v>1159</v>
      </c>
      <c r="E27" s="1" t="s">
        <v>1160</v>
      </c>
      <c r="F27" s="1" t="s">
        <v>1027</v>
      </c>
      <c r="G27" s="1" t="s">
        <v>1031</v>
      </c>
      <c r="H27" s="1" t="s">
        <v>1032</v>
      </c>
      <c r="I27" s="1" t="s">
        <v>1132</v>
      </c>
      <c r="J27" s="1" t="s">
        <v>1034</v>
      </c>
      <c r="K27" s="1" t="s">
        <v>1132</v>
      </c>
      <c r="L27" s="1" t="s">
        <v>1132</v>
      </c>
      <c r="M27" s="1" t="s">
        <v>1035</v>
      </c>
      <c r="N27" s="1" t="s">
        <v>1035</v>
      </c>
      <c r="O27" s="1" t="s">
        <v>1036</v>
      </c>
      <c r="P27" s="1" t="s">
        <v>1037</v>
      </c>
      <c r="Q27" s="1" t="s">
        <v>1038</v>
      </c>
      <c r="R27" s="1" t="s">
        <v>1161</v>
      </c>
      <c r="S27" s="1" t="s">
        <v>1040</v>
      </c>
      <c r="T27" s="1" t="s">
        <v>1041</v>
      </c>
      <c r="U27" s="1" t="s">
        <v>1042</v>
      </c>
      <c r="V27" s="1" t="s">
        <v>1060</v>
      </c>
    </row>
    <row r="28" s="1" customFormat="1" spans="1:22">
      <c r="A28" s="3">
        <v>999223329343014</v>
      </c>
      <c r="B28" s="1" t="s">
        <v>1100</v>
      </c>
      <c r="C28" s="1" t="s">
        <v>1162</v>
      </c>
      <c r="D28" s="1" t="s">
        <v>1093</v>
      </c>
      <c r="E28" s="1" t="s">
        <v>1163</v>
      </c>
      <c r="F28" s="1" t="s">
        <v>1027</v>
      </c>
      <c r="G28" s="1" t="s">
        <v>1031</v>
      </c>
      <c r="H28" s="1" t="s">
        <v>1032</v>
      </c>
      <c r="I28" s="1" t="s">
        <v>1095</v>
      </c>
      <c r="J28" s="1" t="s">
        <v>1034</v>
      </c>
      <c r="K28" s="1" t="s">
        <v>1095</v>
      </c>
      <c r="L28" s="1" t="s">
        <v>1095</v>
      </c>
      <c r="M28" s="1" t="s">
        <v>1035</v>
      </c>
      <c r="N28" s="1" t="s">
        <v>1035</v>
      </c>
      <c r="O28" s="1" t="s">
        <v>1036</v>
      </c>
      <c r="P28" s="1" t="s">
        <v>1037</v>
      </c>
      <c r="Q28" s="1" t="s">
        <v>1038</v>
      </c>
      <c r="R28" s="1" t="s">
        <v>1164</v>
      </c>
      <c r="S28" s="1" t="s">
        <v>1040</v>
      </c>
      <c r="T28" s="1" t="s">
        <v>1041</v>
      </c>
      <c r="U28" s="1" t="s">
        <v>1042</v>
      </c>
      <c r="V28" s="1" t="s">
        <v>1043</v>
      </c>
    </row>
    <row r="29" s="1" customFormat="1" spans="1:22">
      <c r="A29" s="3">
        <v>999223327220155</v>
      </c>
      <c r="B29" s="1" t="s">
        <v>1100</v>
      </c>
      <c r="C29" s="1" t="s">
        <v>1165</v>
      </c>
      <c r="D29" s="1" t="s">
        <v>1166</v>
      </c>
      <c r="E29" s="1" t="s">
        <v>1167</v>
      </c>
      <c r="F29" s="1" t="s">
        <v>1027</v>
      </c>
      <c r="G29" s="1" t="s">
        <v>1031</v>
      </c>
      <c r="H29" s="1" t="s">
        <v>1032</v>
      </c>
      <c r="I29" s="1" t="s">
        <v>1168</v>
      </c>
      <c r="J29" s="1" t="s">
        <v>1034</v>
      </c>
      <c r="K29" s="1" t="s">
        <v>1168</v>
      </c>
      <c r="L29" s="1" t="s">
        <v>1168</v>
      </c>
      <c r="M29" s="1" t="s">
        <v>1035</v>
      </c>
      <c r="N29" s="1" t="s">
        <v>1035</v>
      </c>
      <c r="O29" s="1" t="s">
        <v>1036</v>
      </c>
      <c r="P29" s="1" t="s">
        <v>1037</v>
      </c>
      <c r="Q29" s="1" t="s">
        <v>1038</v>
      </c>
      <c r="R29" s="1" t="s">
        <v>1169</v>
      </c>
      <c r="S29" s="1" t="s">
        <v>1040</v>
      </c>
      <c r="T29" s="1" t="s">
        <v>1041</v>
      </c>
      <c r="U29" s="1" t="s">
        <v>1042</v>
      </c>
      <c r="V29" s="1" t="s">
        <v>1060</v>
      </c>
    </row>
    <row r="30" s="1" customFormat="1" spans="1:22">
      <c r="A30" s="3">
        <v>999223324688447</v>
      </c>
      <c r="B30" s="1" t="s">
        <v>1100</v>
      </c>
      <c r="C30" s="1" t="s">
        <v>1170</v>
      </c>
      <c r="D30" s="1" t="s">
        <v>1083</v>
      </c>
      <c r="E30" s="1" t="s">
        <v>1171</v>
      </c>
      <c r="F30" s="1" t="s">
        <v>1027</v>
      </c>
      <c r="G30" s="1" t="s">
        <v>1031</v>
      </c>
      <c r="H30" s="1" t="s">
        <v>1032</v>
      </c>
      <c r="I30" s="1" t="s">
        <v>1172</v>
      </c>
      <c r="J30" s="1" t="s">
        <v>1034</v>
      </c>
      <c r="K30" s="1" t="s">
        <v>1172</v>
      </c>
      <c r="L30" s="1" t="s">
        <v>1172</v>
      </c>
      <c r="M30" s="1" t="s">
        <v>1035</v>
      </c>
      <c r="N30" s="1" t="s">
        <v>1035</v>
      </c>
      <c r="O30" s="1" t="s">
        <v>1036</v>
      </c>
      <c r="P30" s="1" t="s">
        <v>1037</v>
      </c>
      <c r="Q30" s="1" t="s">
        <v>1038</v>
      </c>
      <c r="R30" s="1" t="s">
        <v>1173</v>
      </c>
      <c r="S30" s="1" t="s">
        <v>1040</v>
      </c>
      <c r="T30" s="1" t="s">
        <v>1041</v>
      </c>
      <c r="U30" s="1" t="s">
        <v>1042</v>
      </c>
      <c r="V30" s="1" t="s">
        <v>1071</v>
      </c>
    </row>
    <row r="31" s="1" customFormat="1" spans="1:22">
      <c r="A31" s="3">
        <v>999223324299078</v>
      </c>
      <c r="B31" s="1" t="s">
        <v>1100</v>
      </c>
      <c r="C31" s="1" t="s">
        <v>1174</v>
      </c>
      <c r="D31" s="1" t="s">
        <v>1175</v>
      </c>
      <c r="E31" s="1" t="s">
        <v>1176</v>
      </c>
      <c r="F31" s="1" t="s">
        <v>1027</v>
      </c>
      <c r="G31" s="1" t="s">
        <v>1031</v>
      </c>
      <c r="H31" s="1" t="s">
        <v>1032</v>
      </c>
      <c r="I31" s="1" t="s">
        <v>1177</v>
      </c>
      <c r="J31" s="1" t="s">
        <v>1034</v>
      </c>
      <c r="K31" s="1" t="s">
        <v>1177</v>
      </c>
      <c r="L31" s="1" t="s">
        <v>1177</v>
      </c>
      <c r="M31" s="1" t="s">
        <v>1035</v>
      </c>
      <c r="N31" s="1" t="s">
        <v>1035</v>
      </c>
      <c r="O31" s="1" t="s">
        <v>1036</v>
      </c>
      <c r="P31" s="1" t="s">
        <v>1037</v>
      </c>
      <c r="Q31" s="1" t="s">
        <v>1038</v>
      </c>
      <c r="R31" s="1" t="s">
        <v>1178</v>
      </c>
      <c r="S31" s="1" t="s">
        <v>1040</v>
      </c>
      <c r="T31" s="1" t="s">
        <v>1041</v>
      </c>
      <c r="U31" s="1" t="s">
        <v>1042</v>
      </c>
      <c r="V31" s="1" t="s">
        <v>1179</v>
      </c>
    </row>
    <row r="32" s="1" customFormat="1" spans="1:22">
      <c r="A32" s="3">
        <v>999223323657843</v>
      </c>
      <c r="B32" s="1" t="s">
        <v>1180</v>
      </c>
      <c r="C32" s="1" t="s">
        <v>1181</v>
      </c>
      <c r="D32" s="1" t="s">
        <v>1175</v>
      </c>
      <c r="E32" s="1" t="s">
        <v>1182</v>
      </c>
      <c r="F32" s="1" t="s">
        <v>1027</v>
      </c>
      <c r="G32" s="1" t="s">
        <v>1031</v>
      </c>
      <c r="H32" s="1" t="s">
        <v>1032</v>
      </c>
      <c r="I32" s="1" t="s">
        <v>1183</v>
      </c>
      <c r="J32" s="1" t="s">
        <v>1034</v>
      </c>
      <c r="K32" s="1" t="s">
        <v>1183</v>
      </c>
      <c r="L32" s="1" t="s">
        <v>1183</v>
      </c>
      <c r="M32" s="1" t="s">
        <v>1035</v>
      </c>
      <c r="N32" s="1" t="s">
        <v>1035</v>
      </c>
      <c r="O32" s="1" t="s">
        <v>1036</v>
      </c>
      <c r="P32" s="1" t="s">
        <v>1037</v>
      </c>
      <c r="Q32" s="1" t="s">
        <v>1038</v>
      </c>
      <c r="R32" s="1" t="s">
        <v>1184</v>
      </c>
      <c r="S32" s="1" t="s">
        <v>1040</v>
      </c>
      <c r="T32" s="1" t="s">
        <v>1041</v>
      </c>
      <c r="U32" s="1" t="s">
        <v>1042</v>
      </c>
      <c r="V32" s="1" t="s">
        <v>1179</v>
      </c>
    </row>
    <row r="33" s="1" customFormat="1" spans="1:22">
      <c r="A33" s="3">
        <v>999223322601906</v>
      </c>
      <c r="B33" s="1" t="s">
        <v>1180</v>
      </c>
      <c r="C33" s="1" t="s">
        <v>1185</v>
      </c>
      <c r="D33" s="1" t="s">
        <v>1186</v>
      </c>
      <c r="E33" s="1" t="s">
        <v>1187</v>
      </c>
      <c r="F33" s="1" t="s">
        <v>1100</v>
      </c>
      <c r="G33" s="1" t="s">
        <v>1031</v>
      </c>
      <c r="H33" s="1" t="s">
        <v>1032</v>
      </c>
      <c r="I33" s="1" t="s">
        <v>1188</v>
      </c>
      <c r="J33" s="1" t="s">
        <v>1034</v>
      </c>
      <c r="K33" s="1" t="s">
        <v>1188</v>
      </c>
      <c r="L33" s="1" t="s">
        <v>1188</v>
      </c>
      <c r="M33" s="1" t="s">
        <v>1035</v>
      </c>
      <c r="N33" s="1" t="s">
        <v>1035</v>
      </c>
      <c r="O33" s="1" t="s">
        <v>1036</v>
      </c>
      <c r="P33" s="1" t="s">
        <v>1037</v>
      </c>
      <c r="Q33" s="1" t="s">
        <v>1038</v>
      </c>
      <c r="R33" s="1" t="s">
        <v>1189</v>
      </c>
      <c r="S33" s="1" t="s">
        <v>1040</v>
      </c>
      <c r="T33" s="1" t="s">
        <v>1041</v>
      </c>
      <c r="U33" s="1" t="s">
        <v>1042</v>
      </c>
      <c r="V33" s="1" t="s">
        <v>1060</v>
      </c>
    </row>
    <row r="34" s="1" customFormat="1" spans="1:22">
      <c r="A34" s="3">
        <v>999223321641678</v>
      </c>
      <c r="B34" s="1" t="s">
        <v>1180</v>
      </c>
      <c r="C34" s="1" t="s">
        <v>1190</v>
      </c>
      <c r="D34" s="1" t="s">
        <v>1191</v>
      </c>
      <c r="E34" s="1" t="s">
        <v>1192</v>
      </c>
      <c r="F34" s="1" t="s">
        <v>1100</v>
      </c>
      <c r="G34" s="1" t="s">
        <v>1031</v>
      </c>
      <c r="H34" s="1" t="s">
        <v>1032</v>
      </c>
      <c r="I34" s="1" t="s">
        <v>1193</v>
      </c>
      <c r="J34" s="1" t="s">
        <v>1034</v>
      </c>
      <c r="K34" s="1" t="s">
        <v>1193</v>
      </c>
      <c r="L34" s="1" t="s">
        <v>1193</v>
      </c>
      <c r="M34" s="1" t="s">
        <v>1035</v>
      </c>
      <c r="N34" s="1" t="s">
        <v>1035</v>
      </c>
      <c r="O34" s="1" t="s">
        <v>1036</v>
      </c>
      <c r="P34" s="1" t="s">
        <v>1037</v>
      </c>
      <c r="Q34" s="1" t="s">
        <v>1038</v>
      </c>
      <c r="R34" s="1" t="s">
        <v>1194</v>
      </c>
      <c r="S34" s="1" t="s">
        <v>1040</v>
      </c>
      <c r="T34" s="1" t="s">
        <v>1041</v>
      </c>
      <c r="U34" s="1" t="s">
        <v>1042</v>
      </c>
      <c r="V34" s="1" t="s">
        <v>1060</v>
      </c>
    </row>
    <row r="35" s="1" customFormat="1" spans="1:22">
      <c r="A35" s="3">
        <v>999223321044528</v>
      </c>
      <c r="B35" s="1" t="s">
        <v>1180</v>
      </c>
      <c r="C35" s="1" t="s">
        <v>1195</v>
      </c>
      <c r="D35" s="1" t="s">
        <v>1175</v>
      </c>
      <c r="E35" s="1" t="s">
        <v>1196</v>
      </c>
      <c r="F35" s="1" t="s">
        <v>1027</v>
      </c>
      <c r="G35" s="1" t="s">
        <v>1031</v>
      </c>
      <c r="H35" s="1" t="s">
        <v>1032</v>
      </c>
      <c r="I35" s="1" t="s">
        <v>1197</v>
      </c>
      <c r="J35" s="1" t="s">
        <v>1034</v>
      </c>
      <c r="K35" s="1" t="s">
        <v>1197</v>
      </c>
      <c r="L35" s="1" t="s">
        <v>1197</v>
      </c>
      <c r="M35" s="1" t="s">
        <v>1035</v>
      </c>
      <c r="N35" s="1" t="s">
        <v>1035</v>
      </c>
      <c r="O35" s="1" t="s">
        <v>1036</v>
      </c>
      <c r="P35" s="1" t="s">
        <v>1037</v>
      </c>
      <c r="Q35" s="1" t="s">
        <v>1038</v>
      </c>
      <c r="R35" s="1" t="s">
        <v>1198</v>
      </c>
      <c r="S35" s="1" t="s">
        <v>1040</v>
      </c>
      <c r="T35" s="1" t="s">
        <v>1041</v>
      </c>
      <c r="U35" s="1" t="s">
        <v>1042</v>
      </c>
      <c r="V35" s="1" t="s">
        <v>1179</v>
      </c>
    </row>
    <row r="36" s="1" customFormat="1" spans="1:22">
      <c r="A36" s="3">
        <v>999223321026217</v>
      </c>
      <c r="B36" s="1" t="s">
        <v>1180</v>
      </c>
      <c r="C36" s="1" t="s">
        <v>1199</v>
      </c>
      <c r="D36" s="1" t="s">
        <v>1175</v>
      </c>
      <c r="E36" s="1" t="s">
        <v>1200</v>
      </c>
      <c r="F36" s="1" t="s">
        <v>1027</v>
      </c>
      <c r="G36" s="1" t="s">
        <v>1031</v>
      </c>
      <c r="H36" s="1" t="s">
        <v>1032</v>
      </c>
      <c r="I36" s="1" t="s">
        <v>1177</v>
      </c>
      <c r="J36" s="1" t="s">
        <v>1034</v>
      </c>
      <c r="K36" s="1" t="s">
        <v>1177</v>
      </c>
      <c r="L36" s="1" t="s">
        <v>1177</v>
      </c>
      <c r="M36" s="1" t="s">
        <v>1035</v>
      </c>
      <c r="N36" s="1" t="s">
        <v>1035</v>
      </c>
      <c r="O36" s="1" t="s">
        <v>1036</v>
      </c>
      <c r="P36" s="1" t="s">
        <v>1037</v>
      </c>
      <c r="Q36" s="1" t="s">
        <v>1038</v>
      </c>
      <c r="R36" s="1" t="s">
        <v>1201</v>
      </c>
      <c r="S36" s="1" t="s">
        <v>1040</v>
      </c>
      <c r="T36" s="1" t="s">
        <v>1041</v>
      </c>
      <c r="U36" s="1" t="s">
        <v>1042</v>
      </c>
      <c r="V36" s="1" t="s">
        <v>1179</v>
      </c>
    </row>
    <row r="37" s="1" customFormat="1" spans="1:22">
      <c r="A37" s="3">
        <v>999223320929618</v>
      </c>
      <c r="B37" s="1" t="s">
        <v>1180</v>
      </c>
      <c r="C37" s="1" t="s">
        <v>1202</v>
      </c>
      <c r="D37" s="1" t="s">
        <v>1203</v>
      </c>
      <c r="E37" s="1" t="s">
        <v>1204</v>
      </c>
      <c r="F37" s="1" t="s">
        <v>1027</v>
      </c>
      <c r="G37" s="1" t="s">
        <v>1031</v>
      </c>
      <c r="H37" s="1" t="s">
        <v>1032</v>
      </c>
      <c r="I37" s="1" t="s">
        <v>1205</v>
      </c>
      <c r="J37" s="1" t="s">
        <v>1034</v>
      </c>
      <c r="K37" s="1" t="s">
        <v>1205</v>
      </c>
      <c r="L37" s="1" t="s">
        <v>1205</v>
      </c>
      <c r="M37" s="1" t="s">
        <v>1035</v>
      </c>
      <c r="N37" s="1" t="s">
        <v>1035</v>
      </c>
      <c r="O37" s="1" t="s">
        <v>1036</v>
      </c>
      <c r="P37" s="1" t="s">
        <v>1037</v>
      </c>
      <c r="Q37" s="1" t="s">
        <v>1038</v>
      </c>
      <c r="R37" s="1" t="s">
        <v>1206</v>
      </c>
      <c r="S37" s="1" t="s">
        <v>1040</v>
      </c>
      <c r="T37" s="1" t="s">
        <v>1041</v>
      </c>
      <c r="U37" s="1" t="s">
        <v>1042</v>
      </c>
      <c r="V37" s="1" t="s">
        <v>1060</v>
      </c>
    </row>
    <row r="38" s="1" customFormat="1" spans="1:22">
      <c r="A38" s="3">
        <v>999223317316386</v>
      </c>
      <c r="B38" s="1" t="s">
        <v>1180</v>
      </c>
      <c r="C38" s="1" t="s">
        <v>1207</v>
      </c>
      <c r="D38" s="1" t="s">
        <v>1175</v>
      </c>
      <c r="E38" s="1" t="s">
        <v>1208</v>
      </c>
      <c r="F38" s="1" t="s">
        <v>1100</v>
      </c>
      <c r="G38" s="1" t="s">
        <v>1031</v>
      </c>
      <c r="H38" s="1" t="s">
        <v>1032</v>
      </c>
      <c r="I38" s="1" t="s">
        <v>1209</v>
      </c>
      <c r="J38" s="1" t="s">
        <v>1034</v>
      </c>
      <c r="K38" s="1" t="s">
        <v>1209</v>
      </c>
      <c r="L38" s="1" t="s">
        <v>1209</v>
      </c>
      <c r="M38" s="1" t="s">
        <v>1035</v>
      </c>
      <c r="N38" s="1" t="s">
        <v>1035</v>
      </c>
      <c r="O38" s="1" t="s">
        <v>1036</v>
      </c>
      <c r="P38" s="1" t="s">
        <v>1037</v>
      </c>
      <c r="Q38" s="1" t="s">
        <v>1038</v>
      </c>
      <c r="R38" s="1" t="s">
        <v>1210</v>
      </c>
      <c r="S38" s="1" t="s">
        <v>1040</v>
      </c>
      <c r="T38" s="1" t="s">
        <v>1041</v>
      </c>
      <c r="U38" s="1" t="s">
        <v>1042</v>
      </c>
      <c r="V38" s="1" t="s">
        <v>1179</v>
      </c>
    </row>
    <row r="39" s="1" customFormat="1" spans="1:22">
      <c r="A39" s="3">
        <v>999223315888912</v>
      </c>
      <c r="B39" s="1" t="s">
        <v>1180</v>
      </c>
      <c r="C39" s="1" t="s">
        <v>1211</v>
      </c>
      <c r="D39" s="1" t="s">
        <v>1083</v>
      </c>
      <c r="E39" s="1" t="s">
        <v>1212</v>
      </c>
      <c r="F39" s="1" t="s">
        <v>1027</v>
      </c>
      <c r="G39" s="1" t="s">
        <v>1031</v>
      </c>
      <c r="H39" s="1" t="s">
        <v>1032</v>
      </c>
      <c r="I39" s="1" t="s">
        <v>1085</v>
      </c>
      <c r="J39" s="1" t="s">
        <v>1034</v>
      </c>
      <c r="K39" s="1" t="s">
        <v>1085</v>
      </c>
      <c r="L39" s="1" t="s">
        <v>1085</v>
      </c>
      <c r="M39" s="1" t="s">
        <v>1035</v>
      </c>
      <c r="N39" s="1" t="s">
        <v>1035</v>
      </c>
      <c r="O39" s="1" t="s">
        <v>1036</v>
      </c>
      <c r="P39" s="1" t="s">
        <v>1037</v>
      </c>
      <c r="Q39" s="1" t="s">
        <v>1038</v>
      </c>
      <c r="R39" s="1" t="s">
        <v>1213</v>
      </c>
      <c r="S39" s="1" t="s">
        <v>1040</v>
      </c>
      <c r="T39" s="1" t="s">
        <v>1041</v>
      </c>
      <c r="U39" s="1" t="s">
        <v>1042</v>
      </c>
      <c r="V39" s="1" t="s">
        <v>1071</v>
      </c>
    </row>
    <row r="40" s="1" customFormat="1" spans="1:22">
      <c r="A40" s="3">
        <v>23314376790</v>
      </c>
      <c r="B40" s="1" t="s">
        <v>1180</v>
      </c>
      <c r="C40" s="1" t="s">
        <v>1214</v>
      </c>
      <c r="D40" s="1" t="s">
        <v>1215</v>
      </c>
      <c r="E40" s="1" t="s">
        <v>1216</v>
      </c>
      <c r="F40" s="1" t="s">
        <v>1180</v>
      </c>
      <c r="G40" s="1" t="s">
        <v>1031</v>
      </c>
      <c r="H40" s="1" t="s">
        <v>1032</v>
      </c>
      <c r="I40" s="1" t="s">
        <v>1217</v>
      </c>
      <c r="J40" s="1" t="s">
        <v>1034</v>
      </c>
      <c r="K40" s="1" t="s">
        <v>1217</v>
      </c>
      <c r="L40" s="1" t="s">
        <v>1217</v>
      </c>
      <c r="M40" s="1" t="s">
        <v>1035</v>
      </c>
      <c r="N40" s="1" t="s">
        <v>1035</v>
      </c>
      <c r="O40" s="1" t="s">
        <v>1036</v>
      </c>
      <c r="P40" s="1" t="s">
        <v>1037</v>
      </c>
      <c r="Q40" s="1" t="s">
        <v>1038</v>
      </c>
      <c r="R40" s="1" t="s">
        <v>1218</v>
      </c>
      <c r="S40" s="1" t="s">
        <v>1040</v>
      </c>
      <c r="T40" s="1" t="s">
        <v>1041</v>
      </c>
      <c r="U40" s="1" t="s">
        <v>1042</v>
      </c>
      <c r="V40" s="1" t="s">
        <v>1043</v>
      </c>
    </row>
    <row r="41" s="1" customFormat="1" spans="1:22">
      <c r="A41" s="3">
        <v>999223314353826</v>
      </c>
      <c r="B41" s="1" t="s">
        <v>1180</v>
      </c>
      <c r="C41" s="1" t="s">
        <v>1219</v>
      </c>
      <c r="D41" s="1" t="s">
        <v>1067</v>
      </c>
      <c r="E41" s="1" t="s">
        <v>1220</v>
      </c>
      <c r="F41" s="1" t="s">
        <v>1027</v>
      </c>
      <c r="G41" s="1" t="s">
        <v>1031</v>
      </c>
      <c r="H41" s="1" t="s">
        <v>1032</v>
      </c>
      <c r="I41" s="1" t="s">
        <v>1069</v>
      </c>
      <c r="J41" s="1" t="s">
        <v>1034</v>
      </c>
      <c r="K41" s="1" t="s">
        <v>1069</v>
      </c>
      <c r="L41" s="1" t="s">
        <v>1069</v>
      </c>
      <c r="M41" s="1" t="s">
        <v>1035</v>
      </c>
      <c r="N41" s="1" t="s">
        <v>1035</v>
      </c>
      <c r="O41" s="1" t="s">
        <v>1036</v>
      </c>
      <c r="P41" s="1" t="s">
        <v>1037</v>
      </c>
      <c r="Q41" s="1" t="s">
        <v>1038</v>
      </c>
      <c r="R41" s="1" t="s">
        <v>1221</v>
      </c>
      <c r="S41" s="1" t="s">
        <v>1040</v>
      </c>
      <c r="T41" s="1" t="s">
        <v>1041</v>
      </c>
      <c r="U41" s="1" t="s">
        <v>1042</v>
      </c>
      <c r="V41" s="1" t="s">
        <v>1071</v>
      </c>
    </row>
    <row r="42" s="1" customFormat="1" spans="1:22">
      <c r="A42" s="3">
        <v>999223313821838</v>
      </c>
      <c r="B42" s="1" t="s">
        <v>1180</v>
      </c>
      <c r="C42" s="1" t="s">
        <v>1222</v>
      </c>
      <c r="D42" s="1" t="s">
        <v>1175</v>
      </c>
      <c r="E42" s="1" t="s">
        <v>1223</v>
      </c>
      <c r="F42" s="1" t="s">
        <v>1100</v>
      </c>
      <c r="G42" s="1" t="s">
        <v>1031</v>
      </c>
      <c r="H42" s="1" t="s">
        <v>1032</v>
      </c>
      <c r="I42" s="1" t="s">
        <v>1224</v>
      </c>
      <c r="J42" s="1" t="s">
        <v>1034</v>
      </c>
      <c r="K42" s="1" t="s">
        <v>1224</v>
      </c>
      <c r="L42" s="1" t="s">
        <v>1224</v>
      </c>
      <c r="M42" s="1" t="s">
        <v>1035</v>
      </c>
      <c r="N42" s="1" t="s">
        <v>1035</v>
      </c>
      <c r="O42" s="1" t="s">
        <v>1036</v>
      </c>
      <c r="P42" s="1" t="s">
        <v>1037</v>
      </c>
      <c r="Q42" s="1" t="s">
        <v>1038</v>
      </c>
      <c r="R42" s="1" t="s">
        <v>1225</v>
      </c>
      <c r="S42" s="1" t="s">
        <v>1040</v>
      </c>
      <c r="T42" s="1" t="s">
        <v>1041</v>
      </c>
      <c r="U42" s="1" t="s">
        <v>1042</v>
      </c>
      <c r="V42" s="1" t="s">
        <v>1179</v>
      </c>
    </row>
    <row r="43" s="1" customFormat="1" spans="1:22">
      <c r="A43" s="3">
        <v>999223313441983</v>
      </c>
      <c r="B43" s="1" t="s">
        <v>1180</v>
      </c>
      <c r="C43" s="1" t="s">
        <v>1226</v>
      </c>
      <c r="D43" s="1" t="s">
        <v>1175</v>
      </c>
      <c r="E43" s="1" t="s">
        <v>1227</v>
      </c>
      <c r="F43" s="1" t="s">
        <v>1027</v>
      </c>
      <c r="G43" s="1" t="s">
        <v>1031</v>
      </c>
      <c r="H43" s="1" t="s">
        <v>1032</v>
      </c>
      <c r="I43" s="1" t="s">
        <v>1228</v>
      </c>
      <c r="J43" s="1" t="s">
        <v>1034</v>
      </c>
      <c r="K43" s="1" t="s">
        <v>1228</v>
      </c>
      <c r="L43" s="1" t="s">
        <v>1228</v>
      </c>
      <c r="M43" s="1" t="s">
        <v>1035</v>
      </c>
      <c r="N43" s="1" t="s">
        <v>1035</v>
      </c>
      <c r="O43" s="1" t="s">
        <v>1036</v>
      </c>
      <c r="P43" s="1" t="s">
        <v>1037</v>
      </c>
      <c r="Q43" s="1" t="s">
        <v>1038</v>
      </c>
      <c r="R43" s="1" t="s">
        <v>1229</v>
      </c>
      <c r="S43" s="1" t="s">
        <v>1040</v>
      </c>
      <c r="T43" s="1" t="s">
        <v>1041</v>
      </c>
      <c r="U43" s="1" t="s">
        <v>1042</v>
      </c>
      <c r="V43" s="1" t="s">
        <v>1179</v>
      </c>
    </row>
    <row r="44" s="1" customFormat="1" spans="1:22">
      <c r="A44" s="3">
        <v>999223313293927</v>
      </c>
      <c r="B44" s="1" t="s">
        <v>1180</v>
      </c>
      <c r="C44" s="1" t="s">
        <v>1230</v>
      </c>
      <c r="D44" s="1" t="s">
        <v>1231</v>
      </c>
      <c r="E44" s="1" t="s">
        <v>1232</v>
      </c>
      <c r="F44" s="1" t="s">
        <v>1100</v>
      </c>
      <c r="G44" s="1" t="s">
        <v>1031</v>
      </c>
      <c r="H44" s="1" t="s">
        <v>1032</v>
      </c>
      <c r="I44" s="1" t="s">
        <v>1233</v>
      </c>
      <c r="J44" s="1" t="s">
        <v>1034</v>
      </c>
      <c r="K44" s="1" t="s">
        <v>1233</v>
      </c>
      <c r="L44" s="1" t="s">
        <v>1233</v>
      </c>
      <c r="M44" s="1" t="s">
        <v>1035</v>
      </c>
      <c r="N44" s="1" t="s">
        <v>1035</v>
      </c>
      <c r="O44" s="1" t="s">
        <v>1036</v>
      </c>
      <c r="P44" s="1" t="s">
        <v>1037</v>
      </c>
      <c r="Q44" s="1" t="s">
        <v>1038</v>
      </c>
      <c r="R44" s="1" t="s">
        <v>1234</v>
      </c>
      <c r="S44" s="1" t="s">
        <v>1040</v>
      </c>
      <c r="T44" s="1" t="s">
        <v>1041</v>
      </c>
      <c r="U44" s="1" t="s">
        <v>1042</v>
      </c>
      <c r="V44" s="1" t="s">
        <v>1235</v>
      </c>
    </row>
    <row r="45" s="1" customFormat="1" spans="1:22">
      <c r="A45" s="3">
        <v>999223311488507</v>
      </c>
      <c r="B45" s="1" t="s">
        <v>1180</v>
      </c>
      <c r="C45" s="1" t="s">
        <v>1236</v>
      </c>
      <c r="D45" s="1" t="s">
        <v>1078</v>
      </c>
      <c r="E45" s="1" t="s">
        <v>1237</v>
      </c>
      <c r="F45" s="1" t="s">
        <v>1180</v>
      </c>
      <c r="G45" s="1" t="s">
        <v>1031</v>
      </c>
      <c r="H45" s="1" t="s">
        <v>1032</v>
      </c>
      <c r="I45" s="1" t="s">
        <v>1238</v>
      </c>
      <c r="J45" s="1" t="s">
        <v>1034</v>
      </c>
      <c r="K45" s="1" t="s">
        <v>1238</v>
      </c>
      <c r="L45" s="1" t="s">
        <v>1238</v>
      </c>
      <c r="M45" s="1" t="s">
        <v>1035</v>
      </c>
      <c r="N45" s="1" t="s">
        <v>1035</v>
      </c>
      <c r="O45" s="1" t="s">
        <v>1036</v>
      </c>
      <c r="P45" s="1" t="s">
        <v>1037</v>
      </c>
      <c r="Q45" s="1" t="s">
        <v>1038</v>
      </c>
      <c r="R45" s="1" t="s">
        <v>1239</v>
      </c>
      <c r="S45" s="1" t="s">
        <v>1040</v>
      </c>
      <c r="T45" s="1" t="s">
        <v>1041</v>
      </c>
      <c r="U45" s="1" t="s">
        <v>1042</v>
      </c>
      <c r="V45" s="1" t="s">
        <v>1060</v>
      </c>
    </row>
    <row r="46" s="1" customFormat="1" spans="1:22">
      <c r="A46" s="3">
        <v>999223308140756</v>
      </c>
      <c r="B46" s="1" t="s">
        <v>1180</v>
      </c>
      <c r="C46" s="1" t="s">
        <v>1240</v>
      </c>
      <c r="D46" s="1" t="s">
        <v>1215</v>
      </c>
      <c r="E46" s="1" t="s">
        <v>1241</v>
      </c>
      <c r="F46" s="1" t="s">
        <v>1180</v>
      </c>
      <c r="G46" s="1" t="s">
        <v>1031</v>
      </c>
      <c r="H46" s="1" t="s">
        <v>1032</v>
      </c>
      <c r="I46" s="1" t="s">
        <v>1217</v>
      </c>
      <c r="J46" s="1" t="s">
        <v>1034</v>
      </c>
      <c r="K46" s="1" t="s">
        <v>1217</v>
      </c>
      <c r="L46" s="1" t="s">
        <v>1217</v>
      </c>
      <c r="M46" s="1" t="s">
        <v>1035</v>
      </c>
      <c r="N46" s="1" t="s">
        <v>1035</v>
      </c>
      <c r="O46" s="1" t="s">
        <v>1036</v>
      </c>
      <c r="P46" s="1" t="s">
        <v>1037</v>
      </c>
      <c r="Q46" s="1" t="s">
        <v>1038</v>
      </c>
      <c r="R46" s="1" t="s">
        <v>1242</v>
      </c>
      <c r="S46" s="1" t="s">
        <v>1040</v>
      </c>
      <c r="T46" s="1" t="s">
        <v>1041</v>
      </c>
      <c r="U46" s="1" t="s">
        <v>1042</v>
      </c>
      <c r="V46" s="1" t="s">
        <v>1043</v>
      </c>
    </row>
    <row r="47" s="1" customFormat="1" spans="1:22">
      <c r="A47" s="3">
        <v>999223307599182</v>
      </c>
      <c r="B47" s="1" t="s">
        <v>1243</v>
      </c>
      <c r="C47" s="1" t="s">
        <v>1244</v>
      </c>
      <c r="D47" s="1" t="s">
        <v>1175</v>
      </c>
      <c r="E47" s="1" t="s">
        <v>1245</v>
      </c>
      <c r="F47" s="1" t="s">
        <v>1180</v>
      </c>
      <c r="G47" s="1" t="s">
        <v>1031</v>
      </c>
      <c r="H47" s="1" t="s">
        <v>1032</v>
      </c>
      <c r="I47" s="1" t="s">
        <v>1246</v>
      </c>
      <c r="J47" s="1" t="s">
        <v>1034</v>
      </c>
      <c r="K47" s="1" t="s">
        <v>1246</v>
      </c>
      <c r="L47" s="1" t="s">
        <v>1246</v>
      </c>
      <c r="M47" s="1" t="s">
        <v>1035</v>
      </c>
      <c r="N47" s="1" t="s">
        <v>1035</v>
      </c>
      <c r="O47" s="1" t="s">
        <v>1036</v>
      </c>
      <c r="P47" s="1" t="s">
        <v>1037</v>
      </c>
      <c r="Q47" s="1" t="s">
        <v>1038</v>
      </c>
      <c r="R47" s="1" t="s">
        <v>1247</v>
      </c>
      <c r="S47" s="1" t="s">
        <v>1040</v>
      </c>
      <c r="T47" s="1" t="s">
        <v>1041</v>
      </c>
      <c r="U47" s="1" t="s">
        <v>1042</v>
      </c>
      <c r="V47" s="1" t="s">
        <v>1179</v>
      </c>
    </row>
    <row r="48" s="1" customFormat="1" spans="1:22">
      <c r="A48" s="3">
        <v>999223307580742</v>
      </c>
      <c r="B48" s="1" t="s">
        <v>1243</v>
      </c>
      <c r="C48" s="1" t="s">
        <v>1248</v>
      </c>
      <c r="D48" s="1" t="s">
        <v>1203</v>
      </c>
      <c r="E48" s="1" t="s">
        <v>1249</v>
      </c>
      <c r="F48" s="1" t="s">
        <v>1027</v>
      </c>
      <c r="G48" s="1" t="s">
        <v>1031</v>
      </c>
      <c r="H48" s="1" t="s">
        <v>1032</v>
      </c>
      <c r="I48" s="1" t="s">
        <v>1205</v>
      </c>
      <c r="J48" s="1" t="s">
        <v>1034</v>
      </c>
      <c r="K48" s="1" t="s">
        <v>1205</v>
      </c>
      <c r="L48" s="1" t="s">
        <v>1205</v>
      </c>
      <c r="M48" s="1" t="s">
        <v>1035</v>
      </c>
      <c r="N48" s="1" t="s">
        <v>1035</v>
      </c>
      <c r="O48" s="1" t="s">
        <v>1036</v>
      </c>
      <c r="P48" s="1" t="s">
        <v>1037</v>
      </c>
      <c r="Q48" s="1" t="s">
        <v>1038</v>
      </c>
      <c r="R48" s="1" t="s">
        <v>1250</v>
      </c>
      <c r="S48" s="1" t="s">
        <v>1040</v>
      </c>
      <c r="T48" s="1" t="s">
        <v>1041</v>
      </c>
      <c r="U48" s="1" t="s">
        <v>1042</v>
      </c>
      <c r="V48" s="1" t="s">
        <v>1060</v>
      </c>
    </row>
    <row r="49" s="1" customFormat="1" spans="1:22">
      <c r="A49" s="3">
        <v>999223307541195</v>
      </c>
      <c r="B49" s="1" t="s">
        <v>1243</v>
      </c>
      <c r="C49" s="1" t="s">
        <v>1251</v>
      </c>
      <c r="D49" s="1" t="s">
        <v>1252</v>
      </c>
      <c r="E49" s="1" t="s">
        <v>1253</v>
      </c>
      <c r="F49" s="1" t="s">
        <v>1027</v>
      </c>
      <c r="G49" s="1" t="s">
        <v>1031</v>
      </c>
      <c r="H49" s="1" t="s">
        <v>1032</v>
      </c>
      <c r="I49" s="1" t="s">
        <v>1254</v>
      </c>
      <c r="J49" s="1" t="s">
        <v>1034</v>
      </c>
      <c r="K49" s="1" t="s">
        <v>1254</v>
      </c>
      <c r="L49" s="1" t="s">
        <v>1254</v>
      </c>
      <c r="M49" s="1" t="s">
        <v>1035</v>
      </c>
      <c r="N49" s="1" t="s">
        <v>1035</v>
      </c>
      <c r="O49" s="1" t="s">
        <v>1036</v>
      </c>
      <c r="P49" s="1" t="s">
        <v>1037</v>
      </c>
      <c r="Q49" s="1" t="s">
        <v>1038</v>
      </c>
      <c r="R49" s="1" t="s">
        <v>1255</v>
      </c>
      <c r="S49" s="1" t="s">
        <v>1040</v>
      </c>
      <c r="T49" s="1" t="s">
        <v>1041</v>
      </c>
      <c r="U49" s="1" t="s">
        <v>1042</v>
      </c>
      <c r="V49" s="1" t="s">
        <v>1235</v>
      </c>
    </row>
    <row r="50" s="1" customFormat="1" spans="1:22">
      <c r="A50" s="3">
        <v>999223307339512</v>
      </c>
      <c r="B50" s="1" t="s">
        <v>1243</v>
      </c>
      <c r="C50" s="1" t="s">
        <v>1256</v>
      </c>
      <c r="D50" s="1" t="s">
        <v>1175</v>
      </c>
      <c r="E50" s="1" t="s">
        <v>1257</v>
      </c>
      <c r="F50" s="1" t="s">
        <v>1100</v>
      </c>
      <c r="G50" s="1" t="s">
        <v>1031</v>
      </c>
      <c r="H50" s="1" t="s">
        <v>1032</v>
      </c>
      <c r="I50" s="1" t="s">
        <v>1258</v>
      </c>
      <c r="J50" s="1" t="s">
        <v>1034</v>
      </c>
      <c r="K50" s="1" t="s">
        <v>1258</v>
      </c>
      <c r="L50" s="1" t="s">
        <v>1258</v>
      </c>
      <c r="M50" s="1" t="s">
        <v>1035</v>
      </c>
      <c r="N50" s="1" t="s">
        <v>1035</v>
      </c>
      <c r="O50" s="1" t="s">
        <v>1036</v>
      </c>
      <c r="P50" s="1" t="s">
        <v>1037</v>
      </c>
      <c r="Q50" s="1" t="s">
        <v>1038</v>
      </c>
      <c r="R50" s="1" t="s">
        <v>1259</v>
      </c>
      <c r="S50" s="1" t="s">
        <v>1040</v>
      </c>
      <c r="T50" s="1" t="s">
        <v>1041</v>
      </c>
      <c r="U50" s="1" t="s">
        <v>1042</v>
      </c>
      <c r="V50" s="1" t="s">
        <v>1179</v>
      </c>
    </row>
    <row r="51" s="1" customFormat="1" spans="1:22">
      <c r="A51" s="3">
        <v>999223307236676</v>
      </c>
      <c r="B51" s="1" t="s">
        <v>1243</v>
      </c>
      <c r="C51" s="1" t="s">
        <v>1260</v>
      </c>
      <c r="D51" s="1" t="s">
        <v>1261</v>
      </c>
      <c r="E51" s="1" t="s">
        <v>1262</v>
      </c>
      <c r="F51" s="1" t="s">
        <v>1027</v>
      </c>
      <c r="G51" s="1" t="s">
        <v>1031</v>
      </c>
      <c r="H51" s="1" t="s">
        <v>1032</v>
      </c>
      <c r="I51" s="1" t="s">
        <v>1263</v>
      </c>
      <c r="J51" s="1" t="s">
        <v>1034</v>
      </c>
      <c r="K51" s="1" t="s">
        <v>1263</v>
      </c>
      <c r="L51" s="1" t="s">
        <v>1263</v>
      </c>
      <c r="M51" s="1" t="s">
        <v>1035</v>
      </c>
      <c r="N51" s="1" t="s">
        <v>1035</v>
      </c>
      <c r="O51" s="1" t="s">
        <v>1036</v>
      </c>
      <c r="P51" s="1" t="s">
        <v>1037</v>
      </c>
      <c r="Q51" s="1" t="s">
        <v>1038</v>
      </c>
      <c r="R51" s="1" t="s">
        <v>1264</v>
      </c>
      <c r="S51" s="1" t="s">
        <v>1040</v>
      </c>
      <c r="T51" s="1" t="s">
        <v>1041</v>
      </c>
      <c r="U51" s="1" t="s">
        <v>1042</v>
      </c>
      <c r="V51" s="1" t="s">
        <v>1060</v>
      </c>
    </row>
    <row r="52" s="1" customFormat="1" spans="1:22">
      <c r="A52" s="3">
        <v>999223307091675</v>
      </c>
      <c r="B52" s="1" t="s">
        <v>1243</v>
      </c>
      <c r="C52" s="1" t="s">
        <v>1265</v>
      </c>
      <c r="D52" s="1" t="s">
        <v>1175</v>
      </c>
      <c r="E52" s="1" t="s">
        <v>1266</v>
      </c>
      <c r="F52" s="1" t="s">
        <v>1180</v>
      </c>
      <c r="G52" s="1" t="s">
        <v>1031</v>
      </c>
      <c r="H52" s="1" t="s">
        <v>1032</v>
      </c>
      <c r="I52" s="1" t="s">
        <v>1267</v>
      </c>
      <c r="J52" s="1" t="s">
        <v>1034</v>
      </c>
      <c r="K52" s="1" t="s">
        <v>1267</v>
      </c>
      <c r="L52" s="1" t="s">
        <v>1267</v>
      </c>
      <c r="M52" s="1" t="s">
        <v>1035</v>
      </c>
      <c r="N52" s="1" t="s">
        <v>1035</v>
      </c>
      <c r="O52" s="1" t="s">
        <v>1036</v>
      </c>
      <c r="P52" s="1" t="s">
        <v>1037</v>
      </c>
      <c r="Q52" s="1" t="s">
        <v>1038</v>
      </c>
      <c r="R52" s="1" t="s">
        <v>1268</v>
      </c>
      <c r="S52" s="1" t="s">
        <v>1040</v>
      </c>
      <c r="T52" s="1" t="s">
        <v>1041</v>
      </c>
      <c r="U52" s="1" t="s">
        <v>1042</v>
      </c>
      <c r="V52" s="1" t="s">
        <v>1179</v>
      </c>
    </row>
    <row r="53" s="1" customFormat="1" spans="1:22">
      <c r="A53" s="3">
        <v>999223307075070</v>
      </c>
      <c r="B53" s="1" t="s">
        <v>1243</v>
      </c>
      <c r="C53" s="1" t="s">
        <v>1269</v>
      </c>
      <c r="D53" s="1" t="s">
        <v>1175</v>
      </c>
      <c r="E53" s="1" t="s">
        <v>1270</v>
      </c>
      <c r="F53" s="1" t="s">
        <v>1180</v>
      </c>
      <c r="G53" s="1" t="s">
        <v>1031</v>
      </c>
      <c r="H53" s="1" t="s">
        <v>1032</v>
      </c>
      <c r="I53" s="1" t="s">
        <v>1271</v>
      </c>
      <c r="J53" s="1" t="s">
        <v>1034</v>
      </c>
      <c r="K53" s="1" t="s">
        <v>1271</v>
      </c>
      <c r="L53" s="1" t="s">
        <v>1271</v>
      </c>
      <c r="M53" s="1" t="s">
        <v>1035</v>
      </c>
      <c r="N53" s="1" t="s">
        <v>1035</v>
      </c>
      <c r="O53" s="1" t="s">
        <v>1036</v>
      </c>
      <c r="P53" s="1" t="s">
        <v>1037</v>
      </c>
      <c r="Q53" s="1" t="s">
        <v>1038</v>
      </c>
      <c r="R53" s="1" t="s">
        <v>1272</v>
      </c>
      <c r="S53" s="1" t="s">
        <v>1040</v>
      </c>
      <c r="T53" s="1" t="s">
        <v>1041</v>
      </c>
      <c r="U53" s="1" t="s">
        <v>1042</v>
      </c>
      <c r="V53" s="1" t="s">
        <v>1179</v>
      </c>
    </row>
    <row r="54" s="1" customFormat="1" spans="1:22">
      <c r="A54" s="3">
        <v>999223306664917</v>
      </c>
      <c r="B54" s="1" t="s">
        <v>1243</v>
      </c>
      <c r="C54" s="1" t="s">
        <v>1273</v>
      </c>
      <c r="D54" s="1" t="s">
        <v>1274</v>
      </c>
      <c r="E54" s="1" t="s">
        <v>1275</v>
      </c>
      <c r="F54" s="1" t="s">
        <v>1027</v>
      </c>
      <c r="G54" s="1" t="s">
        <v>1031</v>
      </c>
      <c r="H54" s="1" t="s">
        <v>1032</v>
      </c>
      <c r="I54" s="1" t="s">
        <v>1276</v>
      </c>
      <c r="J54" s="1" t="s">
        <v>1034</v>
      </c>
      <c r="K54" s="1" t="s">
        <v>1276</v>
      </c>
      <c r="L54" s="1" t="s">
        <v>1276</v>
      </c>
      <c r="M54" s="1" t="s">
        <v>1035</v>
      </c>
      <c r="N54" s="1" t="s">
        <v>1035</v>
      </c>
      <c r="O54" s="1" t="s">
        <v>1036</v>
      </c>
      <c r="P54" s="1" t="s">
        <v>1037</v>
      </c>
      <c r="Q54" s="1" t="s">
        <v>1038</v>
      </c>
      <c r="R54" s="1" t="s">
        <v>1277</v>
      </c>
      <c r="S54" s="1" t="s">
        <v>1040</v>
      </c>
      <c r="T54" s="1" t="s">
        <v>1041</v>
      </c>
      <c r="U54" s="1" t="s">
        <v>1042</v>
      </c>
      <c r="V54" s="1" t="s">
        <v>1071</v>
      </c>
    </row>
    <row r="55" s="1" customFormat="1" spans="1:22">
      <c r="A55" s="3">
        <v>999223306544236</v>
      </c>
      <c r="B55" s="1" t="s">
        <v>1243</v>
      </c>
      <c r="C55" s="1" t="s">
        <v>1278</v>
      </c>
      <c r="D55" s="1" t="s">
        <v>1175</v>
      </c>
      <c r="E55" s="1" t="s">
        <v>1279</v>
      </c>
      <c r="F55" s="1" t="s">
        <v>1180</v>
      </c>
      <c r="G55" s="1" t="s">
        <v>1031</v>
      </c>
      <c r="H55" s="1" t="s">
        <v>1032</v>
      </c>
      <c r="I55" s="1" t="s">
        <v>1271</v>
      </c>
      <c r="J55" s="1" t="s">
        <v>1034</v>
      </c>
      <c r="K55" s="1" t="s">
        <v>1271</v>
      </c>
      <c r="L55" s="1" t="s">
        <v>1271</v>
      </c>
      <c r="M55" s="1" t="s">
        <v>1035</v>
      </c>
      <c r="N55" s="1" t="s">
        <v>1035</v>
      </c>
      <c r="O55" s="1" t="s">
        <v>1036</v>
      </c>
      <c r="P55" s="1" t="s">
        <v>1037</v>
      </c>
      <c r="Q55" s="1" t="s">
        <v>1038</v>
      </c>
      <c r="R55" s="1" t="s">
        <v>1280</v>
      </c>
      <c r="S55" s="1" t="s">
        <v>1040</v>
      </c>
      <c r="T55" s="1" t="s">
        <v>1041</v>
      </c>
      <c r="U55" s="1" t="s">
        <v>1042</v>
      </c>
      <c r="V55" s="1" t="s">
        <v>1179</v>
      </c>
    </row>
    <row r="56" s="1" customFormat="1" spans="1:22">
      <c r="A56" s="3">
        <v>999223306316827</v>
      </c>
      <c r="B56" s="1" t="s">
        <v>1243</v>
      </c>
      <c r="C56" s="1" t="s">
        <v>1281</v>
      </c>
      <c r="D56" s="1" t="s">
        <v>1282</v>
      </c>
      <c r="E56" s="1" t="s">
        <v>1283</v>
      </c>
      <c r="F56" s="1" t="s">
        <v>1180</v>
      </c>
      <c r="G56" s="1" t="s">
        <v>1031</v>
      </c>
      <c r="H56" s="1" t="s">
        <v>1032</v>
      </c>
      <c r="I56" s="1" t="s">
        <v>1284</v>
      </c>
      <c r="J56" s="1" t="s">
        <v>1034</v>
      </c>
      <c r="K56" s="1" t="s">
        <v>1284</v>
      </c>
      <c r="L56" s="1" t="s">
        <v>1284</v>
      </c>
      <c r="M56" s="1" t="s">
        <v>1035</v>
      </c>
      <c r="N56" s="1" t="s">
        <v>1035</v>
      </c>
      <c r="O56" s="1" t="s">
        <v>1036</v>
      </c>
      <c r="P56" s="1" t="s">
        <v>1037</v>
      </c>
      <c r="Q56" s="1" t="s">
        <v>1038</v>
      </c>
      <c r="R56" s="1" t="s">
        <v>1285</v>
      </c>
      <c r="S56" s="1" t="s">
        <v>1040</v>
      </c>
      <c r="T56" s="1" t="s">
        <v>1041</v>
      </c>
      <c r="U56" s="1" t="s">
        <v>1042</v>
      </c>
      <c r="V56" s="1" t="s">
        <v>1043</v>
      </c>
    </row>
    <row r="57" s="1" customFormat="1" spans="1:22">
      <c r="A57" s="3">
        <v>999223305729085</v>
      </c>
      <c r="B57" s="1" t="s">
        <v>1243</v>
      </c>
      <c r="C57" s="1" t="s">
        <v>1286</v>
      </c>
      <c r="D57" s="1" t="s">
        <v>1175</v>
      </c>
      <c r="E57" s="1" t="s">
        <v>1287</v>
      </c>
      <c r="F57" s="1" t="s">
        <v>1180</v>
      </c>
      <c r="G57" s="1" t="s">
        <v>1031</v>
      </c>
      <c r="H57" s="1" t="s">
        <v>1032</v>
      </c>
      <c r="I57" s="1" t="s">
        <v>1271</v>
      </c>
      <c r="J57" s="1" t="s">
        <v>1034</v>
      </c>
      <c r="K57" s="1" t="s">
        <v>1271</v>
      </c>
      <c r="L57" s="1" t="s">
        <v>1271</v>
      </c>
      <c r="M57" s="1" t="s">
        <v>1035</v>
      </c>
      <c r="N57" s="1" t="s">
        <v>1035</v>
      </c>
      <c r="O57" s="1" t="s">
        <v>1036</v>
      </c>
      <c r="P57" s="1" t="s">
        <v>1037</v>
      </c>
      <c r="Q57" s="1" t="s">
        <v>1038</v>
      </c>
      <c r="R57" s="1" t="s">
        <v>1288</v>
      </c>
      <c r="S57" s="1" t="s">
        <v>1040</v>
      </c>
      <c r="T57" s="1" t="s">
        <v>1041</v>
      </c>
      <c r="U57" s="1" t="s">
        <v>1042</v>
      </c>
      <c r="V57" s="1" t="s">
        <v>1179</v>
      </c>
    </row>
    <row r="58" s="1" customFormat="1" spans="1:22">
      <c r="A58" s="3">
        <v>999223299760276</v>
      </c>
      <c r="B58" s="1" t="s">
        <v>1243</v>
      </c>
      <c r="C58" s="1" t="s">
        <v>1289</v>
      </c>
      <c r="D58" s="1" t="s">
        <v>1290</v>
      </c>
      <c r="E58" s="1" t="s">
        <v>1291</v>
      </c>
      <c r="F58" s="1" t="s">
        <v>1027</v>
      </c>
      <c r="G58" s="1" t="s">
        <v>1031</v>
      </c>
      <c r="H58" s="1" t="s">
        <v>1032</v>
      </c>
      <c r="I58" s="1" t="s">
        <v>1292</v>
      </c>
      <c r="J58" s="1" t="s">
        <v>1034</v>
      </c>
      <c r="K58" s="1" t="s">
        <v>1292</v>
      </c>
      <c r="L58" s="1" t="s">
        <v>1292</v>
      </c>
      <c r="M58" s="1" t="s">
        <v>1035</v>
      </c>
      <c r="N58" s="1" t="s">
        <v>1035</v>
      </c>
      <c r="O58" s="1" t="s">
        <v>1036</v>
      </c>
      <c r="P58" s="1" t="s">
        <v>1037</v>
      </c>
      <c r="Q58" s="1" t="s">
        <v>1038</v>
      </c>
      <c r="R58" s="1" t="s">
        <v>1293</v>
      </c>
      <c r="S58" s="1" t="s">
        <v>1040</v>
      </c>
      <c r="T58" s="1" t="s">
        <v>1041</v>
      </c>
      <c r="U58" s="1" t="s">
        <v>1042</v>
      </c>
      <c r="V58" s="1" t="s">
        <v>1043</v>
      </c>
    </row>
    <row r="59" s="1" customFormat="1" spans="1:22">
      <c r="A59" s="3">
        <v>999223299392164</v>
      </c>
      <c r="B59" s="1" t="s">
        <v>1243</v>
      </c>
      <c r="C59" s="1" t="s">
        <v>1294</v>
      </c>
      <c r="D59" s="1" t="s">
        <v>1295</v>
      </c>
      <c r="E59" s="1" t="s">
        <v>1296</v>
      </c>
      <c r="F59" s="1" t="s">
        <v>1100</v>
      </c>
      <c r="G59" s="1" t="s">
        <v>1031</v>
      </c>
      <c r="H59" s="1" t="s">
        <v>1032</v>
      </c>
      <c r="I59" s="1" t="s">
        <v>1297</v>
      </c>
      <c r="J59" s="1" t="s">
        <v>1034</v>
      </c>
      <c r="K59" s="1" t="s">
        <v>1297</v>
      </c>
      <c r="L59" s="1" t="s">
        <v>1297</v>
      </c>
      <c r="M59" s="1" t="s">
        <v>1035</v>
      </c>
      <c r="N59" s="1" t="s">
        <v>1035</v>
      </c>
      <c r="O59" s="1" t="s">
        <v>1036</v>
      </c>
      <c r="P59" s="1" t="s">
        <v>1037</v>
      </c>
      <c r="Q59" s="1" t="s">
        <v>1038</v>
      </c>
      <c r="R59" s="1" t="s">
        <v>1298</v>
      </c>
      <c r="S59" s="1" t="s">
        <v>1040</v>
      </c>
      <c r="T59" s="1" t="s">
        <v>1041</v>
      </c>
      <c r="U59" s="1" t="s">
        <v>1042</v>
      </c>
      <c r="V59" s="1" t="s">
        <v>1043</v>
      </c>
    </row>
    <row r="60" s="1" customFormat="1" spans="1:22">
      <c r="A60" s="3">
        <v>999223292738347</v>
      </c>
      <c r="B60" s="1" t="s">
        <v>1243</v>
      </c>
      <c r="C60" s="1" t="s">
        <v>1299</v>
      </c>
      <c r="D60" s="1" t="s">
        <v>1073</v>
      </c>
      <c r="E60" s="1" t="s">
        <v>1300</v>
      </c>
      <c r="F60" s="1" t="s">
        <v>1027</v>
      </c>
      <c r="G60" s="1" t="s">
        <v>1031</v>
      </c>
      <c r="H60" s="1" t="s">
        <v>1032</v>
      </c>
      <c r="I60" s="1" t="s">
        <v>1075</v>
      </c>
      <c r="J60" s="1" t="s">
        <v>1034</v>
      </c>
      <c r="K60" s="1" t="s">
        <v>1075</v>
      </c>
      <c r="L60" s="1" t="s">
        <v>1075</v>
      </c>
      <c r="M60" s="1" t="s">
        <v>1035</v>
      </c>
      <c r="N60" s="1" t="s">
        <v>1035</v>
      </c>
      <c r="O60" s="1" t="s">
        <v>1036</v>
      </c>
      <c r="P60" s="1" t="s">
        <v>1037</v>
      </c>
      <c r="Q60" s="1" t="s">
        <v>1038</v>
      </c>
      <c r="R60" s="1" t="s">
        <v>1301</v>
      </c>
      <c r="S60" s="1" t="s">
        <v>1040</v>
      </c>
      <c r="T60" s="1" t="s">
        <v>1041</v>
      </c>
      <c r="U60" s="1" t="s">
        <v>1042</v>
      </c>
      <c r="V60" s="1" t="s">
        <v>1043</v>
      </c>
    </row>
    <row r="61" s="1" customFormat="1" spans="1:22">
      <c r="A61" s="3">
        <v>999223292255857</v>
      </c>
      <c r="B61" s="1" t="s">
        <v>1302</v>
      </c>
      <c r="C61" s="1" t="s">
        <v>1303</v>
      </c>
      <c r="D61" s="1" t="s">
        <v>1304</v>
      </c>
      <c r="E61" s="1" t="s">
        <v>1305</v>
      </c>
      <c r="F61" s="1" t="s">
        <v>1100</v>
      </c>
      <c r="G61" s="1" t="s">
        <v>1031</v>
      </c>
      <c r="H61" s="1" t="s">
        <v>1032</v>
      </c>
      <c r="I61" s="1" t="s">
        <v>1306</v>
      </c>
      <c r="J61" s="1" t="s">
        <v>1034</v>
      </c>
      <c r="K61" s="1" t="s">
        <v>1306</v>
      </c>
      <c r="L61" s="1" t="s">
        <v>1306</v>
      </c>
      <c r="M61" s="1" t="s">
        <v>1035</v>
      </c>
      <c r="N61" s="1" t="s">
        <v>1035</v>
      </c>
      <c r="O61" s="1" t="s">
        <v>1036</v>
      </c>
      <c r="P61" s="1" t="s">
        <v>1037</v>
      </c>
      <c r="Q61" s="1" t="s">
        <v>1038</v>
      </c>
      <c r="R61" s="1" t="s">
        <v>1307</v>
      </c>
      <c r="S61" s="1" t="s">
        <v>1040</v>
      </c>
      <c r="T61" s="1" t="s">
        <v>1041</v>
      </c>
      <c r="U61" s="1" t="s">
        <v>1042</v>
      </c>
      <c r="V61" s="1" t="s">
        <v>1043</v>
      </c>
    </row>
    <row r="62" s="1" customFormat="1" spans="1:22">
      <c r="A62" s="3">
        <v>999223291784896</v>
      </c>
      <c r="B62" s="1" t="s">
        <v>1302</v>
      </c>
      <c r="C62" s="1" t="s">
        <v>1308</v>
      </c>
      <c r="D62" s="1" t="s">
        <v>1309</v>
      </c>
      <c r="E62" s="1" t="s">
        <v>1310</v>
      </c>
      <c r="F62" s="1" t="s">
        <v>1100</v>
      </c>
      <c r="G62" s="1" t="s">
        <v>1031</v>
      </c>
      <c r="H62" s="1" t="s">
        <v>1032</v>
      </c>
      <c r="I62" s="1" t="s">
        <v>1311</v>
      </c>
      <c r="J62" s="1" t="s">
        <v>1034</v>
      </c>
      <c r="K62" s="1" t="s">
        <v>1311</v>
      </c>
      <c r="L62" s="1" t="s">
        <v>1311</v>
      </c>
      <c r="M62" s="1" t="s">
        <v>1035</v>
      </c>
      <c r="N62" s="1" t="s">
        <v>1035</v>
      </c>
      <c r="O62" s="1" t="s">
        <v>1036</v>
      </c>
      <c r="P62" s="1" t="s">
        <v>1037</v>
      </c>
      <c r="Q62" s="1" t="s">
        <v>1038</v>
      </c>
      <c r="R62" s="1" t="s">
        <v>1312</v>
      </c>
      <c r="S62" s="1" t="s">
        <v>1040</v>
      </c>
      <c r="T62" s="1" t="s">
        <v>1041</v>
      </c>
      <c r="U62" s="1" t="s">
        <v>1042</v>
      </c>
      <c r="V62" s="1" t="s">
        <v>1060</v>
      </c>
    </row>
    <row r="63" s="1" customFormat="1" spans="1:22">
      <c r="A63" s="3">
        <v>999223290932315</v>
      </c>
      <c r="B63" s="1" t="s">
        <v>1302</v>
      </c>
      <c r="C63" s="1" t="s">
        <v>1313</v>
      </c>
      <c r="D63" s="1" t="s">
        <v>1314</v>
      </c>
      <c r="E63" s="1" t="s">
        <v>1315</v>
      </c>
      <c r="F63" s="1" t="s">
        <v>1243</v>
      </c>
      <c r="G63" s="1" t="s">
        <v>1031</v>
      </c>
      <c r="H63" s="1" t="s">
        <v>1032</v>
      </c>
      <c r="I63" s="1" t="s">
        <v>1316</v>
      </c>
      <c r="J63" s="1" t="s">
        <v>1034</v>
      </c>
      <c r="K63" s="1" t="s">
        <v>1316</v>
      </c>
      <c r="L63" s="1" t="s">
        <v>1316</v>
      </c>
      <c r="M63" s="1" t="s">
        <v>1035</v>
      </c>
      <c r="N63" s="1" t="s">
        <v>1035</v>
      </c>
      <c r="O63" s="1" t="s">
        <v>1036</v>
      </c>
      <c r="P63" s="1" t="s">
        <v>1037</v>
      </c>
      <c r="Q63" s="1" t="s">
        <v>1038</v>
      </c>
      <c r="R63" s="1" t="s">
        <v>1317</v>
      </c>
      <c r="S63" s="1" t="s">
        <v>1040</v>
      </c>
      <c r="T63" s="1" t="s">
        <v>1041</v>
      </c>
      <c r="U63" s="1" t="s">
        <v>1042</v>
      </c>
      <c r="V63" s="1" t="s">
        <v>1060</v>
      </c>
    </row>
    <row r="64" s="1" customFormat="1" spans="1:22">
      <c r="A64" s="3">
        <v>999223290280473</v>
      </c>
      <c r="B64" s="1" t="s">
        <v>1302</v>
      </c>
      <c r="C64" s="1" t="s">
        <v>1318</v>
      </c>
      <c r="D64" s="1" t="s">
        <v>1319</v>
      </c>
      <c r="E64" s="1" t="s">
        <v>1320</v>
      </c>
      <c r="F64" s="1" t="s">
        <v>1027</v>
      </c>
      <c r="G64" s="1" t="s">
        <v>1031</v>
      </c>
      <c r="H64" s="1" t="s">
        <v>1032</v>
      </c>
      <c r="I64" s="1" t="s">
        <v>1321</v>
      </c>
      <c r="J64" s="1" t="s">
        <v>1034</v>
      </c>
      <c r="K64" s="1" t="s">
        <v>1321</v>
      </c>
      <c r="L64" s="1" t="s">
        <v>1321</v>
      </c>
      <c r="M64" s="1" t="s">
        <v>1035</v>
      </c>
      <c r="N64" s="1" t="s">
        <v>1035</v>
      </c>
      <c r="O64" s="1" t="s">
        <v>1036</v>
      </c>
      <c r="P64" s="1" t="s">
        <v>1037</v>
      </c>
      <c r="Q64" s="1" t="s">
        <v>1038</v>
      </c>
      <c r="R64" s="1" t="s">
        <v>1322</v>
      </c>
      <c r="S64" s="1" t="s">
        <v>1040</v>
      </c>
      <c r="T64" s="1" t="s">
        <v>1041</v>
      </c>
      <c r="U64" s="1" t="s">
        <v>1042</v>
      </c>
      <c r="V64" s="1" t="s">
        <v>1043</v>
      </c>
    </row>
    <row r="65" s="1" customFormat="1" spans="1:22">
      <c r="A65" s="3">
        <v>999223287167080</v>
      </c>
      <c r="B65" s="1" t="s">
        <v>1302</v>
      </c>
      <c r="C65" s="1" t="s">
        <v>1323</v>
      </c>
      <c r="D65" s="1" t="s">
        <v>1324</v>
      </c>
      <c r="E65" s="1" t="s">
        <v>1325</v>
      </c>
      <c r="F65" s="1" t="s">
        <v>1027</v>
      </c>
      <c r="G65" s="1" t="s">
        <v>1031</v>
      </c>
      <c r="H65" s="1" t="s">
        <v>1032</v>
      </c>
      <c r="I65" s="1" t="s">
        <v>1326</v>
      </c>
      <c r="J65" s="1" t="s">
        <v>1034</v>
      </c>
      <c r="K65" s="1" t="s">
        <v>1326</v>
      </c>
      <c r="L65" s="1" t="s">
        <v>1326</v>
      </c>
      <c r="M65" s="1" t="s">
        <v>1035</v>
      </c>
      <c r="N65" s="1" t="s">
        <v>1035</v>
      </c>
      <c r="O65" s="1" t="s">
        <v>1036</v>
      </c>
      <c r="P65" s="1" t="s">
        <v>1037</v>
      </c>
      <c r="Q65" s="1" t="s">
        <v>1038</v>
      </c>
      <c r="R65" s="1" t="s">
        <v>1327</v>
      </c>
      <c r="S65" s="1" t="s">
        <v>1040</v>
      </c>
      <c r="T65" s="1" t="s">
        <v>1041</v>
      </c>
      <c r="U65" s="1" t="s">
        <v>1042</v>
      </c>
      <c r="V65" s="1" t="s">
        <v>1123</v>
      </c>
    </row>
    <row r="66" s="1" customFormat="1" spans="1:22">
      <c r="A66" s="3">
        <v>999223286652234</v>
      </c>
      <c r="B66" s="1" t="s">
        <v>1302</v>
      </c>
      <c r="C66" s="1" t="s">
        <v>1328</v>
      </c>
      <c r="D66" s="1" t="s">
        <v>1329</v>
      </c>
      <c r="E66" s="1" t="s">
        <v>1330</v>
      </c>
      <c r="F66" s="1" t="s">
        <v>1027</v>
      </c>
      <c r="G66" s="1" t="s">
        <v>1031</v>
      </c>
      <c r="H66" s="1" t="s">
        <v>1032</v>
      </c>
      <c r="I66" s="1" t="s">
        <v>1331</v>
      </c>
      <c r="J66" s="1" t="s">
        <v>1034</v>
      </c>
      <c r="K66" s="1" t="s">
        <v>1331</v>
      </c>
      <c r="L66" s="1" t="s">
        <v>1331</v>
      </c>
      <c r="M66" s="1" t="s">
        <v>1035</v>
      </c>
      <c r="N66" s="1" t="s">
        <v>1035</v>
      </c>
      <c r="O66" s="1" t="s">
        <v>1036</v>
      </c>
      <c r="P66" s="1" t="s">
        <v>1037</v>
      </c>
      <c r="Q66" s="1" t="s">
        <v>1038</v>
      </c>
      <c r="R66" s="1" t="s">
        <v>1332</v>
      </c>
      <c r="S66" s="1" t="s">
        <v>1040</v>
      </c>
      <c r="T66" s="1" t="s">
        <v>1041</v>
      </c>
      <c r="U66" s="1" t="s">
        <v>1042</v>
      </c>
      <c r="V66" s="1" t="s">
        <v>1043</v>
      </c>
    </row>
    <row r="67" s="1" customFormat="1" spans="1:22">
      <c r="A67" s="3">
        <v>999223276980970</v>
      </c>
      <c r="B67" s="1" t="s">
        <v>1333</v>
      </c>
      <c r="C67" s="1" t="s">
        <v>1334</v>
      </c>
      <c r="D67" s="1" t="s">
        <v>1335</v>
      </c>
      <c r="E67" s="1" t="s">
        <v>1336</v>
      </c>
      <c r="F67" s="1" t="s">
        <v>1100</v>
      </c>
      <c r="G67" s="1" t="s">
        <v>1031</v>
      </c>
      <c r="H67" s="1" t="s">
        <v>1032</v>
      </c>
      <c r="I67" s="1" t="s">
        <v>1337</v>
      </c>
      <c r="J67" s="1" t="s">
        <v>1034</v>
      </c>
      <c r="K67" s="1" t="s">
        <v>1337</v>
      </c>
      <c r="L67" s="1" t="s">
        <v>1337</v>
      </c>
      <c r="M67" s="1" t="s">
        <v>1035</v>
      </c>
      <c r="N67" s="1" t="s">
        <v>1035</v>
      </c>
      <c r="O67" s="1" t="s">
        <v>1036</v>
      </c>
      <c r="P67" s="1" t="s">
        <v>1037</v>
      </c>
      <c r="Q67" s="1" t="s">
        <v>1038</v>
      </c>
      <c r="R67" s="1" t="s">
        <v>1338</v>
      </c>
      <c r="S67" s="1" t="s">
        <v>1040</v>
      </c>
      <c r="T67" s="1" t="s">
        <v>1041</v>
      </c>
      <c r="U67" s="1" t="s">
        <v>1042</v>
      </c>
      <c r="V67" s="1" t="s">
        <v>1043</v>
      </c>
    </row>
    <row r="68" s="1" customFormat="1" spans="1:22">
      <c r="A68" s="3">
        <v>999223276979869</v>
      </c>
      <c r="B68" s="1" t="s">
        <v>1333</v>
      </c>
      <c r="C68" s="1" t="s">
        <v>1339</v>
      </c>
      <c r="D68" s="1" t="s">
        <v>1304</v>
      </c>
      <c r="E68" s="1" t="s">
        <v>1340</v>
      </c>
      <c r="F68" s="1" t="s">
        <v>1180</v>
      </c>
      <c r="G68" s="1" t="s">
        <v>1031</v>
      </c>
      <c r="H68" s="1" t="s">
        <v>1032</v>
      </c>
      <c r="I68" s="1" t="s">
        <v>1341</v>
      </c>
      <c r="J68" s="1" t="s">
        <v>1034</v>
      </c>
      <c r="K68" s="1" t="s">
        <v>1341</v>
      </c>
      <c r="L68" s="1" t="s">
        <v>1341</v>
      </c>
      <c r="M68" s="1" t="s">
        <v>1035</v>
      </c>
      <c r="N68" s="1" t="s">
        <v>1035</v>
      </c>
      <c r="O68" s="1" t="s">
        <v>1036</v>
      </c>
      <c r="P68" s="1" t="s">
        <v>1037</v>
      </c>
      <c r="Q68" s="1" t="s">
        <v>1038</v>
      </c>
      <c r="R68" s="1" t="s">
        <v>1342</v>
      </c>
      <c r="S68" s="1" t="s">
        <v>1040</v>
      </c>
      <c r="T68" s="1" t="s">
        <v>1041</v>
      </c>
      <c r="U68" s="1" t="s">
        <v>1042</v>
      </c>
      <c r="V68" s="1" t="s">
        <v>1043</v>
      </c>
    </row>
    <row r="69" s="1" customFormat="1" spans="1:22">
      <c r="A69" s="3">
        <v>999223275400880</v>
      </c>
      <c r="B69" s="1" t="s">
        <v>1333</v>
      </c>
      <c r="C69" s="1" t="s">
        <v>1343</v>
      </c>
      <c r="D69" s="1" t="s">
        <v>1344</v>
      </c>
      <c r="E69" s="1" t="s">
        <v>1345</v>
      </c>
      <c r="F69" s="1" t="s">
        <v>1027</v>
      </c>
      <c r="G69" s="1" t="s">
        <v>1031</v>
      </c>
      <c r="H69" s="1" t="s">
        <v>1032</v>
      </c>
      <c r="I69" s="1" t="s">
        <v>1346</v>
      </c>
      <c r="J69" s="1" t="s">
        <v>1034</v>
      </c>
      <c r="K69" s="1" t="s">
        <v>1346</v>
      </c>
      <c r="L69" s="1" t="s">
        <v>1346</v>
      </c>
      <c r="M69" s="1" t="s">
        <v>1035</v>
      </c>
      <c r="N69" s="1" t="s">
        <v>1035</v>
      </c>
      <c r="O69" s="1" t="s">
        <v>1036</v>
      </c>
      <c r="P69" s="1" t="s">
        <v>1037</v>
      </c>
      <c r="Q69" s="1" t="s">
        <v>1038</v>
      </c>
      <c r="R69" s="1" t="s">
        <v>1347</v>
      </c>
      <c r="S69" s="1" t="s">
        <v>1040</v>
      </c>
      <c r="T69" s="1" t="s">
        <v>1041</v>
      </c>
      <c r="U69" s="1" t="s">
        <v>1042</v>
      </c>
      <c r="V69" s="1" t="s">
        <v>1043</v>
      </c>
    </row>
    <row r="70" s="1" customFormat="1" spans="1:22">
      <c r="A70" s="3">
        <v>999223274762226</v>
      </c>
      <c r="B70" s="1" t="s">
        <v>1333</v>
      </c>
      <c r="C70" s="1" t="s">
        <v>1348</v>
      </c>
      <c r="D70" s="1" t="s">
        <v>1045</v>
      </c>
      <c r="E70" s="1" t="s">
        <v>1349</v>
      </c>
      <c r="F70" s="1" t="s">
        <v>1302</v>
      </c>
      <c r="G70" s="1" t="s">
        <v>1031</v>
      </c>
      <c r="H70" s="1" t="s">
        <v>1032</v>
      </c>
      <c r="I70" s="1" t="s">
        <v>1350</v>
      </c>
      <c r="J70" s="1" t="s">
        <v>1034</v>
      </c>
      <c r="K70" s="1" t="s">
        <v>1350</v>
      </c>
      <c r="L70" s="1" t="s">
        <v>1350</v>
      </c>
      <c r="M70" s="1" t="s">
        <v>1035</v>
      </c>
      <c r="N70" s="1" t="s">
        <v>1035</v>
      </c>
      <c r="O70" s="1" t="s">
        <v>1036</v>
      </c>
      <c r="P70" s="1" t="s">
        <v>1037</v>
      </c>
      <c r="Q70" s="1" t="s">
        <v>1038</v>
      </c>
      <c r="R70" s="1" t="s">
        <v>1351</v>
      </c>
      <c r="S70" s="1" t="s">
        <v>1040</v>
      </c>
      <c r="T70" s="1" t="s">
        <v>1041</v>
      </c>
      <c r="U70" s="1" t="s">
        <v>1042</v>
      </c>
      <c r="V70" s="1" t="s">
        <v>1049</v>
      </c>
    </row>
    <row r="71" s="1" customFormat="1" spans="1:22">
      <c r="A71" s="3">
        <v>999223274291302</v>
      </c>
      <c r="B71" s="1" t="s">
        <v>1333</v>
      </c>
      <c r="C71" s="1" t="s">
        <v>1352</v>
      </c>
      <c r="D71" s="1" t="s">
        <v>1309</v>
      </c>
      <c r="E71" s="1" t="s">
        <v>1353</v>
      </c>
      <c r="F71" s="1" t="s">
        <v>1027</v>
      </c>
      <c r="G71" s="1" t="s">
        <v>1031</v>
      </c>
      <c r="H71" s="1" t="s">
        <v>1032</v>
      </c>
      <c r="I71" s="1" t="s">
        <v>1354</v>
      </c>
      <c r="J71" s="1" t="s">
        <v>1034</v>
      </c>
      <c r="K71" s="1" t="s">
        <v>1354</v>
      </c>
      <c r="L71" s="1" t="s">
        <v>1354</v>
      </c>
      <c r="M71" s="1" t="s">
        <v>1035</v>
      </c>
      <c r="N71" s="1" t="s">
        <v>1035</v>
      </c>
      <c r="O71" s="1" t="s">
        <v>1036</v>
      </c>
      <c r="P71" s="1" t="s">
        <v>1037</v>
      </c>
      <c r="Q71" s="1" t="s">
        <v>1038</v>
      </c>
      <c r="R71" s="1" t="s">
        <v>1355</v>
      </c>
      <c r="S71" s="1" t="s">
        <v>1040</v>
      </c>
      <c r="T71" s="1" t="s">
        <v>1041</v>
      </c>
      <c r="U71" s="1" t="s">
        <v>1042</v>
      </c>
      <c r="V71" s="1" t="s">
        <v>1060</v>
      </c>
    </row>
    <row r="72" s="1" customFormat="1" spans="1:22">
      <c r="A72" s="3">
        <v>999223274044521</v>
      </c>
      <c r="B72" s="1" t="s">
        <v>1333</v>
      </c>
      <c r="C72" s="1" t="s">
        <v>1356</v>
      </c>
      <c r="D72" s="1" t="s">
        <v>1357</v>
      </c>
      <c r="E72" s="1" t="s">
        <v>1358</v>
      </c>
      <c r="F72" s="1" t="s">
        <v>1180</v>
      </c>
      <c r="G72" s="1" t="s">
        <v>1031</v>
      </c>
      <c r="H72" s="1" t="s">
        <v>1032</v>
      </c>
      <c r="I72" s="1" t="s">
        <v>1359</v>
      </c>
      <c r="J72" s="1" t="s">
        <v>1034</v>
      </c>
      <c r="K72" s="1" t="s">
        <v>1359</v>
      </c>
      <c r="L72" s="1" t="s">
        <v>1359</v>
      </c>
      <c r="M72" s="1" t="s">
        <v>1035</v>
      </c>
      <c r="N72" s="1" t="s">
        <v>1035</v>
      </c>
      <c r="O72" s="1" t="s">
        <v>1036</v>
      </c>
      <c r="P72" s="1" t="s">
        <v>1037</v>
      </c>
      <c r="Q72" s="1" t="s">
        <v>1038</v>
      </c>
      <c r="R72" s="1" t="s">
        <v>1360</v>
      </c>
      <c r="S72" s="1" t="s">
        <v>1040</v>
      </c>
      <c r="T72" s="1" t="s">
        <v>1041</v>
      </c>
      <c r="U72" s="1" t="s">
        <v>1042</v>
      </c>
      <c r="V72" s="1" t="s">
        <v>1043</v>
      </c>
    </row>
    <row r="73" s="1" customFormat="1" spans="1:22">
      <c r="A73" s="3">
        <v>999223272586378</v>
      </c>
      <c r="B73" s="1" t="s">
        <v>1333</v>
      </c>
      <c r="C73" s="1" t="s">
        <v>1361</v>
      </c>
      <c r="D73" s="1" t="s">
        <v>1045</v>
      </c>
      <c r="E73" s="1" t="s">
        <v>1362</v>
      </c>
      <c r="F73" s="1" t="s">
        <v>1302</v>
      </c>
      <c r="G73" s="1" t="s">
        <v>1031</v>
      </c>
      <c r="H73" s="1" t="s">
        <v>1032</v>
      </c>
      <c r="I73" s="1" t="s">
        <v>1350</v>
      </c>
      <c r="J73" s="1" t="s">
        <v>1034</v>
      </c>
      <c r="K73" s="1" t="s">
        <v>1350</v>
      </c>
      <c r="L73" s="1" t="s">
        <v>1350</v>
      </c>
      <c r="M73" s="1" t="s">
        <v>1035</v>
      </c>
      <c r="N73" s="1" t="s">
        <v>1035</v>
      </c>
      <c r="O73" s="1" t="s">
        <v>1036</v>
      </c>
      <c r="P73" s="1" t="s">
        <v>1037</v>
      </c>
      <c r="Q73" s="1" t="s">
        <v>1038</v>
      </c>
      <c r="R73" s="1" t="s">
        <v>1363</v>
      </c>
      <c r="S73" s="1" t="s">
        <v>1040</v>
      </c>
      <c r="T73" s="1" t="s">
        <v>1041</v>
      </c>
      <c r="U73" s="1" t="s">
        <v>1042</v>
      </c>
      <c r="V73" s="1" t="s">
        <v>1049</v>
      </c>
    </row>
    <row r="74" s="1" customFormat="1" spans="1:22">
      <c r="A74" s="3">
        <v>999223271749850</v>
      </c>
      <c r="B74" s="1" t="s">
        <v>1333</v>
      </c>
      <c r="C74" s="1" t="s">
        <v>1364</v>
      </c>
      <c r="D74" s="1" t="s">
        <v>1304</v>
      </c>
      <c r="E74" s="1" t="s">
        <v>1365</v>
      </c>
      <c r="F74" s="1" t="s">
        <v>1302</v>
      </c>
      <c r="G74" s="1" t="s">
        <v>1031</v>
      </c>
      <c r="H74" s="1" t="s">
        <v>1032</v>
      </c>
      <c r="I74" s="1" t="s">
        <v>1366</v>
      </c>
      <c r="J74" s="1" t="s">
        <v>1034</v>
      </c>
      <c r="K74" s="1" t="s">
        <v>1366</v>
      </c>
      <c r="L74" s="1" t="s">
        <v>1366</v>
      </c>
      <c r="M74" s="1" t="s">
        <v>1035</v>
      </c>
      <c r="N74" s="1" t="s">
        <v>1035</v>
      </c>
      <c r="O74" s="1" t="s">
        <v>1036</v>
      </c>
      <c r="P74" s="1" t="s">
        <v>1037</v>
      </c>
      <c r="Q74" s="1" t="s">
        <v>1038</v>
      </c>
      <c r="R74" s="1" t="s">
        <v>1367</v>
      </c>
      <c r="S74" s="1" t="s">
        <v>1040</v>
      </c>
      <c r="T74" s="1" t="s">
        <v>1041</v>
      </c>
      <c r="U74" s="1" t="s">
        <v>1042</v>
      </c>
      <c r="V74" s="1" t="s">
        <v>1043</v>
      </c>
    </row>
    <row r="75" s="1" customFormat="1" spans="1:22">
      <c r="A75" s="3">
        <v>999223271381542</v>
      </c>
      <c r="B75" s="1" t="s">
        <v>1333</v>
      </c>
      <c r="C75" s="1" t="s">
        <v>1368</v>
      </c>
      <c r="D75" s="1" t="s">
        <v>1369</v>
      </c>
      <c r="E75" s="1" t="s">
        <v>1370</v>
      </c>
      <c r="F75" s="1" t="s">
        <v>1243</v>
      </c>
      <c r="G75" s="1" t="s">
        <v>1031</v>
      </c>
      <c r="H75" s="1" t="s">
        <v>1032</v>
      </c>
      <c r="I75" s="1" t="s">
        <v>1371</v>
      </c>
      <c r="J75" s="1" t="s">
        <v>1034</v>
      </c>
      <c r="K75" s="1" t="s">
        <v>1371</v>
      </c>
      <c r="L75" s="1" t="s">
        <v>1371</v>
      </c>
      <c r="M75" s="1" t="s">
        <v>1035</v>
      </c>
      <c r="N75" s="1" t="s">
        <v>1035</v>
      </c>
      <c r="O75" s="1" t="s">
        <v>1036</v>
      </c>
      <c r="P75" s="1" t="s">
        <v>1037</v>
      </c>
      <c r="Q75" s="1" t="s">
        <v>1038</v>
      </c>
      <c r="R75" s="1" t="s">
        <v>1372</v>
      </c>
      <c r="S75" s="1" t="s">
        <v>1040</v>
      </c>
      <c r="T75" s="1" t="s">
        <v>1041</v>
      </c>
      <c r="U75" s="1" t="s">
        <v>1042</v>
      </c>
      <c r="V75" s="1" t="s">
        <v>1060</v>
      </c>
    </row>
    <row r="76" s="1" customFormat="1" spans="1:22">
      <c r="A76" s="3">
        <v>999223268453922</v>
      </c>
      <c r="B76" s="1" t="s">
        <v>1333</v>
      </c>
      <c r="C76" s="1" t="s">
        <v>1373</v>
      </c>
      <c r="D76" s="1" t="s">
        <v>1324</v>
      </c>
      <c r="E76" s="1" t="s">
        <v>1374</v>
      </c>
      <c r="F76" s="1" t="s">
        <v>1027</v>
      </c>
      <c r="G76" s="1" t="s">
        <v>1031</v>
      </c>
      <c r="H76" s="1" t="s">
        <v>1032</v>
      </c>
      <c r="I76" s="1" t="s">
        <v>1326</v>
      </c>
      <c r="J76" s="1" t="s">
        <v>1034</v>
      </c>
      <c r="K76" s="1" t="s">
        <v>1326</v>
      </c>
      <c r="L76" s="1" t="s">
        <v>1326</v>
      </c>
      <c r="M76" s="1" t="s">
        <v>1035</v>
      </c>
      <c r="N76" s="1" t="s">
        <v>1035</v>
      </c>
      <c r="O76" s="1" t="s">
        <v>1036</v>
      </c>
      <c r="P76" s="1" t="s">
        <v>1037</v>
      </c>
      <c r="Q76" s="1" t="s">
        <v>1038</v>
      </c>
      <c r="R76" s="1" t="s">
        <v>1375</v>
      </c>
      <c r="S76" s="1" t="s">
        <v>1040</v>
      </c>
      <c r="T76" s="1" t="s">
        <v>1041</v>
      </c>
      <c r="U76" s="1" t="s">
        <v>1042</v>
      </c>
      <c r="V76" s="1" t="s">
        <v>1123</v>
      </c>
    </row>
    <row r="77" s="1" customFormat="1" spans="1:22">
      <c r="A77" s="3">
        <v>999223262570508</v>
      </c>
      <c r="B77" s="1" t="s">
        <v>1376</v>
      </c>
      <c r="C77" s="1" t="s">
        <v>1377</v>
      </c>
      <c r="D77" s="1" t="s">
        <v>1378</v>
      </c>
      <c r="E77" s="1" t="s">
        <v>1379</v>
      </c>
      <c r="F77" s="1" t="s">
        <v>1027</v>
      </c>
      <c r="G77" s="1" t="s">
        <v>1031</v>
      </c>
      <c r="H77" s="1" t="s">
        <v>1032</v>
      </c>
      <c r="I77" s="1" t="s">
        <v>1380</v>
      </c>
      <c r="J77" s="1" t="s">
        <v>1034</v>
      </c>
      <c r="K77" s="1" t="s">
        <v>1380</v>
      </c>
      <c r="L77" s="1" t="s">
        <v>1380</v>
      </c>
      <c r="M77" s="1" t="s">
        <v>1035</v>
      </c>
      <c r="N77" s="1" t="s">
        <v>1035</v>
      </c>
      <c r="O77" s="1" t="s">
        <v>1036</v>
      </c>
      <c r="P77" s="1" t="s">
        <v>1037</v>
      </c>
      <c r="Q77" s="1" t="s">
        <v>1038</v>
      </c>
      <c r="R77" s="1" t="s">
        <v>1381</v>
      </c>
      <c r="S77" s="1" t="s">
        <v>1040</v>
      </c>
      <c r="T77" s="1" t="s">
        <v>1041</v>
      </c>
      <c r="U77" s="1" t="s">
        <v>1042</v>
      </c>
      <c r="V77" s="1" t="s">
        <v>1043</v>
      </c>
    </row>
    <row r="78" s="1" customFormat="1" spans="1:22">
      <c r="A78" s="3">
        <v>999223262312422</v>
      </c>
      <c r="B78" s="1" t="s">
        <v>1376</v>
      </c>
      <c r="C78" s="1" t="s">
        <v>1382</v>
      </c>
      <c r="D78" s="1" t="s">
        <v>1383</v>
      </c>
      <c r="E78" s="1" t="s">
        <v>1384</v>
      </c>
      <c r="F78" s="1" t="s">
        <v>1100</v>
      </c>
      <c r="G78" s="1" t="s">
        <v>1031</v>
      </c>
      <c r="H78" s="1" t="s">
        <v>1032</v>
      </c>
      <c r="I78" s="1" t="s">
        <v>1385</v>
      </c>
      <c r="J78" s="1" t="s">
        <v>1034</v>
      </c>
      <c r="K78" s="1" t="s">
        <v>1385</v>
      </c>
      <c r="L78" s="1" t="s">
        <v>1385</v>
      </c>
      <c r="M78" s="1" t="s">
        <v>1035</v>
      </c>
      <c r="N78" s="1" t="s">
        <v>1035</v>
      </c>
      <c r="O78" s="1" t="s">
        <v>1036</v>
      </c>
      <c r="P78" s="1" t="s">
        <v>1037</v>
      </c>
      <c r="Q78" s="1" t="s">
        <v>1038</v>
      </c>
      <c r="R78" s="1" t="s">
        <v>1386</v>
      </c>
      <c r="S78" s="1" t="s">
        <v>1040</v>
      </c>
      <c r="T78" s="1" t="s">
        <v>1041</v>
      </c>
      <c r="U78" s="1" t="s">
        <v>1042</v>
      </c>
      <c r="V78" s="1" t="s">
        <v>1060</v>
      </c>
    </row>
    <row r="79" s="1" customFormat="1" spans="1:22">
      <c r="A79" s="3">
        <v>999223257307293</v>
      </c>
      <c r="B79" s="1" t="s">
        <v>1376</v>
      </c>
      <c r="C79" s="1" t="s">
        <v>1387</v>
      </c>
      <c r="D79" s="1" t="s">
        <v>1369</v>
      </c>
      <c r="E79" s="1" t="s">
        <v>1388</v>
      </c>
      <c r="F79" s="1" t="s">
        <v>1180</v>
      </c>
      <c r="G79" s="1" t="s">
        <v>1031</v>
      </c>
      <c r="H79" s="1" t="s">
        <v>1032</v>
      </c>
      <c r="I79" s="1" t="s">
        <v>1389</v>
      </c>
      <c r="J79" s="1" t="s">
        <v>1034</v>
      </c>
      <c r="K79" s="1" t="s">
        <v>1389</v>
      </c>
      <c r="L79" s="1" t="s">
        <v>1389</v>
      </c>
      <c r="M79" s="1" t="s">
        <v>1035</v>
      </c>
      <c r="N79" s="1" t="s">
        <v>1035</v>
      </c>
      <c r="O79" s="1" t="s">
        <v>1036</v>
      </c>
      <c r="P79" s="1" t="s">
        <v>1037</v>
      </c>
      <c r="Q79" s="1" t="s">
        <v>1038</v>
      </c>
      <c r="R79" s="1" t="s">
        <v>1390</v>
      </c>
      <c r="S79" s="1" t="s">
        <v>1040</v>
      </c>
      <c r="T79" s="1" t="s">
        <v>1041</v>
      </c>
      <c r="U79" s="1" t="s">
        <v>1042</v>
      </c>
      <c r="V79" s="1" t="s">
        <v>1060</v>
      </c>
    </row>
    <row r="80" s="1" customFormat="1" spans="1:22">
      <c r="A80" s="3">
        <v>999223243857601</v>
      </c>
      <c r="B80" s="1" t="s">
        <v>1391</v>
      </c>
      <c r="C80" s="1" t="s">
        <v>1392</v>
      </c>
      <c r="D80" s="1" t="s">
        <v>1393</v>
      </c>
      <c r="E80" s="1" t="s">
        <v>1394</v>
      </c>
      <c r="F80" s="1" t="s">
        <v>1027</v>
      </c>
      <c r="G80" s="1" t="s">
        <v>1031</v>
      </c>
      <c r="H80" s="1" t="s">
        <v>1032</v>
      </c>
      <c r="I80" s="1" t="s">
        <v>1395</v>
      </c>
      <c r="J80" s="1" t="s">
        <v>1034</v>
      </c>
      <c r="K80" s="1" t="s">
        <v>1395</v>
      </c>
      <c r="L80" s="1" t="s">
        <v>1396</v>
      </c>
      <c r="M80" s="1" t="s">
        <v>1397</v>
      </c>
      <c r="N80" s="1" t="s">
        <v>1397</v>
      </c>
      <c r="O80" s="1" t="s">
        <v>1036</v>
      </c>
      <c r="P80" s="1" t="s">
        <v>1037</v>
      </c>
      <c r="Q80" s="1" t="s">
        <v>1038</v>
      </c>
      <c r="R80" s="1" t="s">
        <v>1398</v>
      </c>
      <c r="S80" s="1" t="s">
        <v>1040</v>
      </c>
      <c r="T80" s="1" t="s">
        <v>1041</v>
      </c>
      <c r="U80" s="1" t="s">
        <v>1042</v>
      </c>
      <c r="V80" s="1" t="s">
        <v>1060</v>
      </c>
    </row>
    <row r="81" s="1" customFormat="1" spans="1:22">
      <c r="A81" s="3">
        <v>999223240779459</v>
      </c>
      <c r="B81" s="1" t="s">
        <v>1391</v>
      </c>
      <c r="C81" s="1" t="s">
        <v>1399</v>
      </c>
      <c r="D81" s="1" t="s">
        <v>1400</v>
      </c>
      <c r="E81" s="1" t="s">
        <v>1401</v>
      </c>
      <c r="F81" s="1" t="s">
        <v>1100</v>
      </c>
      <c r="G81" s="1" t="s">
        <v>1031</v>
      </c>
      <c r="H81" s="1" t="s">
        <v>1032</v>
      </c>
      <c r="I81" s="1" t="s">
        <v>1402</v>
      </c>
      <c r="J81" s="1" t="s">
        <v>1034</v>
      </c>
      <c r="K81" s="1" t="s">
        <v>1402</v>
      </c>
      <c r="L81" s="1" t="s">
        <v>1402</v>
      </c>
      <c r="M81" s="1" t="s">
        <v>1035</v>
      </c>
      <c r="N81" s="1" t="s">
        <v>1035</v>
      </c>
      <c r="O81" s="1" t="s">
        <v>1036</v>
      </c>
      <c r="P81" s="1" t="s">
        <v>1037</v>
      </c>
      <c r="Q81" s="1" t="s">
        <v>1038</v>
      </c>
      <c r="R81" s="1" t="s">
        <v>1403</v>
      </c>
      <c r="S81" s="1" t="s">
        <v>1040</v>
      </c>
      <c r="T81" s="1" t="s">
        <v>1041</v>
      </c>
      <c r="U81" s="1" t="s">
        <v>1042</v>
      </c>
      <c r="V81" s="1" t="s">
        <v>1043</v>
      </c>
    </row>
    <row r="82" s="1" customFormat="1" spans="1:22">
      <c r="A82" s="3">
        <v>23238180033</v>
      </c>
      <c r="B82" s="1" t="s">
        <v>1391</v>
      </c>
      <c r="C82" s="1" t="s">
        <v>1404</v>
      </c>
      <c r="D82" s="1" t="s">
        <v>1405</v>
      </c>
      <c r="E82" s="1" t="s">
        <v>1406</v>
      </c>
      <c r="F82" s="1" t="s">
        <v>1100</v>
      </c>
      <c r="G82" s="1" t="s">
        <v>1031</v>
      </c>
      <c r="H82" s="1" t="s">
        <v>1032</v>
      </c>
      <c r="I82" s="1" t="s">
        <v>1407</v>
      </c>
      <c r="J82" s="1" t="s">
        <v>1034</v>
      </c>
      <c r="K82" s="1" t="s">
        <v>1407</v>
      </c>
      <c r="L82" s="1" t="s">
        <v>1407</v>
      </c>
      <c r="M82" s="1" t="s">
        <v>1035</v>
      </c>
      <c r="N82" s="1" t="s">
        <v>1035</v>
      </c>
      <c r="O82" s="1" t="s">
        <v>1036</v>
      </c>
      <c r="P82" s="1" t="s">
        <v>1037</v>
      </c>
      <c r="Q82" s="1" t="s">
        <v>1038</v>
      </c>
      <c r="R82" s="1" t="s">
        <v>1408</v>
      </c>
      <c r="S82" s="1" t="s">
        <v>1040</v>
      </c>
      <c r="T82" s="1" t="s">
        <v>1041</v>
      </c>
      <c r="U82" s="1" t="s">
        <v>1042</v>
      </c>
      <c r="V82" s="1" t="s">
        <v>1043</v>
      </c>
    </row>
    <row r="83" s="1" customFormat="1" spans="1:22">
      <c r="A83" s="3">
        <v>999223237941477</v>
      </c>
      <c r="B83" s="1" t="s">
        <v>1391</v>
      </c>
      <c r="C83" s="1" t="s">
        <v>1409</v>
      </c>
      <c r="D83" s="1" t="s">
        <v>1410</v>
      </c>
      <c r="E83" s="1" t="s">
        <v>1411</v>
      </c>
      <c r="F83" s="1" t="s">
        <v>1100</v>
      </c>
      <c r="G83" s="1" t="s">
        <v>1031</v>
      </c>
      <c r="H83" s="1" t="s">
        <v>1032</v>
      </c>
      <c r="I83" s="1" t="s">
        <v>1412</v>
      </c>
      <c r="J83" s="1" t="s">
        <v>1034</v>
      </c>
      <c r="K83" s="1" t="s">
        <v>1412</v>
      </c>
      <c r="L83" s="1" t="s">
        <v>1412</v>
      </c>
      <c r="M83" s="1" t="s">
        <v>1035</v>
      </c>
      <c r="N83" s="1" t="s">
        <v>1035</v>
      </c>
      <c r="O83" s="1" t="s">
        <v>1036</v>
      </c>
      <c r="P83" s="1" t="s">
        <v>1037</v>
      </c>
      <c r="Q83" s="1" t="s">
        <v>1038</v>
      </c>
      <c r="R83" s="1" t="s">
        <v>1413</v>
      </c>
      <c r="S83" s="1" t="s">
        <v>1040</v>
      </c>
      <c r="T83" s="1" t="s">
        <v>1041</v>
      </c>
      <c r="U83" s="1" t="s">
        <v>1042</v>
      </c>
      <c r="V83" s="1" t="s">
        <v>1043</v>
      </c>
    </row>
    <row r="84" s="1" customFormat="1" spans="1:22">
      <c r="A84" s="3">
        <v>999223236363778</v>
      </c>
      <c r="B84" s="1" t="s">
        <v>1391</v>
      </c>
      <c r="C84" s="1" t="s">
        <v>1414</v>
      </c>
      <c r="D84" s="1" t="s">
        <v>1415</v>
      </c>
      <c r="E84" s="1" t="s">
        <v>1416</v>
      </c>
      <c r="F84" s="1" t="s">
        <v>1100</v>
      </c>
      <c r="G84" s="1" t="s">
        <v>1031</v>
      </c>
      <c r="H84" s="1" t="s">
        <v>1032</v>
      </c>
      <c r="I84" s="1" t="s">
        <v>1417</v>
      </c>
      <c r="J84" s="1" t="s">
        <v>1034</v>
      </c>
      <c r="K84" s="1" t="s">
        <v>1417</v>
      </c>
      <c r="L84" s="1" t="s">
        <v>1417</v>
      </c>
      <c r="M84" s="1" t="s">
        <v>1035</v>
      </c>
      <c r="N84" s="1" t="s">
        <v>1035</v>
      </c>
      <c r="O84" s="1" t="s">
        <v>1036</v>
      </c>
      <c r="P84" s="1" t="s">
        <v>1037</v>
      </c>
      <c r="Q84" s="1" t="s">
        <v>1038</v>
      </c>
      <c r="R84" s="1" t="s">
        <v>1418</v>
      </c>
      <c r="S84" s="1" t="s">
        <v>1040</v>
      </c>
      <c r="T84" s="1" t="s">
        <v>1041</v>
      </c>
      <c r="U84" s="1" t="s">
        <v>1042</v>
      </c>
      <c r="V84" s="1" t="s">
        <v>1235</v>
      </c>
    </row>
    <row r="85" s="1" customFormat="1" spans="1:22">
      <c r="A85" s="3">
        <v>999223235893574</v>
      </c>
      <c r="B85" s="1" t="s">
        <v>1391</v>
      </c>
      <c r="C85" s="1" t="s">
        <v>1419</v>
      </c>
      <c r="D85" s="1" t="s">
        <v>1357</v>
      </c>
      <c r="E85" s="1" t="s">
        <v>1420</v>
      </c>
      <c r="F85" s="1" t="s">
        <v>1027</v>
      </c>
      <c r="G85" s="1" t="s">
        <v>1031</v>
      </c>
      <c r="H85" s="1" t="s">
        <v>1032</v>
      </c>
      <c r="I85" s="1" t="s">
        <v>1421</v>
      </c>
      <c r="J85" s="1" t="s">
        <v>1034</v>
      </c>
      <c r="K85" s="1" t="s">
        <v>1421</v>
      </c>
      <c r="L85" s="1" t="s">
        <v>1421</v>
      </c>
      <c r="M85" s="1" t="s">
        <v>1035</v>
      </c>
      <c r="N85" s="1" t="s">
        <v>1035</v>
      </c>
      <c r="O85" s="1" t="s">
        <v>1036</v>
      </c>
      <c r="P85" s="1" t="s">
        <v>1037</v>
      </c>
      <c r="Q85" s="1" t="s">
        <v>1038</v>
      </c>
      <c r="R85" s="1" t="s">
        <v>1422</v>
      </c>
      <c r="S85" s="1" t="s">
        <v>1040</v>
      </c>
      <c r="T85" s="1" t="s">
        <v>1041</v>
      </c>
      <c r="U85" s="1" t="s">
        <v>1042</v>
      </c>
      <c r="V85" s="1" t="s">
        <v>1043</v>
      </c>
    </row>
    <row r="86" s="1" customFormat="1" spans="1:22">
      <c r="A86" s="3">
        <v>999223232850167</v>
      </c>
      <c r="B86" s="1" t="s">
        <v>1423</v>
      </c>
      <c r="C86" s="1" t="s">
        <v>1424</v>
      </c>
      <c r="D86" s="1" t="s">
        <v>1425</v>
      </c>
      <c r="E86" s="1" t="s">
        <v>1426</v>
      </c>
      <c r="F86" s="1" t="s">
        <v>1027</v>
      </c>
      <c r="G86" s="1" t="s">
        <v>1031</v>
      </c>
      <c r="H86" s="1" t="s">
        <v>1032</v>
      </c>
      <c r="I86" s="1" t="s">
        <v>1427</v>
      </c>
      <c r="J86" s="1" t="s">
        <v>1034</v>
      </c>
      <c r="K86" s="1" t="s">
        <v>1427</v>
      </c>
      <c r="L86" s="1" t="s">
        <v>1427</v>
      </c>
      <c r="M86" s="1" t="s">
        <v>1035</v>
      </c>
      <c r="N86" s="1" t="s">
        <v>1035</v>
      </c>
      <c r="O86" s="1" t="s">
        <v>1036</v>
      </c>
      <c r="P86" s="1" t="s">
        <v>1037</v>
      </c>
      <c r="Q86" s="1" t="s">
        <v>1038</v>
      </c>
      <c r="R86" s="1" t="s">
        <v>1428</v>
      </c>
      <c r="S86" s="1" t="s">
        <v>1040</v>
      </c>
      <c r="T86" s="1" t="s">
        <v>1041</v>
      </c>
      <c r="U86" s="1" t="s">
        <v>1042</v>
      </c>
      <c r="V86" s="1" t="s">
        <v>1043</v>
      </c>
    </row>
    <row r="87" s="1" customFormat="1" spans="1:22">
      <c r="A87" s="3">
        <v>999223230950129</v>
      </c>
      <c r="B87" s="1" t="s">
        <v>1423</v>
      </c>
      <c r="C87" s="1" t="s">
        <v>1429</v>
      </c>
      <c r="D87" s="1" t="s">
        <v>1430</v>
      </c>
      <c r="E87" s="1" t="s">
        <v>1431</v>
      </c>
      <c r="F87" s="1" t="s">
        <v>1100</v>
      </c>
      <c r="G87" s="1" t="s">
        <v>1031</v>
      </c>
      <c r="H87" s="1" t="s">
        <v>1032</v>
      </c>
      <c r="I87" s="1" t="s">
        <v>1432</v>
      </c>
      <c r="J87" s="1" t="s">
        <v>1034</v>
      </c>
      <c r="K87" s="1" t="s">
        <v>1432</v>
      </c>
      <c r="L87" s="1" t="s">
        <v>1432</v>
      </c>
      <c r="M87" s="1" t="s">
        <v>1035</v>
      </c>
      <c r="N87" s="1" t="s">
        <v>1035</v>
      </c>
      <c r="O87" s="1" t="s">
        <v>1036</v>
      </c>
      <c r="P87" s="1" t="s">
        <v>1037</v>
      </c>
      <c r="Q87" s="1" t="s">
        <v>1038</v>
      </c>
      <c r="R87" s="1" t="s">
        <v>1433</v>
      </c>
      <c r="S87" s="1" t="s">
        <v>1040</v>
      </c>
      <c r="T87" s="1" t="s">
        <v>1041</v>
      </c>
      <c r="U87" s="1" t="s">
        <v>1042</v>
      </c>
      <c r="V87" s="1" t="s">
        <v>1060</v>
      </c>
    </row>
    <row r="88" s="1" customFormat="1" spans="1:22">
      <c r="A88" s="1" t="s">
        <v>1434</v>
      </c>
      <c r="B88" s="1" t="s">
        <v>1423</v>
      </c>
      <c r="C88" s="1" t="s">
        <v>1435</v>
      </c>
      <c r="D88" s="1" t="s">
        <v>1319</v>
      </c>
      <c r="E88" s="1" t="s">
        <v>1320</v>
      </c>
      <c r="F88" s="1" t="s">
        <v>1027</v>
      </c>
      <c r="G88" s="1" t="s">
        <v>1031</v>
      </c>
      <c r="H88" s="1" t="s">
        <v>1032</v>
      </c>
      <c r="I88" s="1" t="s">
        <v>1036</v>
      </c>
      <c r="J88" s="1" t="s">
        <v>1034</v>
      </c>
      <c r="K88" s="1" t="s">
        <v>1036</v>
      </c>
      <c r="L88" s="1" t="s">
        <v>1036</v>
      </c>
      <c r="M88" s="1" t="s">
        <v>1035</v>
      </c>
      <c r="N88" s="1" t="s">
        <v>1035</v>
      </c>
      <c r="O88" s="1" t="s">
        <v>1036</v>
      </c>
      <c r="P88" s="1" t="s">
        <v>1037</v>
      </c>
      <c r="Q88" s="1" t="s">
        <v>1038</v>
      </c>
      <c r="R88" s="1" t="s">
        <v>1436</v>
      </c>
      <c r="S88" s="1" t="s">
        <v>1040</v>
      </c>
      <c r="T88" s="1" t="s">
        <v>1041</v>
      </c>
      <c r="U88" s="1" t="s">
        <v>1042</v>
      </c>
      <c r="V88" s="1" t="s">
        <v>1043</v>
      </c>
    </row>
    <row r="89" s="1" customFormat="1" spans="1:22">
      <c r="A89" s="3">
        <v>999223207951987</v>
      </c>
      <c r="B89" s="1" t="s">
        <v>1437</v>
      </c>
      <c r="C89" s="1" t="s">
        <v>1438</v>
      </c>
      <c r="D89" s="1" t="s">
        <v>1439</v>
      </c>
      <c r="E89" s="1" t="s">
        <v>1440</v>
      </c>
      <c r="F89" s="1" t="s">
        <v>1100</v>
      </c>
      <c r="G89" s="1" t="s">
        <v>1031</v>
      </c>
      <c r="H89" s="1" t="s">
        <v>1032</v>
      </c>
      <c r="I89" s="1" t="s">
        <v>1441</v>
      </c>
      <c r="J89" s="1" t="s">
        <v>1034</v>
      </c>
      <c r="K89" s="1" t="s">
        <v>1441</v>
      </c>
      <c r="L89" s="1" t="s">
        <v>1441</v>
      </c>
      <c r="M89" s="1" t="s">
        <v>1035</v>
      </c>
      <c r="N89" s="1" t="s">
        <v>1035</v>
      </c>
      <c r="O89" s="1" t="s">
        <v>1036</v>
      </c>
      <c r="P89" s="1" t="s">
        <v>1037</v>
      </c>
      <c r="Q89" s="1" t="s">
        <v>1038</v>
      </c>
      <c r="R89" s="1" t="s">
        <v>1442</v>
      </c>
      <c r="S89" s="1" t="s">
        <v>1040</v>
      </c>
      <c r="T89" s="1" t="s">
        <v>1041</v>
      </c>
      <c r="U89" s="1" t="s">
        <v>1042</v>
      </c>
      <c r="V89" s="1" t="s">
        <v>1060</v>
      </c>
    </row>
    <row r="90" s="1" customFormat="1" spans="1:22">
      <c r="A90" s="3">
        <v>999223205696992</v>
      </c>
      <c r="B90" s="1" t="s">
        <v>1437</v>
      </c>
      <c r="C90" s="1" t="s">
        <v>1443</v>
      </c>
      <c r="D90" s="1" t="s">
        <v>1444</v>
      </c>
      <c r="E90" s="1" t="s">
        <v>1445</v>
      </c>
      <c r="F90" s="1" t="s">
        <v>1027</v>
      </c>
      <c r="G90" s="1" t="s">
        <v>1031</v>
      </c>
      <c r="H90" s="1" t="s">
        <v>1032</v>
      </c>
      <c r="I90" s="1" t="s">
        <v>1446</v>
      </c>
      <c r="J90" s="1" t="s">
        <v>1034</v>
      </c>
      <c r="K90" s="1" t="s">
        <v>1446</v>
      </c>
      <c r="L90" s="1" t="s">
        <v>1446</v>
      </c>
      <c r="M90" s="1" t="s">
        <v>1035</v>
      </c>
      <c r="N90" s="1" t="s">
        <v>1035</v>
      </c>
      <c r="O90" s="1" t="s">
        <v>1036</v>
      </c>
      <c r="P90" s="1" t="s">
        <v>1037</v>
      </c>
      <c r="Q90" s="1" t="s">
        <v>1038</v>
      </c>
      <c r="R90" s="1" t="s">
        <v>1447</v>
      </c>
      <c r="S90" s="1" t="s">
        <v>1040</v>
      </c>
      <c r="T90" s="1" t="s">
        <v>1041</v>
      </c>
      <c r="U90" s="1" t="s">
        <v>1042</v>
      </c>
      <c r="V90" s="1" t="s">
        <v>1043</v>
      </c>
    </row>
    <row r="91" s="1" customFormat="1" spans="1:22">
      <c r="A91" s="3">
        <v>999223203969492</v>
      </c>
      <c r="B91" s="1" t="s">
        <v>1437</v>
      </c>
      <c r="C91" s="1" t="s">
        <v>1448</v>
      </c>
      <c r="D91" s="1" t="s">
        <v>1143</v>
      </c>
      <c r="E91" s="1" t="s">
        <v>1449</v>
      </c>
      <c r="F91" s="1" t="s">
        <v>1027</v>
      </c>
      <c r="G91" s="1" t="s">
        <v>1031</v>
      </c>
      <c r="H91" s="1" t="s">
        <v>1032</v>
      </c>
      <c r="I91" s="1" t="s">
        <v>1450</v>
      </c>
      <c r="J91" s="1" t="s">
        <v>1034</v>
      </c>
      <c r="K91" s="1" t="s">
        <v>1450</v>
      </c>
      <c r="L91" s="1" t="s">
        <v>1450</v>
      </c>
      <c r="M91" s="1" t="s">
        <v>1035</v>
      </c>
      <c r="N91" s="1" t="s">
        <v>1035</v>
      </c>
      <c r="O91" s="1" t="s">
        <v>1036</v>
      </c>
      <c r="P91" s="1" t="s">
        <v>1037</v>
      </c>
      <c r="Q91" s="1" t="s">
        <v>1038</v>
      </c>
      <c r="R91" s="1" t="s">
        <v>1451</v>
      </c>
      <c r="S91" s="1" t="s">
        <v>1040</v>
      </c>
      <c r="T91" s="1" t="s">
        <v>1041</v>
      </c>
      <c r="U91" s="1" t="s">
        <v>1042</v>
      </c>
      <c r="V91" s="1" t="s">
        <v>1043</v>
      </c>
    </row>
    <row r="92" s="1" customFormat="1" spans="1:22">
      <c r="A92" s="3">
        <v>999223200526003</v>
      </c>
      <c r="B92" s="1" t="s">
        <v>1452</v>
      </c>
      <c r="C92" s="1" t="s">
        <v>1453</v>
      </c>
      <c r="D92" s="1" t="s">
        <v>1454</v>
      </c>
      <c r="E92" s="1" t="s">
        <v>1455</v>
      </c>
      <c r="F92" s="1" t="s">
        <v>1027</v>
      </c>
      <c r="G92" s="1" t="s">
        <v>1031</v>
      </c>
      <c r="H92" s="1" t="s">
        <v>1032</v>
      </c>
      <c r="I92" s="1" t="s">
        <v>1456</v>
      </c>
      <c r="J92" s="1" t="s">
        <v>1034</v>
      </c>
      <c r="K92" s="1" t="s">
        <v>1456</v>
      </c>
      <c r="L92" s="1" t="s">
        <v>1456</v>
      </c>
      <c r="M92" s="1" t="s">
        <v>1035</v>
      </c>
      <c r="N92" s="1" t="s">
        <v>1035</v>
      </c>
      <c r="O92" s="1" t="s">
        <v>1036</v>
      </c>
      <c r="P92" s="1" t="s">
        <v>1037</v>
      </c>
      <c r="Q92" s="1" t="s">
        <v>1038</v>
      </c>
      <c r="R92" s="1" t="s">
        <v>1457</v>
      </c>
      <c r="S92" s="1" t="s">
        <v>1040</v>
      </c>
      <c r="T92" s="1" t="s">
        <v>1041</v>
      </c>
      <c r="U92" s="1" t="s">
        <v>1042</v>
      </c>
      <c r="V92" s="1" t="s">
        <v>1071</v>
      </c>
    </row>
    <row r="93" s="1" customFormat="1" spans="1:22">
      <c r="A93" s="3">
        <v>999223197943350</v>
      </c>
      <c r="B93" s="1" t="s">
        <v>1452</v>
      </c>
      <c r="C93" s="1" t="s">
        <v>1458</v>
      </c>
      <c r="D93" s="1" t="s">
        <v>1459</v>
      </c>
      <c r="E93" s="1" t="s">
        <v>1460</v>
      </c>
      <c r="F93" s="1" t="s">
        <v>1180</v>
      </c>
      <c r="G93" s="1" t="s">
        <v>1031</v>
      </c>
      <c r="H93" s="1" t="s">
        <v>1032</v>
      </c>
      <c r="I93" s="1" t="s">
        <v>1461</v>
      </c>
      <c r="J93" s="1" t="s">
        <v>1034</v>
      </c>
      <c r="K93" s="1" t="s">
        <v>1461</v>
      </c>
      <c r="L93" s="1" t="s">
        <v>1461</v>
      </c>
      <c r="M93" s="1" t="s">
        <v>1035</v>
      </c>
      <c r="N93" s="1" t="s">
        <v>1035</v>
      </c>
      <c r="O93" s="1" t="s">
        <v>1036</v>
      </c>
      <c r="P93" s="1" t="s">
        <v>1037</v>
      </c>
      <c r="Q93" s="1" t="s">
        <v>1038</v>
      </c>
      <c r="R93" s="1" t="s">
        <v>1462</v>
      </c>
      <c r="S93" s="1" t="s">
        <v>1040</v>
      </c>
      <c r="T93" s="1" t="s">
        <v>1041</v>
      </c>
      <c r="U93" s="1" t="s">
        <v>1042</v>
      </c>
      <c r="V93" s="1" t="s">
        <v>1043</v>
      </c>
    </row>
    <row r="94" s="1" customFormat="1" spans="1:22">
      <c r="A94" s="3">
        <v>999223192384044</v>
      </c>
      <c r="B94" s="1" t="s">
        <v>1452</v>
      </c>
      <c r="C94" s="1" t="s">
        <v>1463</v>
      </c>
      <c r="D94" s="1" t="s">
        <v>1464</v>
      </c>
      <c r="E94" s="1" t="s">
        <v>1465</v>
      </c>
      <c r="F94" s="1" t="s">
        <v>1027</v>
      </c>
      <c r="G94" s="1" t="s">
        <v>1031</v>
      </c>
      <c r="H94" s="1" t="s">
        <v>1032</v>
      </c>
      <c r="I94" s="1" t="s">
        <v>1466</v>
      </c>
      <c r="J94" s="1" t="s">
        <v>1034</v>
      </c>
      <c r="K94" s="1" t="s">
        <v>1466</v>
      </c>
      <c r="L94" s="1" t="s">
        <v>1466</v>
      </c>
      <c r="M94" s="1" t="s">
        <v>1035</v>
      </c>
      <c r="N94" s="1" t="s">
        <v>1035</v>
      </c>
      <c r="O94" s="1" t="s">
        <v>1036</v>
      </c>
      <c r="P94" s="1" t="s">
        <v>1037</v>
      </c>
      <c r="Q94" s="1" t="s">
        <v>1038</v>
      </c>
      <c r="R94" s="1" t="s">
        <v>1467</v>
      </c>
      <c r="S94" s="1" t="s">
        <v>1040</v>
      </c>
      <c r="T94" s="1" t="s">
        <v>1041</v>
      </c>
      <c r="U94" s="1" t="s">
        <v>1042</v>
      </c>
      <c r="V94" s="1" t="s">
        <v>1043</v>
      </c>
    </row>
    <row r="95" s="1" customFormat="1" spans="1:22">
      <c r="A95" s="3">
        <v>999223192158510</v>
      </c>
      <c r="B95" s="1" t="s">
        <v>1452</v>
      </c>
      <c r="C95" s="1" t="s">
        <v>1468</v>
      </c>
      <c r="D95" s="1" t="s">
        <v>1469</v>
      </c>
      <c r="E95" s="1" t="s">
        <v>1470</v>
      </c>
      <c r="F95" s="1" t="s">
        <v>1100</v>
      </c>
      <c r="G95" s="1" t="s">
        <v>1031</v>
      </c>
      <c r="H95" s="1" t="s">
        <v>1032</v>
      </c>
      <c r="I95" s="1" t="s">
        <v>1471</v>
      </c>
      <c r="J95" s="1" t="s">
        <v>1034</v>
      </c>
      <c r="K95" s="1" t="s">
        <v>1471</v>
      </c>
      <c r="L95" s="1" t="s">
        <v>1471</v>
      </c>
      <c r="M95" s="1" t="s">
        <v>1035</v>
      </c>
      <c r="N95" s="1" t="s">
        <v>1035</v>
      </c>
      <c r="O95" s="1" t="s">
        <v>1036</v>
      </c>
      <c r="P95" s="1" t="s">
        <v>1037</v>
      </c>
      <c r="Q95" s="1" t="s">
        <v>1038</v>
      </c>
      <c r="R95" s="1" t="s">
        <v>1472</v>
      </c>
      <c r="S95" s="1" t="s">
        <v>1040</v>
      </c>
      <c r="T95" s="1" t="s">
        <v>1041</v>
      </c>
      <c r="U95" s="1" t="s">
        <v>1042</v>
      </c>
      <c r="V95" s="1" t="s">
        <v>1043</v>
      </c>
    </row>
    <row r="96" s="1" customFormat="1" spans="1:22">
      <c r="A96" s="3">
        <v>999223189265220</v>
      </c>
      <c r="B96" s="1" t="s">
        <v>1452</v>
      </c>
      <c r="C96" s="1" t="s">
        <v>1473</v>
      </c>
      <c r="D96" s="1" t="s">
        <v>1464</v>
      </c>
      <c r="E96" s="1" t="s">
        <v>1474</v>
      </c>
      <c r="F96" s="1" t="s">
        <v>1027</v>
      </c>
      <c r="G96" s="1" t="s">
        <v>1031</v>
      </c>
      <c r="H96" s="1" t="s">
        <v>1032</v>
      </c>
      <c r="I96" s="1" t="s">
        <v>1466</v>
      </c>
      <c r="J96" s="1" t="s">
        <v>1034</v>
      </c>
      <c r="K96" s="1" t="s">
        <v>1466</v>
      </c>
      <c r="L96" s="1" t="s">
        <v>1466</v>
      </c>
      <c r="M96" s="1" t="s">
        <v>1035</v>
      </c>
      <c r="N96" s="1" t="s">
        <v>1035</v>
      </c>
      <c r="O96" s="1" t="s">
        <v>1036</v>
      </c>
      <c r="P96" s="1" t="s">
        <v>1037</v>
      </c>
      <c r="Q96" s="1" t="s">
        <v>1038</v>
      </c>
      <c r="R96" s="1" t="s">
        <v>1475</v>
      </c>
      <c r="S96" s="1" t="s">
        <v>1040</v>
      </c>
      <c r="T96" s="1" t="s">
        <v>1041</v>
      </c>
      <c r="U96" s="1" t="s">
        <v>1042</v>
      </c>
      <c r="V96" s="1" t="s">
        <v>1043</v>
      </c>
    </row>
    <row r="97" s="1" customFormat="1" spans="1:22">
      <c r="A97" s="3">
        <v>999223179243284</v>
      </c>
      <c r="B97" s="1" t="s">
        <v>1476</v>
      </c>
      <c r="C97" s="1" t="s">
        <v>1477</v>
      </c>
      <c r="D97" s="1" t="s">
        <v>1261</v>
      </c>
      <c r="E97" s="1" t="s">
        <v>1478</v>
      </c>
      <c r="F97" s="1" t="s">
        <v>1027</v>
      </c>
      <c r="G97" s="1" t="s">
        <v>1031</v>
      </c>
      <c r="H97" s="1" t="s">
        <v>1032</v>
      </c>
      <c r="I97" s="1" t="s">
        <v>1479</v>
      </c>
      <c r="J97" s="1" t="s">
        <v>1034</v>
      </c>
      <c r="K97" s="1" t="s">
        <v>1479</v>
      </c>
      <c r="L97" s="1" t="s">
        <v>1479</v>
      </c>
      <c r="M97" s="1" t="s">
        <v>1035</v>
      </c>
      <c r="N97" s="1" t="s">
        <v>1035</v>
      </c>
      <c r="O97" s="1" t="s">
        <v>1036</v>
      </c>
      <c r="P97" s="1" t="s">
        <v>1037</v>
      </c>
      <c r="Q97" s="1" t="s">
        <v>1038</v>
      </c>
      <c r="R97" s="1" t="s">
        <v>1480</v>
      </c>
      <c r="S97" s="1" t="s">
        <v>1040</v>
      </c>
      <c r="T97" s="1" t="s">
        <v>1041</v>
      </c>
      <c r="U97" s="1" t="s">
        <v>1042</v>
      </c>
      <c r="V97" s="1" t="s">
        <v>1060</v>
      </c>
    </row>
    <row r="98" s="1" customFormat="1" spans="1:22">
      <c r="A98" s="3">
        <v>999223178465771</v>
      </c>
      <c r="B98" s="1" t="s">
        <v>1476</v>
      </c>
      <c r="C98" s="1" t="s">
        <v>1481</v>
      </c>
      <c r="D98" s="1" t="s">
        <v>1261</v>
      </c>
      <c r="E98" s="1" t="s">
        <v>1482</v>
      </c>
      <c r="F98" s="1" t="s">
        <v>1180</v>
      </c>
      <c r="G98" s="1" t="s">
        <v>1031</v>
      </c>
      <c r="H98" s="1" t="s">
        <v>1032</v>
      </c>
      <c r="I98" s="1" t="s">
        <v>1483</v>
      </c>
      <c r="J98" s="1" t="s">
        <v>1034</v>
      </c>
      <c r="K98" s="1" t="s">
        <v>1483</v>
      </c>
      <c r="L98" s="1" t="s">
        <v>1483</v>
      </c>
      <c r="M98" s="1" t="s">
        <v>1035</v>
      </c>
      <c r="N98" s="1" t="s">
        <v>1035</v>
      </c>
      <c r="O98" s="1" t="s">
        <v>1036</v>
      </c>
      <c r="P98" s="1" t="s">
        <v>1037</v>
      </c>
      <c r="Q98" s="1" t="s">
        <v>1038</v>
      </c>
      <c r="R98" s="1" t="s">
        <v>1484</v>
      </c>
      <c r="S98" s="1" t="s">
        <v>1040</v>
      </c>
      <c r="T98" s="1" t="s">
        <v>1041</v>
      </c>
      <c r="U98" s="1" t="s">
        <v>1042</v>
      </c>
      <c r="V98" s="1" t="s">
        <v>1060</v>
      </c>
    </row>
    <row r="99" s="1" customFormat="1" spans="1:22">
      <c r="A99" s="3">
        <v>999223174921361</v>
      </c>
      <c r="B99" s="1" t="s">
        <v>1476</v>
      </c>
      <c r="C99" s="1" t="s">
        <v>1485</v>
      </c>
      <c r="D99" s="1" t="s">
        <v>1486</v>
      </c>
      <c r="E99" s="1" t="s">
        <v>1487</v>
      </c>
      <c r="F99" s="1" t="s">
        <v>1333</v>
      </c>
      <c r="G99" s="1" t="s">
        <v>1031</v>
      </c>
      <c r="H99" s="1" t="s">
        <v>1032</v>
      </c>
      <c r="I99" s="1" t="s">
        <v>1488</v>
      </c>
      <c r="J99" s="1" t="s">
        <v>1034</v>
      </c>
      <c r="K99" s="1" t="s">
        <v>1488</v>
      </c>
      <c r="L99" s="1" t="s">
        <v>1488</v>
      </c>
      <c r="M99" s="1" t="s">
        <v>1035</v>
      </c>
      <c r="N99" s="1" t="s">
        <v>1035</v>
      </c>
      <c r="O99" s="1" t="s">
        <v>1036</v>
      </c>
      <c r="P99" s="1" t="s">
        <v>1037</v>
      </c>
      <c r="Q99" s="1" t="s">
        <v>1038</v>
      </c>
      <c r="R99" s="1" t="s">
        <v>1489</v>
      </c>
      <c r="S99" s="1" t="s">
        <v>1040</v>
      </c>
      <c r="T99" s="1" t="s">
        <v>1041</v>
      </c>
      <c r="U99" s="1" t="s">
        <v>1042</v>
      </c>
      <c r="V99" s="1" t="s">
        <v>1060</v>
      </c>
    </row>
    <row r="100" s="1" customFormat="1" spans="1:22">
      <c r="A100" s="3">
        <v>999223174373699</v>
      </c>
      <c r="B100" s="1" t="s">
        <v>1476</v>
      </c>
      <c r="C100" s="1" t="s">
        <v>1490</v>
      </c>
      <c r="D100" s="1" t="s">
        <v>1261</v>
      </c>
      <c r="E100" s="1" t="s">
        <v>1482</v>
      </c>
      <c r="F100" s="1" t="s">
        <v>1180</v>
      </c>
      <c r="G100" s="1" t="s">
        <v>1031</v>
      </c>
      <c r="H100" s="1" t="s">
        <v>1032</v>
      </c>
      <c r="I100" s="1" t="s">
        <v>1483</v>
      </c>
      <c r="J100" s="1" t="s">
        <v>1034</v>
      </c>
      <c r="K100" s="1" t="s">
        <v>1483</v>
      </c>
      <c r="L100" s="1" t="s">
        <v>1491</v>
      </c>
      <c r="M100" s="1" t="s">
        <v>1492</v>
      </c>
      <c r="N100" s="1" t="s">
        <v>1492</v>
      </c>
      <c r="O100" s="1" t="s">
        <v>1036</v>
      </c>
      <c r="P100" s="1" t="s">
        <v>1037</v>
      </c>
      <c r="Q100" s="1" t="s">
        <v>1038</v>
      </c>
      <c r="R100" s="1" t="s">
        <v>1493</v>
      </c>
      <c r="S100" s="1" t="s">
        <v>1040</v>
      </c>
      <c r="T100" s="1" t="s">
        <v>1041</v>
      </c>
      <c r="U100" s="1" t="s">
        <v>1042</v>
      </c>
      <c r="V100" s="1" t="s">
        <v>1060</v>
      </c>
    </row>
    <row r="101" s="1" customFormat="1" spans="1:22">
      <c r="A101" s="3">
        <v>999223170889560</v>
      </c>
      <c r="B101" s="1" t="s">
        <v>1494</v>
      </c>
      <c r="C101" s="1" t="s">
        <v>1495</v>
      </c>
      <c r="D101" s="1" t="s">
        <v>1496</v>
      </c>
      <c r="E101" s="1" t="s">
        <v>1497</v>
      </c>
      <c r="F101" s="1" t="s">
        <v>1376</v>
      </c>
      <c r="G101" s="1" t="s">
        <v>1031</v>
      </c>
      <c r="H101" s="1" t="s">
        <v>1032</v>
      </c>
      <c r="I101" s="1" t="s">
        <v>1498</v>
      </c>
      <c r="J101" s="1" t="s">
        <v>1034</v>
      </c>
      <c r="K101" s="1" t="s">
        <v>1498</v>
      </c>
      <c r="L101" s="1" t="s">
        <v>1498</v>
      </c>
      <c r="M101" s="1" t="s">
        <v>1035</v>
      </c>
      <c r="N101" s="1" t="s">
        <v>1035</v>
      </c>
      <c r="O101" s="1" t="s">
        <v>1036</v>
      </c>
      <c r="P101" s="1" t="s">
        <v>1037</v>
      </c>
      <c r="Q101" s="1" t="s">
        <v>1038</v>
      </c>
      <c r="R101" s="1" t="s">
        <v>1499</v>
      </c>
      <c r="S101" s="1" t="s">
        <v>1040</v>
      </c>
      <c r="T101" s="1" t="s">
        <v>1041</v>
      </c>
      <c r="U101" s="1" t="s">
        <v>1042</v>
      </c>
      <c r="V101" s="1" t="s">
        <v>1043</v>
      </c>
    </row>
    <row r="102" s="1" customFormat="1" spans="1:22">
      <c r="A102" s="3">
        <v>999223167053458</v>
      </c>
      <c r="B102" s="1" t="s">
        <v>1494</v>
      </c>
      <c r="C102" s="1" t="s">
        <v>1500</v>
      </c>
      <c r="D102" s="1" t="s">
        <v>1425</v>
      </c>
      <c r="E102" s="1" t="s">
        <v>1501</v>
      </c>
      <c r="F102" s="1" t="s">
        <v>1180</v>
      </c>
      <c r="G102" s="1" t="s">
        <v>1031</v>
      </c>
      <c r="H102" s="1" t="s">
        <v>1032</v>
      </c>
      <c r="I102" s="1" t="s">
        <v>1502</v>
      </c>
      <c r="J102" s="1" t="s">
        <v>1034</v>
      </c>
      <c r="K102" s="1" t="s">
        <v>1502</v>
      </c>
      <c r="L102" s="1" t="s">
        <v>1502</v>
      </c>
      <c r="M102" s="1" t="s">
        <v>1035</v>
      </c>
      <c r="N102" s="1" t="s">
        <v>1035</v>
      </c>
      <c r="O102" s="1" t="s">
        <v>1036</v>
      </c>
      <c r="P102" s="1" t="s">
        <v>1037</v>
      </c>
      <c r="Q102" s="1" t="s">
        <v>1038</v>
      </c>
      <c r="R102" s="1" t="s">
        <v>1503</v>
      </c>
      <c r="S102" s="1" t="s">
        <v>1040</v>
      </c>
      <c r="T102" s="1" t="s">
        <v>1041</v>
      </c>
      <c r="U102" s="1" t="s">
        <v>1042</v>
      </c>
      <c r="V102" s="1" t="s">
        <v>1043</v>
      </c>
    </row>
    <row r="103" s="1" customFormat="1" spans="1:22">
      <c r="A103" s="3">
        <v>999223159265063</v>
      </c>
      <c r="B103" s="1" t="s">
        <v>1504</v>
      </c>
      <c r="C103" s="1" t="s">
        <v>1505</v>
      </c>
      <c r="D103" s="1" t="s">
        <v>1506</v>
      </c>
      <c r="E103" s="1" t="s">
        <v>1507</v>
      </c>
      <c r="F103" s="1" t="s">
        <v>1100</v>
      </c>
      <c r="G103" s="1" t="s">
        <v>1031</v>
      </c>
      <c r="H103" s="1" t="s">
        <v>1032</v>
      </c>
      <c r="I103" s="1" t="s">
        <v>1508</v>
      </c>
      <c r="J103" s="1" t="s">
        <v>1034</v>
      </c>
      <c r="K103" s="1" t="s">
        <v>1508</v>
      </c>
      <c r="L103" s="1" t="s">
        <v>1508</v>
      </c>
      <c r="M103" s="1" t="s">
        <v>1035</v>
      </c>
      <c r="N103" s="1" t="s">
        <v>1035</v>
      </c>
      <c r="O103" s="1" t="s">
        <v>1036</v>
      </c>
      <c r="P103" s="1" t="s">
        <v>1037</v>
      </c>
      <c r="Q103" s="1" t="s">
        <v>1038</v>
      </c>
      <c r="R103" s="1" t="s">
        <v>1509</v>
      </c>
      <c r="S103" s="1" t="s">
        <v>1040</v>
      </c>
      <c r="T103" s="1" t="s">
        <v>1041</v>
      </c>
      <c r="U103" s="1" t="s">
        <v>1042</v>
      </c>
      <c r="V103" s="1" t="s">
        <v>1123</v>
      </c>
    </row>
    <row r="104" s="1" customFormat="1" spans="1:22">
      <c r="A104" s="3">
        <v>999223158178819</v>
      </c>
      <c r="B104" s="1" t="s">
        <v>1504</v>
      </c>
      <c r="C104" s="1" t="s">
        <v>1510</v>
      </c>
      <c r="D104" s="1" t="s">
        <v>1511</v>
      </c>
      <c r="E104" s="1" t="s">
        <v>1512</v>
      </c>
      <c r="F104" s="1" t="s">
        <v>1027</v>
      </c>
      <c r="G104" s="1" t="s">
        <v>1031</v>
      </c>
      <c r="H104" s="1" t="s">
        <v>1032</v>
      </c>
      <c r="I104" s="1" t="s">
        <v>1513</v>
      </c>
      <c r="J104" s="1" t="s">
        <v>1034</v>
      </c>
      <c r="K104" s="1" t="s">
        <v>1513</v>
      </c>
      <c r="L104" s="1" t="s">
        <v>1513</v>
      </c>
      <c r="M104" s="1" t="s">
        <v>1035</v>
      </c>
      <c r="N104" s="1" t="s">
        <v>1035</v>
      </c>
      <c r="O104" s="1" t="s">
        <v>1036</v>
      </c>
      <c r="P104" s="1" t="s">
        <v>1037</v>
      </c>
      <c r="Q104" s="1" t="s">
        <v>1038</v>
      </c>
      <c r="R104" s="1" t="s">
        <v>1514</v>
      </c>
      <c r="S104" s="1" t="s">
        <v>1040</v>
      </c>
      <c r="T104" s="1" t="s">
        <v>1041</v>
      </c>
      <c r="U104" s="1" t="s">
        <v>1042</v>
      </c>
      <c r="V104" s="1" t="s">
        <v>1043</v>
      </c>
    </row>
    <row r="105" s="1" customFormat="1" spans="1:22">
      <c r="A105" s="3">
        <v>999223158129262</v>
      </c>
      <c r="B105" s="1" t="s">
        <v>1504</v>
      </c>
      <c r="C105" s="1" t="s">
        <v>1515</v>
      </c>
      <c r="D105" s="1" t="s">
        <v>1511</v>
      </c>
      <c r="E105" s="1" t="s">
        <v>1516</v>
      </c>
      <c r="F105" s="1" t="s">
        <v>1027</v>
      </c>
      <c r="G105" s="1" t="s">
        <v>1031</v>
      </c>
      <c r="H105" s="1" t="s">
        <v>1032</v>
      </c>
      <c r="I105" s="1" t="s">
        <v>1513</v>
      </c>
      <c r="J105" s="1" t="s">
        <v>1034</v>
      </c>
      <c r="K105" s="1" t="s">
        <v>1513</v>
      </c>
      <c r="L105" s="1" t="s">
        <v>1513</v>
      </c>
      <c r="M105" s="1" t="s">
        <v>1035</v>
      </c>
      <c r="N105" s="1" t="s">
        <v>1035</v>
      </c>
      <c r="O105" s="1" t="s">
        <v>1036</v>
      </c>
      <c r="P105" s="1" t="s">
        <v>1037</v>
      </c>
      <c r="Q105" s="1" t="s">
        <v>1038</v>
      </c>
      <c r="R105" s="1" t="s">
        <v>1517</v>
      </c>
      <c r="S105" s="1" t="s">
        <v>1040</v>
      </c>
      <c r="T105" s="1" t="s">
        <v>1041</v>
      </c>
      <c r="U105" s="1" t="s">
        <v>1042</v>
      </c>
      <c r="V105" s="1" t="s">
        <v>1043</v>
      </c>
    </row>
    <row r="106" s="1" customFormat="1" spans="1:22">
      <c r="A106" s="3">
        <v>999223155913613</v>
      </c>
      <c r="B106" s="1" t="s">
        <v>1504</v>
      </c>
      <c r="C106" s="1" t="s">
        <v>1518</v>
      </c>
      <c r="D106" s="1" t="s">
        <v>1519</v>
      </c>
      <c r="E106" s="1" t="s">
        <v>1520</v>
      </c>
      <c r="F106" s="1" t="s">
        <v>1243</v>
      </c>
      <c r="G106" s="1" t="s">
        <v>1031</v>
      </c>
      <c r="H106" s="1" t="s">
        <v>1032</v>
      </c>
      <c r="I106" s="1" t="s">
        <v>1521</v>
      </c>
      <c r="J106" s="1" t="s">
        <v>1034</v>
      </c>
      <c r="K106" s="1" t="s">
        <v>1521</v>
      </c>
      <c r="L106" s="1" t="s">
        <v>1521</v>
      </c>
      <c r="M106" s="1" t="s">
        <v>1035</v>
      </c>
      <c r="N106" s="1" t="s">
        <v>1035</v>
      </c>
      <c r="O106" s="1" t="s">
        <v>1036</v>
      </c>
      <c r="P106" s="1" t="s">
        <v>1037</v>
      </c>
      <c r="Q106" s="1" t="s">
        <v>1038</v>
      </c>
      <c r="R106" s="1" t="s">
        <v>1522</v>
      </c>
      <c r="S106" s="1" t="s">
        <v>1040</v>
      </c>
      <c r="T106" s="1" t="s">
        <v>1041</v>
      </c>
      <c r="U106" s="1" t="s">
        <v>1042</v>
      </c>
      <c r="V106" s="1" t="s">
        <v>1049</v>
      </c>
    </row>
    <row r="107" s="1" customFormat="1" spans="1:22">
      <c r="A107" s="3">
        <v>999223150502447</v>
      </c>
      <c r="B107" s="1" t="s">
        <v>1504</v>
      </c>
      <c r="C107" s="1" t="s">
        <v>1523</v>
      </c>
      <c r="D107" s="1" t="s">
        <v>1159</v>
      </c>
      <c r="E107" s="1" t="s">
        <v>1524</v>
      </c>
      <c r="F107" s="1" t="s">
        <v>1100</v>
      </c>
      <c r="G107" s="1" t="s">
        <v>1031</v>
      </c>
      <c r="H107" s="1" t="s">
        <v>1032</v>
      </c>
      <c r="I107" s="1" t="s">
        <v>1525</v>
      </c>
      <c r="J107" s="1" t="s">
        <v>1034</v>
      </c>
      <c r="K107" s="1" t="s">
        <v>1525</v>
      </c>
      <c r="L107" s="1" t="s">
        <v>1525</v>
      </c>
      <c r="M107" s="1" t="s">
        <v>1035</v>
      </c>
      <c r="N107" s="1" t="s">
        <v>1035</v>
      </c>
      <c r="O107" s="1" t="s">
        <v>1036</v>
      </c>
      <c r="P107" s="1" t="s">
        <v>1037</v>
      </c>
      <c r="Q107" s="1" t="s">
        <v>1038</v>
      </c>
      <c r="R107" s="1" t="s">
        <v>1526</v>
      </c>
      <c r="S107" s="1" t="s">
        <v>1040</v>
      </c>
      <c r="T107" s="1" t="s">
        <v>1041</v>
      </c>
      <c r="U107" s="1" t="s">
        <v>1042</v>
      </c>
      <c r="V107" s="1" t="s">
        <v>1060</v>
      </c>
    </row>
    <row r="108" s="1" customFormat="1" spans="1:22">
      <c r="A108" s="3">
        <v>999223145507139</v>
      </c>
      <c r="B108" s="1" t="s">
        <v>1504</v>
      </c>
      <c r="C108" s="1" t="s">
        <v>1527</v>
      </c>
      <c r="D108" s="1" t="s">
        <v>1486</v>
      </c>
      <c r="E108" s="1" t="s">
        <v>1528</v>
      </c>
      <c r="F108" s="1" t="s">
        <v>1100</v>
      </c>
      <c r="G108" s="1" t="s">
        <v>1031</v>
      </c>
      <c r="H108" s="1" t="s">
        <v>1032</v>
      </c>
      <c r="I108" s="1" t="s">
        <v>1529</v>
      </c>
      <c r="J108" s="1" t="s">
        <v>1034</v>
      </c>
      <c r="K108" s="1" t="s">
        <v>1529</v>
      </c>
      <c r="L108" s="1" t="s">
        <v>1529</v>
      </c>
      <c r="M108" s="1" t="s">
        <v>1035</v>
      </c>
      <c r="N108" s="1" t="s">
        <v>1035</v>
      </c>
      <c r="O108" s="1" t="s">
        <v>1036</v>
      </c>
      <c r="P108" s="1" t="s">
        <v>1037</v>
      </c>
      <c r="Q108" s="1" t="s">
        <v>1038</v>
      </c>
      <c r="R108" s="1" t="s">
        <v>1530</v>
      </c>
      <c r="S108" s="1" t="s">
        <v>1040</v>
      </c>
      <c r="T108" s="1" t="s">
        <v>1041</v>
      </c>
      <c r="U108" s="1" t="s">
        <v>1042</v>
      </c>
      <c r="V108" s="1" t="s">
        <v>1060</v>
      </c>
    </row>
    <row r="109" s="1" customFormat="1" spans="1:22">
      <c r="A109" s="3">
        <v>999223144204567</v>
      </c>
      <c r="B109" s="1" t="s">
        <v>1531</v>
      </c>
      <c r="C109" s="1" t="s">
        <v>1532</v>
      </c>
      <c r="D109" s="1" t="s">
        <v>1533</v>
      </c>
      <c r="E109" s="1" t="s">
        <v>1534</v>
      </c>
      <c r="F109" s="1" t="s">
        <v>1302</v>
      </c>
      <c r="G109" s="1" t="s">
        <v>1031</v>
      </c>
      <c r="H109" s="1" t="s">
        <v>1032</v>
      </c>
      <c r="I109" s="1" t="s">
        <v>1535</v>
      </c>
      <c r="J109" s="1" t="s">
        <v>1034</v>
      </c>
      <c r="K109" s="1" t="s">
        <v>1535</v>
      </c>
      <c r="L109" s="1" t="s">
        <v>1535</v>
      </c>
      <c r="M109" s="1" t="s">
        <v>1035</v>
      </c>
      <c r="N109" s="1" t="s">
        <v>1035</v>
      </c>
      <c r="O109" s="1" t="s">
        <v>1036</v>
      </c>
      <c r="P109" s="1" t="s">
        <v>1037</v>
      </c>
      <c r="Q109" s="1" t="s">
        <v>1038</v>
      </c>
      <c r="R109" s="1" t="s">
        <v>1536</v>
      </c>
      <c r="S109" s="1" t="s">
        <v>1040</v>
      </c>
      <c r="T109" s="1" t="s">
        <v>1041</v>
      </c>
      <c r="U109" s="1" t="s">
        <v>1042</v>
      </c>
      <c r="V109" s="1" t="s">
        <v>1043</v>
      </c>
    </row>
    <row r="110" s="1" customFormat="1" spans="1:22">
      <c r="A110" s="3">
        <v>999223135263842</v>
      </c>
      <c r="B110" s="1" t="s">
        <v>1531</v>
      </c>
      <c r="C110" s="1" t="s">
        <v>1537</v>
      </c>
      <c r="D110" s="1" t="s">
        <v>1538</v>
      </c>
      <c r="E110" s="1" t="s">
        <v>1539</v>
      </c>
      <c r="F110" s="1" t="s">
        <v>1100</v>
      </c>
      <c r="G110" s="1" t="s">
        <v>1031</v>
      </c>
      <c r="H110" s="1" t="s">
        <v>1032</v>
      </c>
      <c r="I110" s="1" t="s">
        <v>1540</v>
      </c>
      <c r="J110" s="1" t="s">
        <v>1034</v>
      </c>
      <c r="K110" s="1" t="s">
        <v>1540</v>
      </c>
      <c r="L110" s="1" t="s">
        <v>1540</v>
      </c>
      <c r="M110" s="1" t="s">
        <v>1035</v>
      </c>
      <c r="N110" s="1" t="s">
        <v>1035</v>
      </c>
      <c r="O110" s="1" t="s">
        <v>1036</v>
      </c>
      <c r="P110" s="1" t="s">
        <v>1037</v>
      </c>
      <c r="Q110" s="1" t="s">
        <v>1038</v>
      </c>
      <c r="R110" s="1" t="s">
        <v>1541</v>
      </c>
      <c r="S110" s="1" t="s">
        <v>1040</v>
      </c>
      <c r="T110" s="1" t="s">
        <v>1041</v>
      </c>
      <c r="U110" s="1" t="s">
        <v>1042</v>
      </c>
      <c r="V110" s="1" t="s">
        <v>1049</v>
      </c>
    </row>
    <row r="111" s="1" customFormat="1" spans="1:22">
      <c r="A111" s="3">
        <v>999223133369955</v>
      </c>
      <c r="B111" s="1" t="s">
        <v>1531</v>
      </c>
      <c r="C111" s="1" t="s">
        <v>1542</v>
      </c>
      <c r="D111" s="1" t="s">
        <v>1543</v>
      </c>
      <c r="E111" s="1" t="s">
        <v>1544</v>
      </c>
      <c r="F111" s="1" t="s">
        <v>1027</v>
      </c>
      <c r="G111" s="1" t="s">
        <v>1031</v>
      </c>
      <c r="H111" s="1" t="s">
        <v>1032</v>
      </c>
      <c r="I111" s="1" t="s">
        <v>1545</v>
      </c>
      <c r="J111" s="1" t="s">
        <v>1034</v>
      </c>
      <c r="K111" s="1" t="s">
        <v>1545</v>
      </c>
      <c r="L111" s="1" t="s">
        <v>1545</v>
      </c>
      <c r="M111" s="1" t="s">
        <v>1035</v>
      </c>
      <c r="N111" s="1" t="s">
        <v>1035</v>
      </c>
      <c r="O111" s="1" t="s">
        <v>1036</v>
      </c>
      <c r="P111" s="1" t="s">
        <v>1037</v>
      </c>
      <c r="Q111" s="1" t="s">
        <v>1038</v>
      </c>
      <c r="R111" s="1" t="s">
        <v>1546</v>
      </c>
      <c r="S111" s="1" t="s">
        <v>1040</v>
      </c>
      <c r="T111" s="1" t="s">
        <v>1041</v>
      </c>
      <c r="U111" s="1" t="s">
        <v>1042</v>
      </c>
      <c r="V111" s="1" t="s">
        <v>1547</v>
      </c>
    </row>
    <row r="112" s="1" customFormat="1" spans="1:22">
      <c r="A112" s="3">
        <v>23130647919</v>
      </c>
      <c r="B112" s="1" t="s">
        <v>1531</v>
      </c>
      <c r="C112" s="1" t="s">
        <v>1548</v>
      </c>
      <c r="D112" s="1" t="s">
        <v>1549</v>
      </c>
      <c r="E112" s="1" t="s">
        <v>1550</v>
      </c>
      <c r="F112" s="1" t="s">
        <v>1100</v>
      </c>
      <c r="G112" s="1" t="s">
        <v>1031</v>
      </c>
      <c r="H112" s="1" t="s">
        <v>1032</v>
      </c>
      <c r="I112" s="1" t="s">
        <v>1551</v>
      </c>
      <c r="J112" s="1" t="s">
        <v>1034</v>
      </c>
      <c r="K112" s="1" t="s">
        <v>1551</v>
      </c>
      <c r="L112" s="1" t="s">
        <v>1551</v>
      </c>
      <c r="M112" s="1" t="s">
        <v>1035</v>
      </c>
      <c r="N112" s="1" t="s">
        <v>1035</v>
      </c>
      <c r="O112" s="1" t="s">
        <v>1036</v>
      </c>
      <c r="P112" s="1" t="s">
        <v>1037</v>
      </c>
      <c r="Q112" s="1" t="s">
        <v>1038</v>
      </c>
      <c r="R112" s="1" t="s">
        <v>1552</v>
      </c>
      <c r="S112" s="1" t="s">
        <v>1040</v>
      </c>
      <c r="T112" s="1" t="s">
        <v>1041</v>
      </c>
      <c r="U112" s="1" t="s">
        <v>1042</v>
      </c>
      <c r="V112" s="1" t="s">
        <v>1043</v>
      </c>
    </row>
    <row r="113" s="1" customFormat="1" spans="1:22">
      <c r="A113" s="3">
        <v>999223122957948</v>
      </c>
      <c r="B113" s="1" t="s">
        <v>1553</v>
      </c>
      <c r="C113" s="1" t="s">
        <v>1554</v>
      </c>
      <c r="D113" s="1" t="s">
        <v>1555</v>
      </c>
      <c r="E113" s="1" t="s">
        <v>1556</v>
      </c>
      <c r="F113" s="1" t="s">
        <v>1027</v>
      </c>
      <c r="G113" s="1" t="s">
        <v>1031</v>
      </c>
      <c r="H113" s="1" t="s">
        <v>1032</v>
      </c>
      <c r="I113" s="1" t="s">
        <v>1557</v>
      </c>
      <c r="J113" s="1" t="s">
        <v>1034</v>
      </c>
      <c r="K113" s="1" t="s">
        <v>1557</v>
      </c>
      <c r="L113" s="1" t="s">
        <v>1557</v>
      </c>
      <c r="M113" s="1" t="s">
        <v>1035</v>
      </c>
      <c r="N113" s="1" t="s">
        <v>1035</v>
      </c>
      <c r="O113" s="1" t="s">
        <v>1036</v>
      </c>
      <c r="P113" s="1" t="s">
        <v>1037</v>
      </c>
      <c r="Q113" s="1" t="s">
        <v>1038</v>
      </c>
      <c r="R113" s="1" t="s">
        <v>1558</v>
      </c>
      <c r="S113" s="1" t="s">
        <v>1040</v>
      </c>
      <c r="T113" s="1" t="s">
        <v>1041</v>
      </c>
      <c r="U113" s="1" t="s">
        <v>1042</v>
      </c>
      <c r="V113" s="1" t="s">
        <v>1043</v>
      </c>
    </row>
    <row r="114" s="1" customFormat="1" spans="1:22">
      <c r="A114" s="3">
        <v>999223121644484</v>
      </c>
      <c r="B114" s="1" t="s">
        <v>1553</v>
      </c>
      <c r="C114" s="1" t="s">
        <v>1559</v>
      </c>
      <c r="D114" s="1" t="s">
        <v>1560</v>
      </c>
      <c r="E114" s="1" t="s">
        <v>1561</v>
      </c>
      <c r="F114" s="1" t="s">
        <v>1027</v>
      </c>
      <c r="G114" s="1" t="s">
        <v>1031</v>
      </c>
      <c r="H114" s="1" t="s">
        <v>1032</v>
      </c>
      <c r="I114" s="1" t="s">
        <v>1562</v>
      </c>
      <c r="J114" s="1" t="s">
        <v>1034</v>
      </c>
      <c r="K114" s="1" t="s">
        <v>1562</v>
      </c>
      <c r="L114" s="1" t="s">
        <v>1562</v>
      </c>
      <c r="M114" s="1" t="s">
        <v>1035</v>
      </c>
      <c r="N114" s="1" t="s">
        <v>1035</v>
      </c>
      <c r="O114" s="1" t="s">
        <v>1036</v>
      </c>
      <c r="P114" s="1" t="s">
        <v>1037</v>
      </c>
      <c r="Q114" s="1" t="s">
        <v>1038</v>
      </c>
      <c r="R114" s="1" t="s">
        <v>1563</v>
      </c>
      <c r="S114" s="1" t="s">
        <v>1040</v>
      </c>
      <c r="T114" s="1" t="s">
        <v>1041</v>
      </c>
      <c r="U114" s="1" t="s">
        <v>1042</v>
      </c>
      <c r="V114" s="1" t="s">
        <v>1049</v>
      </c>
    </row>
    <row r="115" s="1" customFormat="1" spans="1:22">
      <c r="A115" s="3">
        <v>999223116716875</v>
      </c>
      <c r="B115" s="1" t="s">
        <v>1553</v>
      </c>
      <c r="C115" s="1" t="s">
        <v>1564</v>
      </c>
      <c r="D115" s="1" t="s">
        <v>1565</v>
      </c>
      <c r="E115" s="1" t="s">
        <v>1566</v>
      </c>
      <c r="F115" s="1" t="s">
        <v>1180</v>
      </c>
      <c r="G115" s="1" t="s">
        <v>1031</v>
      </c>
      <c r="H115" s="1" t="s">
        <v>1032</v>
      </c>
      <c r="I115" s="1" t="s">
        <v>1567</v>
      </c>
      <c r="J115" s="1" t="s">
        <v>1034</v>
      </c>
      <c r="K115" s="1" t="s">
        <v>1567</v>
      </c>
      <c r="L115" s="1" t="s">
        <v>1567</v>
      </c>
      <c r="M115" s="1" t="s">
        <v>1035</v>
      </c>
      <c r="N115" s="1" t="s">
        <v>1035</v>
      </c>
      <c r="O115" s="1" t="s">
        <v>1036</v>
      </c>
      <c r="P115" s="1" t="s">
        <v>1037</v>
      </c>
      <c r="Q115" s="1" t="s">
        <v>1038</v>
      </c>
      <c r="R115" s="1" t="s">
        <v>1568</v>
      </c>
      <c r="S115" s="1" t="s">
        <v>1040</v>
      </c>
      <c r="T115" s="1" t="s">
        <v>1041</v>
      </c>
      <c r="U115" s="1" t="s">
        <v>1042</v>
      </c>
      <c r="V115" s="1" t="s">
        <v>1043</v>
      </c>
    </row>
    <row r="116" s="1" customFormat="1" spans="1:22">
      <c r="A116" s="3">
        <v>999223115792900</v>
      </c>
      <c r="B116" s="1" t="s">
        <v>1553</v>
      </c>
      <c r="C116" s="1" t="s">
        <v>1569</v>
      </c>
      <c r="D116" s="1" t="s">
        <v>1570</v>
      </c>
      <c r="E116" s="1" t="s">
        <v>1571</v>
      </c>
      <c r="F116" s="1" t="s">
        <v>1243</v>
      </c>
      <c r="G116" s="1" t="s">
        <v>1031</v>
      </c>
      <c r="H116" s="1" t="s">
        <v>1032</v>
      </c>
      <c r="I116" s="1" t="s">
        <v>1572</v>
      </c>
      <c r="J116" s="1" t="s">
        <v>1034</v>
      </c>
      <c r="K116" s="1" t="s">
        <v>1572</v>
      </c>
      <c r="L116" s="1" t="s">
        <v>1572</v>
      </c>
      <c r="M116" s="1" t="s">
        <v>1035</v>
      </c>
      <c r="N116" s="1" t="s">
        <v>1035</v>
      </c>
      <c r="O116" s="1" t="s">
        <v>1036</v>
      </c>
      <c r="P116" s="1" t="s">
        <v>1037</v>
      </c>
      <c r="Q116" s="1" t="s">
        <v>1038</v>
      </c>
      <c r="R116" s="1" t="s">
        <v>1573</v>
      </c>
      <c r="S116" s="1" t="s">
        <v>1040</v>
      </c>
      <c r="T116" s="1" t="s">
        <v>1041</v>
      </c>
      <c r="U116" s="1" t="s">
        <v>1042</v>
      </c>
      <c r="V116" s="1" t="s">
        <v>1043</v>
      </c>
    </row>
    <row r="117" s="1" customFormat="1" spans="1:22">
      <c r="A117" s="1" t="s">
        <v>1574</v>
      </c>
      <c r="B117" s="1" t="s">
        <v>1553</v>
      </c>
      <c r="C117" s="1" t="s">
        <v>1575</v>
      </c>
      <c r="D117" s="1" t="s">
        <v>1576</v>
      </c>
      <c r="E117" s="1" t="s">
        <v>1577</v>
      </c>
      <c r="F117" s="1" t="s">
        <v>1180</v>
      </c>
      <c r="G117" s="1" t="s">
        <v>1031</v>
      </c>
      <c r="H117" s="1" t="s">
        <v>1032</v>
      </c>
      <c r="I117" s="1" t="s">
        <v>1578</v>
      </c>
      <c r="J117" s="1" t="s">
        <v>1034</v>
      </c>
      <c r="K117" s="1" t="s">
        <v>1578</v>
      </c>
      <c r="L117" s="1" t="s">
        <v>1579</v>
      </c>
      <c r="M117" s="1" t="s">
        <v>1580</v>
      </c>
      <c r="N117" s="1" t="s">
        <v>1580</v>
      </c>
      <c r="O117" s="1" t="s">
        <v>1036</v>
      </c>
      <c r="P117" s="1" t="s">
        <v>1037</v>
      </c>
      <c r="Q117" s="1" t="s">
        <v>1038</v>
      </c>
      <c r="R117" s="1" t="s">
        <v>1581</v>
      </c>
      <c r="S117" s="1" t="s">
        <v>1040</v>
      </c>
      <c r="T117" s="1" t="s">
        <v>1041</v>
      </c>
      <c r="U117" s="1" t="s">
        <v>1042</v>
      </c>
      <c r="V117" s="1" t="s">
        <v>1043</v>
      </c>
    </row>
    <row r="118" s="1" customFormat="1" spans="1:22">
      <c r="A118" s="3">
        <v>999223106689551</v>
      </c>
      <c r="B118" s="1" t="s">
        <v>1582</v>
      </c>
      <c r="C118" s="1" t="s">
        <v>1583</v>
      </c>
      <c r="D118" s="1" t="s">
        <v>1584</v>
      </c>
      <c r="E118" s="1" t="s">
        <v>1585</v>
      </c>
      <c r="F118" s="1" t="s">
        <v>1027</v>
      </c>
      <c r="G118" s="1" t="s">
        <v>1031</v>
      </c>
      <c r="H118" s="1" t="s">
        <v>1032</v>
      </c>
      <c r="I118" s="1" t="s">
        <v>1586</v>
      </c>
      <c r="J118" s="1" t="s">
        <v>1034</v>
      </c>
      <c r="K118" s="1" t="s">
        <v>1586</v>
      </c>
      <c r="L118" s="1" t="s">
        <v>1586</v>
      </c>
      <c r="M118" s="1" t="s">
        <v>1035</v>
      </c>
      <c r="N118" s="1" t="s">
        <v>1035</v>
      </c>
      <c r="O118" s="1" t="s">
        <v>1036</v>
      </c>
      <c r="P118" s="1" t="s">
        <v>1037</v>
      </c>
      <c r="Q118" s="1" t="s">
        <v>1038</v>
      </c>
      <c r="R118" s="1" t="s">
        <v>1587</v>
      </c>
      <c r="S118" s="1" t="s">
        <v>1040</v>
      </c>
      <c r="T118" s="1" t="s">
        <v>1041</v>
      </c>
      <c r="U118" s="1" t="s">
        <v>1588</v>
      </c>
      <c r="V118" s="1" t="s">
        <v>1589</v>
      </c>
    </row>
    <row r="119" s="1" customFormat="1" spans="1:22">
      <c r="A119" s="3">
        <v>999223106484344</v>
      </c>
      <c r="B119" s="1" t="s">
        <v>1582</v>
      </c>
      <c r="C119" s="1" t="s">
        <v>1590</v>
      </c>
      <c r="D119" s="1" t="s">
        <v>1304</v>
      </c>
      <c r="E119" s="1" t="s">
        <v>1591</v>
      </c>
      <c r="F119" s="1" t="s">
        <v>1180</v>
      </c>
      <c r="G119" s="1" t="s">
        <v>1031</v>
      </c>
      <c r="H119" s="1" t="s">
        <v>1032</v>
      </c>
      <c r="I119" s="1" t="s">
        <v>1592</v>
      </c>
      <c r="J119" s="1" t="s">
        <v>1034</v>
      </c>
      <c r="K119" s="1" t="s">
        <v>1592</v>
      </c>
      <c r="L119" s="1" t="s">
        <v>1592</v>
      </c>
      <c r="M119" s="1" t="s">
        <v>1035</v>
      </c>
      <c r="N119" s="1" t="s">
        <v>1035</v>
      </c>
      <c r="O119" s="1" t="s">
        <v>1036</v>
      </c>
      <c r="P119" s="1" t="s">
        <v>1037</v>
      </c>
      <c r="Q119" s="1" t="s">
        <v>1038</v>
      </c>
      <c r="R119" s="1" t="s">
        <v>1593</v>
      </c>
      <c r="S119" s="1" t="s">
        <v>1040</v>
      </c>
      <c r="T119" s="1" t="s">
        <v>1041</v>
      </c>
      <c r="U119" s="1" t="s">
        <v>1042</v>
      </c>
      <c r="V119" s="1" t="s">
        <v>1043</v>
      </c>
    </row>
    <row r="120" s="1" customFormat="1" spans="1:22">
      <c r="A120" s="3">
        <v>999223106426566</v>
      </c>
      <c r="B120" s="1" t="s">
        <v>1582</v>
      </c>
      <c r="C120" s="1" t="s">
        <v>1594</v>
      </c>
      <c r="D120" s="1" t="s">
        <v>1595</v>
      </c>
      <c r="E120" s="1" t="s">
        <v>1596</v>
      </c>
      <c r="F120" s="1" t="s">
        <v>1100</v>
      </c>
      <c r="G120" s="1" t="s">
        <v>1031</v>
      </c>
      <c r="H120" s="1" t="s">
        <v>1032</v>
      </c>
      <c r="I120" s="1" t="s">
        <v>1597</v>
      </c>
      <c r="J120" s="1" t="s">
        <v>1034</v>
      </c>
      <c r="K120" s="1" t="s">
        <v>1597</v>
      </c>
      <c r="L120" s="1" t="s">
        <v>1597</v>
      </c>
      <c r="M120" s="1" t="s">
        <v>1035</v>
      </c>
      <c r="N120" s="1" t="s">
        <v>1035</v>
      </c>
      <c r="O120" s="1" t="s">
        <v>1036</v>
      </c>
      <c r="P120" s="1" t="s">
        <v>1037</v>
      </c>
      <c r="Q120" s="1" t="s">
        <v>1038</v>
      </c>
      <c r="R120" s="1" t="s">
        <v>1598</v>
      </c>
      <c r="S120" s="1" t="s">
        <v>1040</v>
      </c>
      <c r="T120" s="1" t="s">
        <v>1041</v>
      </c>
      <c r="U120" s="1" t="s">
        <v>1042</v>
      </c>
      <c r="V120" s="1" t="s">
        <v>1043</v>
      </c>
    </row>
    <row r="121" s="1" customFormat="1" spans="1:22">
      <c r="A121" s="3">
        <v>999223102050429</v>
      </c>
      <c r="B121" s="1" t="s">
        <v>1582</v>
      </c>
      <c r="C121" s="1" t="s">
        <v>1599</v>
      </c>
      <c r="D121" s="1" t="s">
        <v>1595</v>
      </c>
      <c r="E121" s="1" t="s">
        <v>1600</v>
      </c>
      <c r="F121" s="1" t="s">
        <v>1100</v>
      </c>
      <c r="G121" s="1" t="s">
        <v>1031</v>
      </c>
      <c r="H121" s="1" t="s">
        <v>1032</v>
      </c>
      <c r="I121" s="1" t="s">
        <v>1601</v>
      </c>
      <c r="J121" s="1" t="s">
        <v>1034</v>
      </c>
      <c r="K121" s="1" t="s">
        <v>1601</v>
      </c>
      <c r="L121" s="1" t="s">
        <v>1601</v>
      </c>
      <c r="M121" s="1" t="s">
        <v>1035</v>
      </c>
      <c r="N121" s="1" t="s">
        <v>1035</v>
      </c>
      <c r="O121" s="1" t="s">
        <v>1036</v>
      </c>
      <c r="P121" s="1" t="s">
        <v>1037</v>
      </c>
      <c r="Q121" s="1" t="s">
        <v>1038</v>
      </c>
      <c r="R121" s="1" t="s">
        <v>1602</v>
      </c>
      <c r="S121" s="1" t="s">
        <v>1040</v>
      </c>
      <c r="T121" s="1" t="s">
        <v>1041</v>
      </c>
      <c r="U121" s="1" t="s">
        <v>1042</v>
      </c>
      <c r="V121" s="1" t="s">
        <v>1043</v>
      </c>
    </row>
    <row r="122" s="1" customFormat="1" spans="1:22">
      <c r="A122" s="3">
        <v>999223101670169</v>
      </c>
      <c r="B122" s="1" t="s">
        <v>1582</v>
      </c>
      <c r="C122" s="1" t="s">
        <v>1603</v>
      </c>
      <c r="D122" s="1" t="s">
        <v>1604</v>
      </c>
      <c r="E122" s="1" t="s">
        <v>1605</v>
      </c>
      <c r="F122" s="1" t="s">
        <v>1100</v>
      </c>
      <c r="G122" s="1" t="s">
        <v>1031</v>
      </c>
      <c r="H122" s="1" t="s">
        <v>1032</v>
      </c>
      <c r="I122" s="1" t="s">
        <v>1337</v>
      </c>
      <c r="J122" s="1" t="s">
        <v>1034</v>
      </c>
      <c r="K122" s="1" t="s">
        <v>1337</v>
      </c>
      <c r="L122" s="1" t="s">
        <v>1337</v>
      </c>
      <c r="M122" s="1" t="s">
        <v>1035</v>
      </c>
      <c r="N122" s="1" t="s">
        <v>1035</v>
      </c>
      <c r="O122" s="1" t="s">
        <v>1036</v>
      </c>
      <c r="P122" s="1" t="s">
        <v>1037</v>
      </c>
      <c r="Q122" s="1" t="s">
        <v>1038</v>
      </c>
      <c r="R122" s="1" t="s">
        <v>1606</v>
      </c>
      <c r="S122" s="1" t="s">
        <v>1040</v>
      </c>
      <c r="T122" s="1" t="s">
        <v>1041</v>
      </c>
      <c r="U122" s="1" t="s">
        <v>1042</v>
      </c>
      <c r="V122" s="1" t="s">
        <v>1043</v>
      </c>
    </row>
    <row r="123" s="1" customFormat="1" spans="1:22">
      <c r="A123" s="3">
        <v>999223085632494</v>
      </c>
      <c r="B123" s="1" t="s">
        <v>1607</v>
      </c>
      <c r="C123" s="1" t="s">
        <v>1608</v>
      </c>
      <c r="D123" s="1" t="s">
        <v>1459</v>
      </c>
      <c r="E123" s="1" t="s">
        <v>1609</v>
      </c>
      <c r="F123" s="1" t="s">
        <v>1180</v>
      </c>
      <c r="G123" s="1" t="s">
        <v>1031</v>
      </c>
      <c r="H123" s="1" t="s">
        <v>1032</v>
      </c>
      <c r="I123" s="1" t="s">
        <v>1610</v>
      </c>
      <c r="J123" s="1" t="s">
        <v>1034</v>
      </c>
      <c r="K123" s="1" t="s">
        <v>1610</v>
      </c>
      <c r="L123" s="1" t="s">
        <v>1610</v>
      </c>
      <c r="M123" s="1" t="s">
        <v>1035</v>
      </c>
      <c r="N123" s="1" t="s">
        <v>1035</v>
      </c>
      <c r="O123" s="1" t="s">
        <v>1036</v>
      </c>
      <c r="P123" s="1" t="s">
        <v>1037</v>
      </c>
      <c r="Q123" s="1" t="s">
        <v>1038</v>
      </c>
      <c r="R123" s="1" t="s">
        <v>1611</v>
      </c>
      <c r="S123" s="1" t="s">
        <v>1040</v>
      </c>
      <c r="T123" s="1" t="s">
        <v>1041</v>
      </c>
      <c r="U123" s="1" t="s">
        <v>1042</v>
      </c>
      <c r="V123" s="1" t="s">
        <v>1043</v>
      </c>
    </row>
    <row r="124" s="1" customFormat="1" spans="1:22">
      <c r="A124" s="3">
        <v>999223083857852</v>
      </c>
      <c r="B124" s="1" t="s">
        <v>1607</v>
      </c>
      <c r="C124" s="1" t="s">
        <v>1612</v>
      </c>
      <c r="D124" s="1" t="s">
        <v>1613</v>
      </c>
      <c r="E124" s="1" t="s">
        <v>1614</v>
      </c>
      <c r="F124" s="1" t="s">
        <v>1100</v>
      </c>
      <c r="G124" s="1" t="s">
        <v>1031</v>
      </c>
      <c r="H124" s="1" t="s">
        <v>1032</v>
      </c>
      <c r="I124" s="1" t="s">
        <v>1615</v>
      </c>
      <c r="J124" s="1" t="s">
        <v>1034</v>
      </c>
      <c r="K124" s="1" t="s">
        <v>1615</v>
      </c>
      <c r="L124" s="1" t="s">
        <v>1615</v>
      </c>
      <c r="M124" s="1" t="s">
        <v>1035</v>
      </c>
      <c r="N124" s="1" t="s">
        <v>1035</v>
      </c>
      <c r="O124" s="1" t="s">
        <v>1036</v>
      </c>
      <c r="P124" s="1" t="s">
        <v>1037</v>
      </c>
      <c r="Q124" s="1" t="s">
        <v>1038</v>
      </c>
      <c r="R124" s="1" t="s">
        <v>1616</v>
      </c>
      <c r="S124" s="1" t="s">
        <v>1040</v>
      </c>
      <c r="T124" s="1" t="s">
        <v>1041</v>
      </c>
      <c r="U124" s="1" t="s">
        <v>1042</v>
      </c>
      <c r="V124" s="1" t="s">
        <v>1043</v>
      </c>
    </row>
    <row r="125" s="1" customFormat="1" spans="1:22">
      <c r="A125" s="3">
        <v>999223070297433</v>
      </c>
      <c r="B125" s="1" t="s">
        <v>1617</v>
      </c>
      <c r="C125" s="1" t="s">
        <v>1618</v>
      </c>
      <c r="D125" s="1" t="s">
        <v>1159</v>
      </c>
      <c r="E125" s="1" t="s">
        <v>1619</v>
      </c>
      <c r="F125" s="1" t="s">
        <v>1027</v>
      </c>
      <c r="G125" s="1" t="s">
        <v>1031</v>
      </c>
      <c r="H125" s="1" t="s">
        <v>1032</v>
      </c>
      <c r="I125" s="1" t="s">
        <v>1620</v>
      </c>
      <c r="J125" s="1" t="s">
        <v>1034</v>
      </c>
      <c r="K125" s="1" t="s">
        <v>1620</v>
      </c>
      <c r="L125" s="1" t="s">
        <v>1620</v>
      </c>
      <c r="M125" s="1" t="s">
        <v>1035</v>
      </c>
      <c r="N125" s="1" t="s">
        <v>1035</v>
      </c>
      <c r="O125" s="1" t="s">
        <v>1036</v>
      </c>
      <c r="P125" s="1" t="s">
        <v>1037</v>
      </c>
      <c r="Q125" s="1" t="s">
        <v>1038</v>
      </c>
      <c r="R125" s="1" t="s">
        <v>1621</v>
      </c>
      <c r="S125" s="1" t="s">
        <v>1040</v>
      </c>
      <c r="T125" s="1" t="s">
        <v>1041</v>
      </c>
      <c r="U125" s="1" t="s">
        <v>1042</v>
      </c>
      <c r="V125" s="1" t="s">
        <v>1060</v>
      </c>
    </row>
    <row r="126" s="1" customFormat="1" spans="1:22">
      <c r="A126" s="3">
        <v>999223069288712</v>
      </c>
      <c r="B126" s="1" t="s">
        <v>1617</v>
      </c>
      <c r="C126" s="1" t="s">
        <v>1622</v>
      </c>
      <c r="D126" s="1" t="s">
        <v>1623</v>
      </c>
      <c r="E126" s="1" t="s">
        <v>1624</v>
      </c>
      <c r="F126" s="1" t="s">
        <v>1100</v>
      </c>
      <c r="G126" s="1" t="s">
        <v>1031</v>
      </c>
      <c r="H126" s="1" t="s">
        <v>1032</v>
      </c>
      <c r="I126" s="1" t="s">
        <v>1625</v>
      </c>
      <c r="J126" s="1" t="s">
        <v>1034</v>
      </c>
      <c r="K126" s="1" t="s">
        <v>1625</v>
      </c>
      <c r="L126" s="1" t="s">
        <v>1625</v>
      </c>
      <c r="M126" s="1" t="s">
        <v>1035</v>
      </c>
      <c r="N126" s="1" t="s">
        <v>1035</v>
      </c>
      <c r="O126" s="1" t="s">
        <v>1036</v>
      </c>
      <c r="P126" s="1" t="s">
        <v>1037</v>
      </c>
      <c r="Q126" s="1" t="s">
        <v>1038</v>
      </c>
      <c r="R126" s="1" t="s">
        <v>1626</v>
      </c>
      <c r="S126" s="1" t="s">
        <v>1040</v>
      </c>
      <c r="T126" s="1" t="s">
        <v>1041</v>
      </c>
      <c r="U126" s="1" t="s">
        <v>1042</v>
      </c>
      <c r="V126" s="1" t="s">
        <v>1043</v>
      </c>
    </row>
    <row r="127" s="1" customFormat="1" spans="1:22">
      <c r="A127" s="3">
        <v>999223055587830</v>
      </c>
      <c r="B127" s="1" t="s">
        <v>1627</v>
      </c>
      <c r="C127" s="1" t="s">
        <v>1628</v>
      </c>
      <c r="D127" s="1" t="s">
        <v>1629</v>
      </c>
      <c r="E127" s="1" t="s">
        <v>1630</v>
      </c>
      <c r="F127" s="1" t="s">
        <v>1027</v>
      </c>
      <c r="G127" s="1" t="s">
        <v>1031</v>
      </c>
      <c r="H127" s="1" t="s">
        <v>1032</v>
      </c>
      <c r="I127" s="1" t="s">
        <v>1631</v>
      </c>
      <c r="J127" s="1" t="s">
        <v>1034</v>
      </c>
      <c r="K127" s="1" t="s">
        <v>1631</v>
      </c>
      <c r="L127" s="1" t="s">
        <v>1631</v>
      </c>
      <c r="M127" s="1" t="s">
        <v>1035</v>
      </c>
      <c r="N127" s="1" t="s">
        <v>1035</v>
      </c>
      <c r="O127" s="1" t="s">
        <v>1036</v>
      </c>
      <c r="P127" s="1" t="s">
        <v>1037</v>
      </c>
      <c r="Q127" s="1" t="s">
        <v>1038</v>
      </c>
      <c r="R127" s="1" t="s">
        <v>1632</v>
      </c>
      <c r="S127" s="1" t="s">
        <v>1040</v>
      </c>
      <c r="T127" s="1" t="s">
        <v>1041</v>
      </c>
      <c r="U127" s="1" t="s">
        <v>1042</v>
      </c>
      <c r="V127" s="1" t="s">
        <v>1060</v>
      </c>
    </row>
    <row r="128" s="1" customFormat="1" spans="1:22">
      <c r="A128" s="3">
        <v>999223047758495</v>
      </c>
      <c r="B128" s="1" t="s">
        <v>1627</v>
      </c>
      <c r="C128" s="1" t="s">
        <v>1633</v>
      </c>
      <c r="D128" s="1" t="s">
        <v>1459</v>
      </c>
      <c r="E128" s="1" t="s">
        <v>1634</v>
      </c>
      <c r="F128" s="1" t="s">
        <v>1243</v>
      </c>
      <c r="G128" s="1" t="s">
        <v>1031</v>
      </c>
      <c r="H128" s="1" t="s">
        <v>1032</v>
      </c>
      <c r="I128" s="1" t="s">
        <v>1635</v>
      </c>
      <c r="J128" s="1" t="s">
        <v>1034</v>
      </c>
      <c r="K128" s="1" t="s">
        <v>1635</v>
      </c>
      <c r="L128" s="1" t="s">
        <v>1635</v>
      </c>
      <c r="M128" s="1" t="s">
        <v>1035</v>
      </c>
      <c r="N128" s="1" t="s">
        <v>1035</v>
      </c>
      <c r="O128" s="1" t="s">
        <v>1036</v>
      </c>
      <c r="P128" s="1" t="s">
        <v>1037</v>
      </c>
      <c r="Q128" s="1" t="s">
        <v>1038</v>
      </c>
      <c r="R128" s="1" t="s">
        <v>1636</v>
      </c>
      <c r="S128" s="1" t="s">
        <v>1040</v>
      </c>
      <c r="T128" s="1" t="s">
        <v>1041</v>
      </c>
      <c r="U128" s="1" t="s">
        <v>1042</v>
      </c>
      <c r="V128" s="1" t="s">
        <v>1043</v>
      </c>
    </row>
    <row r="129" s="1" customFormat="1" spans="1:22">
      <c r="A129" s="3">
        <v>999223038790605</v>
      </c>
      <c r="B129" s="1" t="s">
        <v>1637</v>
      </c>
      <c r="C129" s="1" t="s">
        <v>1638</v>
      </c>
      <c r="D129" s="1" t="s">
        <v>1639</v>
      </c>
      <c r="E129" s="1" t="s">
        <v>1640</v>
      </c>
      <c r="F129" s="1" t="s">
        <v>1100</v>
      </c>
      <c r="G129" s="1" t="s">
        <v>1031</v>
      </c>
      <c r="H129" s="1" t="s">
        <v>1032</v>
      </c>
      <c r="I129" s="1" t="s">
        <v>1641</v>
      </c>
      <c r="J129" s="1" t="s">
        <v>1034</v>
      </c>
      <c r="K129" s="1" t="s">
        <v>1641</v>
      </c>
      <c r="L129" s="1" t="s">
        <v>1641</v>
      </c>
      <c r="M129" s="1" t="s">
        <v>1035</v>
      </c>
      <c r="N129" s="1" t="s">
        <v>1035</v>
      </c>
      <c r="O129" s="1" t="s">
        <v>1036</v>
      </c>
      <c r="P129" s="1" t="s">
        <v>1037</v>
      </c>
      <c r="Q129" s="1" t="s">
        <v>1038</v>
      </c>
      <c r="R129" s="1" t="s">
        <v>1642</v>
      </c>
      <c r="S129" s="1" t="s">
        <v>1040</v>
      </c>
      <c r="T129" s="1" t="s">
        <v>1041</v>
      </c>
      <c r="U129" s="1" t="s">
        <v>1042</v>
      </c>
      <c r="V129" s="1" t="s">
        <v>1043</v>
      </c>
    </row>
    <row r="130" s="1" customFormat="1" spans="1:22">
      <c r="A130" s="3">
        <v>999223037044602</v>
      </c>
      <c r="B130" s="1" t="s">
        <v>1637</v>
      </c>
      <c r="C130" s="1" t="s">
        <v>1643</v>
      </c>
      <c r="D130" s="1" t="s">
        <v>1644</v>
      </c>
      <c r="E130" s="1" t="s">
        <v>1645</v>
      </c>
      <c r="F130" s="1" t="s">
        <v>1027</v>
      </c>
      <c r="G130" s="1" t="s">
        <v>1031</v>
      </c>
      <c r="H130" s="1" t="s">
        <v>1032</v>
      </c>
      <c r="I130" s="1" t="s">
        <v>1646</v>
      </c>
      <c r="J130" s="1" t="s">
        <v>1034</v>
      </c>
      <c r="K130" s="1" t="s">
        <v>1646</v>
      </c>
      <c r="L130" s="1" t="s">
        <v>1646</v>
      </c>
      <c r="M130" s="1" t="s">
        <v>1035</v>
      </c>
      <c r="N130" s="1" t="s">
        <v>1035</v>
      </c>
      <c r="O130" s="1" t="s">
        <v>1036</v>
      </c>
      <c r="P130" s="1" t="s">
        <v>1037</v>
      </c>
      <c r="Q130" s="1" t="s">
        <v>1038</v>
      </c>
      <c r="R130" s="1" t="s">
        <v>1647</v>
      </c>
      <c r="S130" s="1" t="s">
        <v>1040</v>
      </c>
      <c r="T130" s="1" t="s">
        <v>1041</v>
      </c>
      <c r="U130" s="1" t="s">
        <v>1042</v>
      </c>
      <c r="V130" s="1" t="s">
        <v>1049</v>
      </c>
    </row>
    <row r="131" s="1" customFormat="1" spans="1:22">
      <c r="A131" s="3">
        <v>999223034432816</v>
      </c>
      <c r="B131" s="1" t="s">
        <v>1637</v>
      </c>
      <c r="C131" s="1" t="s">
        <v>1648</v>
      </c>
      <c r="D131" s="1" t="s">
        <v>1533</v>
      </c>
      <c r="E131" s="1" t="s">
        <v>1649</v>
      </c>
      <c r="F131" s="1" t="s">
        <v>1100</v>
      </c>
      <c r="G131" s="1" t="s">
        <v>1031</v>
      </c>
      <c r="H131" s="1" t="s">
        <v>1032</v>
      </c>
      <c r="I131" s="1" t="s">
        <v>1650</v>
      </c>
      <c r="J131" s="1" t="s">
        <v>1034</v>
      </c>
      <c r="K131" s="1" t="s">
        <v>1650</v>
      </c>
      <c r="L131" s="1" t="s">
        <v>1650</v>
      </c>
      <c r="M131" s="1" t="s">
        <v>1035</v>
      </c>
      <c r="N131" s="1" t="s">
        <v>1035</v>
      </c>
      <c r="O131" s="1" t="s">
        <v>1036</v>
      </c>
      <c r="P131" s="1" t="s">
        <v>1037</v>
      </c>
      <c r="Q131" s="1" t="s">
        <v>1038</v>
      </c>
      <c r="R131" s="1" t="s">
        <v>1651</v>
      </c>
      <c r="S131" s="1" t="s">
        <v>1040</v>
      </c>
      <c r="T131" s="1" t="s">
        <v>1041</v>
      </c>
      <c r="U131" s="1" t="s">
        <v>1042</v>
      </c>
      <c r="V131" s="1" t="s">
        <v>1043</v>
      </c>
    </row>
    <row r="132" s="1" customFormat="1" spans="1:22">
      <c r="A132" s="3">
        <v>999223013272933</v>
      </c>
      <c r="B132" s="1" t="s">
        <v>1652</v>
      </c>
      <c r="C132" s="1" t="s">
        <v>1653</v>
      </c>
      <c r="D132" s="1" t="s">
        <v>1654</v>
      </c>
      <c r="E132" s="1" t="s">
        <v>1655</v>
      </c>
      <c r="F132" s="1" t="s">
        <v>1100</v>
      </c>
      <c r="G132" s="1" t="s">
        <v>1031</v>
      </c>
      <c r="H132" s="1" t="s">
        <v>1032</v>
      </c>
      <c r="I132" s="1" t="s">
        <v>1656</v>
      </c>
      <c r="J132" s="1" t="s">
        <v>1034</v>
      </c>
      <c r="K132" s="1" t="s">
        <v>1656</v>
      </c>
      <c r="L132" s="1" t="s">
        <v>1656</v>
      </c>
      <c r="M132" s="1" t="s">
        <v>1035</v>
      </c>
      <c r="N132" s="1" t="s">
        <v>1035</v>
      </c>
      <c r="O132" s="1" t="s">
        <v>1036</v>
      </c>
      <c r="P132" s="1" t="s">
        <v>1037</v>
      </c>
      <c r="Q132" s="1" t="s">
        <v>1038</v>
      </c>
      <c r="R132" s="1" t="s">
        <v>1657</v>
      </c>
      <c r="S132" s="1" t="s">
        <v>1040</v>
      </c>
      <c r="T132" s="1" t="s">
        <v>1041</v>
      </c>
      <c r="U132" s="1" t="s">
        <v>1042</v>
      </c>
      <c r="V132" s="1" t="s">
        <v>1060</v>
      </c>
    </row>
    <row r="133" s="1" customFormat="1" spans="1:22">
      <c r="A133" s="3">
        <v>999223011444273</v>
      </c>
      <c r="B133" s="1" t="s">
        <v>1652</v>
      </c>
      <c r="C133" s="1" t="s">
        <v>1658</v>
      </c>
      <c r="D133" s="1" t="s">
        <v>1659</v>
      </c>
      <c r="E133" s="1" t="s">
        <v>1660</v>
      </c>
      <c r="F133" s="1" t="s">
        <v>1027</v>
      </c>
      <c r="G133" s="1" t="s">
        <v>1031</v>
      </c>
      <c r="H133" s="1" t="s">
        <v>1032</v>
      </c>
      <c r="I133" s="1" t="s">
        <v>1661</v>
      </c>
      <c r="J133" s="1" t="s">
        <v>1034</v>
      </c>
      <c r="K133" s="1" t="s">
        <v>1661</v>
      </c>
      <c r="L133" s="1" t="s">
        <v>1661</v>
      </c>
      <c r="M133" s="1" t="s">
        <v>1035</v>
      </c>
      <c r="N133" s="1" t="s">
        <v>1035</v>
      </c>
      <c r="O133" s="1" t="s">
        <v>1036</v>
      </c>
      <c r="P133" s="1" t="s">
        <v>1037</v>
      </c>
      <c r="Q133" s="1" t="s">
        <v>1038</v>
      </c>
      <c r="R133" s="1" t="s">
        <v>1662</v>
      </c>
      <c r="S133" s="1" t="s">
        <v>1040</v>
      </c>
      <c r="T133" s="1" t="s">
        <v>1041</v>
      </c>
      <c r="U133" s="1" t="s">
        <v>1042</v>
      </c>
      <c r="V133" s="1" t="s">
        <v>1071</v>
      </c>
    </row>
    <row r="134" s="1" customFormat="1" spans="1:22">
      <c r="A134" s="3">
        <v>999223007203701</v>
      </c>
      <c r="B134" s="1" t="s">
        <v>1652</v>
      </c>
      <c r="C134" s="1" t="s">
        <v>1663</v>
      </c>
      <c r="D134" s="1" t="s">
        <v>1664</v>
      </c>
      <c r="E134" s="1" t="s">
        <v>1665</v>
      </c>
      <c r="F134" s="1" t="s">
        <v>1100</v>
      </c>
      <c r="G134" s="1" t="s">
        <v>1031</v>
      </c>
      <c r="H134" s="1" t="s">
        <v>1032</v>
      </c>
      <c r="I134" s="1" t="s">
        <v>1666</v>
      </c>
      <c r="J134" s="1" t="s">
        <v>1034</v>
      </c>
      <c r="K134" s="1" t="s">
        <v>1666</v>
      </c>
      <c r="L134" s="1" t="s">
        <v>1666</v>
      </c>
      <c r="M134" s="1" t="s">
        <v>1035</v>
      </c>
      <c r="N134" s="1" t="s">
        <v>1035</v>
      </c>
      <c r="O134" s="1" t="s">
        <v>1036</v>
      </c>
      <c r="P134" s="1" t="s">
        <v>1037</v>
      </c>
      <c r="Q134" s="1" t="s">
        <v>1038</v>
      </c>
      <c r="R134" s="1" t="s">
        <v>1667</v>
      </c>
      <c r="S134" s="1" t="s">
        <v>1040</v>
      </c>
      <c r="T134" s="1" t="s">
        <v>1041</v>
      </c>
      <c r="U134" s="1" t="s">
        <v>1042</v>
      </c>
      <c r="V134" s="1" t="s">
        <v>1043</v>
      </c>
    </row>
    <row r="135" s="1" customFormat="1" spans="1:22">
      <c r="A135" s="3">
        <v>999223001744776</v>
      </c>
      <c r="B135" s="1" t="s">
        <v>1668</v>
      </c>
      <c r="C135" s="1" t="s">
        <v>1669</v>
      </c>
      <c r="D135" s="1" t="s">
        <v>1670</v>
      </c>
      <c r="E135" s="1" t="s">
        <v>1671</v>
      </c>
      <c r="F135" s="1" t="s">
        <v>1027</v>
      </c>
      <c r="G135" s="1" t="s">
        <v>1031</v>
      </c>
      <c r="H135" s="1" t="s">
        <v>1032</v>
      </c>
      <c r="I135" s="1" t="s">
        <v>1672</v>
      </c>
      <c r="J135" s="1" t="s">
        <v>1034</v>
      </c>
      <c r="K135" s="1" t="s">
        <v>1672</v>
      </c>
      <c r="L135" s="1" t="s">
        <v>1672</v>
      </c>
      <c r="M135" s="1" t="s">
        <v>1035</v>
      </c>
      <c r="N135" s="1" t="s">
        <v>1035</v>
      </c>
      <c r="O135" s="1" t="s">
        <v>1036</v>
      </c>
      <c r="P135" s="1" t="s">
        <v>1037</v>
      </c>
      <c r="Q135" s="1" t="s">
        <v>1038</v>
      </c>
      <c r="R135" s="1" t="s">
        <v>1673</v>
      </c>
      <c r="S135" s="1" t="s">
        <v>1040</v>
      </c>
      <c r="T135" s="1" t="s">
        <v>1041</v>
      </c>
      <c r="U135" s="1" t="s">
        <v>1042</v>
      </c>
      <c r="V135" s="1" t="s">
        <v>1043</v>
      </c>
    </row>
    <row r="136" s="1" customFormat="1" spans="1:22">
      <c r="A136" s="3">
        <v>999222998599667</v>
      </c>
      <c r="B136" s="1" t="s">
        <v>1668</v>
      </c>
      <c r="C136" s="1" t="s">
        <v>1674</v>
      </c>
      <c r="D136" s="1" t="s">
        <v>1555</v>
      </c>
      <c r="E136" s="1" t="s">
        <v>1675</v>
      </c>
      <c r="F136" s="1" t="s">
        <v>1180</v>
      </c>
      <c r="G136" s="1" t="s">
        <v>1031</v>
      </c>
      <c r="H136" s="1" t="s">
        <v>1032</v>
      </c>
      <c r="I136" s="1" t="s">
        <v>1080</v>
      </c>
      <c r="J136" s="1" t="s">
        <v>1034</v>
      </c>
      <c r="K136" s="1" t="s">
        <v>1080</v>
      </c>
      <c r="L136" s="1" t="s">
        <v>1080</v>
      </c>
      <c r="M136" s="1" t="s">
        <v>1035</v>
      </c>
      <c r="N136" s="1" t="s">
        <v>1035</v>
      </c>
      <c r="O136" s="1" t="s">
        <v>1036</v>
      </c>
      <c r="P136" s="1" t="s">
        <v>1037</v>
      </c>
      <c r="Q136" s="1" t="s">
        <v>1038</v>
      </c>
      <c r="R136" s="1" t="s">
        <v>1676</v>
      </c>
      <c r="S136" s="1" t="s">
        <v>1040</v>
      </c>
      <c r="T136" s="1" t="s">
        <v>1041</v>
      </c>
      <c r="U136" s="1" t="s">
        <v>1042</v>
      </c>
      <c r="V136" s="1" t="s">
        <v>1043</v>
      </c>
    </row>
    <row r="137" s="1" customFormat="1" spans="1:22">
      <c r="A137" s="4">
        <v>9.99222993884169e+23</v>
      </c>
      <c r="B137" s="1" t="s">
        <v>1668</v>
      </c>
      <c r="C137" s="1" t="s">
        <v>1677</v>
      </c>
      <c r="D137" s="1" t="s">
        <v>1576</v>
      </c>
      <c r="E137" s="1" t="s">
        <v>1678</v>
      </c>
      <c r="F137" s="1" t="s">
        <v>1180</v>
      </c>
      <c r="G137" s="1" t="s">
        <v>1031</v>
      </c>
      <c r="H137" s="1" t="s">
        <v>1032</v>
      </c>
      <c r="I137" s="1" t="s">
        <v>1036</v>
      </c>
      <c r="J137" s="1" t="s">
        <v>1034</v>
      </c>
      <c r="K137" s="1" t="s">
        <v>1036</v>
      </c>
      <c r="L137" s="1" t="s">
        <v>1036</v>
      </c>
      <c r="M137" s="1" t="s">
        <v>1035</v>
      </c>
      <c r="N137" s="1" t="s">
        <v>1035</v>
      </c>
      <c r="O137" s="1" t="s">
        <v>1036</v>
      </c>
      <c r="P137" s="1" t="s">
        <v>1037</v>
      </c>
      <c r="Q137" s="1" t="s">
        <v>1038</v>
      </c>
      <c r="R137" s="1" t="s">
        <v>1679</v>
      </c>
      <c r="S137" s="1" t="s">
        <v>1040</v>
      </c>
      <c r="T137" s="1" t="s">
        <v>1041</v>
      </c>
      <c r="U137" s="1" t="s">
        <v>1042</v>
      </c>
      <c r="V137" s="1" t="s">
        <v>1043</v>
      </c>
    </row>
    <row r="138" s="1" customFormat="1" spans="1:22">
      <c r="A138" s="3">
        <v>999222984071824</v>
      </c>
      <c r="B138" s="1" t="s">
        <v>1680</v>
      </c>
      <c r="C138" s="1" t="s">
        <v>1681</v>
      </c>
      <c r="D138" s="1" t="s">
        <v>1533</v>
      </c>
      <c r="E138" s="1" t="s">
        <v>1682</v>
      </c>
      <c r="F138" s="1" t="s">
        <v>1100</v>
      </c>
      <c r="G138" s="1" t="s">
        <v>1031</v>
      </c>
      <c r="H138" s="1" t="s">
        <v>1032</v>
      </c>
      <c r="I138" s="1" t="s">
        <v>1683</v>
      </c>
      <c r="J138" s="1" t="s">
        <v>1034</v>
      </c>
      <c r="K138" s="1" t="s">
        <v>1683</v>
      </c>
      <c r="L138" s="1" t="s">
        <v>1683</v>
      </c>
      <c r="M138" s="1" t="s">
        <v>1035</v>
      </c>
      <c r="N138" s="1" t="s">
        <v>1035</v>
      </c>
      <c r="O138" s="1" t="s">
        <v>1036</v>
      </c>
      <c r="P138" s="1" t="s">
        <v>1037</v>
      </c>
      <c r="Q138" s="1" t="s">
        <v>1038</v>
      </c>
      <c r="R138" s="1" t="s">
        <v>1684</v>
      </c>
      <c r="S138" s="1" t="s">
        <v>1040</v>
      </c>
      <c r="T138" s="1" t="s">
        <v>1041</v>
      </c>
      <c r="U138" s="1" t="s">
        <v>1042</v>
      </c>
      <c r="V138" s="1" t="s">
        <v>1043</v>
      </c>
    </row>
    <row r="139" s="1" customFormat="1" spans="1:22">
      <c r="A139" s="3">
        <v>999222981536344</v>
      </c>
      <c r="B139" s="1" t="s">
        <v>1680</v>
      </c>
      <c r="C139" s="1" t="s">
        <v>1685</v>
      </c>
      <c r="D139" s="1" t="s">
        <v>1686</v>
      </c>
      <c r="E139" s="1" t="s">
        <v>1687</v>
      </c>
      <c r="F139" s="1" t="s">
        <v>1027</v>
      </c>
      <c r="G139" s="1" t="s">
        <v>1031</v>
      </c>
      <c r="H139" s="1" t="s">
        <v>1032</v>
      </c>
      <c r="I139" s="1" t="s">
        <v>1688</v>
      </c>
      <c r="J139" s="1" t="s">
        <v>1034</v>
      </c>
      <c r="K139" s="1" t="s">
        <v>1688</v>
      </c>
      <c r="L139" s="1" t="s">
        <v>1688</v>
      </c>
      <c r="M139" s="1" t="s">
        <v>1035</v>
      </c>
      <c r="N139" s="1" t="s">
        <v>1035</v>
      </c>
      <c r="O139" s="1" t="s">
        <v>1036</v>
      </c>
      <c r="P139" s="1" t="s">
        <v>1037</v>
      </c>
      <c r="Q139" s="1" t="s">
        <v>1038</v>
      </c>
      <c r="R139" s="1" t="s">
        <v>1689</v>
      </c>
      <c r="S139" s="1" t="s">
        <v>1040</v>
      </c>
      <c r="T139" s="1" t="s">
        <v>1041</v>
      </c>
      <c r="U139" s="1" t="s">
        <v>1042</v>
      </c>
      <c r="V139" s="1" t="s">
        <v>1235</v>
      </c>
    </row>
    <row r="140" s="1" customFormat="1" spans="1:22">
      <c r="A140" s="3">
        <v>999222969245510</v>
      </c>
      <c r="B140" s="1" t="s">
        <v>1690</v>
      </c>
      <c r="C140" s="1" t="s">
        <v>1691</v>
      </c>
      <c r="D140" s="1" t="s">
        <v>1584</v>
      </c>
      <c r="E140" s="1" t="s">
        <v>1692</v>
      </c>
      <c r="F140" s="1" t="s">
        <v>1027</v>
      </c>
      <c r="G140" s="1" t="s">
        <v>1031</v>
      </c>
      <c r="H140" s="1" t="s">
        <v>1032</v>
      </c>
      <c r="I140" s="1" t="s">
        <v>1693</v>
      </c>
      <c r="J140" s="1" t="s">
        <v>1034</v>
      </c>
      <c r="K140" s="1" t="s">
        <v>1693</v>
      </c>
      <c r="L140" s="1" t="s">
        <v>1693</v>
      </c>
      <c r="M140" s="1" t="s">
        <v>1035</v>
      </c>
      <c r="N140" s="1" t="s">
        <v>1035</v>
      </c>
      <c r="O140" s="1" t="s">
        <v>1036</v>
      </c>
      <c r="P140" s="1" t="s">
        <v>1037</v>
      </c>
      <c r="Q140" s="1" t="s">
        <v>1038</v>
      </c>
      <c r="R140" s="1" t="s">
        <v>1694</v>
      </c>
      <c r="S140" s="1" t="s">
        <v>1040</v>
      </c>
      <c r="T140" s="1" t="s">
        <v>1041</v>
      </c>
      <c r="U140" s="1" t="s">
        <v>1588</v>
      </c>
      <c r="V140" s="1" t="s">
        <v>1589</v>
      </c>
    </row>
    <row r="141" s="1" customFormat="1" spans="1:22">
      <c r="A141" s="3">
        <v>999222962471164</v>
      </c>
      <c r="B141" s="1" t="s">
        <v>1695</v>
      </c>
      <c r="C141" s="1" t="s">
        <v>1696</v>
      </c>
      <c r="D141" s="1" t="s">
        <v>1697</v>
      </c>
      <c r="E141" s="1" t="s">
        <v>1698</v>
      </c>
      <c r="F141" s="1" t="s">
        <v>1333</v>
      </c>
      <c r="G141" s="1" t="s">
        <v>1031</v>
      </c>
      <c r="H141" s="1" t="s">
        <v>1032</v>
      </c>
      <c r="I141" s="1" t="s">
        <v>1699</v>
      </c>
      <c r="J141" s="1" t="s">
        <v>1034</v>
      </c>
      <c r="K141" s="1" t="s">
        <v>1699</v>
      </c>
      <c r="L141" s="1" t="s">
        <v>1699</v>
      </c>
      <c r="M141" s="1" t="s">
        <v>1035</v>
      </c>
      <c r="N141" s="1" t="s">
        <v>1035</v>
      </c>
      <c r="O141" s="1" t="s">
        <v>1036</v>
      </c>
      <c r="P141" s="1" t="s">
        <v>1037</v>
      </c>
      <c r="Q141" s="1" t="s">
        <v>1038</v>
      </c>
      <c r="R141" s="1" t="s">
        <v>1700</v>
      </c>
      <c r="S141" s="1" t="s">
        <v>1040</v>
      </c>
      <c r="T141" s="1" t="s">
        <v>1041</v>
      </c>
      <c r="U141" s="1" t="s">
        <v>1042</v>
      </c>
      <c r="V141" s="1" t="s">
        <v>1049</v>
      </c>
    </row>
    <row r="142" s="1" customFormat="1" spans="1:22">
      <c r="A142" s="3">
        <v>999222956773718</v>
      </c>
      <c r="B142" s="1" t="s">
        <v>1701</v>
      </c>
      <c r="C142" s="1" t="s">
        <v>1702</v>
      </c>
      <c r="D142" s="1" t="s">
        <v>1697</v>
      </c>
      <c r="E142" s="1" t="s">
        <v>1703</v>
      </c>
      <c r="F142" s="1" t="s">
        <v>1027</v>
      </c>
      <c r="G142" s="1" t="s">
        <v>1031</v>
      </c>
      <c r="H142" s="1" t="s">
        <v>1032</v>
      </c>
      <c r="I142" s="1" t="s">
        <v>1704</v>
      </c>
      <c r="J142" s="1" t="s">
        <v>1034</v>
      </c>
      <c r="K142" s="1" t="s">
        <v>1704</v>
      </c>
      <c r="L142" s="1" t="s">
        <v>1704</v>
      </c>
      <c r="M142" s="1" t="s">
        <v>1035</v>
      </c>
      <c r="N142" s="1" t="s">
        <v>1035</v>
      </c>
      <c r="O142" s="1" t="s">
        <v>1036</v>
      </c>
      <c r="P142" s="1" t="s">
        <v>1037</v>
      </c>
      <c r="Q142" s="1" t="s">
        <v>1038</v>
      </c>
      <c r="R142" s="1" t="s">
        <v>1705</v>
      </c>
      <c r="S142" s="1" t="s">
        <v>1040</v>
      </c>
      <c r="T142" s="1" t="s">
        <v>1041</v>
      </c>
      <c r="U142" s="1" t="s">
        <v>1042</v>
      </c>
      <c r="V142" s="1" t="s">
        <v>1049</v>
      </c>
    </row>
    <row r="143" s="1" customFormat="1" spans="1:22">
      <c r="A143" s="1" t="s">
        <v>1706</v>
      </c>
      <c r="B143" s="1" t="s">
        <v>1701</v>
      </c>
      <c r="C143" s="1" t="s">
        <v>1707</v>
      </c>
      <c r="D143" s="1" t="s">
        <v>1464</v>
      </c>
      <c r="E143" s="1" t="s">
        <v>1465</v>
      </c>
      <c r="F143" s="1" t="s">
        <v>1027</v>
      </c>
      <c r="G143" s="1" t="s">
        <v>1031</v>
      </c>
      <c r="H143" s="1" t="s">
        <v>1032</v>
      </c>
      <c r="I143" s="1" t="s">
        <v>1036</v>
      </c>
      <c r="J143" s="1" t="s">
        <v>1034</v>
      </c>
      <c r="K143" s="1" t="s">
        <v>1036</v>
      </c>
      <c r="L143" s="1" t="s">
        <v>1036</v>
      </c>
      <c r="M143" s="1" t="s">
        <v>1035</v>
      </c>
      <c r="N143" s="1" t="s">
        <v>1035</v>
      </c>
      <c r="O143" s="1" t="s">
        <v>1036</v>
      </c>
      <c r="P143" s="1" t="s">
        <v>1037</v>
      </c>
      <c r="Q143" s="1" t="s">
        <v>1038</v>
      </c>
      <c r="R143" s="1" t="s">
        <v>1708</v>
      </c>
      <c r="S143" s="1" t="s">
        <v>1040</v>
      </c>
      <c r="T143" s="1" t="s">
        <v>1041</v>
      </c>
      <c r="U143" s="1" t="s">
        <v>1042</v>
      </c>
      <c r="V143" s="1" t="s">
        <v>1043</v>
      </c>
    </row>
    <row r="144" s="1" customFormat="1" spans="1:22">
      <c r="A144" s="3">
        <v>0.99922318926522</v>
      </c>
      <c r="B144" s="1" t="s">
        <v>1701</v>
      </c>
      <c r="C144" s="1" t="s">
        <v>1709</v>
      </c>
      <c r="D144" s="1" t="s">
        <v>1464</v>
      </c>
      <c r="E144" s="1" t="s">
        <v>1474</v>
      </c>
      <c r="F144" s="1" t="s">
        <v>1027</v>
      </c>
      <c r="G144" s="1" t="s">
        <v>1031</v>
      </c>
      <c r="H144" s="1" t="s">
        <v>1032</v>
      </c>
      <c r="I144" s="1" t="s">
        <v>1036</v>
      </c>
      <c r="J144" s="1" t="s">
        <v>1034</v>
      </c>
      <c r="K144" s="1" t="s">
        <v>1036</v>
      </c>
      <c r="L144" s="1" t="s">
        <v>1036</v>
      </c>
      <c r="M144" s="1" t="s">
        <v>1035</v>
      </c>
      <c r="N144" s="1" t="s">
        <v>1035</v>
      </c>
      <c r="O144" s="1" t="s">
        <v>1036</v>
      </c>
      <c r="P144" s="1" t="s">
        <v>1037</v>
      </c>
      <c r="Q144" s="1" t="s">
        <v>1038</v>
      </c>
      <c r="R144" s="1" t="s">
        <v>1710</v>
      </c>
      <c r="S144" s="1" t="s">
        <v>1040</v>
      </c>
      <c r="T144" s="1" t="s">
        <v>1041</v>
      </c>
      <c r="U144" s="1" t="s">
        <v>1042</v>
      </c>
      <c r="V144" s="1" t="s">
        <v>1043</v>
      </c>
    </row>
    <row r="145" s="1" customFormat="1" spans="1:22">
      <c r="A145" s="3">
        <v>999222948273365</v>
      </c>
      <c r="B145" s="1" t="s">
        <v>1701</v>
      </c>
      <c r="C145" s="1" t="s">
        <v>1711</v>
      </c>
      <c r="D145" s="1" t="s">
        <v>1712</v>
      </c>
      <c r="E145" s="1" t="s">
        <v>1713</v>
      </c>
      <c r="F145" s="1" t="s">
        <v>1027</v>
      </c>
      <c r="G145" s="1" t="s">
        <v>1031</v>
      </c>
      <c r="H145" s="1" t="s">
        <v>1032</v>
      </c>
      <c r="I145" s="1" t="s">
        <v>1714</v>
      </c>
      <c r="J145" s="1" t="s">
        <v>1034</v>
      </c>
      <c r="K145" s="1" t="s">
        <v>1714</v>
      </c>
      <c r="L145" s="1" t="s">
        <v>1714</v>
      </c>
      <c r="M145" s="1" t="s">
        <v>1035</v>
      </c>
      <c r="N145" s="1" t="s">
        <v>1035</v>
      </c>
      <c r="O145" s="1" t="s">
        <v>1036</v>
      </c>
      <c r="P145" s="1" t="s">
        <v>1037</v>
      </c>
      <c r="Q145" s="1" t="s">
        <v>1038</v>
      </c>
      <c r="R145" s="1" t="s">
        <v>1715</v>
      </c>
      <c r="S145" s="1" t="s">
        <v>1040</v>
      </c>
      <c r="T145" s="1" t="s">
        <v>1041</v>
      </c>
      <c r="U145" s="1" t="s">
        <v>1042</v>
      </c>
      <c r="V145" s="1" t="s">
        <v>1043</v>
      </c>
    </row>
    <row r="146" s="1" customFormat="1" spans="1:22">
      <c r="A146" s="3">
        <v>999222944170357</v>
      </c>
      <c r="B146" s="1" t="s">
        <v>1716</v>
      </c>
      <c r="C146" s="1" t="s">
        <v>1717</v>
      </c>
      <c r="D146" s="1" t="s">
        <v>1555</v>
      </c>
      <c r="E146" s="1" t="s">
        <v>1718</v>
      </c>
      <c r="F146" s="1" t="s">
        <v>1100</v>
      </c>
      <c r="G146" s="1" t="s">
        <v>1031</v>
      </c>
      <c r="H146" s="1" t="s">
        <v>1032</v>
      </c>
      <c r="I146" s="1" t="s">
        <v>1719</v>
      </c>
      <c r="J146" s="1" t="s">
        <v>1034</v>
      </c>
      <c r="K146" s="1" t="s">
        <v>1719</v>
      </c>
      <c r="L146" s="1" t="s">
        <v>1719</v>
      </c>
      <c r="M146" s="1" t="s">
        <v>1035</v>
      </c>
      <c r="N146" s="1" t="s">
        <v>1035</v>
      </c>
      <c r="O146" s="1" t="s">
        <v>1036</v>
      </c>
      <c r="P146" s="1" t="s">
        <v>1037</v>
      </c>
      <c r="Q146" s="1" t="s">
        <v>1038</v>
      </c>
      <c r="R146" s="1" t="s">
        <v>1720</v>
      </c>
      <c r="S146" s="1" t="s">
        <v>1040</v>
      </c>
      <c r="T146" s="1" t="s">
        <v>1041</v>
      </c>
      <c r="U146" s="1" t="s">
        <v>1042</v>
      </c>
      <c r="V146" s="1" t="s">
        <v>1043</v>
      </c>
    </row>
    <row r="147" s="1" customFormat="1" spans="1:22">
      <c r="A147" s="3">
        <v>999222928224817</v>
      </c>
      <c r="B147" s="1" t="s">
        <v>1721</v>
      </c>
      <c r="C147" s="1" t="s">
        <v>1722</v>
      </c>
      <c r="D147" s="1" t="s">
        <v>1723</v>
      </c>
      <c r="E147" s="1" t="s">
        <v>1724</v>
      </c>
      <c r="F147" s="1" t="s">
        <v>1027</v>
      </c>
      <c r="G147" s="1" t="s">
        <v>1031</v>
      </c>
      <c r="H147" s="1" t="s">
        <v>1032</v>
      </c>
      <c r="I147" s="1" t="s">
        <v>1132</v>
      </c>
      <c r="J147" s="1" t="s">
        <v>1034</v>
      </c>
      <c r="K147" s="1" t="s">
        <v>1132</v>
      </c>
      <c r="L147" s="1" t="s">
        <v>1132</v>
      </c>
      <c r="M147" s="1" t="s">
        <v>1035</v>
      </c>
      <c r="N147" s="1" t="s">
        <v>1035</v>
      </c>
      <c r="O147" s="1" t="s">
        <v>1036</v>
      </c>
      <c r="P147" s="1" t="s">
        <v>1037</v>
      </c>
      <c r="Q147" s="1" t="s">
        <v>1038</v>
      </c>
      <c r="R147" s="1" t="s">
        <v>1725</v>
      </c>
      <c r="S147" s="1" t="s">
        <v>1040</v>
      </c>
      <c r="T147" s="1" t="s">
        <v>1041</v>
      </c>
      <c r="U147" s="1" t="s">
        <v>1042</v>
      </c>
      <c r="V147" s="1" t="s">
        <v>1049</v>
      </c>
    </row>
    <row r="148" s="1" customFormat="1" spans="1:22">
      <c r="A148" s="3">
        <v>999222927938319</v>
      </c>
      <c r="B148" s="1" t="s">
        <v>1721</v>
      </c>
      <c r="C148" s="1" t="s">
        <v>1726</v>
      </c>
      <c r="D148" s="1" t="s">
        <v>1727</v>
      </c>
      <c r="E148" s="1" t="s">
        <v>1728</v>
      </c>
      <c r="F148" s="1" t="s">
        <v>1100</v>
      </c>
      <c r="G148" s="1" t="s">
        <v>1031</v>
      </c>
      <c r="H148" s="1" t="s">
        <v>1032</v>
      </c>
      <c r="I148" s="1" t="s">
        <v>1729</v>
      </c>
      <c r="J148" s="1" t="s">
        <v>1034</v>
      </c>
      <c r="K148" s="1" t="s">
        <v>1729</v>
      </c>
      <c r="L148" s="1" t="s">
        <v>1729</v>
      </c>
      <c r="M148" s="1" t="s">
        <v>1035</v>
      </c>
      <c r="N148" s="1" t="s">
        <v>1035</v>
      </c>
      <c r="O148" s="1" t="s">
        <v>1036</v>
      </c>
      <c r="P148" s="1" t="s">
        <v>1037</v>
      </c>
      <c r="Q148" s="1" t="s">
        <v>1038</v>
      </c>
      <c r="R148" s="1" t="s">
        <v>1730</v>
      </c>
      <c r="S148" s="1" t="s">
        <v>1040</v>
      </c>
      <c r="T148" s="1" t="s">
        <v>1041</v>
      </c>
      <c r="U148" s="1" t="s">
        <v>1042</v>
      </c>
      <c r="V148" s="1" t="s">
        <v>1043</v>
      </c>
    </row>
    <row r="149" s="1" customFormat="1" spans="1:22">
      <c r="A149" s="3">
        <v>999222927526415</v>
      </c>
      <c r="B149" s="1" t="s">
        <v>1721</v>
      </c>
      <c r="C149" s="1" t="s">
        <v>1731</v>
      </c>
      <c r="D149" s="1" t="s">
        <v>1727</v>
      </c>
      <c r="E149" s="1" t="s">
        <v>1732</v>
      </c>
      <c r="F149" s="1" t="s">
        <v>1100</v>
      </c>
      <c r="G149" s="1" t="s">
        <v>1031</v>
      </c>
      <c r="H149" s="1" t="s">
        <v>1032</v>
      </c>
      <c r="I149" s="1" t="s">
        <v>1733</v>
      </c>
      <c r="J149" s="1" t="s">
        <v>1034</v>
      </c>
      <c r="K149" s="1" t="s">
        <v>1733</v>
      </c>
      <c r="L149" s="1" t="s">
        <v>1733</v>
      </c>
      <c r="M149" s="1" t="s">
        <v>1035</v>
      </c>
      <c r="N149" s="1" t="s">
        <v>1035</v>
      </c>
      <c r="O149" s="1" t="s">
        <v>1036</v>
      </c>
      <c r="P149" s="1" t="s">
        <v>1037</v>
      </c>
      <c r="Q149" s="1" t="s">
        <v>1038</v>
      </c>
      <c r="R149" s="1" t="s">
        <v>1734</v>
      </c>
      <c r="S149" s="1" t="s">
        <v>1040</v>
      </c>
      <c r="T149" s="1" t="s">
        <v>1041</v>
      </c>
      <c r="U149" s="1" t="s">
        <v>1042</v>
      </c>
      <c r="V149" s="1" t="s">
        <v>1043</v>
      </c>
    </row>
    <row r="150" s="1" customFormat="1" spans="1:22">
      <c r="A150" s="3">
        <v>999222926851044</v>
      </c>
      <c r="B150" s="1" t="s">
        <v>1721</v>
      </c>
      <c r="C150" s="1" t="s">
        <v>1735</v>
      </c>
      <c r="D150" s="1" t="s">
        <v>1261</v>
      </c>
      <c r="E150" s="1" t="s">
        <v>1736</v>
      </c>
      <c r="F150" s="1" t="s">
        <v>1027</v>
      </c>
      <c r="G150" s="1" t="s">
        <v>1031</v>
      </c>
      <c r="H150" s="1" t="s">
        <v>1032</v>
      </c>
      <c r="I150" s="1" t="s">
        <v>1737</v>
      </c>
      <c r="J150" s="1" t="s">
        <v>1034</v>
      </c>
      <c r="K150" s="1" t="s">
        <v>1737</v>
      </c>
      <c r="L150" s="1" t="s">
        <v>1737</v>
      </c>
      <c r="M150" s="1" t="s">
        <v>1035</v>
      </c>
      <c r="N150" s="1" t="s">
        <v>1035</v>
      </c>
      <c r="O150" s="1" t="s">
        <v>1036</v>
      </c>
      <c r="P150" s="1" t="s">
        <v>1037</v>
      </c>
      <c r="Q150" s="1" t="s">
        <v>1038</v>
      </c>
      <c r="R150" s="1" t="s">
        <v>1738</v>
      </c>
      <c r="S150" s="1" t="s">
        <v>1040</v>
      </c>
      <c r="T150" s="1" t="s">
        <v>1041</v>
      </c>
      <c r="U150" s="1" t="s">
        <v>1042</v>
      </c>
      <c r="V150" s="1" t="s">
        <v>1060</v>
      </c>
    </row>
    <row r="151" s="1" customFormat="1" spans="1:22">
      <c r="A151" s="3">
        <v>999222925771578</v>
      </c>
      <c r="B151" s="1" t="s">
        <v>1721</v>
      </c>
      <c r="C151" s="1" t="s">
        <v>1739</v>
      </c>
      <c r="D151" s="1" t="s">
        <v>1613</v>
      </c>
      <c r="E151" s="1" t="s">
        <v>1740</v>
      </c>
      <c r="F151" s="1" t="s">
        <v>1027</v>
      </c>
      <c r="G151" s="1" t="s">
        <v>1031</v>
      </c>
      <c r="H151" s="1" t="s">
        <v>1032</v>
      </c>
      <c r="I151" s="1" t="s">
        <v>1741</v>
      </c>
      <c r="J151" s="1" t="s">
        <v>1034</v>
      </c>
      <c r="K151" s="1" t="s">
        <v>1741</v>
      </c>
      <c r="L151" s="1" t="s">
        <v>1741</v>
      </c>
      <c r="M151" s="1" t="s">
        <v>1035</v>
      </c>
      <c r="N151" s="1" t="s">
        <v>1035</v>
      </c>
      <c r="O151" s="1" t="s">
        <v>1036</v>
      </c>
      <c r="P151" s="1" t="s">
        <v>1037</v>
      </c>
      <c r="Q151" s="1" t="s">
        <v>1038</v>
      </c>
      <c r="R151" s="1" t="s">
        <v>1742</v>
      </c>
      <c r="S151" s="1" t="s">
        <v>1040</v>
      </c>
      <c r="T151" s="1" t="s">
        <v>1041</v>
      </c>
      <c r="U151" s="1" t="s">
        <v>1042</v>
      </c>
      <c r="V151" s="1" t="s">
        <v>1043</v>
      </c>
    </row>
    <row r="152" s="1" customFormat="1" spans="1:22">
      <c r="A152" s="3">
        <v>999222892105531</v>
      </c>
      <c r="B152" s="1" t="s">
        <v>1743</v>
      </c>
      <c r="C152" s="1" t="s">
        <v>1744</v>
      </c>
      <c r="D152" s="1" t="s">
        <v>1723</v>
      </c>
      <c r="E152" s="1" t="s">
        <v>1745</v>
      </c>
      <c r="F152" s="1" t="s">
        <v>1027</v>
      </c>
      <c r="G152" s="1" t="s">
        <v>1031</v>
      </c>
      <c r="H152" s="1" t="s">
        <v>1032</v>
      </c>
      <c r="I152" s="1" t="s">
        <v>1132</v>
      </c>
      <c r="J152" s="1" t="s">
        <v>1034</v>
      </c>
      <c r="K152" s="1" t="s">
        <v>1132</v>
      </c>
      <c r="L152" s="1" t="s">
        <v>1132</v>
      </c>
      <c r="M152" s="1" t="s">
        <v>1035</v>
      </c>
      <c r="N152" s="1" t="s">
        <v>1035</v>
      </c>
      <c r="O152" s="1" t="s">
        <v>1036</v>
      </c>
      <c r="P152" s="1" t="s">
        <v>1037</v>
      </c>
      <c r="Q152" s="1" t="s">
        <v>1038</v>
      </c>
      <c r="R152" s="1" t="s">
        <v>1746</v>
      </c>
      <c r="S152" s="1" t="s">
        <v>1040</v>
      </c>
      <c r="T152" s="1" t="s">
        <v>1041</v>
      </c>
      <c r="U152" s="1" t="s">
        <v>1042</v>
      </c>
      <c r="V152" s="1" t="s">
        <v>1049</v>
      </c>
    </row>
    <row r="153" s="1" customFormat="1" spans="1:22">
      <c r="A153" s="3">
        <v>999222877509533</v>
      </c>
      <c r="B153" s="1" t="s">
        <v>1747</v>
      </c>
      <c r="C153" s="1" t="s">
        <v>1748</v>
      </c>
      <c r="D153" s="1" t="s">
        <v>1595</v>
      </c>
      <c r="E153" s="1" t="s">
        <v>1749</v>
      </c>
      <c r="F153" s="1" t="s">
        <v>1100</v>
      </c>
      <c r="G153" s="1" t="s">
        <v>1031</v>
      </c>
      <c r="H153" s="1" t="s">
        <v>1032</v>
      </c>
      <c r="I153" s="1" t="s">
        <v>1601</v>
      </c>
      <c r="J153" s="1" t="s">
        <v>1034</v>
      </c>
      <c r="K153" s="1" t="s">
        <v>1601</v>
      </c>
      <c r="L153" s="1" t="s">
        <v>1601</v>
      </c>
      <c r="M153" s="1" t="s">
        <v>1035</v>
      </c>
      <c r="N153" s="1" t="s">
        <v>1035</v>
      </c>
      <c r="O153" s="1" t="s">
        <v>1036</v>
      </c>
      <c r="P153" s="1" t="s">
        <v>1037</v>
      </c>
      <c r="Q153" s="1" t="s">
        <v>1038</v>
      </c>
      <c r="R153" s="1" t="s">
        <v>1750</v>
      </c>
      <c r="S153" s="1" t="s">
        <v>1040</v>
      </c>
      <c r="T153" s="1" t="s">
        <v>1041</v>
      </c>
      <c r="U153" s="1" t="s">
        <v>1042</v>
      </c>
      <c r="V153" s="1" t="s">
        <v>1043</v>
      </c>
    </row>
    <row r="154" s="1" customFormat="1" spans="1:22">
      <c r="A154" s="3">
        <v>999222871801765</v>
      </c>
      <c r="B154" s="1" t="s">
        <v>1747</v>
      </c>
      <c r="C154" s="1" t="s">
        <v>1751</v>
      </c>
      <c r="D154" s="1" t="s">
        <v>1752</v>
      </c>
      <c r="E154" s="1" t="s">
        <v>1753</v>
      </c>
      <c r="F154" s="1" t="s">
        <v>1027</v>
      </c>
      <c r="G154" s="1" t="s">
        <v>1031</v>
      </c>
      <c r="H154" s="1" t="s">
        <v>1032</v>
      </c>
      <c r="I154" s="1" t="s">
        <v>1754</v>
      </c>
      <c r="J154" s="1" t="s">
        <v>1034</v>
      </c>
      <c r="K154" s="1" t="s">
        <v>1754</v>
      </c>
      <c r="L154" s="1" t="s">
        <v>1754</v>
      </c>
      <c r="M154" s="1" t="s">
        <v>1035</v>
      </c>
      <c r="N154" s="1" t="s">
        <v>1035</v>
      </c>
      <c r="O154" s="1" t="s">
        <v>1036</v>
      </c>
      <c r="P154" s="1" t="s">
        <v>1037</v>
      </c>
      <c r="Q154" s="1" t="s">
        <v>1038</v>
      </c>
      <c r="R154" s="1" t="s">
        <v>1755</v>
      </c>
      <c r="S154" s="1" t="s">
        <v>1040</v>
      </c>
      <c r="T154" s="1" t="s">
        <v>1041</v>
      </c>
      <c r="U154" s="1" t="s">
        <v>1042</v>
      </c>
      <c r="V154" s="1" t="s">
        <v>1235</v>
      </c>
    </row>
    <row r="155" s="1" customFormat="1" spans="1:22">
      <c r="A155" s="3">
        <v>999222858635657</v>
      </c>
      <c r="B155" s="1" t="s">
        <v>1747</v>
      </c>
      <c r="C155" s="1" t="s">
        <v>1756</v>
      </c>
      <c r="D155" s="1" t="s">
        <v>1757</v>
      </c>
      <c r="E155" s="1" t="s">
        <v>1758</v>
      </c>
      <c r="F155" s="1" t="s">
        <v>1243</v>
      </c>
      <c r="G155" s="1" t="s">
        <v>1031</v>
      </c>
      <c r="H155" s="1" t="s">
        <v>1032</v>
      </c>
      <c r="I155" s="1" t="s">
        <v>1246</v>
      </c>
      <c r="J155" s="1" t="s">
        <v>1034</v>
      </c>
      <c r="K155" s="1" t="s">
        <v>1246</v>
      </c>
      <c r="L155" s="1" t="s">
        <v>1246</v>
      </c>
      <c r="M155" s="1" t="s">
        <v>1035</v>
      </c>
      <c r="N155" s="1" t="s">
        <v>1035</v>
      </c>
      <c r="O155" s="1" t="s">
        <v>1036</v>
      </c>
      <c r="P155" s="1" t="s">
        <v>1037</v>
      </c>
      <c r="Q155" s="1" t="s">
        <v>1038</v>
      </c>
      <c r="R155" s="1" t="s">
        <v>1759</v>
      </c>
      <c r="S155" s="1" t="s">
        <v>1040</v>
      </c>
      <c r="T155" s="1" t="s">
        <v>1041</v>
      </c>
      <c r="U155" s="1" t="s">
        <v>1042</v>
      </c>
      <c r="V155" s="1" t="s">
        <v>1043</v>
      </c>
    </row>
    <row r="156" s="1" customFormat="1" spans="1:22">
      <c r="A156" s="3">
        <v>999222831060329</v>
      </c>
      <c r="B156" s="1" t="s">
        <v>1760</v>
      </c>
      <c r="C156" s="1" t="s">
        <v>1761</v>
      </c>
      <c r="D156" s="1" t="s">
        <v>1378</v>
      </c>
      <c r="E156" s="1" t="s">
        <v>1762</v>
      </c>
      <c r="F156" s="1" t="s">
        <v>1376</v>
      </c>
      <c r="G156" s="1" t="s">
        <v>1031</v>
      </c>
      <c r="H156" s="1" t="s">
        <v>1032</v>
      </c>
      <c r="I156" s="1" t="s">
        <v>1763</v>
      </c>
      <c r="J156" s="1" t="s">
        <v>1034</v>
      </c>
      <c r="K156" s="1" t="s">
        <v>1763</v>
      </c>
      <c r="L156" s="1" t="s">
        <v>1763</v>
      </c>
      <c r="M156" s="1" t="s">
        <v>1035</v>
      </c>
      <c r="N156" s="1" t="s">
        <v>1035</v>
      </c>
      <c r="O156" s="1" t="s">
        <v>1036</v>
      </c>
      <c r="P156" s="1" t="s">
        <v>1037</v>
      </c>
      <c r="Q156" s="1" t="s">
        <v>1038</v>
      </c>
      <c r="R156" s="1" t="s">
        <v>1764</v>
      </c>
      <c r="S156" s="1" t="s">
        <v>1040</v>
      </c>
      <c r="T156" s="1" t="s">
        <v>1041</v>
      </c>
      <c r="U156" s="1" t="s">
        <v>1042</v>
      </c>
      <c r="V156" s="1" t="s">
        <v>1043</v>
      </c>
    </row>
    <row r="157" s="1" customFormat="1" spans="1:22">
      <c r="A157" s="3">
        <v>999222825370085</v>
      </c>
      <c r="B157" s="1" t="s">
        <v>1760</v>
      </c>
      <c r="C157" s="1" t="s">
        <v>1765</v>
      </c>
      <c r="D157" s="1" t="s">
        <v>1766</v>
      </c>
      <c r="E157" s="1" t="s">
        <v>1767</v>
      </c>
      <c r="F157" s="1" t="s">
        <v>1027</v>
      </c>
      <c r="G157" s="1" t="s">
        <v>1031</v>
      </c>
      <c r="H157" s="1" t="s">
        <v>1032</v>
      </c>
      <c r="I157" s="1" t="s">
        <v>1768</v>
      </c>
      <c r="J157" s="1" t="s">
        <v>1034</v>
      </c>
      <c r="K157" s="1" t="s">
        <v>1768</v>
      </c>
      <c r="L157" s="1" t="s">
        <v>1768</v>
      </c>
      <c r="M157" s="1" t="s">
        <v>1035</v>
      </c>
      <c r="N157" s="1" t="s">
        <v>1035</v>
      </c>
      <c r="O157" s="1" t="s">
        <v>1036</v>
      </c>
      <c r="P157" s="1" t="s">
        <v>1037</v>
      </c>
      <c r="Q157" s="1" t="s">
        <v>1038</v>
      </c>
      <c r="R157" s="1" t="s">
        <v>1769</v>
      </c>
      <c r="S157" s="1" t="s">
        <v>1040</v>
      </c>
      <c r="T157" s="1" t="s">
        <v>1041</v>
      </c>
      <c r="U157" s="1" t="s">
        <v>1042</v>
      </c>
      <c r="V157" s="1" t="s">
        <v>1060</v>
      </c>
    </row>
    <row r="158" s="1" customFormat="1" spans="1:22">
      <c r="A158" s="3">
        <v>999222743817274</v>
      </c>
      <c r="B158" s="1" t="s">
        <v>1770</v>
      </c>
      <c r="C158" s="1" t="s">
        <v>1771</v>
      </c>
      <c r="D158" s="1" t="s">
        <v>1459</v>
      </c>
      <c r="E158" s="1" t="s">
        <v>1772</v>
      </c>
      <c r="F158" s="1" t="s">
        <v>1180</v>
      </c>
      <c r="G158" s="1" t="s">
        <v>1031</v>
      </c>
      <c r="H158" s="1" t="s">
        <v>1032</v>
      </c>
      <c r="I158" s="1" t="s">
        <v>1773</v>
      </c>
      <c r="J158" s="1" t="s">
        <v>1034</v>
      </c>
      <c r="K158" s="1" t="s">
        <v>1773</v>
      </c>
      <c r="L158" s="1" t="s">
        <v>1773</v>
      </c>
      <c r="M158" s="1" t="s">
        <v>1035</v>
      </c>
      <c r="N158" s="1" t="s">
        <v>1035</v>
      </c>
      <c r="O158" s="1" t="s">
        <v>1036</v>
      </c>
      <c r="P158" s="1" t="s">
        <v>1037</v>
      </c>
      <c r="Q158" s="1" t="s">
        <v>1038</v>
      </c>
      <c r="R158" s="1" t="s">
        <v>1774</v>
      </c>
      <c r="S158" s="1" t="s">
        <v>1040</v>
      </c>
      <c r="T158" s="1" t="s">
        <v>1041</v>
      </c>
      <c r="U158" s="1" t="s">
        <v>1042</v>
      </c>
      <c r="V158" s="1" t="s">
        <v>1043</v>
      </c>
    </row>
    <row r="159" s="1" customFormat="1" spans="1:22">
      <c r="A159" s="3">
        <v>999222708541421</v>
      </c>
      <c r="B159" s="1" t="s">
        <v>1775</v>
      </c>
      <c r="C159" s="1" t="s">
        <v>1776</v>
      </c>
      <c r="D159" s="1" t="s">
        <v>1464</v>
      </c>
      <c r="E159" s="1" t="s">
        <v>1777</v>
      </c>
      <c r="F159" s="1" t="s">
        <v>1027</v>
      </c>
      <c r="G159" s="1" t="s">
        <v>1031</v>
      </c>
      <c r="H159" s="1" t="s">
        <v>1032</v>
      </c>
      <c r="I159" s="1" t="s">
        <v>1778</v>
      </c>
      <c r="J159" s="1" t="s">
        <v>1034</v>
      </c>
      <c r="K159" s="1" t="s">
        <v>1778</v>
      </c>
      <c r="L159" s="1" t="s">
        <v>1778</v>
      </c>
      <c r="M159" s="1" t="s">
        <v>1035</v>
      </c>
      <c r="N159" s="1" t="s">
        <v>1035</v>
      </c>
      <c r="O159" s="1" t="s">
        <v>1036</v>
      </c>
      <c r="P159" s="1" t="s">
        <v>1037</v>
      </c>
      <c r="Q159" s="1" t="s">
        <v>1038</v>
      </c>
      <c r="R159" s="1" t="s">
        <v>1779</v>
      </c>
      <c r="S159" s="1" t="s">
        <v>1040</v>
      </c>
      <c r="T159" s="1" t="s">
        <v>1041</v>
      </c>
      <c r="U159" s="1" t="s">
        <v>1042</v>
      </c>
      <c r="V159" s="1" t="s">
        <v>1043</v>
      </c>
    </row>
    <row r="160" s="1" customFormat="1" spans="1:22">
      <c r="A160" s="3">
        <v>0.999223013272933</v>
      </c>
      <c r="B160" s="1" t="s">
        <v>1775</v>
      </c>
      <c r="C160" s="1" t="s">
        <v>1780</v>
      </c>
      <c r="D160" s="1" t="s">
        <v>1654</v>
      </c>
      <c r="E160" s="1" t="s">
        <v>1655</v>
      </c>
      <c r="F160" s="1" t="s">
        <v>1100</v>
      </c>
      <c r="G160" s="1" t="s">
        <v>1031</v>
      </c>
      <c r="H160" s="1" t="s">
        <v>1032</v>
      </c>
      <c r="I160" s="1" t="s">
        <v>1036</v>
      </c>
      <c r="J160" s="1" t="s">
        <v>1034</v>
      </c>
      <c r="K160" s="1" t="s">
        <v>1036</v>
      </c>
      <c r="L160" s="1" t="s">
        <v>1036</v>
      </c>
      <c r="M160" s="1" t="s">
        <v>1035</v>
      </c>
      <c r="N160" s="1" t="s">
        <v>1035</v>
      </c>
      <c r="O160" s="1" t="s">
        <v>1036</v>
      </c>
      <c r="P160" s="1" t="s">
        <v>1037</v>
      </c>
      <c r="Q160" s="1" t="s">
        <v>1038</v>
      </c>
      <c r="R160" s="1" t="s">
        <v>1781</v>
      </c>
      <c r="S160" s="1" t="s">
        <v>1040</v>
      </c>
      <c r="T160" s="1" t="s">
        <v>1041</v>
      </c>
      <c r="U160" s="1" t="s">
        <v>1042</v>
      </c>
      <c r="V160" s="1" t="s">
        <v>1060</v>
      </c>
    </row>
    <row r="161" s="1" customFormat="1" spans="1:22">
      <c r="A161" s="3">
        <v>999222684399986</v>
      </c>
      <c r="B161" s="1" t="s">
        <v>1782</v>
      </c>
      <c r="C161" s="1" t="s">
        <v>1783</v>
      </c>
      <c r="D161" s="1" t="s">
        <v>1261</v>
      </c>
      <c r="E161" s="1" t="s">
        <v>1784</v>
      </c>
      <c r="F161" s="1" t="s">
        <v>1027</v>
      </c>
      <c r="G161" s="1" t="s">
        <v>1031</v>
      </c>
      <c r="H161" s="1" t="s">
        <v>1032</v>
      </c>
      <c r="I161" s="1" t="s">
        <v>1785</v>
      </c>
      <c r="J161" s="1" t="s">
        <v>1034</v>
      </c>
      <c r="K161" s="1" t="s">
        <v>1785</v>
      </c>
      <c r="L161" s="1" t="s">
        <v>1785</v>
      </c>
      <c r="M161" s="1" t="s">
        <v>1035</v>
      </c>
      <c r="N161" s="1" t="s">
        <v>1035</v>
      </c>
      <c r="O161" s="1" t="s">
        <v>1036</v>
      </c>
      <c r="P161" s="1" t="s">
        <v>1037</v>
      </c>
      <c r="Q161" s="1" t="s">
        <v>1038</v>
      </c>
      <c r="R161" s="1" t="s">
        <v>1786</v>
      </c>
      <c r="S161" s="1" t="s">
        <v>1040</v>
      </c>
      <c r="T161" s="1" t="s">
        <v>1041</v>
      </c>
      <c r="U161" s="1" t="s">
        <v>1042</v>
      </c>
      <c r="V161" s="1" t="s">
        <v>1060</v>
      </c>
    </row>
    <row r="162" s="1" customFormat="1" spans="1:22">
      <c r="A162" s="3">
        <v>999222677797632</v>
      </c>
      <c r="B162" s="1" t="s">
        <v>1782</v>
      </c>
      <c r="C162" s="1" t="s">
        <v>1787</v>
      </c>
      <c r="D162" s="1" t="s">
        <v>1788</v>
      </c>
      <c r="E162" s="1" t="s">
        <v>1789</v>
      </c>
      <c r="F162" s="1" t="s">
        <v>1180</v>
      </c>
      <c r="G162" s="1" t="s">
        <v>1031</v>
      </c>
      <c r="H162" s="1" t="s">
        <v>1032</v>
      </c>
      <c r="I162" s="1" t="s">
        <v>1790</v>
      </c>
      <c r="J162" s="1" t="s">
        <v>1034</v>
      </c>
      <c r="K162" s="1" t="s">
        <v>1790</v>
      </c>
      <c r="L162" s="1" t="s">
        <v>1790</v>
      </c>
      <c r="M162" s="1" t="s">
        <v>1035</v>
      </c>
      <c r="N162" s="1" t="s">
        <v>1035</v>
      </c>
      <c r="O162" s="1" t="s">
        <v>1036</v>
      </c>
      <c r="P162" s="1" t="s">
        <v>1037</v>
      </c>
      <c r="Q162" s="1" t="s">
        <v>1038</v>
      </c>
      <c r="R162" s="1" t="s">
        <v>1791</v>
      </c>
      <c r="S162" s="1" t="s">
        <v>1040</v>
      </c>
      <c r="T162" s="1" t="s">
        <v>1041</v>
      </c>
      <c r="U162" s="1" t="s">
        <v>1042</v>
      </c>
      <c r="V162" s="1" t="s">
        <v>1043</v>
      </c>
    </row>
    <row r="163" s="1" customFormat="1" spans="1:22">
      <c r="A163" s="3">
        <v>999222675096479</v>
      </c>
      <c r="B163" s="1" t="s">
        <v>1782</v>
      </c>
      <c r="C163" s="1" t="s">
        <v>1792</v>
      </c>
      <c r="D163" s="1" t="s">
        <v>1344</v>
      </c>
      <c r="E163" s="1" t="s">
        <v>1793</v>
      </c>
      <c r="F163" s="1" t="s">
        <v>1027</v>
      </c>
      <c r="G163" s="1" t="s">
        <v>1031</v>
      </c>
      <c r="H163" s="1" t="s">
        <v>1032</v>
      </c>
      <c r="I163" s="1" t="s">
        <v>1794</v>
      </c>
      <c r="J163" s="1" t="s">
        <v>1034</v>
      </c>
      <c r="K163" s="1" t="s">
        <v>1794</v>
      </c>
      <c r="L163" s="1" t="s">
        <v>1794</v>
      </c>
      <c r="M163" s="1" t="s">
        <v>1035</v>
      </c>
      <c r="N163" s="1" t="s">
        <v>1035</v>
      </c>
      <c r="O163" s="1" t="s">
        <v>1036</v>
      </c>
      <c r="P163" s="1" t="s">
        <v>1037</v>
      </c>
      <c r="Q163" s="1" t="s">
        <v>1038</v>
      </c>
      <c r="R163" s="1" t="s">
        <v>1795</v>
      </c>
      <c r="S163" s="1" t="s">
        <v>1040</v>
      </c>
      <c r="T163" s="1" t="s">
        <v>1041</v>
      </c>
      <c r="U163" s="1" t="s">
        <v>1042</v>
      </c>
      <c r="V163" s="1" t="s">
        <v>1043</v>
      </c>
    </row>
    <row r="164" s="1" customFormat="1" spans="1:22">
      <c r="A164" s="3">
        <v>999222656607475</v>
      </c>
      <c r="B164" s="1" t="s">
        <v>1796</v>
      </c>
      <c r="C164" s="1" t="s">
        <v>1797</v>
      </c>
      <c r="D164" s="1" t="s">
        <v>1798</v>
      </c>
      <c r="E164" s="1" t="s">
        <v>1799</v>
      </c>
      <c r="F164" s="1" t="s">
        <v>1027</v>
      </c>
      <c r="G164" s="1" t="s">
        <v>1031</v>
      </c>
      <c r="H164" s="1" t="s">
        <v>1032</v>
      </c>
      <c r="I164" s="1" t="s">
        <v>1800</v>
      </c>
      <c r="J164" s="1" t="s">
        <v>1034</v>
      </c>
      <c r="K164" s="1" t="s">
        <v>1800</v>
      </c>
      <c r="L164" s="1" t="s">
        <v>1800</v>
      </c>
      <c r="M164" s="1" t="s">
        <v>1035</v>
      </c>
      <c r="N164" s="1" t="s">
        <v>1035</v>
      </c>
      <c r="O164" s="1" t="s">
        <v>1036</v>
      </c>
      <c r="P164" s="1" t="s">
        <v>1037</v>
      </c>
      <c r="Q164" s="1" t="s">
        <v>1038</v>
      </c>
      <c r="R164" s="1" t="s">
        <v>1801</v>
      </c>
      <c r="S164" s="1" t="s">
        <v>1040</v>
      </c>
      <c r="T164" s="1" t="s">
        <v>1041</v>
      </c>
      <c r="U164" s="1" t="s">
        <v>1042</v>
      </c>
      <c r="V164" s="1" t="s">
        <v>1060</v>
      </c>
    </row>
    <row r="165" s="1" customFormat="1" spans="1:22">
      <c r="A165" s="3">
        <v>999222584672434</v>
      </c>
      <c r="B165" s="1" t="s">
        <v>1802</v>
      </c>
      <c r="C165" s="1" t="s">
        <v>1803</v>
      </c>
      <c r="D165" s="1" t="s">
        <v>1654</v>
      </c>
      <c r="E165" s="1" t="s">
        <v>1804</v>
      </c>
      <c r="F165" s="1" t="s">
        <v>1027</v>
      </c>
      <c r="G165" s="1" t="s">
        <v>1031</v>
      </c>
      <c r="H165" s="1" t="s">
        <v>1032</v>
      </c>
      <c r="I165" s="1" t="s">
        <v>1805</v>
      </c>
      <c r="J165" s="1" t="s">
        <v>1034</v>
      </c>
      <c r="K165" s="1" t="s">
        <v>1805</v>
      </c>
      <c r="L165" s="1" t="s">
        <v>1805</v>
      </c>
      <c r="M165" s="1" t="s">
        <v>1035</v>
      </c>
      <c r="N165" s="1" t="s">
        <v>1035</v>
      </c>
      <c r="O165" s="1" t="s">
        <v>1036</v>
      </c>
      <c r="P165" s="1" t="s">
        <v>1037</v>
      </c>
      <c r="Q165" s="1" t="s">
        <v>1038</v>
      </c>
      <c r="R165" s="1" t="s">
        <v>1806</v>
      </c>
      <c r="S165" s="1" t="s">
        <v>1040</v>
      </c>
      <c r="T165" s="1" t="s">
        <v>1041</v>
      </c>
      <c r="U165" s="1" t="s">
        <v>1042</v>
      </c>
      <c r="V165" s="1" t="s">
        <v>1060</v>
      </c>
    </row>
    <row r="166" s="1" customFormat="1" spans="1:22">
      <c r="A166" s="3">
        <v>999222584540832</v>
      </c>
      <c r="B166" s="1" t="s">
        <v>1802</v>
      </c>
      <c r="C166" s="1" t="s">
        <v>1807</v>
      </c>
      <c r="D166" s="1" t="s">
        <v>1654</v>
      </c>
      <c r="E166" s="1" t="s">
        <v>1808</v>
      </c>
      <c r="F166" s="1" t="s">
        <v>1027</v>
      </c>
      <c r="G166" s="1" t="s">
        <v>1031</v>
      </c>
      <c r="H166" s="1" t="s">
        <v>1032</v>
      </c>
      <c r="I166" s="1" t="s">
        <v>1805</v>
      </c>
      <c r="J166" s="1" t="s">
        <v>1034</v>
      </c>
      <c r="K166" s="1" t="s">
        <v>1805</v>
      </c>
      <c r="L166" s="1" t="s">
        <v>1805</v>
      </c>
      <c r="M166" s="1" t="s">
        <v>1035</v>
      </c>
      <c r="N166" s="1" t="s">
        <v>1035</v>
      </c>
      <c r="O166" s="1" t="s">
        <v>1036</v>
      </c>
      <c r="P166" s="1" t="s">
        <v>1037</v>
      </c>
      <c r="Q166" s="1" t="s">
        <v>1038</v>
      </c>
      <c r="R166" s="1" t="s">
        <v>1809</v>
      </c>
      <c r="S166" s="1" t="s">
        <v>1040</v>
      </c>
      <c r="T166" s="1" t="s">
        <v>1041</v>
      </c>
      <c r="U166" s="1" t="s">
        <v>1042</v>
      </c>
      <c r="V166" s="1" t="s">
        <v>1060</v>
      </c>
    </row>
    <row r="167" s="1" customFormat="1" spans="1:22">
      <c r="A167" s="3">
        <v>999222545674059</v>
      </c>
      <c r="B167" s="1" t="s">
        <v>1810</v>
      </c>
      <c r="C167" s="1" t="s">
        <v>1811</v>
      </c>
      <c r="D167" s="1" t="s">
        <v>1812</v>
      </c>
      <c r="E167" s="1" t="s">
        <v>1813</v>
      </c>
      <c r="F167" s="1" t="s">
        <v>1100</v>
      </c>
      <c r="G167" s="1" t="s">
        <v>1031</v>
      </c>
      <c r="H167" s="1" t="s">
        <v>1032</v>
      </c>
      <c r="I167" s="1" t="s">
        <v>1814</v>
      </c>
      <c r="J167" s="1" t="s">
        <v>1034</v>
      </c>
      <c r="K167" s="1" t="s">
        <v>1814</v>
      </c>
      <c r="L167" s="1" t="s">
        <v>1814</v>
      </c>
      <c r="M167" s="1" t="s">
        <v>1035</v>
      </c>
      <c r="N167" s="1" t="s">
        <v>1035</v>
      </c>
      <c r="O167" s="1" t="s">
        <v>1036</v>
      </c>
      <c r="P167" s="1" t="s">
        <v>1037</v>
      </c>
      <c r="Q167" s="1" t="s">
        <v>1038</v>
      </c>
      <c r="R167" s="1" t="s">
        <v>1815</v>
      </c>
      <c r="S167" s="1" t="s">
        <v>1040</v>
      </c>
      <c r="T167" s="1" t="s">
        <v>1041</v>
      </c>
      <c r="U167" s="1" t="s">
        <v>1042</v>
      </c>
      <c r="V167" s="1" t="s">
        <v>1060</v>
      </c>
    </row>
    <row r="168" s="1" customFormat="1" spans="1:22">
      <c r="A168" s="3">
        <v>999222366179514</v>
      </c>
      <c r="B168" s="1" t="s">
        <v>1816</v>
      </c>
      <c r="C168" s="1" t="s">
        <v>1817</v>
      </c>
      <c r="D168" s="1" t="s">
        <v>1818</v>
      </c>
      <c r="E168" s="1" t="s">
        <v>1819</v>
      </c>
      <c r="F168" s="1" t="s">
        <v>1180</v>
      </c>
      <c r="G168" s="1" t="s">
        <v>1031</v>
      </c>
      <c r="H168" s="1" t="s">
        <v>1032</v>
      </c>
      <c r="I168" s="1" t="s">
        <v>1820</v>
      </c>
      <c r="J168" s="1" t="s">
        <v>1034</v>
      </c>
      <c r="K168" s="1" t="s">
        <v>1820</v>
      </c>
      <c r="L168" s="1" t="s">
        <v>1820</v>
      </c>
      <c r="M168" s="1" t="s">
        <v>1035</v>
      </c>
      <c r="N168" s="1" t="s">
        <v>1035</v>
      </c>
      <c r="O168" s="1" t="s">
        <v>1036</v>
      </c>
      <c r="P168" s="1" t="s">
        <v>1037</v>
      </c>
      <c r="Q168" s="1" t="s">
        <v>1038</v>
      </c>
      <c r="R168" s="1" t="s">
        <v>1821</v>
      </c>
      <c r="S168" s="1" t="s">
        <v>1040</v>
      </c>
      <c r="T168" s="1" t="s">
        <v>1041</v>
      </c>
      <c r="U168" s="1" t="s">
        <v>1042</v>
      </c>
      <c r="V168" s="1" t="s">
        <v>1043</v>
      </c>
    </row>
    <row r="169" s="1" customFormat="1" spans="1:22">
      <c r="A169" s="3">
        <v>21624595620</v>
      </c>
      <c r="B169" s="1" t="s">
        <v>1822</v>
      </c>
      <c r="C169" s="1" t="s">
        <v>1823</v>
      </c>
      <c r="D169" s="1" t="s">
        <v>1824</v>
      </c>
      <c r="E169" s="1" t="s">
        <v>1825</v>
      </c>
      <c r="F169" s="1" t="s">
        <v>1180</v>
      </c>
      <c r="G169" s="1" t="s">
        <v>1031</v>
      </c>
      <c r="H169" s="1" t="s">
        <v>1032</v>
      </c>
      <c r="I169" s="1" t="s">
        <v>1826</v>
      </c>
      <c r="J169" s="1" t="s">
        <v>1034</v>
      </c>
      <c r="K169" s="1" t="s">
        <v>1826</v>
      </c>
      <c r="L169" s="1" t="s">
        <v>1826</v>
      </c>
      <c r="M169" s="1" t="s">
        <v>1035</v>
      </c>
      <c r="N169" s="1" t="s">
        <v>1035</v>
      </c>
      <c r="O169" s="1" t="s">
        <v>1036</v>
      </c>
      <c r="P169" s="1" t="s">
        <v>1037</v>
      </c>
      <c r="Q169" s="1" t="s">
        <v>1038</v>
      </c>
      <c r="R169" s="1" t="s">
        <v>1827</v>
      </c>
      <c r="S169" s="1" t="s">
        <v>1040</v>
      </c>
      <c r="T169" s="1" t="s">
        <v>1041</v>
      </c>
      <c r="U169" s="1" t="s">
        <v>1042</v>
      </c>
      <c r="V169" s="1" t="s">
        <v>1043</v>
      </c>
    </row>
    <row r="170" s="1" customFormat="1" spans="1:22">
      <c r="A170" s="3">
        <v>999222468123980</v>
      </c>
      <c r="B170" s="1" t="s">
        <v>1828</v>
      </c>
      <c r="C170" s="1" t="s">
        <v>1829</v>
      </c>
      <c r="D170" s="1" t="s">
        <v>1830</v>
      </c>
      <c r="E170" s="1" t="s">
        <v>1831</v>
      </c>
      <c r="F170" s="1" t="s">
        <v>1027</v>
      </c>
      <c r="G170" s="1" t="s">
        <v>1031</v>
      </c>
      <c r="H170" s="1" t="s">
        <v>1032</v>
      </c>
      <c r="I170" s="1" t="s">
        <v>1832</v>
      </c>
      <c r="J170" s="1" t="s">
        <v>1034</v>
      </c>
      <c r="K170" s="1" t="s">
        <v>1832</v>
      </c>
      <c r="L170" s="1" t="s">
        <v>1832</v>
      </c>
      <c r="M170" s="1" t="s">
        <v>1035</v>
      </c>
      <c r="N170" s="1" t="s">
        <v>1035</v>
      </c>
      <c r="O170" s="1" t="s">
        <v>1036</v>
      </c>
      <c r="P170" s="1" t="s">
        <v>1037</v>
      </c>
      <c r="Q170" s="1" t="s">
        <v>1038</v>
      </c>
      <c r="R170" s="1" t="s">
        <v>1833</v>
      </c>
      <c r="S170" s="1" t="s">
        <v>1040</v>
      </c>
      <c r="T170" s="1" t="s">
        <v>1041</v>
      </c>
      <c r="U170" s="1" t="s">
        <v>1042</v>
      </c>
      <c r="V170" s="1" t="s">
        <v>1071</v>
      </c>
    </row>
    <row r="171" s="1" customFormat="1" spans="1:22">
      <c r="A171" s="3">
        <v>999222449922202</v>
      </c>
      <c r="B171" s="1" t="s">
        <v>1834</v>
      </c>
      <c r="C171" s="1" t="s">
        <v>1835</v>
      </c>
      <c r="D171" s="1" t="s">
        <v>1629</v>
      </c>
      <c r="E171" s="1" t="s">
        <v>1836</v>
      </c>
      <c r="F171" s="1" t="s">
        <v>1243</v>
      </c>
      <c r="G171" s="1" t="s">
        <v>1031</v>
      </c>
      <c r="H171" s="1" t="s">
        <v>1032</v>
      </c>
      <c r="I171" s="1" t="s">
        <v>1837</v>
      </c>
      <c r="J171" s="1" t="s">
        <v>1034</v>
      </c>
      <c r="K171" s="1" t="s">
        <v>1837</v>
      </c>
      <c r="L171" s="1" t="s">
        <v>1837</v>
      </c>
      <c r="M171" s="1" t="s">
        <v>1035</v>
      </c>
      <c r="N171" s="1" t="s">
        <v>1035</v>
      </c>
      <c r="O171" s="1" t="s">
        <v>1036</v>
      </c>
      <c r="P171" s="1" t="s">
        <v>1037</v>
      </c>
      <c r="Q171" s="1" t="s">
        <v>1038</v>
      </c>
      <c r="R171" s="1" t="s">
        <v>1838</v>
      </c>
      <c r="S171" s="1" t="s">
        <v>1040</v>
      </c>
      <c r="T171" s="1" t="s">
        <v>1041</v>
      </c>
      <c r="U171" s="1" t="s">
        <v>1042</v>
      </c>
      <c r="V171" s="1" t="s">
        <v>1060</v>
      </c>
    </row>
    <row r="172" s="1" customFormat="1" spans="1:22">
      <c r="A172" s="3">
        <v>999222250876230</v>
      </c>
      <c r="B172" s="1" t="s">
        <v>1839</v>
      </c>
      <c r="C172" s="1" t="s">
        <v>1840</v>
      </c>
      <c r="D172" s="1" t="s">
        <v>1629</v>
      </c>
      <c r="E172" s="1" t="s">
        <v>1841</v>
      </c>
      <c r="F172" s="1" t="s">
        <v>1243</v>
      </c>
      <c r="G172" s="1" t="s">
        <v>1031</v>
      </c>
      <c r="H172" s="1" t="s">
        <v>1032</v>
      </c>
      <c r="I172" s="1" t="s">
        <v>1837</v>
      </c>
      <c r="J172" s="1" t="s">
        <v>1034</v>
      </c>
      <c r="K172" s="1" t="s">
        <v>1837</v>
      </c>
      <c r="L172" s="1" t="s">
        <v>1837</v>
      </c>
      <c r="M172" s="1" t="s">
        <v>1035</v>
      </c>
      <c r="N172" s="1" t="s">
        <v>1035</v>
      </c>
      <c r="O172" s="1" t="s">
        <v>1036</v>
      </c>
      <c r="P172" s="1" t="s">
        <v>1037</v>
      </c>
      <c r="Q172" s="1" t="s">
        <v>1038</v>
      </c>
      <c r="R172" s="1" t="s">
        <v>1842</v>
      </c>
      <c r="S172" s="1" t="s">
        <v>1040</v>
      </c>
      <c r="T172" s="1" t="s">
        <v>1041</v>
      </c>
      <c r="U172" s="1" t="s">
        <v>1042</v>
      </c>
      <c r="V172" s="1" t="s">
        <v>1060</v>
      </c>
    </row>
    <row r="173" s="1" customFormat="1" spans="1:22">
      <c r="A173" s="3">
        <v>999222290611596</v>
      </c>
      <c r="B173" s="1" t="s">
        <v>1843</v>
      </c>
      <c r="C173" s="1" t="s">
        <v>1844</v>
      </c>
      <c r="D173" s="1" t="s">
        <v>1150</v>
      </c>
      <c r="E173" s="1" t="s">
        <v>1845</v>
      </c>
      <c r="F173" s="1" t="s">
        <v>1302</v>
      </c>
      <c r="G173" s="1" t="s">
        <v>1031</v>
      </c>
      <c r="H173" s="1" t="s">
        <v>1032</v>
      </c>
      <c r="I173" s="1" t="s">
        <v>1846</v>
      </c>
      <c r="J173" s="1" t="s">
        <v>1034</v>
      </c>
      <c r="K173" s="1" t="s">
        <v>1846</v>
      </c>
      <c r="L173" s="1" t="s">
        <v>1846</v>
      </c>
      <c r="M173" s="1" t="s">
        <v>1035</v>
      </c>
      <c r="N173" s="1" t="s">
        <v>1035</v>
      </c>
      <c r="O173" s="1" t="s">
        <v>1036</v>
      </c>
      <c r="P173" s="1" t="s">
        <v>1037</v>
      </c>
      <c r="Q173" s="1" t="s">
        <v>1038</v>
      </c>
      <c r="R173" s="1" t="s">
        <v>1847</v>
      </c>
      <c r="S173" s="1" t="s">
        <v>1040</v>
      </c>
      <c r="T173" s="1" t="s">
        <v>1041</v>
      </c>
      <c r="U173" s="1" t="s">
        <v>1042</v>
      </c>
      <c r="V173" s="1" t="s">
        <v>1043</v>
      </c>
    </row>
    <row r="174" s="1" customFormat="1" spans="1:22">
      <c r="A174" s="3">
        <v>999222448072575</v>
      </c>
      <c r="B174" s="1" t="s">
        <v>1834</v>
      </c>
      <c r="C174" s="1" t="s">
        <v>1848</v>
      </c>
      <c r="D174" s="1" t="s">
        <v>1849</v>
      </c>
      <c r="E174" s="1" t="s">
        <v>1850</v>
      </c>
      <c r="F174" s="1" t="s">
        <v>1243</v>
      </c>
      <c r="G174" s="1" t="s">
        <v>1031</v>
      </c>
      <c r="H174" s="1" t="s">
        <v>1032</v>
      </c>
      <c r="I174" s="1" t="s">
        <v>1851</v>
      </c>
      <c r="J174" s="1" t="s">
        <v>1034</v>
      </c>
      <c r="K174" s="1" t="s">
        <v>1851</v>
      </c>
      <c r="L174" s="1" t="s">
        <v>1851</v>
      </c>
      <c r="M174" s="1" t="s">
        <v>1035</v>
      </c>
      <c r="N174" s="1" t="s">
        <v>1035</v>
      </c>
      <c r="O174" s="1" t="s">
        <v>1036</v>
      </c>
      <c r="P174" s="1" t="s">
        <v>1037</v>
      </c>
      <c r="Q174" s="1" t="s">
        <v>1038</v>
      </c>
      <c r="R174" s="1" t="s">
        <v>1852</v>
      </c>
      <c r="S174" s="1" t="s">
        <v>1040</v>
      </c>
      <c r="T174" s="1" t="s">
        <v>1041</v>
      </c>
      <c r="U174" s="1" t="s">
        <v>1042</v>
      </c>
      <c r="V174" s="1" t="s">
        <v>1060</v>
      </c>
    </row>
    <row r="175" s="1" customFormat="1" spans="1:22">
      <c r="A175" s="3">
        <v>18909635173</v>
      </c>
      <c r="B175" s="1" t="s">
        <v>1853</v>
      </c>
      <c r="C175" s="1" t="s">
        <v>1854</v>
      </c>
      <c r="D175" s="1" t="s">
        <v>1855</v>
      </c>
      <c r="E175" s="1" t="s">
        <v>1856</v>
      </c>
      <c r="F175" s="1" t="s">
        <v>1180</v>
      </c>
      <c r="G175" s="1" t="s">
        <v>1031</v>
      </c>
      <c r="H175" s="1" t="s">
        <v>1032</v>
      </c>
      <c r="I175" s="1" t="s">
        <v>1857</v>
      </c>
      <c r="J175" s="1" t="s">
        <v>1034</v>
      </c>
      <c r="K175" s="1" t="s">
        <v>1857</v>
      </c>
      <c r="L175" s="1" t="s">
        <v>1857</v>
      </c>
      <c r="M175" s="1" t="s">
        <v>1035</v>
      </c>
      <c r="N175" s="1" t="s">
        <v>1035</v>
      </c>
      <c r="O175" s="1" t="s">
        <v>1036</v>
      </c>
      <c r="P175" s="1" t="s">
        <v>1037</v>
      </c>
      <c r="Q175" s="1" t="s">
        <v>1038</v>
      </c>
      <c r="R175" s="1" t="s">
        <v>1858</v>
      </c>
      <c r="S175" s="1" t="s">
        <v>1040</v>
      </c>
      <c r="T175" s="1" t="s">
        <v>1041</v>
      </c>
      <c r="U175" s="1" t="s">
        <v>1042</v>
      </c>
      <c r="V175" s="1" t="s">
        <v>1043</v>
      </c>
    </row>
    <row r="176" s="1" customFormat="1" spans="1:22">
      <c r="A176" s="3">
        <v>999221922545146</v>
      </c>
      <c r="B176" s="1" t="s">
        <v>1859</v>
      </c>
      <c r="C176" s="1" t="s">
        <v>1860</v>
      </c>
      <c r="D176" s="1" t="s">
        <v>1861</v>
      </c>
      <c r="E176" s="1" t="s">
        <v>1862</v>
      </c>
      <c r="F176" s="1" t="s">
        <v>1027</v>
      </c>
      <c r="G176" s="1" t="s">
        <v>1031</v>
      </c>
      <c r="H176" s="1" t="s">
        <v>1032</v>
      </c>
      <c r="I176" s="1" t="s">
        <v>1863</v>
      </c>
      <c r="J176" s="1" t="s">
        <v>1034</v>
      </c>
      <c r="K176" s="1" t="s">
        <v>1863</v>
      </c>
      <c r="L176" s="1" t="s">
        <v>1863</v>
      </c>
      <c r="M176" s="1" t="s">
        <v>1035</v>
      </c>
      <c r="N176" s="1" t="s">
        <v>1035</v>
      </c>
      <c r="O176" s="1" t="s">
        <v>1036</v>
      </c>
      <c r="P176" s="1" t="s">
        <v>1037</v>
      </c>
      <c r="Q176" s="1" t="s">
        <v>1038</v>
      </c>
      <c r="R176" s="1" t="s">
        <v>1864</v>
      </c>
      <c r="S176" s="1" t="s">
        <v>1040</v>
      </c>
      <c r="T176" s="1" t="s">
        <v>1041</v>
      </c>
      <c r="U176" s="1" t="s">
        <v>1042</v>
      </c>
      <c r="V176" s="1" t="s">
        <v>1060</v>
      </c>
    </row>
    <row r="177" s="1" customFormat="1" spans="1:22">
      <c r="A177" s="3">
        <v>21826107778</v>
      </c>
      <c r="B177" s="1" t="s">
        <v>1865</v>
      </c>
      <c r="C177" s="1" t="s">
        <v>1866</v>
      </c>
      <c r="D177" s="1" t="s">
        <v>1861</v>
      </c>
      <c r="E177" s="1" t="s">
        <v>1867</v>
      </c>
      <c r="F177" s="1" t="s">
        <v>1027</v>
      </c>
      <c r="G177" s="1" t="s">
        <v>1031</v>
      </c>
      <c r="H177" s="1" t="s">
        <v>1032</v>
      </c>
      <c r="I177" s="1" t="s">
        <v>1868</v>
      </c>
      <c r="J177" s="1" t="s">
        <v>1034</v>
      </c>
      <c r="K177" s="1" t="s">
        <v>1868</v>
      </c>
      <c r="L177" s="1" t="s">
        <v>1868</v>
      </c>
      <c r="M177" s="1" t="s">
        <v>1035</v>
      </c>
      <c r="N177" s="1" t="s">
        <v>1035</v>
      </c>
      <c r="O177" s="1" t="s">
        <v>1036</v>
      </c>
      <c r="P177" s="1" t="s">
        <v>1037</v>
      </c>
      <c r="Q177" s="1" t="s">
        <v>1038</v>
      </c>
      <c r="R177" s="1" t="s">
        <v>1869</v>
      </c>
      <c r="S177" s="1" t="s">
        <v>1040</v>
      </c>
      <c r="T177" s="1" t="s">
        <v>1041</v>
      </c>
      <c r="U177" s="1" t="s">
        <v>1042</v>
      </c>
      <c r="V177" s="1" t="s">
        <v>1060</v>
      </c>
    </row>
    <row r="178" s="1" customFormat="1" spans="1:22">
      <c r="A178" s="3">
        <v>999222245982683</v>
      </c>
      <c r="B178" s="1" t="s">
        <v>1839</v>
      </c>
      <c r="C178" s="1" t="s">
        <v>1870</v>
      </c>
      <c r="D178" s="1" t="s">
        <v>1871</v>
      </c>
      <c r="E178" s="1" t="s">
        <v>1872</v>
      </c>
      <c r="F178" s="1" t="s">
        <v>1100</v>
      </c>
      <c r="G178" s="1" t="s">
        <v>1031</v>
      </c>
      <c r="H178" s="1" t="s">
        <v>1032</v>
      </c>
      <c r="I178" s="1" t="s">
        <v>1873</v>
      </c>
      <c r="J178" s="1" t="s">
        <v>1034</v>
      </c>
      <c r="K178" s="1" t="s">
        <v>1873</v>
      </c>
      <c r="L178" s="1" t="s">
        <v>1873</v>
      </c>
      <c r="M178" s="1" t="s">
        <v>1035</v>
      </c>
      <c r="N178" s="1" t="s">
        <v>1035</v>
      </c>
      <c r="O178" s="1" t="s">
        <v>1036</v>
      </c>
      <c r="P178" s="1" t="s">
        <v>1037</v>
      </c>
      <c r="Q178" s="1" t="s">
        <v>1038</v>
      </c>
      <c r="R178" s="1" t="s">
        <v>1874</v>
      </c>
      <c r="S178" s="1" t="s">
        <v>1040</v>
      </c>
      <c r="T178" s="1" t="s">
        <v>1041</v>
      </c>
      <c r="U178" s="1" t="s">
        <v>1042</v>
      </c>
      <c r="V178" s="1" t="s">
        <v>1071</v>
      </c>
    </row>
    <row r="179" s="1" customFormat="1" spans="1:22">
      <c r="A179" s="3">
        <v>999222270145177</v>
      </c>
      <c r="B179" s="1" t="s">
        <v>1875</v>
      </c>
      <c r="C179" s="1" t="s">
        <v>1876</v>
      </c>
      <c r="D179" s="1" t="s">
        <v>1871</v>
      </c>
      <c r="E179" s="1" t="s">
        <v>1877</v>
      </c>
      <c r="F179" s="1" t="s">
        <v>1027</v>
      </c>
      <c r="G179" s="1" t="s">
        <v>1031</v>
      </c>
      <c r="H179" s="1" t="s">
        <v>1032</v>
      </c>
      <c r="I179" s="1" t="s">
        <v>1878</v>
      </c>
      <c r="J179" s="1" t="s">
        <v>1034</v>
      </c>
      <c r="K179" s="1" t="s">
        <v>1878</v>
      </c>
      <c r="L179" s="1" t="s">
        <v>1878</v>
      </c>
      <c r="M179" s="1" t="s">
        <v>1035</v>
      </c>
      <c r="N179" s="1" t="s">
        <v>1035</v>
      </c>
      <c r="O179" s="1" t="s">
        <v>1036</v>
      </c>
      <c r="P179" s="1" t="s">
        <v>1037</v>
      </c>
      <c r="Q179" s="1" t="s">
        <v>1038</v>
      </c>
      <c r="R179" s="1" t="s">
        <v>1879</v>
      </c>
      <c r="S179" s="1" t="s">
        <v>1040</v>
      </c>
      <c r="T179" s="1" t="s">
        <v>1041</v>
      </c>
      <c r="U179" s="1" t="s">
        <v>1042</v>
      </c>
      <c r="V179" s="1" t="s">
        <v>1071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2023-03-29T01:32:21Z</dcterms:created>
  <dcterms:modified xsi:type="dcterms:W3CDTF">2023-03-29T01:57:53Z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343E52FBA24F49ABB441CD9CA4FC0783</vt:lpwstr>
  </property>
  <property fmtid="{D5CDD505-2E9C-101B-9397-08002B2CF9AE}" pid="3" name="KSOProductBuildVer">
    <vt:lpwstr>2052-11.1.0.13703</vt:lpwstr>
  </property>
</Properties>
</file>