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对账!$A$1:$X$181</definedName>
  </definedNames>
  <calcPr calcId="144525"/>
</workbook>
</file>

<file path=xl/sharedStrings.xml><?xml version="1.0" encoding="utf-8"?>
<sst xmlns="http://schemas.openxmlformats.org/spreadsheetml/2006/main" count="5972" uniqueCount="2069">
  <si>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</si>
  <si>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</si>
  <si>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</si>
  <si>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</si>
  <si>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</si>
  <si>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</si>
  <si>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</si>
  <si>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</si>
  <si>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</si>
  <si>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</si>
  <si>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</si>
  <si>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</si>
  <si>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</si>
  <si>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</si>
  <si>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</si>
  <si>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</si>
  <si>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</si>
  <si>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</si>
  <si>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</si>
  <si>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</si>
  <si>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</si>
  <si>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</si>
  <si>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</si>
  <si>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</si>
  <si>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</si>
  <si>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999222114894106	</t>
  </si>
  <si>
    <t>Ctrip</t>
  </si>
  <si>
    <t>正常</t>
  </si>
  <si>
    <t>[库斯科]库斯科太阳海岸温德姆饭店(Wyndham Costa del Sol Cusco)(60480283)</t>
  </si>
  <si>
    <t>殖民地特大床房-禁烟&lt;2人入住&gt;&lt;不退款&gt;&lt;早餐&gt;</t>
  </si>
  <si>
    <t>HKD</t>
  </si>
  <si>
    <t>Munante Correa/Angelica,Munante Correa/Angelica</t>
  </si>
  <si>
    <t>CA13030230329HKD</t>
  </si>
  <si>
    <t>未提现</t>
  </si>
  <si>
    <t>携程开票</t>
  </si>
  <si>
    <t xml:space="preserve">2930341	</t>
  </si>
  <si>
    <t xml:space="preserve">9150928065921	</t>
  </si>
  <si>
    <t xml:space="preserve">999222115932086	</t>
  </si>
  <si>
    <t>[图卢姆]梦想图兰度假酒店及水疗中心 - 全包式(Dreams Tulum Resort &amp; Spa - All Inclusive)(77372045)</t>
  </si>
  <si>
    <t>花园豪华双人房（特大床）&lt;2人入住&gt;&lt;不退款&gt;&lt;早餐&gt;</t>
  </si>
  <si>
    <t>Edwards/Andrew</t>
  </si>
  <si>
    <t xml:space="preserve">2930567	</t>
  </si>
  <si>
    <t xml:space="preserve">69-4371952	</t>
  </si>
  <si>
    <t xml:space="preserve">999222271440261	</t>
  </si>
  <si>
    <t>[阿加迪尔]阿加迪尔提姆雷酒店及Spa(Hotel Timoulay and Spa Agadir)(95084020)</t>
  </si>
  <si>
    <t>高级池景双床房&lt;2人入住&gt;&lt;不退款&gt;&lt;早餐&gt;</t>
  </si>
  <si>
    <t>Boudoir/Michel</t>
  </si>
  <si>
    <t xml:space="preserve">2962998	</t>
  </si>
  <si>
    <t xml:space="preserve">-1442156855	</t>
  </si>
  <si>
    <t xml:space="preserve">999222343655890	</t>
  </si>
  <si>
    <t>[首尔]新首尔酒店(New Seoul Hotel)(78128939)</t>
  </si>
  <si>
    <t>好莱坞双人房&lt;2人入住&gt;&lt;不退款&gt;</t>
  </si>
  <si>
    <t>Joung/Jewon</t>
  </si>
  <si>
    <t xml:space="preserve">2976603	</t>
  </si>
  <si>
    <t xml:space="preserve">	</t>
  </si>
  <si>
    <t>取消</t>
  </si>
  <si>
    <t xml:space="preserve">999222390639314	</t>
  </si>
  <si>
    <t>[七岩]七岩海滩华欣富丽华桑德拉豪华酒店（政府卫生认证）(FuramaXclusive Sandara Hua Hin at Cha-am Beach(SHA Plus+))(55312449)</t>
  </si>
  <si>
    <t>池景时尚房&lt;1&gt;&lt;2人入住&gt;&lt;不退款&gt;&lt;早餐&gt;</t>
  </si>
  <si>
    <t>Sangsuriyaroj/Tunyarat</t>
  </si>
  <si>
    <t xml:space="preserve">2984224	</t>
  </si>
  <si>
    <t xml:space="preserve">319053	</t>
  </si>
  <si>
    <t xml:space="preserve">999222394808272	</t>
  </si>
  <si>
    <t>[威尼斯]威尼斯大都会酒店(Hotel Metropole Venezia)(55944812)</t>
  </si>
  <si>
    <t>套房, 环礁湖景观&lt;2人入住&gt;&lt;不退款&gt;&lt;早餐&gt;</t>
  </si>
  <si>
    <t>Yin Hou/Hon,Yin Hou/Hon,Yin Hou/Hon</t>
  </si>
  <si>
    <t xml:space="preserve">154511	</t>
  </si>
  <si>
    <t xml:space="preserve">999222407362490	</t>
  </si>
  <si>
    <t>[Sipson]宜必思尚品酒店，伦敦希思罗机场(Ibis Styles London Heathrow Airport)(55402784)</t>
  </si>
  <si>
    <t>标准双人床房&lt;2人入住&gt;&lt;不退款&gt;&lt;早餐&gt;</t>
  </si>
  <si>
    <t>LAU/WING SIZE</t>
  </si>
  <si>
    <t xml:space="preserve">2986837	</t>
  </si>
  <si>
    <t xml:space="preserve">999222589267072	</t>
  </si>
  <si>
    <t>[利兹]利兹市中心竞技场宜必思尚品酒店(Ibis Styles Leeds City Centre Arena)(77372298)</t>
  </si>
  <si>
    <t>标准双床房&lt;2人入住&gt;&lt;不退款&gt;&lt;早餐&gt;</t>
  </si>
  <si>
    <t>Choudhry/Asma</t>
  </si>
  <si>
    <t xml:space="preserve">3013262	</t>
  </si>
  <si>
    <t xml:space="preserve">999222652516683	</t>
  </si>
  <si>
    <t>[哈默史密斯-富勒姆区]诺富特伦敦西区酒店(Novotel London West)(55841875)</t>
  </si>
  <si>
    <t>双人房&lt;2人入住&gt;&lt;不退款&gt;&lt;早餐&gt;</t>
  </si>
  <si>
    <t>KELLIER/MARK</t>
  </si>
  <si>
    <t xml:space="preserve">3021527	</t>
  </si>
  <si>
    <t xml:space="preserve">999222690032772	</t>
  </si>
  <si>
    <t>Geraghty/Rachel</t>
  </si>
  <si>
    <t xml:space="preserve">3026549	</t>
  </si>
  <si>
    <t xml:space="preserve">999222725853437	</t>
  </si>
  <si>
    <t>[马六甲]马六甲宜必思酒店(ibis Melaka)(80333290)</t>
  </si>
  <si>
    <t>标准房, 1 张大床&lt;2人入住&gt;&lt;不退款&gt;&lt;早餐&gt;</t>
  </si>
  <si>
    <t>BAIN/AZMAN</t>
  </si>
  <si>
    <t xml:space="preserve">3030804	</t>
  </si>
  <si>
    <t xml:space="preserve">999222740311208	</t>
  </si>
  <si>
    <t>[维多利亚]费尔蒙特帝后大酒店(Fairmont Empress Hotel)(55290019)</t>
  </si>
  <si>
    <t>费尔蒙房&lt;2人入住&gt;&lt;不退款&gt;</t>
  </si>
  <si>
    <t>Kaur/Navpreet</t>
  </si>
  <si>
    <t xml:space="preserve">3032566	</t>
  </si>
  <si>
    <t xml:space="preserve">999222774143235	</t>
  </si>
  <si>
    <t>[哈灵顿]伦敦希思罗机场宜必思酒店(ibis London Heathrow Airport)(55626407)</t>
  </si>
  <si>
    <t>Ding/Qianshuo,Zhou/Xijun</t>
  </si>
  <si>
    <t xml:space="preserve">3037807	</t>
  </si>
  <si>
    <t xml:space="preserve">999222792835598	</t>
  </si>
  <si>
    <t>[巴塞罗那]日光中心酒店(Sunotel Central)(55354834)</t>
  </si>
  <si>
    <t>经济双人床房&lt;2人入住&gt;&lt;不退款&gt;&lt;早餐&gt;</t>
  </si>
  <si>
    <t>Wi/Youngmin,Wi/Youngmin</t>
  </si>
  <si>
    <t xml:space="preserve">3040874	</t>
  </si>
  <si>
    <t xml:space="preserve">999222812269582	</t>
  </si>
  <si>
    <t>[迪拜]福朋喜来登扎耶德路酒店(Four Points by Sheraton Sheikh Zayed Road)(60467429)</t>
  </si>
  <si>
    <t>经典特大床房&lt;2人入住&gt;&lt;不退款&gt;</t>
  </si>
  <si>
    <t>DAI/WENLAN</t>
  </si>
  <si>
    <t xml:space="preserve">3044969	</t>
  </si>
  <si>
    <t xml:space="preserve">91166627	</t>
  </si>
  <si>
    <t xml:space="preserve">999222869148622	</t>
  </si>
  <si>
    <t>[兰卡威]兰卡威丹绒鲁度假村(Tanjung Rhu Resort)(55346092)</t>
  </si>
  <si>
    <t>Cahaya套房&lt;2人入住&gt;&lt;不退款&gt;</t>
  </si>
  <si>
    <t>BK/Jagadeep,BK/Jagadeep</t>
  </si>
  <si>
    <t xml:space="preserve">3054989	</t>
  </si>
  <si>
    <t xml:space="preserve">999222912425479	</t>
  </si>
  <si>
    <t>[新山]新山晶冠酒店(Crystal Crown Hotel JB)(55289970)</t>
  </si>
  <si>
    <t>高级双人床房&lt;2人入住&gt;&lt;不退款&gt;&lt;早餐&gt;</t>
  </si>
  <si>
    <t>NG/FABIAN</t>
  </si>
  <si>
    <t xml:space="preserve">3062268	</t>
  </si>
  <si>
    <t xml:space="preserve">999222937115371	</t>
  </si>
  <si>
    <t>[新加坡]新加坡乌节大酒店(Orchard Hotel Singapore)(55345910)</t>
  </si>
  <si>
    <t>尊贵特大床房&lt;2人入住&gt;&lt;不退款&gt;&lt;早餐&gt;</t>
  </si>
  <si>
    <t>ANG/ZI YA,LEE/BRANDON JUN JIE</t>
  </si>
  <si>
    <t xml:space="preserve">3066710	</t>
  </si>
  <si>
    <t xml:space="preserve">999222938282555	</t>
  </si>
  <si>
    <t>[哥德堡]马略纳斯巴尔酒店(Spar Hotel Majorna)(55290289)</t>
  </si>
  <si>
    <t>双人房, 1 张大床 (140 cm)&lt;2人入住&gt;&lt;不退款&gt;&lt;早餐&gt;</t>
  </si>
  <si>
    <t>Aberg/Jenny</t>
  </si>
  <si>
    <t xml:space="preserve">3067066	</t>
  </si>
  <si>
    <t xml:space="preserve">VT81LV	</t>
  </si>
  <si>
    <t xml:space="preserve">999222940381544	</t>
  </si>
  <si>
    <t>[圣卡洛斯]旅行汽车旅馆(LiA Hotel)(91808426)</t>
  </si>
  <si>
    <t>标准间1张大床&lt;2人入住&gt;&lt;不退款&gt;</t>
  </si>
  <si>
    <t>espinoza/norma</t>
  </si>
  <si>
    <t xml:space="preserve">3067547	</t>
  </si>
  <si>
    <t xml:space="preserve">65171SE024151	</t>
  </si>
  <si>
    <t xml:space="preserve">999222947371823	</t>
  </si>
  <si>
    <t>[布鲁日]布鲁日中央车站宜必思快捷酒店(ibis budget Brugge Centrum Station)(55320778)</t>
  </si>
  <si>
    <t>双人床房&lt;2人入住&gt;&lt;不退款&gt;</t>
  </si>
  <si>
    <t>GOLLAN/CHRISTIAN,LIU/XING</t>
  </si>
  <si>
    <t xml:space="preserve">3069402	</t>
  </si>
  <si>
    <t xml:space="preserve">5046XCN588	</t>
  </si>
  <si>
    <t xml:space="preserve">999222951323859	</t>
  </si>
  <si>
    <t>[波特兰]波特兰市中心皇家索内斯塔酒店(The Royal Sonesta Portland Downtown)(55626290)</t>
  </si>
  <si>
    <t>豪华大号床房&lt;2人入住&gt;&lt;不退款&gt;</t>
  </si>
  <si>
    <t>Harris/Veronica,Schum/Raymond</t>
  </si>
  <si>
    <t xml:space="preserve">3070666	</t>
  </si>
  <si>
    <t xml:space="preserve">999222956106025	</t>
  </si>
  <si>
    <t>[布宜诺斯艾利斯]布宜诺斯艾利斯市 NH 酒店(NH City Buenos Aires)(55680607)</t>
  </si>
  <si>
    <t>标准房&lt;2人入住&gt;&lt;不退款&gt;&lt;早餐&gt;</t>
  </si>
  <si>
    <t>Guardia/Damian</t>
  </si>
  <si>
    <t xml:space="preserve">3072055	</t>
  </si>
  <si>
    <t xml:space="preserve">999222964858152	</t>
  </si>
  <si>
    <t>[甲米]COSI 甲米奥南海滩(政府卫生认证)(COSI Krabi Ao Nang Beach(SHA Extra Plus))(92030312)</t>
  </si>
  <si>
    <t>蔻西特大床房&lt;2人入住&gt;&lt;不退款&gt;&lt;早餐&gt;</t>
  </si>
  <si>
    <t>KHOMNIN/CHONLADA,OIMPROM/WIYDA</t>
  </si>
  <si>
    <t xml:space="preserve">3074863	</t>
  </si>
  <si>
    <t xml:space="preserve">40105	</t>
  </si>
  <si>
    <t xml:space="preserve">999222968328667	</t>
  </si>
  <si>
    <t>[普吉岛]现代生活酒店(Modern Living Hotel)(55299766)</t>
  </si>
  <si>
    <t>精致套房带按摩浴缸&lt;2人入住&gt;&lt;不退款&gt;&lt;早餐&gt;</t>
  </si>
  <si>
    <t>LIN/QINGXIA</t>
  </si>
  <si>
    <t xml:space="preserve">3075968	</t>
  </si>
  <si>
    <t xml:space="preserve">-1465652753	</t>
  </si>
  <si>
    <t xml:space="preserve">999223001889703	</t>
  </si>
  <si>
    <t>[巴黎]巴黎12区贝西村康铂酒店(Campanile Hotel Paris Bercy Village)(55653231)</t>
  </si>
  <si>
    <t>双人房&lt;2人入住&gt;&lt;不退款&gt;</t>
  </si>
  <si>
    <t>winterstein/stephane</t>
  </si>
  <si>
    <t xml:space="preserve">3088252	</t>
  </si>
  <si>
    <t xml:space="preserve">999223005928859	</t>
  </si>
  <si>
    <t>[拉斯维加斯]美高梅大酒店(MGM Grand)(55354712)</t>
  </si>
  <si>
    <t>至尊两张大床房&lt;2人入住&gt;&lt;不退款&gt;</t>
  </si>
  <si>
    <t>YANG/YUCHEN</t>
  </si>
  <si>
    <t xml:space="preserve">3089837	</t>
  </si>
  <si>
    <t xml:space="preserve">910324159	</t>
  </si>
  <si>
    <t xml:space="preserve">999223040475464	</t>
  </si>
  <si>
    <t>[科尔马]布里斯托尔大酒店(Grand Hotel Bristol)(56206345)</t>
  </si>
  <si>
    <t>经典双人床房&lt;2人入住&gt;&lt;不退款&gt;&lt;早餐&gt;</t>
  </si>
  <si>
    <t>Manoury/Anne-Sophie</t>
  </si>
  <si>
    <t xml:space="preserve">3098234	</t>
  </si>
  <si>
    <t xml:space="preserve">1775327	</t>
  </si>
  <si>
    <t xml:space="preserve">999223045743052	</t>
  </si>
  <si>
    <t>[里诺]亚特兰蒂斯娱乐场水疗度假酒店(Atlantis Casino Resort Spa)(55299707)</t>
  </si>
  <si>
    <t>亚特兰蒂斯塔楼双人房&lt;2人入住&gt;&lt;不退款&gt;</t>
  </si>
  <si>
    <t>Jimenez/Alvaro</t>
  </si>
  <si>
    <t xml:space="preserve">3098701	</t>
  </si>
  <si>
    <t xml:space="preserve">999223052336608	</t>
  </si>
  <si>
    <t>[乔治市]槟城乔治市彩鸿酒店 (槟城对抗新冠肺炎认证)(Travelodge Georgetown (PenangFightCovid-19 Certified))(55451686)</t>
  </si>
  <si>
    <t>高级双床房&lt;2人入住&gt;&lt;不退款&gt;</t>
  </si>
  <si>
    <t>PAU/ADAM</t>
  </si>
  <si>
    <t xml:space="preserve">3100709	</t>
  </si>
  <si>
    <t xml:space="preserve">999223058204547	</t>
  </si>
  <si>
    <t>BERRY/TOM</t>
  </si>
  <si>
    <t xml:space="preserve">3103084	</t>
  </si>
  <si>
    <t xml:space="preserve">999223062586834	</t>
  </si>
  <si>
    <t>[快乐山]芒特普林森英迪格酒店 - IHG 旗下酒店(Hotel Indigo Mount Pleasant, an IHG Hotel)(70392719)</t>
  </si>
  <si>
    <t>两张大床房&lt;2人入住&gt;&lt;不退款&gt;</t>
  </si>
  <si>
    <t>Walker/Amanda</t>
  </si>
  <si>
    <t xml:space="preserve">3103407	</t>
  </si>
  <si>
    <t xml:space="preserve">85136515	</t>
  </si>
  <si>
    <t xml:space="preserve">999223091519095	</t>
  </si>
  <si>
    <t>[柏林]柏林斯比特尔马克贝斯特韦斯特酒店(Best Western Hotel am Spittelmarkt Berlin)(55280773)</t>
  </si>
  <si>
    <t>双人房（2张单人床）&lt;2人入住&gt;&lt;不退款&gt;</t>
  </si>
  <si>
    <t>Zhang/Brian</t>
  </si>
  <si>
    <t xml:space="preserve">3111712	</t>
  </si>
  <si>
    <t xml:space="preserve">999223091639546	</t>
  </si>
  <si>
    <t>[奥斯陆]安克尔酒店(Anker Hotel)(55505475)</t>
  </si>
  <si>
    <t>大床房&lt;2人入住&gt;&lt;不退款&gt;&lt;早餐&gt;</t>
  </si>
  <si>
    <t>WANG/ZHAOZHI,SHI/YI JIE</t>
  </si>
  <si>
    <t xml:space="preserve">3111848	</t>
  </si>
  <si>
    <t xml:space="preserve">999223102597168	</t>
  </si>
  <si>
    <t>[拉文纳]比三兹奥酒店(Hotel Bisanzio)(90200755)</t>
  </si>
  <si>
    <t>舒适双人床房&lt;2人入住&gt;&lt;不退款&gt;&lt;早餐&gt;</t>
  </si>
  <si>
    <t>MONTINARO/PIERLUIGI</t>
  </si>
  <si>
    <t xml:space="preserve">3113801	</t>
  </si>
  <si>
    <t xml:space="preserve">SH15584206	</t>
  </si>
  <si>
    <t xml:space="preserve">999223106029914	</t>
  </si>
  <si>
    <t>[埃克塞特]埃克塞特鲁日蒙美居酒店(Mercure Exeter Rougemont Hotel)(69451960)</t>
  </si>
  <si>
    <t>Pagaran/Rose</t>
  </si>
  <si>
    <t xml:space="preserve">3114948	</t>
  </si>
  <si>
    <t xml:space="preserve">380945632	</t>
  </si>
  <si>
    <t xml:space="preserve">999223115331937	</t>
  </si>
  <si>
    <t>[芭堤雅]芭堤雅北部遨舍度假酒店(OZO North Pattaya)(91812096)</t>
  </si>
  <si>
    <t>豪华海景特大床房&lt;2人入住&gt;&lt;不退款&gt;&lt;早餐&gt;</t>
  </si>
  <si>
    <t>Li/Lijin,Wan/Wenjuan,LI/XIAOWEN</t>
  </si>
  <si>
    <t xml:space="preserve">3116930	</t>
  </si>
  <si>
    <t xml:space="preserve">999223128941567	</t>
  </si>
  <si>
    <t>[斯德哥尔摩]斯德哥尔摩大酒店(Grand Hôtel Stockholm)(55944736)</t>
  </si>
  <si>
    <t>高级庭景房&lt;2人入住&gt;&lt;不退款&gt;</t>
  </si>
  <si>
    <t>Gervasio/Michael Roy</t>
  </si>
  <si>
    <t xml:space="preserve">3119965	</t>
  </si>
  <si>
    <t xml:space="preserve">6833SE183291	</t>
  </si>
  <si>
    <t xml:space="preserve">999223148575236	</t>
  </si>
  <si>
    <t>[首尔]首尔瑞克斯酒店(Seoul Rex Hotel)(56206203)</t>
  </si>
  <si>
    <t>标准双人房&lt;2人入住&gt;&lt;不退款&gt;</t>
  </si>
  <si>
    <t>MOON/HAE YOUNG</t>
  </si>
  <si>
    <t xml:space="preserve">3124437	</t>
  </si>
  <si>
    <t xml:space="preserve">0671	</t>
  </si>
  <si>
    <t xml:space="preserve">999223151667906	</t>
  </si>
  <si>
    <t>[曼谷]曼谷野餐酒店 - 兰南(政府卫生认证)(Picnic Hotel Bangkok - Rang Nam(SHA Extra Plus))(55465149)</t>
  </si>
  <si>
    <t>标准房&lt;2人入住&gt;&lt;不退款&gt;</t>
  </si>
  <si>
    <t>ZHAO/QUANRONG</t>
  </si>
  <si>
    <t xml:space="preserve">3125637	</t>
  </si>
  <si>
    <t xml:space="preserve">226132	</t>
  </si>
  <si>
    <t xml:space="preserve">999223151707189	</t>
  </si>
  <si>
    <t>[莱比锡]莱比锡城际酒店(IntercityHotel Leipzig)(55426354)</t>
  </si>
  <si>
    <t>标准双人床房&lt;2人入住&gt;&lt;不退款&gt;</t>
  </si>
  <si>
    <t>Thiem/Andreas</t>
  </si>
  <si>
    <t xml:space="preserve">3125668	</t>
  </si>
  <si>
    <t xml:space="preserve">900731900254828	</t>
  </si>
  <si>
    <t xml:space="preserve">999223159886100	</t>
  </si>
  <si>
    <t>[蒙特利尔]10号酒店(Hotel10)(70393483)</t>
  </si>
  <si>
    <t>尊享标准房（1张特大床）&lt;2人入住&gt;&lt;不退款&gt;</t>
  </si>
  <si>
    <t>Drapeau/Juliette</t>
  </si>
  <si>
    <t xml:space="preserve">3127489	</t>
  </si>
  <si>
    <t xml:space="preserve">999223161421232	</t>
  </si>
  <si>
    <t>[温哥华]温哥华市中心温德姆华美达酒店(Quality Inn &amp; Suites)(60467475)</t>
  </si>
  <si>
    <t>入住时指定房型&lt;2人入住&gt;&lt;不退款&gt;</t>
  </si>
  <si>
    <t>SIAO/HUEI YU</t>
  </si>
  <si>
    <t xml:space="preserve">3128055	</t>
  </si>
  <si>
    <t xml:space="preserve">999223167527570	</t>
  </si>
  <si>
    <t>[纽约]布鲁克林EVEN酒店(EVEN Hotel Brooklyn, an IHG Hotel)(55519637)</t>
  </si>
  <si>
    <t>甄选特大床房&lt;2人入住&gt;&lt;不退款&gt;</t>
  </si>
  <si>
    <t>YUAN/TIANJIAO,WU/YONGQING,MENOTTI/GIACOMO</t>
  </si>
  <si>
    <t xml:space="preserve">3130199	</t>
  </si>
  <si>
    <t xml:space="preserve">69744261	</t>
  </si>
  <si>
    <t xml:space="preserve">999223175577654	</t>
  </si>
  <si>
    <t>[奥斯汀]奥斯汀北丽筠酒店(Radisson Hotel Austin North)(55346035)</t>
  </si>
  <si>
    <t>标准房（1张特大床）&lt;2人入住&gt;&lt;不退款&gt;</t>
  </si>
  <si>
    <t>ZAPON/JUANA ISABEL</t>
  </si>
  <si>
    <t xml:space="preserve">3131918	</t>
  </si>
  <si>
    <t xml:space="preserve">999223178480068	</t>
  </si>
  <si>
    <t>[首尔]新大田H大道酒店(H Avenue Hotel Idae Shinchon)(55585884)</t>
  </si>
  <si>
    <t>标准双人间&lt;2人入住&gt;&lt;不退款&gt;&lt;早餐&gt;</t>
  </si>
  <si>
    <t>LO/YUWEI</t>
  </si>
  <si>
    <t xml:space="preserve">3132510	</t>
  </si>
  <si>
    <t xml:space="preserve">999223190833313	</t>
  </si>
  <si>
    <t>[圣安东尼奥]奥布莱恩历史酒店(O´Brien Historic Hotel)(55270542)</t>
  </si>
  <si>
    <t>城景特大床房&lt;2人入住&gt;&lt;不退款&gt;</t>
  </si>
  <si>
    <t>HWANG/HYEWON</t>
  </si>
  <si>
    <t xml:space="preserve">3135895	</t>
  </si>
  <si>
    <t xml:space="preserve">1474839245	</t>
  </si>
  <si>
    <t xml:space="preserve">999223192835984	</t>
  </si>
  <si>
    <t>[新加坡]新加坡柏薇罗切斯特酒店 (政府卫生认证)(Park Avenue Rochester (SG Clean))(55851955)</t>
  </si>
  <si>
    <t>高级房&lt;2人入住&gt;&lt;不退款&gt;</t>
  </si>
  <si>
    <t>ZHENG/SHUJUAN</t>
  </si>
  <si>
    <t xml:space="preserve">3136461	</t>
  </si>
  <si>
    <t xml:space="preserve">999223193405722	</t>
  </si>
  <si>
    <t>[纽约]纽约时代广场南希尔顿花园酒店(Hilton Garden Inn New York Times Square South)(55281266)</t>
  </si>
  <si>
    <t>特大床房&lt;2人入住&gt;&lt;不退款&gt;</t>
  </si>
  <si>
    <t>SONG/DAEUN</t>
  </si>
  <si>
    <t xml:space="preserve">3136613	</t>
  </si>
  <si>
    <t xml:space="preserve">3362139890	</t>
  </si>
  <si>
    <t xml:space="preserve">999223196015901	</t>
  </si>
  <si>
    <t>[新奥尔良]新奥尔良洛伊斯酒店(Loews New Orleans Hotel)(70391281)</t>
  </si>
  <si>
    <t>奢华客房, 1 张特大床, 城市景观&lt;2人入住&gt;&lt;不退款&gt;</t>
  </si>
  <si>
    <t>MELANCON/CAMERON SCOTT</t>
  </si>
  <si>
    <t xml:space="preserve">3137339	</t>
  </si>
  <si>
    <t xml:space="preserve">70569SE118438	</t>
  </si>
  <si>
    <t xml:space="preserve">999223200932077	</t>
  </si>
  <si>
    <t>标准双床房&lt;2人入住&gt;&lt;不退款&gt;</t>
  </si>
  <si>
    <t>Seo/kwangseok</t>
  </si>
  <si>
    <t xml:space="preserve">3139656	</t>
  </si>
  <si>
    <t xml:space="preserve">999223206421205	</t>
  </si>
  <si>
    <t>[芝加哥]国会广场酒店及会议中心(The Congress Plaza Hotel &amp; Convention Center)(55465062)</t>
  </si>
  <si>
    <t>标准双大床房&lt;2人入住&gt;&lt;不退款&gt;</t>
  </si>
  <si>
    <t>INOUE/MAI,KATAOKA/MAHO</t>
  </si>
  <si>
    <t xml:space="preserve">3140802	</t>
  </si>
  <si>
    <t xml:space="preserve">95831215-1	</t>
  </si>
  <si>
    <t xml:space="preserve">999223209183433	</t>
  </si>
  <si>
    <t>标准大床房&lt;2人入住&gt;&lt;不退款&gt;</t>
  </si>
  <si>
    <t>LEE/JEONG LIM</t>
  </si>
  <si>
    <t xml:space="preserve">3141617	</t>
  </si>
  <si>
    <t xml:space="preserve">999223210173981	</t>
  </si>
  <si>
    <t>[民丹岛]民丹岛悦梿(Cassia Bintan)(55465082)</t>
  </si>
  <si>
    <t>一卧室大床公寓&lt;2人入住&gt;&lt;不退款&gt;</t>
  </si>
  <si>
    <t>Yuen/Daryl</t>
  </si>
  <si>
    <t xml:space="preserve">3141902	</t>
  </si>
  <si>
    <t xml:space="preserve">33452027	</t>
  </si>
  <si>
    <t xml:space="preserve">999223217479006	</t>
  </si>
  <si>
    <t>ONO/YUKA,IWASAKI/AYAKA</t>
  </si>
  <si>
    <t xml:space="preserve">3144123	</t>
  </si>
  <si>
    <t xml:space="preserve">999223217554451	</t>
  </si>
  <si>
    <t>[希什利]巴巴罗斯伯因特酒店(Point Hotel Barbaros)(55299511)</t>
  </si>
  <si>
    <t>豪华双人房&lt;2人入住&gt;&lt;不退款&gt;</t>
  </si>
  <si>
    <t>YAGMUROGLU/DENIZ</t>
  </si>
  <si>
    <t xml:space="preserve">3144183	</t>
  </si>
  <si>
    <t xml:space="preserve">999223222249189	</t>
  </si>
  <si>
    <t>[弗雷明汉]波士顿 - 弗雷明汉红屋顶普拉斯+酒店(Red Roof PLUS+ Boston - Framingham)(55768726)</t>
  </si>
  <si>
    <t>标准特大床房&lt;2人入住&gt;&lt;不退款&gt;</t>
  </si>
  <si>
    <t>RAMIREZ/EDIN</t>
  </si>
  <si>
    <t xml:space="preserve">3145165	</t>
  </si>
  <si>
    <t>过时取消</t>
  </si>
  <si>
    <t xml:space="preserve">999223222810659	</t>
  </si>
  <si>
    <t>[格罗夫顿]芒特弗农品质酒店(Quality Inn Mount Vernon)(95138538)</t>
  </si>
  <si>
    <t>2张大号床房&lt;2人入住&gt;&lt;不退款&gt;&lt;早餐&gt;</t>
  </si>
  <si>
    <t>Zhi/Yefan</t>
  </si>
  <si>
    <t xml:space="preserve">3145321	</t>
  </si>
  <si>
    <t xml:space="preserve">999223228966049	</t>
  </si>
  <si>
    <t>[北雅加达]雅加达东荟城智选假日酒店(Holiday Inn Express Jakarta Pluit Citygate, an IHG Hotel)(55426409)</t>
  </si>
  <si>
    <t>大号床房&lt;2人入住&gt;&lt;不退款&gt;&lt;早餐&gt;</t>
  </si>
  <si>
    <t>Jiang/Linhai</t>
  </si>
  <si>
    <t xml:space="preserve">3146920	</t>
  </si>
  <si>
    <t xml:space="preserve">20552379	</t>
  </si>
  <si>
    <t xml:space="preserve">999223230616007	</t>
  </si>
  <si>
    <t>[曼谷]曼谷京华大酒店 (政府卫生认证)(Hotel Royal Bangkok@Chinatown)(55932568)</t>
  </si>
  <si>
    <t>高级房（无窗）&lt;2人入住&gt;&lt;不退款&gt;</t>
  </si>
  <si>
    <t>WANG/JUN</t>
  </si>
  <si>
    <t xml:space="preserve">3147457	</t>
  </si>
  <si>
    <t xml:space="preserve">341783	</t>
  </si>
  <si>
    <t xml:space="preserve">999223231616925	</t>
  </si>
  <si>
    <t>[沙莫尼蒙勃朗]沙莫尼漫游汽车旅馆(Wanderlust Motels Chamonix)(55611741)</t>
  </si>
  <si>
    <t>经典山景客房&lt;2人入住&gt;&lt;不退款&gt;</t>
  </si>
  <si>
    <t>Smith/Peter</t>
  </si>
  <si>
    <t xml:space="preserve">3147841	</t>
  </si>
  <si>
    <t xml:space="preserve">1476399295(Room1)1476399296(Room2)	</t>
  </si>
  <si>
    <t xml:space="preserve">999223237431751	</t>
  </si>
  <si>
    <t>[檀香山]夏威夷希尔顿威基基海滩度假村(Hilton Hawaiian Village Waikiki Beach Resort)(55299074)</t>
  </si>
  <si>
    <t>客房, 1 张特大床, 度假村景观&lt;2人入住&gt;&lt;不退款&gt;</t>
  </si>
  <si>
    <t>HANA/GEER</t>
  </si>
  <si>
    <t xml:space="preserve">3149444	</t>
  </si>
  <si>
    <t xml:space="preserve">3359936636	</t>
  </si>
  <si>
    <t xml:space="preserve">999223237443767	</t>
  </si>
  <si>
    <t>[纳什维尔]哈顿酒店(Hutton Hotel)(55547010)</t>
  </si>
  <si>
    <t>豪华特大床房&lt;2人入住&gt;&lt;不退款&gt;</t>
  </si>
  <si>
    <t>HUFFMAN/AARON WILLIAM,HUFFMAN/ERIKA</t>
  </si>
  <si>
    <t xml:space="preserve">3149453	</t>
  </si>
  <si>
    <t xml:space="preserve">999223238395410	</t>
  </si>
  <si>
    <t>[帕赛市]马尼拉纽波特市智选假日酒店(Holiday Inn Express Manila Newport City, an IHG Hotel)(55920163)</t>
  </si>
  <si>
    <t>JAMESLAU/ONG SHUEN</t>
  </si>
  <si>
    <t xml:space="preserve">3149751	</t>
  </si>
  <si>
    <t xml:space="preserve">813818	</t>
  </si>
  <si>
    <t xml:space="preserve">999223242330377	</t>
  </si>
  <si>
    <t>LEE/GUAN YIN LUCAS</t>
  </si>
  <si>
    <t xml:space="preserve">3150494	</t>
  </si>
  <si>
    <t xml:space="preserve">999223244976528	</t>
  </si>
  <si>
    <t>[拉普拉普]麦克坦纽敦C套房公寓(C Suites at Mactan Newtown)(55299441)</t>
  </si>
  <si>
    <t>一卧套房&lt;2人入住&gt;&lt;不退款&gt;</t>
  </si>
  <si>
    <t>JUNG/CHANGOH</t>
  </si>
  <si>
    <t xml:space="preserve">3151264	</t>
  </si>
  <si>
    <t xml:space="preserve">999223246942006	</t>
  </si>
  <si>
    <t>[萨德伯里]萨德伯里旅馆(Travelodge Hotel by Wyndham Sudbury)(70789997)</t>
  </si>
  <si>
    <t>客房, 1 张大床和 1 张沙发床房&lt;2人入住&gt;&lt;不退款&gt;</t>
  </si>
  <si>
    <t>BENN/MATTHEW,NGUYEN/TRINH</t>
  </si>
  <si>
    <t xml:space="preserve">3152113	</t>
  </si>
  <si>
    <t xml:space="preserve">999223253092279	</t>
  </si>
  <si>
    <t>[乔治市]槟城美酒店(Mei Hotel)(89931003)</t>
  </si>
  <si>
    <t>豪华大号床间&lt;2人入住&gt;&lt;不退款&gt;</t>
  </si>
  <si>
    <t>tanadi/shindy</t>
  </si>
  <si>
    <t xml:space="preserve">3153039	</t>
  </si>
  <si>
    <t xml:space="preserve">7540733	</t>
  </si>
  <si>
    <t xml:space="preserve">999223254159520	</t>
  </si>
  <si>
    <t>[波士顿]波士顿阿尔斯通酒店(Studio Allston Hotel Boston)(55269880)</t>
  </si>
  <si>
    <t>2张大床房&lt;2人入住&gt;&lt;不退款&gt;</t>
  </si>
  <si>
    <t>Li/Jiarui</t>
  </si>
  <si>
    <t xml:space="preserve">3153174	</t>
  </si>
  <si>
    <t xml:space="preserve">999223254227832	</t>
  </si>
  <si>
    <t>[迈阿密]迈阿密国际机场酒店(Miami International Airport Hotel)(55694594)</t>
  </si>
  <si>
    <t>Catron/Carrie</t>
  </si>
  <si>
    <t xml:space="preserve">3153184	</t>
  </si>
  <si>
    <t xml:space="preserve">LLKDTJX86Q	</t>
  </si>
  <si>
    <t xml:space="preserve">999223254783427	</t>
  </si>
  <si>
    <t>[洛杉矶]好莱坞南快捷假日酒店(Hollywood Inn Express South)(55270080)</t>
  </si>
  <si>
    <t>标准房, 1 张特大床房&lt;2人入住&gt;&lt;不退款&gt;</t>
  </si>
  <si>
    <t>HONG/FENG</t>
  </si>
  <si>
    <t xml:space="preserve">3153259	</t>
  </si>
  <si>
    <t xml:space="preserve">20654965	</t>
  </si>
  <si>
    <t xml:space="preserve">999223254834469	</t>
  </si>
  <si>
    <t>[雅典]普拉卡酒店(Plaka Hotel)(55491664)</t>
  </si>
  <si>
    <t>Gao/Zheng</t>
  </si>
  <si>
    <t xml:space="preserve">3153275	</t>
  </si>
  <si>
    <t xml:space="preserve">999223255530096	</t>
  </si>
  <si>
    <t>[克拉克默斯]克拉克马斯套房旅馆(Clackamas Inn and Suites)(95388135)</t>
  </si>
  <si>
    <t>标准间1特大床&lt;2人入住&gt;&lt;不退款&gt;&lt;早餐&gt;</t>
  </si>
  <si>
    <t>HONG/BEN</t>
  </si>
  <si>
    <t xml:space="preserve">3153433	</t>
  </si>
  <si>
    <t xml:space="preserve">136501	</t>
  </si>
  <si>
    <t xml:space="preserve">999223255831177	</t>
  </si>
  <si>
    <t>[怀特普莱恩斯]怀特普莱恩斯中心索内斯塔酒店(Sonesta White Plains Downtown)(55505206)</t>
  </si>
  <si>
    <t>行政特大床房&lt;2人入住&gt;&lt;不退款&gt;</t>
  </si>
  <si>
    <t>Wilkinson/Karl</t>
  </si>
  <si>
    <t xml:space="preserve">3153492	</t>
  </si>
  <si>
    <t xml:space="preserve">999223257220417	</t>
  </si>
  <si>
    <t>FRIAS/KIM ROSELYN</t>
  </si>
  <si>
    <t xml:space="preserve">3153820	</t>
  </si>
  <si>
    <t xml:space="preserve">999223258119556	</t>
  </si>
  <si>
    <t>[迪拜]迪拜哈达夫西洋酒店(Occidental Al Jaddaf Dubai)(90402384)</t>
  </si>
  <si>
    <t>豪华房&lt;2人入住&gt;&lt;不退款&gt;</t>
  </si>
  <si>
    <t>ALZEYOUDI/JABER AHMED</t>
  </si>
  <si>
    <t xml:space="preserve">3154010	</t>
  </si>
  <si>
    <t xml:space="preserve">314108	</t>
  </si>
  <si>
    <t xml:space="preserve">999223261880270	</t>
  </si>
  <si>
    <t>LIU/LIHU</t>
  </si>
  <si>
    <t xml:space="preserve">3155299	</t>
  </si>
  <si>
    <t xml:space="preserve">999223262678130	</t>
  </si>
  <si>
    <t>[华沙]华沙丽晶酒店(Regent Warsaw Hotel)(55733463)</t>
  </si>
  <si>
    <t>双人床房&lt;2人入住&gt;&lt;不退款&gt;&lt;早餐&gt;</t>
  </si>
  <si>
    <t>Marchwicki/Piotr Bogdan</t>
  </si>
  <si>
    <t xml:space="preserve">3155573	</t>
  </si>
  <si>
    <t xml:space="preserve">999223262891057	</t>
  </si>
  <si>
    <t>[吉隆坡]吉隆坡柏威年酒店 · 悦榕管理(Pavilion Hotel Kuala Lumpur Managed by Banyan Tree)(68545146)</t>
  </si>
  <si>
    <t>绿洲庭院特大床房&lt;2人入住&gt;&lt;不退款&gt;&lt;早餐&gt;</t>
  </si>
  <si>
    <t>ZHANG/ZHAOQUAN,PAN/MEIYING</t>
  </si>
  <si>
    <t xml:space="preserve">3155665	</t>
  </si>
  <si>
    <t xml:space="preserve">999223262945873	</t>
  </si>
  <si>
    <t>OU/WANXIA,ZHANG/ZHAOKUN</t>
  </si>
  <si>
    <t xml:space="preserve">3155694	</t>
  </si>
  <si>
    <t xml:space="preserve">999223265936022	</t>
  </si>
  <si>
    <t>[埃德蒙顿]埃德蒙顿城中心舒适酒店(Comfort Inn &amp; Suites Downtown Edmonton)(55812522)</t>
  </si>
  <si>
    <t>Thompson/Dean</t>
  </si>
  <si>
    <t xml:space="preserve">3155964	</t>
  </si>
  <si>
    <t xml:space="preserve">999223266168136	</t>
  </si>
  <si>
    <t>Krivichkin/Michael</t>
  </si>
  <si>
    <t xml:space="preserve">3155993	</t>
  </si>
  <si>
    <t xml:space="preserve">999223266791766	</t>
  </si>
  <si>
    <t>[基韦斯特]天堂酒店 - 仅供成人入住(Paradise Inn - Adult Exclusive)(90372192)</t>
  </si>
  <si>
    <t>基础双人房, 1 张特大床, 无障碍&lt;2人入住&gt;&lt;不退款&gt;</t>
  </si>
  <si>
    <t>MULLER/OSCAR</t>
  </si>
  <si>
    <t xml:space="preserve">3156115	</t>
  </si>
  <si>
    <t xml:space="preserve">1477696984	</t>
  </si>
  <si>
    <t xml:space="preserve">999223266805105	</t>
  </si>
  <si>
    <t>[尼亚加拉瀑布]瀑布品质套房酒店(Quality Hotel &amp; Suites At The Falls)(91595572)</t>
  </si>
  <si>
    <t>无障碍大号床房&lt;2人入住&gt;&lt;不退款&gt;&lt;早餐&gt;</t>
  </si>
  <si>
    <t>YIN/GUOXI,SHANG/CHANGFENG</t>
  </si>
  <si>
    <t xml:space="preserve">3156131	</t>
  </si>
  <si>
    <t xml:space="preserve">999223267120469	</t>
  </si>
  <si>
    <t>[卡利斯托加]山景温泉酒店(Mount View Hotel &amp; Spa)(89916988)</t>
  </si>
  <si>
    <t>豪华客房1张特大床&lt;2人入住&gt;&lt;不退款&gt;&lt;早餐&gt;</t>
  </si>
  <si>
    <t>RYZHENKO/LEO</t>
  </si>
  <si>
    <t xml:space="preserve">3156221	</t>
  </si>
  <si>
    <t xml:space="preserve">7546826	</t>
  </si>
  <si>
    <t xml:space="preserve">999223271101163	</t>
  </si>
  <si>
    <t>[曼谷]彩虹套房酒店 (政府卫生认证)(Baiyoke Suite Hotel)(55653319)</t>
  </si>
  <si>
    <t>高级套房&lt;2人入住&gt;&lt;不退款&gt;</t>
  </si>
  <si>
    <t>hlimpuii/lal</t>
  </si>
  <si>
    <t xml:space="preserve">3156897	</t>
  </si>
  <si>
    <t xml:space="preserve">70739	</t>
  </si>
  <si>
    <t xml:space="preserve">999223273706679	</t>
  </si>
  <si>
    <t>[芭堤雅]芭堤雅中天棕榈海滩酒店及度假村 (政府卫生认证)(Jomtien Palm Beach Hotel and Resort (SHA Extra Plus))(55920182)</t>
  </si>
  <si>
    <t>豪华房&lt;2人入住&gt;&lt;不退款&gt;&lt;早餐&gt;</t>
  </si>
  <si>
    <t>MA/FENGLOU,ZHU/YOUCHEN</t>
  </si>
  <si>
    <t xml:space="preserve">3157361	</t>
  </si>
  <si>
    <t xml:space="preserve">39435	</t>
  </si>
  <si>
    <t xml:space="preserve">999223273962367	</t>
  </si>
  <si>
    <t>[曼谷]曼谷拉玛九萨默赛特酒店(Somerset Rama 9 Bangkok)(94361514)</t>
  </si>
  <si>
    <t>WANG/CHEN YU</t>
  </si>
  <si>
    <t xml:space="preserve">3157425	</t>
  </si>
  <si>
    <t xml:space="preserve">8678389	</t>
  </si>
  <si>
    <t xml:space="preserve">999223276829394	</t>
  </si>
  <si>
    <t>[纳柯亚]巴淡岛城市酒店(Batam City Hotel)(91807615)</t>
  </si>
  <si>
    <t>尊贵行政房&lt;2人入住&gt;&lt;不退款&gt;&lt;早餐&gt;</t>
  </si>
  <si>
    <t>XUE/JUN</t>
  </si>
  <si>
    <t xml:space="preserve">3158460	</t>
  </si>
  <si>
    <t xml:space="preserve">25758181	</t>
  </si>
  <si>
    <t xml:space="preserve">999223277471794	</t>
  </si>
  <si>
    <t>[曼谷]拉奇66酒店(Ratch66)(89919769)</t>
  </si>
  <si>
    <t>豪华双人床房&lt;2人入住&gt;&lt;不退款&gt;</t>
  </si>
  <si>
    <t>KETKHUNTHOT/WORRAPHAN</t>
  </si>
  <si>
    <t xml:space="preserve">3158727	</t>
  </si>
  <si>
    <t xml:space="preserve">999223280406534	</t>
  </si>
  <si>
    <t>[格雷梅]卡帕多西亚岩洞套房酒店(Cappadocia Cave Suites)(55733537)</t>
  </si>
  <si>
    <t>童话烟囱套房二号&lt;2人入住&gt;&lt;不退款&gt;</t>
  </si>
  <si>
    <t>Zhou/Churan,YI/LONGHUI</t>
  </si>
  <si>
    <t xml:space="preserve">3159068	</t>
  </si>
  <si>
    <t xml:space="preserve">999223291740620	</t>
  </si>
  <si>
    <t>[苏卡拉贾]皇家郁金香古南格丽斯高尔夫酒店(Royal Tulip Gunung Geulis Resort and Golf)(56196277)</t>
  </si>
  <si>
    <t>行政豪华大床房&lt;2人入住&gt;&lt;不退款&gt;&lt;早餐&gt;</t>
  </si>
  <si>
    <t>HOO/KWOKSHUN</t>
  </si>
  <si>
    <t xml:space="preserve">3161664	</t>
  </si>
  <si>
    <t xml:space="preserve">酒店前台ina女士确认	</t>
  </si>
  <si>
    <t xml:space="preserve">999223296750442	</t>
  </si>
  <si>
    <t>[胡志明市]新世界西贡酒店(New World Saigon Hotel)(55289703)</t>
  </si>
  <si>
    <t>聚贤荟尊贵双床房&lt;2人入住&gt;&lt;不退款&gt;</t>
  </si>
  <si>
    <t>CHIU/YUKAI</t>
  </si>
  <si>
    <t xml:space="preserve">3162436	</t>
  </si>
  <si>
    <t xml:space="preserve">57190SE083143	</t>
  </si>
  <si>
    <t xml:space="preserve">999223301743420	</t>
  </si>
  <si>
    <t>[曼谷]曼谷安曼纳酒店 (政府卫生认证)(Amara Bangkok Hotel (SHA Plus+))(55852016)</t>
  </si>
  <si>
    <t>行政房&lt;2人入住&gt;&lt;不退款&gt;</t>
  </si>
  <si>
    <t>ZHAO/FENGPING</t>
  </si>
  <si>
    <t xml:space="preserve">3163302	</t>
  </si>
  <si>
    <t xml:space="preserve">7560518	</t>
  </si>
  <si>
    <t xml:space="preserve">23302671850	</t>
  </si>
  <si>
    <t>[哥打京那巴鲁]哥打京那巴鲁香格里拉丹绒亚路酒店(Shangri-La Tanjung Aru Kota Kinabalu)(55465077)</t>
  </si>
  <si>
    <t>基纳巴卢楼海景双床房&lt;2人入住&gt;&lt;不退款&gt;&lt;早餐&gt;</t>
  </si>
  <si>
    <t>Azevedo Pedreira/Fernando Augusto</t>
  </si>
  <si>
    <t xml:space="preserve">3163499	</t>
  </si>
  <si>
    <t xml:space="preserve">20101SE073792	</t>
  </si>
  <si>
    <t xml:space="preserve">999223305829589	</t>
  </si>
  <si>
    <t>[康斯坦茨]康斯坦茨岛屿施柏阁酒店(Steigenberger Inselhotel)(55832126)</t>
  </si>
  <si>
    <t>高级双人床房&lt;2人入住&gt;&lt;不退款&gt;</t>
  </si>
  <si>
    <t>Rutz/Sanem</t>
  </si>
  <si>
    <t xml:space="preserve">3164118	</t>
  </si>
  <si>
    <t xml:space="preserve">900736800229402	</t>
  </si>
  <si>
    <t xml:space="preserve">999223306890088	</t>
  </si>
  <si>
    <t>[吉隆坡]吉隆坡千禧大酒店(Grand Millennium Kuala Lumpur)(55402613)</t>
  </si>
  <si>
    <t>YANG/TAN</t>
  </si>
  <si>
    <t xml:space="preserve">3164430	</t>
  </si>
  <si>
    <t xml:space="preserve">26002039	</t>
  </si>
  <si>
    <t xml:space="preserve">999223307159300	</t>
  </si>
  <si>
    <t>[布拉格]布拉格胡萨兹拉塔国宾酒店(Ambassador Zlata Husa Prague)(55491736)</t>
  </si>
  <si>
    <t>大床房&lt;2人入住&gt;&lt;不退款&gt;</t>
  </si>
  <si>
    <t>chamailov/chanlar</t>
  </si>
  <si>
    <t xml:space="preserve">3164519	</t>
  </si>
  <si>
    <t xml:space="preserve">360890	</t>
  </si>
  <si>
    <t xml:space="preserve">999223307966225	</t>
  </si>
  <si>
    <t>[汉堡]汉堡戴姆门会展中心城际酒店(IntercityHotel Hamburg Dammtor-Messe)(68545356)</t>
  </si>
  <si>
    <t>Canelas Mendonca/Raquel</t>
  </si>
  <si>
    <t xml:space="preserve">3164825	</t>
  </si>
  <si>
    <t xml:space="preserve">900730900270235	</t>
  </si>
  <si>
    <t xml:space="preserve">999223307967078	</t>
  </si>
  <si>
    <t>行政一室房&lt;2人入住&gt;&lt;不退款&gt;&lt;早餐&gt;</t>
  </si>
  <si>
    <t>Zhang/Zhe</t>
  </si>
  <si>
    <t xml:space="preserve">3164826	</t>
  </si>
  <si>
    <t xml:space="preserve">402303005276	</t>
  </si>
  <si>
    <t xml:space="preserve">999223308150309	</t>
  </si>
  <si>
    <t>[希什利]布里斯伊斯坦布尔酒店(Blisstanbul Hotel)(89916777)</t>
  </si>
  <si>
    <t>标准房间&lt;2人入住&gt;&lt;不退款&gt;&lt;早餐&gt;</t>
  </si>
  <si>
    <t>Karakaya/Buelent,Karakaya/Emine</t>
  </si>
  <si>
    <t xml:space="preserve">3164918	</t>
  </si>
  <si>
    <t xml:space="preserve">41398098	</t>
  </si>
  <si>
    <t xml:space="preserve">999223308134596	</t>
  </si>
  <si>
    <t>[埃森]埃森华美达饭店(Ramada by Wyndham Essen)(55380667)</t>
  </si>
  <si>
    <t>DIRKS/CARLO,YOUSSFI/OUALID</t>
  </si>
  <si>
    <t xml:space="preserve">3164902	</t>
  </si>
  <si>
    <t xml:space="preserve">91166EE024762	</t>
  </si>
  <si>
    <t xml:space="preserve">999223308410512	</t>
  </si>
  <si>
    <t>[洛杉矶]E中心洛杉矶市中心酒店(E-Central Downtown Los Angeles Hotel)(55745271)</t>
  </si>
  <si>
    <t>高级特大床房&lt;2人入住&gt;&lt;不退款&gt;</t>
  </si>
  <si>
    <t>MIMS/RAMON</t>
  </si>
  <si>
    <t xml:space="preserve">3165112	</t>
  </si>
  <si>
    <t xml:space="preserve">28087SE101268	</t>
  </si>
  <si>
    <t xml:space="preserve">999223310859813	</t>
  </si>
  <si>
    <t>[八打灵再也]皇家朱兰曲线酒店(Royale Chulan The Curve)(55270754)</t>
  </si>
  <si>
    <t>豪华一室特大床房&lt;2人入住&gt;&lt;不退款&gt;</t>
  </si>
  <si>
    <t>RAHIM/SHAHIDA AZIERA</t>
  </si>
  <si>
    <t xml:space="preserve">401108	</t>
  </si>
  <si>
    <t xml:space="preserve">999223312384510	</t>
  </si>
  <si>
    <t>[胡志明市]胡志明皇后中央酒店(Queen Central Hotel Ho Chi Minh City)(55269704)</t>
  </si>
  <si>
    <t>高级房(双人床)&lt;2人入住&gt;&lt;不退款&gt;</t>
  </si>
  <si>
    <t>DAO/HAI LONG</t>
  </si>
  <si>
    <t xml:space="preserve">3165402	</t>
  </si>
  <si>
    <t xml:space="preserve">1073607657	</t>
  </si>
  <si>
    <t xml:space="preserve">999223314545127	</t>
  </si>
  <si>
    <t>[拉斯维加斯]亚历克西斯公园全套房度假村(Alexis Park All Suite Resort)(55707884)</t>
  </si>
  <si>
    <t>君主两张双人床套房&lt;2人入住&gt;&lt;不退款&gt;</t>
  </si>
  <si>
    <t>Meng/Xikai,Kim/Dongho</t>
  </si>
  <si>
    <t xml:space="preserve">3165812	</t>
  </si>
  <si>
    <t xml:space="preserve">999223314614473	</t>
  </si>
  <si>
    <t>[芭堤雅]花园海景度假酒店(Garden Sea View Resort)(55733251)</t>
  </si>
  <si>
    <t>高级客房&lt;2人入住&gt;&lt;不退款&gt;&lt;早餐&gt;</t>
  </si>
  <si>
    <t>SRISOOK/NUNTAWADEE</t>
  </si>
  <si>
    <t xml:space="preserve">3165825	</t>
  </si>
  <si>
    <t xml:space="preserve">999223316910814	</t>
  </si>
  <si>
    <t>[拉斯维加斯]黄金海岸娱乐场酒店(Gold Coast Hotel and Casino)(55851824)</t>
  </si>
  <si>
    <t>豪华房（1张特大床）&lt;2人入住&gt;&lt;不退款&gt;</t>
  </si>
  <si>
    <t>ZHANG/WANLI</t>
  </si>
  <si>
    <t xml:space="preserve">3166267	</t>
  </si>
  <si>
    <t xml:space="preserve">999223317133651	</t>
  </si>
  <si>
    <t>[沙美岛]康小姐旅馆(Miss Hong House)(55380659)</t>
  </si>
  <si>
    <t>BUAPHLI/KOTCHAPHAN</t>
  </si>
  <si>
    <t xml:space="preserve">3166313	</t>
  </si>
  <si>
    <t xml:space="preserve">999223317337616	</t>
  </si>
  <si>
    <t>[华沙]声音花园机场酒店(Sound Garden Hotel Airport)(55320768)</t>
  </si>
  <si>
    <t>Szczerbaciuk/Elzbieta</t>
  </si>
  <si>
    <t xml:space="preserve">3166358	</t>
  </si>
  <si>
    <t xml:space="preserve">25061233	</t>
  </si>
  <si>
    <t xml:space="preserve">999223318081548	</t>
  </si>
  <si>
    <t>[佛罗伦萨]FH55 卡尔扎奥利酒店(FH55 Hotel Calzaiuoli)(60493883)</t>
  </si>
  <si>
    <t>经典房&lt;2人入住&gt;&lt;不退款&gt;&lt;早餐&gt;</t>
  </si>
  <si>
    <t>Trani/Maria Grazia</t>
  </si>
  <si>
    <t xml:space="preserve">3166506	</t>
  </si>
  <si>
    <t xml:space="preserve">1479951600	</t>
  </si>
  <si>
    <t xml:space="preserve">999223319419379	</t>
  </si>
  <si>
    <t>行政一室房&lt;2人入住&gt;&lt;不退款&gt;</t>
  </si>
  <si>
    <t>WEI/JUNWEI</t>
  </si>
  <si>
    <t xml:space="preserve">3166709	</t>
  </si>
  <si>
    <t xml:space="preserve">402303005419	</t>
  </si>
  <si>
    <t xml:space="preserve">999223320258951	</t>
  </si>
  <si>
    <t>[伊斯灵顿]蒙特卡姆皇家伦敦之家酒店(Montcalm Royal London House - City of London)(55768765)</t>
  </si>
  <si>
    <t>豪华双床房&lt;2人入住&gt;&lt;不退款&gt;</t>
  </si>
  <si>
    <t>Qu/Chenge</t>
  </si>
  <si>
    <t xml:space="preserve">3166833	</t>
  </si>
  <si>
    <t xml:space="preserve">1479994299	</t>
  </si>
  <si>
    <t xml:space="preserve">999223320895283	</t>
  </si>
  <si>
    <t>[奎松市]马尼拉奎松市B酒店（多用途酒店）(The B Hotel Quezon City Manila (Multiple-Use Hotel))(55694688)</t>
  </si>
  <si>
    <t>高级双床房&lt;2人入住&gt;&lt;不退款&gt;&lt;早餐&gt;</t>
  </si>
  <si>
    <t>Lagman/Angeli</t>
  </si>
  <si>
    <t xml:space="preserve">3166951	</t>
  </si>
  <si>
    <t xml:space="preserve">2228888	</t>
  </si>
  <si>
    <t xml:space="preserve">999223321431319	</t>
  </si>
  <si>
    <t>[基西米]奥兰多赛珞拉格酒店(Seralago Hotel &amp; Suites Main Gate East)(55465238)</t>
  </si>
  <si>
    <t>标准两张大床房&lt;2人入住&gt;&lt;不退款&gt;</t>
  </si>
  <si>
    <t>Ortiz jr/Luis</t>
  </si>
  <si>
    <t xml:space="preserve">3167047	</t>
  </si>
  <si>
    <t xml:space="preserve">999223321967283	</t>
  </si>
  <si>
    <t>[芭堤雅]盛泰乐芭堤雅中心酒店 (政府卫生认证)(Centara Pattaya Hotel)(55639546)</t>
  </si>
  <si>
    <t>KARNKAEW/KESARUK</t>
  </si>
  <si>
    <t xml:space="preserve">3167144	</t>
  </si>
  <si>
    <t xml:space="preserve">HTL-WBD-390340585	</t>
  </si>
  <si>
    <t xml:space="preserve">999223322023780	</t>
  </si>
  <si>
    <t>[新山]GBW酒店(GBW Hotel)(55872342)</t>
  </si>
  <si>
    <t>豪华大床房&lt;2人入住&gt;&lt;不退款&gt;&lt;早餐&gt;</t>
  </si>
  <si>
    <t>SUBARI/AZREEN</t>
  </si>
  <si>
    <t xml:space="preserve">3167163	</t>
  </si>
  <si>
    <t xml:space="preserve">320-2373583	</t>
  </si>
  <si>
    <t xml:space="preserve">999223323130676	</t>
  </si>
  <si>
    <t>[新加坡]新加坡中山公园华美达酒店 (政府卫生认证)(Ramada by Wyndham Singapore at Zhongshan Park (SG Clean))(70391128)</t>
  </si>
  <si>
    <t>城景客房&lt;2人入住&gt;&lt;不退款&gt;</t>
  </si>
  <si>
    <t>ZENG/PENG</t>
  </si>
  <si>
    <t xml:space="preserve">3167448	</t>
  </si>
  <si>
    <t xml:space="preserve">MTN-4908932599607229893	</t>
  </si>
  <si>
    <t xml:space="preserve">999223323154221	</t>
  </si>
  <si>
    <t>[Rasah]芙蓉棕榈酒店(Palm Seremban Hotel)(90400106)</t>
  </si>
  <si>
    <t>SHIOHCHIN/LEE</t>
  </si>
  <si>
    <t xml:space="preserve">3167457	</t>
  </si>
  <si>
    <t xml:space="preserve">879983980	</t>
  </si>
  <si>
    <t xml:space="preserve">999223323455991	</t>
  </si>
  <si>
    <t>[纽约]纽约千禧市中心酒店(Millennium Downtown New York)(55439475)</t>
  </si>
  <si>
    <t>WU/ZIHAN</t>
  </si>
  <si>
    <t xml:space="preserve">3167565	</t>
  </si>
  <si>
    <t xml:space="preserve">CRS:LLGS6E4HLA PMS:223224965	</t>
  </si>
  <si>
    <t xml:space="preserve">999223323915145	</t>
  </si>
  <si>
    <t>[多伦多]伍德拜恩酒店&amp;套房(Woodbine Hotel &amp; Suites)(92027630)</t>
  </si>
  <si>
    <t>浪漫套房, 1 张特大床, 按摩浴缸&lt;2人入住&gt;&lt;不退款&gt;&lt;早餐&gt;</t>
  </si>
  <si>
    <t>Gebissa/Damera Hailu</t>
  </si>
  <si>
    <t xml:space="preserve">3167733	</t>
  </si>
  <si>
    <t xml:space="preserve">999223324384728	</t>
  </si>
  <si>
    <t>[北海]芬芳酒店(Aroma Hotel)(90402224)</t>
  </si>
  <si>
    <t>KAR KHENG/LAM</t>
  </si>
  <si>
    <t xml:space="preserve">3168026	</t>
  </si>
  <si>
    <t xml:space="preserve">999223327233429	</t>
  </si>
  <si>
    <t>[马尼拉]天空阁楼酒店(Skyloft Hotel)(94360658)</t>
  </si>
  <si>
    <t>豪华大床房&lt;2人入住&gt;&lt;不退款&gt;</t>
  </si>
  <si>
    <t>KJMLL/KAREN</t>
  </si>
  <si>
    <t xml:space="preserve">3168280	</t>
  </si>
  <si>
    <t xml:space="preserve">1073628296	</t>
  </si>
  <si>
    <t xml:space="preserve">999223328693024	</t>
  </si>
  <si>
    <t>[拉斯维加斯]云霄塔娱乐场度假酒店(The STRAT Hotel, Casino &amp; Skypod)(54503342)</t>
  </si>
  <si>
    <t>优选2张大床房&lt;2人入住&gt;&lt;不退款&gt;</t>
  </si>
  <si>
    <t>FLORES/BENJAMIN</t>
  </si>
  <si>
    <t xml:space="preserve">3168473	</t>
  </si>
  <si>
    <t xml:space="preserve">999223329631066	</t>
  </si>
  <si>
    <t>[拉斯维加斯]拉斯维加斯马戏团娱乐场酒店(Circus Circus Hotel, Casino &amp; Theme Park)(60480200)</t>
  </si>
  <si>
    <t>庄园两张大床房&lt;2人入住&gt;&lt;不退款&gt;</t>
  </si>
  <si>
    <t>Anderson/Dylan</t>
  </si>
  <si>
    <t xml:space="preserve">3168604	</t>
  </si>
  <si>
    <t xml:space="preserve">010ECKtGe7	</t>
  </si>
  <si>
    <t xml:space="preserve">999223331671932	</t>
  </si>
  <si>
    <t>[普吉岛]普吉岛芭东湾山度假村 (政府卫生认证)(Patong Bay Hill Resort Phuket (SHA Extra Plus))(55944556)</t>
  </si>
  <si>
    <t>至尊套房（直通泳池）&lt;2人入住&gt;&lt;不退款&gt;&lt;早餐&gt;</t>
  </si>
  <si>
    <t>Yan/XINXIN</t>
  </si>
  <si>
    <t xml:space="preserve">3168935	</t>
  </si>
  <si>
    <t xml:space="preserve">999223332490928	</t>
  </si>
  <si>
    <t>[Central Bogor]茂物苏利坎肯纳101酒店(THE 1O1 Bogor Suryakancana)(55822056)</t>
  </si>
  <si>
    <t>豪华城景房&lt;2人入住&gt;&lt;不退款&gt;&lt;早餐&gt;</t>
  </si>
  <si>
    <t>PUSPITA/WIDYA</t>
  </si>
  <si>
    <t xml:space="preserve">3169073	</t>
  </si>
  <si>
    <t xml:space="preserve">-1480571843	</t>
  </si>
  <si>
    <t xml:space="preserve">999223332721226	</t>
  </si>
  <si>
    <t>[华盛顿]金普顿乔治酒店(Kimpton George Hotel, an IHG Hotel)(55491560)</t>
  </si>
  <si>
    <t>街景甄选特大床房&lt;2人入住&gt;&lt;不退款&gt;</t>
  </si>
  <si>
    <t>huang/yining</t>
  </si>
  <si>
    <t xml:space="preserve">3169099	</t>
  </si>
  <si>
    <t xml:space="preserve">89190513	</t>
  </si>
  <si>
    <t xml:space="preserve">23333577988	</t>
  </si>
  <si>
    <t>[巴黎]阿尔伯特王子巴黎里昂车站贝西酒店(Prince Albert Lyon Bercy)(55653011)</t>
  </si>
  <si>
    <t>标准大床房&lt;2人入住&gt;&lt;不退款&gt;&lt;早餐&gt;</t>
  </si>
  <si>
    <t>AI/YUAN,XIANG/ZHUZHENG</t>
  </si>
  <si>
    <t xml:space="preserve">3169226	</t>
  </si>
  <si>
    <t xml:space="preserve">1480584774	</t>
  </si>
  <si>
    <t xml:space="preserve">999223334402258	</t>
  </si>
  <si>
    <t>[迪拜]迪拜塔广场酒店(The Tower Plaza Hotel Dubai)(91807629)</t>
  </si>
  <si>
    <t>XIA/KUNPING</t>
  </si>
  <si>
    <t xml:space="preserve">3169342	</t>
  </si>
  <si>
    <t xml:space="preserve">999223336316011	</t>
  </si>
  <si>
    <t>[安塔利亚]马尔马拉安塔利亚酒店(The Marmara Antalya)(55822351)</t>
  </si>
  <si>
    <t>城景房&lt;2人入住&gt;&lt;不退款&gt;</t>
  </si>
  <si>
    <t>Oz/Ahmet</t>
  </si>
  <si>
    <t xml:space="preserve">3169646	</t>
  </si>
  <si>
    <t xml:space="preserve">1480646393	</t>
  </si>
  <si>
    <t xml:space="preserve">999223336591022	</t>
  </si>
  <si>
    <t>[拉斯维加斯]银七娱乐场酒店(Silver Sevens Hotel &amp; Casino)(55354761)</t>
  </si>
  <si>
    <t>Deluxe Double Queen&lt;2人入住&gt;&lt;不退款&gt;</t>
  </si>
  <si>
    <t>RYAN/JOHN,BELLANI/JAIDEEP</t>
  </si>
  <si>
    <t xml:space="preserve">3169686	</t>
  </si>
  <si>
    <t xml:space="preserve">-1480650051	</t>
  </si>
  <si>
    <t xml:space="preserve">999223336781710	</t>
  </si>
  <si>
    <t>Wilmanski/Arkadiusz,Wilmanski/Arkadiusz</t>
  </si>
  <si>
    <t xml:space="preserve">3169731	</t>
  </si>
  <si>
    <t xml:space="preserve">25088471	</t>
  </si>
  <si>
    <t xml:space="preserve">999223337289465	</t>
  </si>
  <si>
    <t>[佩鲁贾]佩鲁西亚酒店(Perusia Hotel)(60514398)</t>
  </si>
  <si>
    <t>高级房&lt;2人入住&gt;&lt;不退款&gt;&lt;早餐&gt;</t>
  </si>
  <si>
    <t>AlVino/ANGELO</t>
  </si>
  <si>
    <t xml:space="preserve">3169829	</t>
  </si>
  <si>
    <t xml:space="preserve">999223338210374	</t>
  </si>
  <si>
    <t>LEE/BOON KWONG</t>
  </si>
  <si>
    <t xml:space="preserve">3170043	</t>
  </si>
  <si>
    <t xml:space="preserve">25829002	</t>
  </si>
  <si>
    <t xml:space="preserve">999223338521796	</t>
  </si>
  <si>
    <t>[新山]新山V8酒店(V8 Hotel Johor Bahru)(61520836)</t>
  </si>
  <si>
    <t>ANG/CHEE KEONG</t>
  </si>
  <si>
    <t xml:space="preserve">3170128	</t>
  </si>
  <si>
    <t xml:space="preserve">999223338571734	</t>
  </si>
  <si>
    <t>[西哈努克城]速卡海滩度假村(Sokha Beach Resort)(56140400)</t>
  </si>
  <si>
    <t>临海翼楼高级双人或双床间&lt;2人入住&gt;&lt;不退款&gt;&lt;早餐&gt;</t>
  </si>
  <si>
    <t>CHEN/HAIYU,CHEN/DIYONG,CHEN/FUJIANG</t>
  </si>
  <si>
    <t xml:space="preserve">3170154	</t>
  </si>
  <si>
    <t xml:space="preserve">39652152	</t>
  </si>
  <si>
    <t xml:space="preserve">999223338726133	</t>
  </si>
  <si>
    <t>[阿克拉]机场观景酒店(Airport View Hotel)(89919099)</t>
  </si>
  <si>
    <t>YU/WENJIN,ZHANG/RUI</t>
  </si>
  <si>
    <t xml:space="preserve">3170197	</t>
  </si>
  <si>
    <t xml:space="preserve">7573611	</t>
  </si>
  <si>
    <t xml:space="preserve">999223338974305	</t>
  </si>
  <si>
    <t>[南雅加达]雅加达阿斯顿优选西马图庞会议中心酒店(ASTON Priority Simatupang &amp; Conference Center)(60493997)</t>
  </si>
  <si>
    <t>BUDI/SETYO</t>
  </si>
  <si>
    <t xml:space="preserve">3170267	</t>
  </si>
  <si>
    <t xml:space="preserve">25830545	</t>
  </si>
  <si>
    <t xml:space="preserve">999223339282462	</t>
  </si>
  <si>
    <t>LAING/LEONELL AVUN</t>
  </si>
  <si>
    <t xml:space="preserve">3170356	</t>
  </si>
  <si>
    <t xml:space="preserve">999223339296389	</t>
  </si>
  <si>
    <t>[科伦坡]科伦坡马里诺海滩酒店(Marino Beach Colombo)(55611733)</t>
  </si>
  <si>
    <t>MA/LIANG</t>
  </si>
  <si>
    <t xml:space="preserve">3170363	</t>
  </si>
  <si>
    <t xml:space="preserve">HTL-WBD-390740255	</t>
  </si>
  <si>
    <t xml:space="preserve">999223340322001	</t>
  </si>
  <si>
    <t>[Tanjung Riau]巴淡岛假日度假酒店(Holiday Inn Resort Batam, an IHG Hotel)(55299714)</t>
  </si>
  <si>
    <t>两卧室套房&lt;2人入住&gt;&lt;不退款&gt;&lt;早餐&gt;</t>
  </si>
  <si>
    <t>TAYACTAC/REYLINA</t>
  </si>
  <si>
    <t xml:space="preserve">3170514	</t>
  </si>
  <si>
    <t xml:space="preserve">6832431	</t>
  </si>
  <si>
    <t xml:space="preserve">999223340404381	</t>
  </si>
  <si>
    <t>[华盛顿]美居纽卡斯尔乔治华盛顿球温泉酒店(Mercure Newcastle George Washington Hotel Golf and Spa)(80333451)</t>
  </si>
  <si>
    <t>标准特大床房&lt;2人入住&gt;&lt;不退款&gt;&lt;早餐&gt;</t>
  </si>
  <si>
    <t>Atkinson/James</t>
  </si>
  <si>
    <t xml:space="preserve">3170521	</t>
  </si>
  <si>
    <t xml:space="preserve">999223342015260	</t>
  </si>
  <si>
    <t>[墨尔本]公园山顶酒店(Crest on Park)(91547684)</t>
  </si>
  <si>
    <t>Imbulagoda/Vikum</t>
  </si>
  <si>
    <t xml:space="preserve">3170706	</t>
  </si>
  <si>
    <t xml:space="preserve">3605585	</t>
  </si>
  <si>
    <t xml:space="preserve">999223342066266	</t>
  </si>
  <si>
    <t>YUAN/RUWAN,YUAN/QIN</t>
  </si>
  <si>
    <t xml:space="preserve">3170713	</t>
  </si>
  <si>
    <t xml:space="preserve">HTL-WBD-390842625	</t>
  </si>
  <si>
    <t xml:space="preserve">999223342257445	</t>
  </si>
  <si>
    <t>[洛杉矶]贝提艾米塔基酒店(Petit Ermitage)(70393460)</t>
  </si>
  <si>
    <t>精致套房&lt;2人入住&gt;&lt;不退款&gt;</t>
  </si>
  <si>
    <t>Guske/Niklas</t>
  </si>
  <si>
    <t xml:space="preserve">3170728	</t>
  </si>
  <si>
    <t xml:space="preserve">999223343100142	</t>
  </si>
  <si>
    <t>[曼谷]曼谷奇迹大酒店 (政府卫生认证)(Miracle Grand Convention Hotel)(55465043)</t>
  </si>
  <si>
    <t>DONGDANG/SEKSAN</t>
  </si>
  <si>
    <t xml:space="preserve">3170857	</t>
  </si>
  <si>
    <t xml:space="preserve">999223343225041	</t>
  </si>
  <si>
    <t>尊贵行政房&lt;2人入住&gt;&lt;不退款&gt;</t>
  </si>
  <si>
    <t>Mohamood/A Rahman</t>
  </si>
  <si>
    <t xml:space="preserve">3170878	</t>
  </si>
  <si>
    <t xml:space="preserve">25834805	</t>
  </si>
  <si>
    <t xml:space="preserve">999223343550245	</t>
  </si>
  <si>
    <t>[席勒公园]芝加哥奥黑尔索内斯塔简单套房酒店(Sonesta Simply Suites Chicago O'Hare Airport)(55329337)</t>
  </si>
  <si>
    <t>大床一室套房&lt;2人入住&gt;&lt;不退款&gt;</t>
  </si>
  <si>
    <t>CHEN/DONG</t>
  </si>
  <si>
    <t xml:space="preserve">3170932	</t>
  </si>
  <si>
    <t xml:space="preserve">31940SE056224-14	</t>
  </si>
  <si>
    <t xml:space="preserve">999223344486007	</t>
  </si>
  <si>
    <t>[普吉岛]珍珠酒店(政府卫生认证)(Pearl Hotel(SHA Extra Plus))(90352316)</t>
  </si>
  <si>
    <t>INTANIN/TANPIPAT</t>
  </si>
  <si>
    <t xml:space="preserve">3171053	</t>
  </si>
  <si>
    <t xml:space="preserve">25836342	</t>
  </si>
  <si>
    <t xml:space="preserve">999223344827321	</t>
  </si>
  <si>
    <t>[棕榈泉]玛格丽特维尔棕榈泉酒店度假村(Margaritaville Resort Palm Springs)(55290198)</t>
  </si>
  <si>
    <t>豪华客房, 1 张特大床&lt;2人入住&gt;&lt;不退款&gt;</t>
  </si>
  <si>
    <t>RODENAS/GUNNAR</t>
  </si>
  <si>
    <t xml:space="preserve">3171104	</t>
  </si>
  <si>
    <t xml:space="preserve">31766SE280777	</t>
  </si>
  <si>
    <t xml:space="preserve">999223345346141	</t>
  </si>
  <si>
    <t>[河内]河内酒店(Hanoi Hotel)(55560512)</t>
  </si>
  <si>
    <t>精致套房&lt;2人入住&gt;&lt;不退款&gt;&lt;早餐&gt;</t>
  </si>
  <si>
    <t>FENG/QIMING,LIU/NIANFEN</t>
  </si>
  <si>
    <t xml:space="preserve">3171174	</t>
  </si>
  <si>
    <t xml:space="preserve">549442	</t>
  </si>
  <si>
    <t xml:space="preserve">999223345465776	</t>
  </si>
  <si>
    <t>[北雅加达]普鲁特村最爱酒店(favehotel Pluit Junction)(60514415)</t>
  </si>
  <si>
    <t>致爱房&lt;2人入住&gt;&lt;不退款&gt;</t>
  </si>
  <si>
    <t>LI/GUOHUA</t>
  </si>
  <si>
    <t xml:space="preserve">3171188	</t>
  </si>
  <si>
    <t xml:space="preserve">25837604	</t>
  </si>
  <si>
    <t xml:space="preserve">999223345512909	</t>
  </si>
  <si>
    <t>[曼谷]曼谷梵尼克斯素坤逸11酒店(Le Fenix Sukhumvit 11 Bangkok)(60494192)</t>
  </si>
  <si>
    <t>高级双人床或双床房&lt;2人入住&gt;&lt;不退款&gt;</t>
  </si>
  <si>
    <t>SUKANDA/DUMRONGCHAI</t>
  </si>
  <si>
    <t xml:space="preserve">3171192	</t>
  </si>
  <si>
    <t xml:space="preserve">999223345877823	</t>
  </si>
  <si>
    <t>[八打灵再也]吉隆坡颐思殿酒店(Eastin Hotel Kuala Lumpur)(55270753)</t>
  </si>
  <si>
    <t>艾斯丁豪华房&lt;2人入住&gt;&lt;不退款&gt;</t>
  </si>
  <si>
    <t>JALALUDDIN/MOHD AZROY BIN</t>
  </si>
  <si>
    <t xml:space="preserve">3171228	</t>
  </si>
  <si>
    <t xml:space="preserve">999223345923303	</t>
  </si>
  <si>
    <t>DING/FAN</t>
  </si>
  <si>
    <t xml:space="preserve">3171234	</t>
  </si>
  <si>
    <t xml:space="preserve">HTL-WBD-390893975	</t>
  </si>
  <si>
    <t xml:space="preserve">999223346330374	</t>
  </si>
  <si>
    <t>[吉隆坡]吉隆坡努酒店@ 吉隆坡中央车站(Nu Hotel @ KL Sentral Kuala Lumpur)(55895696)</t>
  </si>
  <si>
    <t>VARATHERAJOO/KIRUBANANTHAN</t>
  </si>
  <si>
    <t xml:space="preserve">3171276	</t>
  </si>
  <si>
    <t xml:space="preserve">7576813	</t>
  </si>
  <si>
    <t xml:space="preserve">999223346385032	</t>
  </si>
  <si>
    <t>[马六甲]淡马锡酒店(Temasek Hotel)(68545435)</t>
  </si>
  <si>
    <t>DE COSTA/Jessica</t>
  </si>
  <si>
    <t xml:space="preserve">3171283	</t>
  </si>
  <si>
    <t xml:space="preserve">999223346936577	</t>
  </si>
  <si>
    <t>SIBUNRUEANG/KULAP</t>
  </si>
  <si>
    <t xml:space="preserve">3171358	</t>
  </si>
  <si>
    <t xml:space="preserve">999223347568458	</t>
  </si>
  <si>
    <t>甄选豪华特大床房&lt;2人入住&gt;&lt;不退款&gt;</t>
  </si>
  <si>
    <t>LEE/ADELINE</t>
  </si>
  <si>
    <t xml:space="preserve">3171432	</t>
  </si>
  <si>
    <t xml:space="preserve">999223348056694	</t>
  </si>
  <si>
    <t>[金奈]金奈柠檬树酒店(Lemon Tree Hotel Chennai)(55280890)</t>
  </si>
  <si>
    <t>商务房(双人床或双床)&lt;2人入住&gt;&lt;不退款&gt;</t>
  </si>
  <si>
    <t>BARDIYAR/ANURAG KUMAR</t>
  </si>
  <si>
    <t xml:space="preserve">3171509	</t>
  </si>
  <si>
    <t xml:space="preserve">999223348282535	</t>
  </si>
  <si>
    <t>CHAOMUENWAI/SATAPHON</t>
  </si>
  <si>
    <t xml:space="preserve">3171553	</t>
  </si>
  <si>
    <t xml:space="preserve">HTL-WBD-390920845	</t>
  </si>
  <si>
    <t xml:space="preserve">999223348435709	</t>
  </si>
  <si>
    <t>WIMUTTISUK/PAKAMON</t>
  </si>
  <si>
    <t xml:space="preserve">3171581	</t>
  </si>
  <si>
    <t xml:space="preserve">70954	</t>
  </si>
  <si>
    <t xml:space="preserve">999223348376641	</t>
  </si>
  <si>
    <t>[舍维伊拉吕]巴黎南阿多尼斯公寓式酒店(Adonis Paris Sud)(55598814)</t>
  </si>
  <si>
    <t>双床开放式客房带小厨房&lt;2人入住&gt;&lt;不退款&gt;</t>
  </si>
  <si>
    <t>Cianniello/Giuseppe</t>
  </si>
  <si>
    <t xml:space="preserve">3171573	</t>
  </si>
  <si>
    <t xml:space="preserve">-1481213623	</t>
  </si>
  <si>
    <t xml:space="preserve">23348465993	</t>
  </si>
  <si>
    <t>[中雅加达]希弗酒店(Heef Hotel)(89918716)</t>
  </si>
  <si>
    <t>高级双人房/双床房&lt;2人入住&gt;&lt;不退款&gt;</t>
  </si>
  <si>
    <t>KHAMMISBALIS/ISMAIL</t>
  </si>
  <si>
    <t xml:space="preserve">3171593	</t>
  </si>
  <si>
    <t xml:space="preserve">8173860	</t>
  </si>
  <si>
    <t xml:space="preserve">23349033040	</t>
  </si>
  <si>
    <t>[芭堤雅]247精品酒店(247 Boutique Hotel)(55391187)</t>
  </si>
  <si>
    <t>Srijuntawong/Nichanun</t>
  </si>
  <si>
    <t xml:space="preserve">3171683	</t>
  </si>
  <si>
    <t xml:space="preserve">2507	</t>
  </si>
  <si>
    <t xml:space="preserve">999223349618990	</t>
  </si>
  <si>
    <t>[吉隆坡]吉隆坡美利亚酒店(Meliá Kuala Lumpur)(55665890)</t>
  </si>
  <si>
    <t>美利亚房&lt;2人入住&gt;&lt;不退款&gt;</t>
  </si>
  <si>
    <t>Park/Seungju</t>
  </si>
  <si>
    <t xml:space="preserve">3171766	</t>
  </si>
  <si>
    <t xml:space="preserve">999223349642350	</t>
  </si>
  <si>
    <t>[怡保]欣悦酒店(Symphony Suites Hotel)(68545361)</t>
  </si>
  <si>
    <t>豪华套房&lt;2人入住&gt;&lt;不退款&gt;&lt;早餐&gt;</t>
  </si>
  <si>
    <t>LEE/MUN HONG</t>
  </si>
  <si>
    <t xml:space="preserve">3171772	</t>
  </si>
  <si>
    <t xml:space="preserve">1073666448	</t>
  </si>
  <si>
    <t xml:space="preserve">999223349663419	</t>
  </si>
  <si>
    <t>[迪拜]迪拜皇冠酒店(Taj Dubai)(68545359)</t>
  </si>
  <si>
    <t>迪拜塔景奢华房&lt;2人入住&gt;&lt;不退款&gt;</t>
  </si>
  <si>
    <t>WU/JUNLIANG</t>
  </si>
  <si>
    <t xml:space="preserve">3171777	</t>
  </si>
  <si>
    <t xml:space="preserve">75677SE174394	</t>
  </si>
  <si>
    <t xml:space="preserve">999223350145801	</t>
  </si>
  <si>
    <t>[圣希利斯]贝尔特布鲁塞尔市中心酒店(Pentahotel Brussels City Centre)(90357257)</t>
  </si>
  <si>
    <t>贝特尔标准房&lt;2人入住&gt;&lt;不退款&gt;</t>
  </si>
  <si>
    <t>Fanchiotti/Alberto</t>
  </si>
  <si>
    <t xml:space="preserve">3171855	</t>
  </si>
  <si>
    <t xml:space="preserve">127681170	</t>
  </si>
  <si>
    <t xml:space="preserve">999223350156746	</t>
  </si>
  <si>
    <t>[Ko Lak]帕斯康精品度假村(Paskon Boutique Resort)(90364280)</t>
  </si>
  <si>
    <t>标准双人间&lt;2人入住&gt;&lt;不退款&gt;</t>
  </si>
  <si>
    <t>KLAEOTANONG/TEERATHEP</t>
  </si>
  <si>
    <t xml:space="preserve">3171859	</t>
  </si>
  <si>
    <t xml:space="preserve">999223350316837	</t>
  </si>
  <si>
    <t>[华欣]暹芭木屋酒店(Chaba Chalet Hotel)(55586169)</t>
  </si>
  <si>
    <t>RAELEE /ITTHIKORN</t>
  </si>
  <si>
    <t xml:space="preserve">3171881	</t>
  </si>
  <si>
    <t xml:space="preserve">9153402577435	</t>
  </si>
  <si>
    <t xml:space="preserve">999223350493079	</t>
  </si>
  <si>
    <t>[胡志明市]维里昂中央酒店酒店(Vilion Central Hotel)(90401790)</t>
  </si>
  <si>
    <t>高级双人房&lt;2人入住&gt;&lt;不退款&gt;</t>
  </si>
  <si>
    <t>TIAN/XIANPENG</t>
  </si>
  <si>
    <t xml:space="preserve">3171919	</t>
  </si>
  <si>
    <t xml:space="preserve">999223350491452	</t>
  </si>
  <si>
    <t>[黑多克]黑多克美居酒店(Mercure Haydock Hotel)(77368719)</t>
  </si>
  <si>
    <t>Mcdonagh/Michael</t>
  </si>
  <si>
    <t xml:space="preserve">3171918	</t>
  </si>
  <si>
    <t xml:space="preserve">999223350548064	</t>
  </si>
  <si>
    <t>[曼谷]国家邮政局天堂酒店(Spb Paradise)(89917201)</t>
  </si>
  <si>
    <t>SARIKANON/KANOKPORN</t>
  </si>
  <si>
    <t xml:space="preserve">3171933	</t>
  </si>
  <si>
    <t xml:space="preserve">1073668127	</t>
  </si>
  <si>
    <t xml:space="preserve">999223351096922	</t>
  </si>
  <si>
    <t>WOO/TIAM HEE</t>
  </si>
  <si>
    <t xml:space="preserve">3172054	</t>
  </si>
  <si>
    <t xml:space="preserve">25844962	</t>
  </si>
  <si>
    <t xml:space="preserve">999223351166108	</t>
  </si>
  <si>
    <t>[曼谷]素坤逸萨瓦斯德饭店(Sawasdee Sukhumvit Inn)(55491865)</t>
  </si>
  <si>
    <t>SRIKUNDON/RAKKARN</t>
  </si>
  <si>
    <t xml:space="preserve">3172064	</t>
  </si>
  <si>
    <t xml:space="preserve">999223351323677	</t>
  </si>
  <si>
    <t>[乔治市]槟城乔治敦中环酒店(Hotel Sentral Georgetown Penang)(55452242)</t>
  </si>
  <si>
    <t>HAMDAN/NURSYAHIRAH</t>
  </si>
  <si>
    <t xml:space="preserve">3172099	</t>
  </si>
  <si>
    <t xml:space="preserve">25845344	</t>
  </si>
  <si>
    <t xml:space="preserve">999223351857694	</t>
  </si>
  <si>
    <t>[舍讷费尔德]柏林机场施柏阁酒店(Steigenberger Airport Hotel Berlin)(91624939)</t>
  </si>
  <si>
    <t>Borge/Lars-Erik</t>
  </si>
  <si>
    <t xml:space="preserve">3172221	</t>
  </si>
  <si>
    <t xml:space="preserve">900739200367046	</t>
  </si>
  <si>
    <t xml:space="preserve">999223352058281	</t>
  </si>
  <si>
    <t>TAN/JENNIFER</t>
  </si>
  <si>
    <t xml:space="preserve">3172267	</t>
  </si>
  <si>
    <t xml:space="preserve">25846687	</t>
  </si>
  <si>
    <t>退单</t>
  </si>
  <si>
    <t>，</t>
  </si>
  <si>
    <t xml:space="preserve"> 289705.5 HKD</t>
  </si>
  <si>
    <t>A230329102200481</t>
  </si>
  <si>
    <t>A230329102313481</t>
  </si>
  <si>
    <t>总计：289705.5元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</si>
  <si>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</si>
  <si>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</si>
  <si>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</si>
  <si>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</si>
  <si>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</si>
  <si>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</si>
  <si>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</si>
  <si>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</si>
  <si>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</si>
  <si>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</si>
  <si>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</si>
  <si>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</si>
  <si>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</si>
  <si>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</si>
  <si>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</si>
  <si>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</si>
  <si>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</si>
  <si>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</si>
  <si>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</si>
  <si>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2023-03-25</t>
  </si>
  <si>
    <t>3172267</t>
  </si>
  <si>
    <t>GBW酒店</t>
  </si>
  <si>
    <t>TAN JENNIFER</t>
  </si>
  <si>
    <t>2023-03-26</t>
  </si>
  <si>
    <t>退房日周结</t>
  </si>
  <si>
    <t>278.10</t>
  </si>
  <si>
    <t>317.00</t>
  </si>
  <si>
    <t>0</t>
  </si>
  <si>
    <t>0.00</t>
  </si>
  <si>
    <t>携程汇智国际直连</t>
  </si>
  <si>
    <t>925</t>
  </si>
  <si>
    <t>2023-03-25 22:40:19</t>
  </si>
  <si>
    <t>否</t>
  </si>
  <si>
    <t>汇智国际旅游发展有限公司</t>
  </si>
  <si>
    <t>直连</t>
  </si>
  <si>
    <t>马来西亚</t>
  </si>
  <si>
    <t>3172099</t>
  </si>
  <si>
    <t>乔治城中环广场酒店</t>
  </si>
  <si>
    <t>HAMDAN NURSYAHIRAH</t>
  </si>
  <si>
    <t>377.24</t>
  </si>
  <si>
    <t>430.00</t>
  </si>
  <si>
    <t>2023-03-25 21:10:10</t>
  </si>
  <si>
    <t>3172064</t>
  </si>
  <si>
    <t>素坤逸萨瓦斯德饭店</t>
  </si>
  <si>
    <t>SRIKUNDON RAKKARN</t>
  </si>
  <si>
    <t>127.21</t>
  </si>
  <si>
    <t>145.00</t>
  </si>
  <si>
    <t>2023-03-25 20:54:43</t>
  </si>
  <si>
    <t>泰国</t>
  </si>
  <si>
    <t>3172054</t>
  </si>
  <si>
    <t>WOO TIAM HEE</t>
  </si>
  <si>
    <t>2023-03-25 20:47:31</t>
  </si>
  <si>
    <t>3171919</t>
  </si>
  <si>
    <t>维利中央酒店</t>
  </si>
  <si>
    <t>TIAN XIANPENG</t>
  </si>
  <si>
    <t>176.34</t>
  </si>
  <si>
    <t>201.00</t>
  </si>
  <si>
    <t>2023-03-25 19:40:40</t>
  </si>
  <si>
    <t>越南</t>
  </si>
  <si>
    <t>3171918</t>
  </si>
  <si>
    <t>海多克美居酒店</t>
  </si>
  <si>
    <t>Mcdonagh Michael</t>
  </si>
  <si>
    <t>659.73</t>
  </si>
  <si>
    <t>752.00</t>
  </si>
  <si>
    <t>2023-03-25 19:30:24</t>
  </si>
  <si>
    <t>英国</t>
  </si>
  <si>
    <t>3171859</t>
  </si>
  <si>
    <t>帕斯康精品度假村</t>
  </si>
  <si>
    <t>KLAEOTANONG TEERATHEP</t>
  </si>
  <si>
    <t>397.42</t>
  </si>
  <si>
    <t>453.00</t>
  </si>
  <si>
    <t>2023-03-25 18:58:58</t>
  </si>
  <si>
    <t>3171881</t>
  </si>
  <si>
    <t>暹芭木屋酒店</t>
  </si>
  <si>
    <t>RAELEE ITTHIKORN</t>
  </si>
  <si>
    <t>2023-03-25 19:11:33</t>
  </si>
  <si>
    <t>3171855</t>
  </si>
  <si>
    <t>布鲁塞尔市中心贝尔特酒店</t>
  </si>
  <si>
    <t>Fanchiotti Alberto</t>
  </si>
  <si>
    <t>721.14</t>
  </si>
  <si>
    <t>822.00</t>
  </si>
  <si>
    <t>2023-03-25 18:57:03</t>
  </si>
  <si>
    <t>比利时</t>
  </si>
  <si>
    <t>3171777</t>
  </si>
  <si>
    <t>迪拜皇冠酒店</t>
  </si>
  <si>
    <t>WU JUNLIANG</t>
  </si>
  <si>
    <t>1480.88</t>
  </si>
  <si>
    <t>1688.00</t>
  </si>
  <si>
    <t>2023-03-25 18:16:22</t>
  </si>
  <si>
    <t>阿拉伯联合酋长国</t>
  </si>
  <si>
    <t>3171772</t>
  </si>
  <si>
    <t>欣悦酒店</t>
  </si>
  <si>
    <t>LEE MUN HONG</t>
  </si>
  <si>
    <t>371.98</t>
  </si>
  <si>
    <t>424.00</t>
  </si>
  <si>
    <t>2023-03-25 18:14:45</t>
  </si>
  <si>
    <t>3171593</t>
  </si>
  <si>
    <t>希弗酒店</t>
  </si>
  <si>
    <t>KHAMMISBALIS ISMAIL</t>
  </si>
  <si>
    <t>159.67</t>
  </si>
  <si>
    <t>182.00</t>
  </si>
  <si>
    <t>2023-03-25 16:52:11</t>
  </si>
  <si>
    <t>印度尼西亚</t>
  </si>
  <si>
    <t>3171581</t>
  </si>
  <si>
    <t>彩虹套房酒店</t>
  </si>
  <si>
    <t>WIMUTTISUK PAKAMON</t>
  </si>
  <si>
    <t>304.42</t>
  </si>
  <si>
    <t>347.00</t>
  </si>
  <si>
    <t>2023-03-25 16:35:06</t>
  </si>
  <si>
    <t>3171573</t>
  </si>
  <si>
    <t>巴黎南阿多尼斯公寓式酒店</t>
  </si>
  <si>
    <t>Cianniello Giuseppe</t>
  </si>
  <si>
    <t>340.39</t>
  </si>
  <si>
    <t>388.00</t>
  </si>
  <si>
    <t>2023-03-25 16:40:02</t>
  </si>
  <si>
    <t>法国</t>
  </si>
  <si>
    <t>3171509</t>
  </si>
  <si>
    <t>金奈柠檬树酒店</t>
  </si>
  <si>
    <t>BARDIYAR ANURAG KUMAR</t>
  </si>
  <si>
    <t>327.23</t>
  </si>
  <si>
    <t>373.00</t>
  </si>
  <si>
    <t>2023-03-25 16:03:04</t>
  </si>
  <si>
    <t>印度</t>
  </si>
  <si>
    <t>3171766</t>
  </si>
  <si>
    <t>吉隆坡美利亚酒店</t>
  </si>
  <si>
    <t>Park Seungju</t>
  </si>
  <si>
    <t>410.58</t>
  </si>
  <si>
    <t>468.00</t>
  </si>
  <si>
    <t>2023-03-25 18:12:38</t>
  </si>
  <si>
    <t>3171358</t>
  </si>
  <si>
    <t>曼谷梵尼克斯素坤逸11酒店</t>
  </si>
  <si>
    <t>SIBUNRUEANG KULAP</t>
  </si>
  <si>
    <t>197.39</t>
  </si>
  <si>
    <t>225.00</t>
  </si>
  <si>
    <t>2023-03-25 14:42:49</t>
  </si>
  <si>
    <t>3171283</t>
  </si>
  <si>
    <t>淡马锡酒店</t>
  </si>
  <si>
    <t>DE COSTA Jessica</t>
  </si>
  <si>
    <t>296.53</t>
  </si>
  <si>
    <t>338.00</t>
  </si>
  <si>
    <t>2023-03-25 14:04:50</t>
  </si>
  <si>
    <t>3171276</t>
  </si>
  <si>
    <t>吉隆坡努酒店@ 吉隆坡中央车站</t>
  </si>
  <si>
    <t>VARATHERAJOO KIRUBANANTHAN</t>
  </si>
  <si>
    <t>199.15</t>
  </si>
  <si>
    <t>227.00</t>
  </si>
  <si>
    <t>2023-03-25 14:01:02</t>
  </si>
  <si>
    <t>3171234</t>
  </si>
  <si>
    <t>科伦坡马里诺海滩酒店</t>
  </si>
  <si>
    <t>DING FAN</t>
  </si>
  <si>
    <t>521.99</t>
  </si>
  <si>
    <t>595.00</t>
  </si>
  <si>
    <t>2023-03-25 13:34:47</t>
  </si>
  <si>
    <t>斯里兰卡</t>
  </si>
  <si>
    <t>3171228</t>
  </si>
  <si>
    <t>吉隆坡颐思殿酒店</t>
  </si>
  <si>
    <t>JALALUDDIN MOHD AZROY BIN</t>
  </si>
  <si>
    <t>390.40</t>
  </si>
  <si>
    <t>445.00</t>
  </si>
  <si>
    <t>2023-03-25 13:32:07</t>
  </si>
  <si>
    <t>3171933</t>
  </si>
  <si>
    <t>国家邮政局天堂酒店</t>
  </si>
  <si>
    <t>SARIKANON KANOKPORN</t>
  </si>
  <si>
    <t>146.51</t>
  </si>
  <si>
    <t>167.00</t>
  </si>
  <si>
    <t>2023-03-25 19:37:57</t>
  </si>
  <si>
    <t>3171192</t>
  </si>
  <si>
    <t>SUKANDA DUMRONGCHAI</t>
  </si>
  <si>
    <t>196.52</t>
  </si>
  <si>
    <t>224.00</t>
  </si>
  <si>
    <t>2023-03-25 13:08:14</t>
  </si>
  <si>
    <t>3171188</t>
  </si>
  <si>
    <t>普鲁特村最爱酒店</t>
  </si>
  <si>
    <t>LI GUOHUA</t>
  </si>
  <si>
    <t>164.06</t>
  </si>
  <si>
    <t>187.00</t>
  </si>
  <si>
    <t>2023-03-25 13:05:32</t>
  </si>
  <si>
    <t>3171432</t>
  </si>
  <si>
    <t>芬芳酒店</t>
  </si>
  <si>
    <t>LEE ADELINE</t>
  </si>
  <si>
    <t>283.37</t>
  </si>
  <si>
    <t>323.00</t>
  </si>
  <si>
    <t>2023-03-25 15:20:52</t>
  </si>
  <si>
    <t>3171104</t>
  </si>
  <si>
    <t>玛格丽特维尔棕榈泉酒店度假村</t>
  </si>
  <si>
    <t>RODENAS GUNNAR</t>
  </si>
  <si>
    <t>2388.01</t>
  </si>
  <si>
    <t>2722.00</t>
  </si>
  <si>
    <t>2023-03-25 12:23:49</t>
  </si>
  <si>
    <t>美国</t>
  </si>
  <si>
    <t>3171053</t>
  </si>
  <si>
    <t>珍珠酒店(政府卫生认证)</t>
  </si>
  <si>
    <t>INTANIN TANPIPAT</t>
  </si>
  <si>
    <t>218.45</t>
  </si>
  <si>
    <t>249.00</t>
  </si>
  <si>
    <t>2023-03-25 11:59:43</t>
  </si>
  <si>
    <t>3171174</t>
  </si>
  <si>
    <t>河内酒店</t>
  </si>
  <si>
    <t>FENG QIMING,LIU NIANFEN</t>
  </si>
  <si>
    <t>800.10</t>
  </si>
  <si>
    <t>912.00</t>
  </si>
  <si>
    <t>2023-03-25 12:57:21</t>
  </si>
  <si>
    <t>3170932</t>
  </si>
  <si>
    <t>芝加哥奥黑尔索内斯塔简单套房酒店</t>
  </si>
  <si>
    <t>CHEN DONG</t>
  </si>
  <si>
    <t>664.12</t>
  </si>
  <si>
    <t>757.00</t>
  </si>
  <si>
    <t>2023-03-25 10:55:40</t>
  </si>
  <si>
    <t>3170857</t>
  </si>
  <si>
    <t>奇迹大酒店</t>
  </si>
  <si>
    <t>DONGDANG SEKSAN</t>
  </si>
  <si>
    <t>329.86</t>
  </si>
  <si>
    <t>376.00</t>
  </si>
  <si>
    <t>2023-03-25 10:17:28</t>
  </si>
  <si>
    <t>3170878</t>
  </si>
  <si>
    <t>巴淡岛城市酒店</t>
  </si>
  <si>
    <t>Mohamood A Rahman</t>
  </si>
  <si>
    <t>193.88</t>
  </si>
  <si>
    <t>221.00</t>
  </si>
  <si>
    <t>2023-03-25 10:28:45</t>
  </si>
  <si>
    <t>3170713</t>
  </si>
  <si>
    <t>芭提雅盛泰乐酒店</t>
  </si>
  <si>
    <t>YUAN RUWAN,YUAN QIN</t>
  </si>
  <si>
    <t>262.31</t>
  </si>
  <si>
    <t>299.00</t>
  </si>
  <si>
    <t>2023-03-25 08:53:09</t>
  </si>
  <si>
    <t>3170706</t>
  </si>
  <si>
    <t>公园山顶酒店</t>
  </si>
  <si>
    <t>Imbulagoda Vikum</t>
  </si>
  <si>
    <t>1065.04</t>
  </si>
  <si>
    <t>1214.00</t>
  </si>
  <si>
    <t>2023-03-25 08:50:42</t>
  </si>
  <si>
    <t>澳大利亚</t>
  </si>
  <si>
    <t>3170514</t>
  </si>
  <si>
    <t>巴淡岛假日度假酒店</t>
  </si>
  <si>
    <t>TAYACTAC REYLINA</t>
  </si>
  <si>
    <t>605.34</t>
  </si>
  <si>
    <t>690.00</t>
  </si>
  <si>
    <t>2023-03-25 04:09:31</t>
  </si>
  <si>
    <t>3170363</t>
  </si>
  <si>
    <t>MA LIANG</t>
  </si>
  <si>
    <t>593.08</t>
  </si>
  <si>
    <t>681.00</t>
  </si>
  <si>
    <t>2023-03-25 00:54:33</t>
  </si>
  <si>
    <t>3170356</t>
  </si>
  <si>
    <t>新山晶冠酒店</t>
  </si>
  <si>
    <t>LAING LEONELL AVUN</t>
  </si>
  <si>
    <t>251.69</t>
  </si>
  <si>
    <t>289.00</t>
  </si>
  <si>
    <t>2023-03-25 00:50:29</t>
  </si>
  <si>
    <t>2023-03-24</t>
  </si>
  <si>
    <t>3170267</t>
  </si>
  <si>
    <t>雅加达阿斯顿优选西马图庞会议中心酒店</t>
  </si>
  <si>
    <t>BUDI SETYO</t>
  </si>
  <si>
    <t>315.27</t>
  </si>
  <si>
    <t>362.00</t>
  </si>
  <si>
    <t>2023-03-24 23:49:46</t>
  </si>
  <si>
    <t>3170728</t>
  </si>
  <si>
    <t>贝提艾米塔基酒店</t>
  </si>
  <si>
    <t>Guske Niklas</t>
  </si>
  <si>
    <t>2310.81</t>
  </si>
  <si>
    <t>2634.00</t>
  </si>
  <si>
    <t>2023-03-25 09:03:22</t>
  </si>
  <si>
    <t>3170521</t>
  </si>
  <si>
    <t>Mercure Newcastle George Washington Hotel Golf and Spa</t>
  </si>
  <si>
    <t>Atkinson James</t>
  </si>
  <si>
    <t>888.70</t>
  </si>
  <si>
    <t>1013.00</t>
  </si>
  <si>
    <t>2023-03-25 04:18:15</t>
  </si>
  <si>
    <t>3170154</t>
  </si>
  <si>
    <t>圣卡海滩度假村</t>
  </si>
  <si>
    <t>CHEN HAIYU,CHEN DIYONG,CHEN FUJIANG</t>
  </si>
  <si>
    <t>2040.52</t>
  </si>
  <si>
    <t>2343.00</t>
  </si>
  <si>
    <t>2023-03-24 22:52:51</t>
  </si>
  <si>
    <t>柬埔寨</t>
  </si>
  <si>
    <t>3170128</t>
  </si>
  <si>
    <t>新山V8酒店</t>
  </si>
  <si>
    <t>ANG CHEE KEONG</t>
  </si>
  <si>
    <t>445.90</t>
  </si>
  <si>
    <t>512.00</t>
  </si>
  <si>
    <t>2023-03-24 22:46:30</t>
  </si>
  <si>
    <t>3170043</t>
  </si>
  <si>
    <t>LEE BOON KWONG</t>
  </si>
  <si>
    <t>269.98</t>
  </si>
  <si>
    <t>310.00</t>
  </si>
  <si>
    <t>2023-03-24 22:09:59</t>
  </si>
  <si>
    <t>3170197</t>
  </si>
  <si>
    <t>机场观景酒店</t>
  </si>
  <si>
    <t>YU WENJIN,ZHANG RUI</t>
  </si>
  <si>
    <t>974.54</t>
  </si>
  <si>
    <t>1119.00</t>
  </si>
  <si>
    <t>2023-03-24 23:13:26</t>
  </si>
  <si>
    <t>加纳</t>
  </si>
  <si>
    <t>3169829</t>
  </si>
  <si>
    <t>普鲁萨酒店</t>
  </si>
  <si>
    <t>AlVino ANGELO</t>
  </si>
  <si>
    <t>598.31</t>
  </si>
  <si>
    <t>687.00</t>
  </si>
  <si>
    <t>2023-03-24 20:31:37</t>
  </si>
  <si>
    <t>意大利</t>
  </si>
  <si>
    <t>3169731</t>
  </si>
  <si>
    <t xml:space="preserve">声音花园机场酒店  </t>
  </si>
  <si>
    <t>Wilmanski Arkadiusz,Wilmanski Arkadiusz</t>
  </si>
  <si>
    <t>458.96</t>
  </si>
  <si>
    <t>527.00</t>
  </si>
  <si>
    <t>2023-03-24 19:56:29</t>
  </si>
  <si>
    <t>波兰</t>
  </si>
  <si>
    <t>3169686</t>
  </si>
  <si>
    <t>银七酒店&amp;赌场</t>
  </si>
  <si>
    <t>RYAN JOHN,BELLANI JAIDEEP</t>
  </si>
  <si>
    <t>4061.88</t>
  </si>
  <si>
    <t>4664.00</t>
  </si>
  <si>
    <t>2023-03-24 19:31:42</t>
  </si>
  <si>
    <t>3169646</t>
  </si>
  <si>
    <t>马尔马拉安塔利亚酒店</t>
  </si>
  <si>
    <t>Oz Ahmet</t>
  </si>
  <si>
    <t>492.06</t>
  </si>
  <si>
    <t>565.00</t>
  </si>
  <si>
    <t>2023-03-24 19:20:40</t>
  </si>
  <si>
    <t>土耳其</t>
  </si>
  <si>
    <t>3169342</t>
  </si>
  <si>
    <t>迪拜塔广场酒店</t>
  </si>
  <si>
    <t>XIA KUNPING</t>
  </si>
  <si>
    <t>1172.23</t>
  </si>
  <si>
    <t>1346.00</t>
  </si>
  <si>
    <t>2023-03-24 16:47:37</t>
  </si>
  <si>
    <t>3169226</t>
  </si>
  <si>
    <t>阿尔贝特王子里昂贝西酒店</t>
  </si>
  <si>
    <t>AI YUAN,XIANG ZHUZHENG</t>
  </si>
  <si>
    <t>2069.26</t>
  </si>
  <si>
    <t>2376.00</t>
  </si>
  <si>
    <t>2023-03-24 15:58:31</t>
  </si>
  <si>
    <t>3169073</t>
  </si>
  <si>
    <t>茂物苏利坎肯纳101酒店</t>
  </si>
  <si>
    <t>PUSPITA WIDYA</t>
  </si>
  <si>
    <t>317.01</t>
  </si>
  <si>
    <t>364.00</t>
  </si>
  <si>
    <t>2023-03-24 15:02:52</t>
  </si>
  <si>
    <t>3169099</t>
  </si>
  <si>
    <t>金普顿乔治酒店</t>
  </si>
  <si>
    <t>huang yining</t>
  </si>
  <si>
    <t>4083.65</t>
  </si>
  <si>
    <t>4689.00</t>
  </si>
  <si>
    <t>2023-03-24 15:04:38</t>
  </si>
  <si>
    <t>3168935</t>
  </si>
  <si>
    <t>普吉岛芭东湾山度假村 (SHA Plus+)</t>
  </si>
  <si>
    <t>Yan XINXIN</t>
  </si>
  <si>
    <t>2342.72</t>
  </si>
  <si>
    <t>2690.00</t>
  </si>
  <si>
    <t>2023-03-24 13:57:37</t>
  </si>
  <si>
    <t>3168604</t>
  </si>
  <si>
    <t>拉斯维加斯马戏团娱乐场酒店</t>
  </si>
  <si>
    <t>Anderson Dylan</t>
  </si>
  <si>
    <t>1679.97</t>
  </si>
  <si>
    <t>1929.00</t>
  </si>
  <si>
    <t>2023-03-24 11:48:01</t>
  </si>
  <si>
    <t>3168473</t>
  </si>
  <si>
    <t>云霄塔娱乐场度假酒店</t>
  </si>
  <si>
    <t>FLORES BENJAMIN</t>
  </si>
  <si>
    <t>1898.56</t>
  </si>
  <si>
    <t>2180.00</t>
  </si>
  <si>
    <t>2023-03-24 10:45:51</t>
  </si>
  <si>
    <t>3172221</t>
  </si>
  <si>
    <t>柏林施泰根博阁机场酒店</t>
  </si>
  <si>
    <t>Borge Lars-Erik</t>
  </si>
  <si>
    <t>671.13</t>
  </si>
  <si>
    <t>765.00</t>
  </si>
  <si>
    <t>2023-03-25 22:23:58</t>
  </si>
  <si>
    <t>德国</t>
  </si>
  <si>
    <t>3171553</t>
  </si>
  <si>
    <t>CHAOMUENWAI SATAPHON</t>
  </si>
  <si>
    <t>263.19</t>
  </si>
  <si>
    <t>300.00</t>
  </si>
  <si>
    <t>-300</t>
  </si>
  <si>
    <t>-263</t>
  </si>
  <si>
    <t>2023-03-25 16:21:50</t>
  </si>
  <si>
    <t>3171683</t>
  </si>
  <si>
    <t>247精品酒店</t>
  </si>
  <si>
    <t>Srijuntawong Nichanun</t>
  </si>
  <si>
    <t>193.01</t>
  </si>
  <si>
    <t>220.00</t>
  </si>
  <si>
    <t>2023-03-25 17:27:37</t>
  </si>
  <si>
    <t>3168280</t>
  </si>
  <si>
    <t>天空阁楼酒店</t>
  </si>
  <si>
    <t>KJMLL KAREN</t>
  </si>
  <si>
    <t>366.65</t>
  </si>
  <si>
    <t>421.00</t>
  </si>
  <si>
    <t>2023-03-24 09:30:43</t>
  </si>
  <si>
    <t>菲律宾</t>
  </si>
  <si>
    <t>3168026</t>
  </si>
  <si>
    <t>KAR KHENG LAM</t>
  </si>
  <si>
    <t>241.24</t>
  </si>
  <si>
    <t>277.00</t>
  </si>
  <si>
    <t>2023-03-24 06:50:56</t>
  </si>
  <si>
    <t>3167733</t>
  </si>
  <si>
    <t>伍德拜恩酒店&amp;套房</t>
  </si>
  <si>
    <t>Gebissa Damera Hailu</t>
  </si>
  <si>
    <t>1094.11</t>
  </si>
  <si>
    <t>1245.00</t>
  </si>
  <si>
    <t>2023-03-24 00:56:21</t>
  </si>
  <si>
    <t>加拿大</t>
  </si>
  <si>
    <t>2023-03-23</t>
  </si>
  <si>
    <t>3167565</t>
  </si>
  <si>
    <t>纽约千禧市中心酒店</t>
  </si>
  <si>
    <t>WU ZIHAN</t>
  </si>
  <si>
    <t>3741.05</t>
  </si>
  <si>
    <t>4257.00</t>
  </si>
  <si>
    <t>2023-03-23 23:20:56</t>
  </si>
  <si>
    <t>3167457</t>
  </si>
  <si>
    <t>棕榈芙蓉大酒店</t>
  </si>
  <si>
    <t>SHIOHCHIN LEE</t>
  </si>
  <si>
    <t>365.58</t>
  </si>
  <si>
    <t>416.00</t>
  </si>
  <si>
    <t>2023-03-23 22:38:31</t>
  </si>
  <si>
    <t>3167448</t>
  </si>
  <si>
    <t>新加坡中山公园华美达酒店</t>
  </si>
  <si>
    <t>ZENG PENG</t>
  </si>
  <si>
    <t>946.47</t>
  </si>
  <si>
    <t>1077.00</t>
  </si>
  <si>
    <t>2023-03-23 22:35:29</t>
  </si>
  <si>
    <t>新加坡</t>
  </si>
  <si>
    <t>3167163</t>
  </si>
  <si>
    <t>SUBARI AZREEN</t>
  </si>
  <si>
    <t>268.91</t>
  </si>
  <si>
    <t>306.00</t>
  </si>
  <si>
    <t>2023-03-23 21:44:31</t>
  </si>
  <si>
    <t>3167144</t>
  </si>
  <si>
    <t>KARNKAEW KESARUK</t>
  </si>
  <si>
    <t>258.37</t>
  </si>
  <si>
    <t>294.00</t>
  </si>
  <si>
    <t>2023-03-23 20:57:26</t>
  </si>
  <si>
    <t>3167047</t>
  </si>
  <si>
    <t>奥兰多赛珞拉格酒店</t>
  </si>
  <si>
    <t>Ortiz jr Luis</t>
  </si>
  <si>
    <t>840.13</t>
  </si>
  <si>
    <t>956.00</t>
  </si>
  <si>
    <t>2023-03-23 20:17:20</t>
  </si>
  <si>
    <t>3166951</t>
  </si>
  <si>
    <t>马尼拉奎松市B酒店(多用途酒店)</t>
  </si>
  <si>
    <t>Lagman Angeli</t>
  </si>
  <si>
    <t>430.61</t>
  </si>
  <si>
    <t>490.00</t>
  </si>
  <si>
    <t>2023-03-24 10:53:55</t>
  </si>
  <si>
    <t>直采</t>
  </si>
  <si>
    <t>3166833</t>
  </si>
  <si>
    <t>蒙特卡姆皇家伦敦之家酒店</t>
  </si>
  <si>
    <t>Qu Chenge</t>
  </si>
  <si>
    <t>5010.92</t>
  </si>
  <si>
    <t>5702.00</t>
  </si>
  <si>
    <t>2023-03-23 18:42:10</t>
  </si>
  <si>
    <t>3166709</t>
  </si>
  <si>
    <t>曼谷拉玛九萨默赛特酒店</t>
  </si>
  <si>
    <t>WEI JUNWEI</t>
  </si>
  <si>
    <t>1191.65</t>
  </si>
  <si>
    <t>1356.00</t>
  </si>
  <si>
    <t>2023-03-23 17:40:57</t>
  </si>
  <si>
    <t>3166506</t>
  </si>
  <si>
    <t>FH55 卡尔扎奥利酒店</t>
  </si>
  <si>
    <t>Trani Maria Grazia</t>
  </si>
  <si>
    <t>1529.11</t>
  </si>
  <si>
    <t>1740.00</t>
  </si>
  <si>
    <t>2023-03-23 16:21:07</t>
  </si>
  <si>
    <t>3166358</t>
  </si>
  <si>
    <t>Szczerbaciuk Elzbieta</t>
  </si>
  <si>
    <t>449.07</t>
  </si>
  <si>
    <t>511.00</t>
  </si>
  <si>
    <t>2023-03-23 15:43:07</t>
  </si>
  <si>
    <t>3166267</t>
  </si>
  <si>
    <t>黄金海岸赌场酒店</t>
  </si>
  <si>
    <t>ZHANG WANLI</t>
  </si>
  <si>
    <t>2362.21</t>
  </si>
  <si>
    <t>2688.00</t>
  </si>
  <si>
    <t>2023-03-23 15:06:32</t>
  </si>
  <si>
    <t>3166313</t>
  </si>
  <si>
    <t>红姑家庭旅馆</t>
  </si>
  <si>
    <t>BUAPHLI KOTCHAPHAN</t>
  </si>
  <si>
    <t>696.01</t>
  </si>
  <si>
    <t>792.00</t>
  </si>
  <si>
    <t>2023-03-23 15:22:11</t>
  </si>
  <si>
    <t>3165812</t>
  </si>
  <si>
    <t>亚历克西斯公园全套房度假村</t>
  </si>
  <si>
    <t>Meng Xikai,Kim Dongho</t>
  </si>
  <si>
    <t>1225.05</t>
  </si>
  <si>
    <t>1394.00</t>
  </si>
  <si>
    <t>2023-03-23 12:33:10</t>
  </si>
  <si>
    <t>3165825</t>
  </si>
  <si>
    <t>花园海景度假酒店</t>
  </si>
  <si>
    <t>SRISOOK NUNTAWADEE</t>
  </si>
  <si>
    <t>788.28</t>
  </si>
  <si>
    <t>897.00</t>
  </si>
  <si>
    <t>2023-03-23 12:37:14</t>
  </si>
  <si>
    <t>3165402</t>
  </si>
  <si>
    <t>胡志明皇后中央酒店</t>
  </si>
  <si>
    <t>DAO HAI LONG</t>
  </si>
  <si>
    <t>524.64</t>
  </si>
  <si>
    <t>597.00</t>
  </si>
  <si>
    <t>2023-03-23 10:19:32</t>
  </si>
  <si>
    <t>3165218</t>
  </si>
  <si>
    <t>吉隆坡皇家星光曲线酒店</t>
  </si>
  <si>
    <t>RAHIM SHAHIDA AZIERA</t>
  </si>
  <si>
    <t>480.70</t>
  </si>
  <si>
    <t>547.00</t>
  </si>
  <si>
    <t>2023-03-23 09:29:57</t>
  </si>
  <si>
    <t>3165112</t>
  </si>
  <si>
    <t>E中心洛杉矶市中心酒店</t>
  </si>
  <si>
    <t>MIMS RAMON</t>
  </si>
  <si>
    <t>4096.09</t>
  </si>
  <si>
    <t>4661.00</t>
  </si>
  <si>
    <t>2023-03-23 08:09:05</t>
  </si>
  <si>
    <t>3164918</t>
  </si>
  <si>
    <t>布里斯坦布尔酒店</t>
  </si>
  <si>
    <t>Karakaya Buelent,Karakaya Emine</t>
  </si>
  <si>
    <t>1064.23</t>
  </si>
  <si>
    <t>1211.00</t>
  </si>
  <si>
    <t>2023-03-23 04:18:54</t>
  </si>
  <si>
    <t>3164902</t>
  </si>
  <si>
    <t>埃森华美达饭店</t>
  </si>
  <si>
    <t>DIRKS CARLO,YOUSSFI OUALID</t>
  </si>
  <si>
    <t>912.19</t>
  </si>
  <si>
    <t>1038.00</t>
  </si>
  <si>
    <t>2023-03-23 04:08:36</t>
  </si>
  <si>
    <t>3164825</t>
  </si>
  <si>
    <t>汉堡戴姆多梅塞会展中心施泰根博阁城际酒店</t>
  </si>
  <si>
    <t>Canelas Mendonca Raquel</t>
  </si>
  <si>
    <t>997.44</t>
  </si>
  <si>
    <t>1135.00</t>
  </si>
  <si>
    <t>2023-03-23 02:11:41</t>
  </si>
  <si>
    <t>3164826</t>
  </si>
  <si>
    <t>Zhang Zhe</t>
  </si>
  <si>
    <t>2045.85</t>
  </si>
  <si>
    <t>2328.00</t>
  </si>
  <si>
    <t>2023-03-23 02:02:35</t>
  </si>
  <si>
    <t>2023-03-22</t>
  </si>
  <si>
    <t>3164519</t>
  </si>
  <si>
    <t>胡萨兹拉塔国宾酒店</t>
  </si>
  <si>
    <t>chamailov chanlar</t>
  </si>
  <si>
    <t>702.40</t>
  </si>
  <si>
    <t>799.00</t>
  </si>
  <si>
    <t>2023-03-22 22:50:01</t>
  </si>
  <si>
    <t>捷克</t>
  </si>
  <si>
    <t>3164430</t>
  </si>
  <si>
    <t>吉隆坡千禧大酒店</t>
  </si>
  <si>
    <t>YANG TAN</t>
  </si>
  <si>
    <t>1313.38</t>
  </si>
  <si>
    <t>1494.00</t>
  </si>
  <si>
    <t>2023-03-23 15:57:10</t>
  </si>
  <si>
    <t>3164118</t>
  </si>
  <si>
    <t>施泰根博阁度假酒店</t>
  </si>
  <si>
    <t>Rutz Sanem</t>
  </si>
  <si>
    <t>1915.56</t>
  </si>
  <si>
    <t>2179.00</t>
  </si>
  <si>
    <t>2023-03-22 20:13:15</t>
  </si>
  <si>
    <t>3163499</t>
  </si>
  <si>
    <t>哥打京那巴鲁香格里拉丹绒亚路酒店</t>
  </si>
  <si>
    <t>Azevedo Pedreira Fernando Augusto</t>
  </si>
  <si>
    <t>4954.61</t>
  </si>
  <si>
    <t>5636.00</t>
  </si>
  <si>
    <t>2023-03-22 16:04:54</t>
  </si>
  <si>
    <t>3163302</t>
  </si>
  <si>
    <t>曼谷安曼纳酒店</t>
  </si>
  <si>
    <t>ZHAO FENGPING</t>
  </si>
  <si>
    <t>4501.87</t>
  </si>
  <si>
    <t>5121.00</t>
  </si>
  <si>
    <t>2023-03-22 15:06:43</t>
  </si>
  <si>
    <t>3162436</t>
  </si>
  <si>
    <t>胡志明市新世界酒店</t>
  </si>
  <si>
    <t>CHIU YUKAI</t>
  </si>
  <si>
    <t>3474.20</t>
  </si>
  <si>
    <t>3952.00</t>
  </si>
  <si>
    <t>2023-03-22 09:37:45</t>
  </si>
  <si>
    <t>2023-03-21</t>
  </si>
  <si>
    <t>3158727</t>
  </si>
  <si>
    <t>拉奇66酒店</t>
  </si>
  <si>
    <t>KETKHUNTHOT WORRAPHAN</t>
  </si>
  <si>
    <t>111.71</t>
  </si>
  <si>
    <t>127.00</t>
  </si>
  <si>
    <t>2023-03-21 00:18:01</t>
  </si>
  <si>
    <t>2023-03-20</t>
  </si>
  <si>
    <t>3158460</t>
  </si>
  <si>
    <t>XUE JUN</t>
  </si>
  <si>
    <t>409.89</t>
  </si>
  <si>
    <t>466.00</t>
  </si>
  <si>
    <t>2023-03-20 22:31:57</t>
  </si>
  <si>
    <t>3157425</t>
  </si>
  <si>
    <t>WANG CHEN YU</t>
  </si>
  <si>
    <t>592.85</t>
  </si>
  <si>
    <t>674.00</t>
  </si>
  <si>
    <t>2023-03-20 16:59:05</t>
  </si>
  <si>
    <t>3157361</t>
  </si>
  <si>
    <t>芭堤雅中天棕榈海滩酒店及度假村 (SHA Extra Plus)</t>
  </si>
  <si>
    <t>MA FENGLOU,ZHU YOUCHEN</t>
  </si>
  <si>
    <t>1797.90</t>
  </si>
  <si>
    <t>2044.00</t>
  </si>
  <si>
    <t>2023-03-20 16:37:26</t>
  </si>
  <si>
    <t>3156897</t>
  </si>
  <si>
    <t>hlimpuii lal</t>
  </si>
  <si>
    <t>577.02</t>
  </si>
  <si>
    <t>656.00</t>
  </si>
  <si>
    <t>2023-03-20 13:12:16</t>
  </si>
  <si>
    <t>3156131</t>
  </si>
  <si>
    <t>瀑布品质套房酒店</t>
  </si>
  <si>
    <t>YIN GUOXI,SHANG CHANGFENG</t>
  </si>
  <si>
    <t>628.91</t>
  </si>
  <si>
    <t>715.00</t>
  </si>
  <si>
    <t>2023-03-20 04:10:55</t>
  </si>
  <si>
    <t>3156115</t>
  </si>
  <si>
    <t>天堂酒店 - 仅供成人入住</t>
  </si>
  <si>
    <t>MULLER OSCAR</t>
  </si>
  <si>
    <t>6333.12</t>
  </si>
  <si>
    <t>7200.00</t>
  </si>
  <si>
    <t>2023-03-20 03:59:35</t>
  </si>
  <si>
    <t>3155964</t>
  </si>
  <si>
    <t>埃德蒙顿城中心舒适酒店</t>
  </si>
  <si>
    <t>Thompson Dean</t>
  </si>
  <si>
    <t>668.27</t>
  </si>
  <si>
    <t>760.00</t>
  </si>
  <si>
    <t>2023-03-20 01:13:40</t>
  </si>
  <si>
    <t>3155993</t>
  </si>
  <si>
    <t>怀特普莱恩斯中心索内斯塔酒店</t>
  </si>
  <si>
    <t>Krivichkin Michael</t>
  </si>
  <si>
    <t>1108.80</t>
  </si>
  <si>
    <t>1261.00</t>
  </si>
  <si>
    <t>2023-03-20 01:40:28</t>
  </si>
  <si>
    <t>2023-03-19</t>
  </si>
  <si>
    <t>3155694</t>
  </si>
  <si>
    <t>吉隆坡柏威年酒店 · 悦榕庄管理</t>
  </si>
  <si>
    <t>OU WANXIA,ZHANG ZHAOKUN</t>
  </si>
  <si>
    <t>1730.46</t>
  </si>
  <si>
    <t>1968.00</t>
  </si>
  <si>
    <t>2023-03-20 10:41:46</t>
  </si>
  <si>
    <t>3155665</t>
  </si>
  <si>
    <t>ZHANG ZHAOQUAN,PAN MEIYING</t>
  </si>
  <si>
    <t>2023-03-20 10:33:56</t>
  </si>
  <si>
    <t>3155573</t>
  </si>
  <si>
    <t>华沙丽晶酒店</t>
  </si>
  <si>
    <t>Marchwicki Piotr Bogdan</t>
  </si>
  <si>
    <t>590.89</t>
  </si>
  <si>
    <t>672.00</t>
  </si>
  <si>
    <t>2023-03-19 22:06:56</t>
  </si>
  <si>
    <t>3155299</t>
  </si>
  <si>
    <t>新加坡柏薇罗切斯特酒店 (政府卫生认证)</t>
  </si>
  <si>
    <t>LIU LIHU</t>
  </si>
  <si>
    <t>852.92</t>
  </si>
  <si>
    <t>970.00</t>
  </si>
  <si>
    <t>2023-03-19 20:15:05</t>
  </si>
  <si>
    <t>3154010</t>
  </si>
  <si>
    <t>迪拜哈达夫西洋酒店</t>
  </si>
  <si>
    <t>ALZEYOUDI JABER AHMED</t>
  </si>
  <si>
    <t>722.78</t>
  </si>
  <si>
    <t>2023-03-19 12:34:05</t>
  </si>
  <si>
    <t>3153820</t>
  </si>
  <si>
    <t>FRIAS KIM ROSELYN</t>
  </si>
  <si>
    <t>504.72</t>
  </si>
  <si>
    <t>574.00</t>
  </si>
  <si>
    <t>2023-03-19 11:24:52</t>
  </si>
  <si>
    <t>3153433</t>
  </si>
  <si>
    <t>克拉克马斯套房旅馆</t>
  </si>
  <si>
    <t>HONG BEN</t>
  </si>
  <si>
    <t>509.11</t>
  </si>
  <si>
    <t>579.00</t>
  </si>
  <si>
    <t>2023-03-19 08:24:08</t>
  </si>
  <si>
    <t>3153492</t>
  </si>
  <si>
    <t>Wilkinson Karl</t>
  </si>
  <si>
    <t>2092.73</t>
  </si>
  <si>
    <t>2380.00</t>
  </si>
  <si>
    <t>2023-03-19 09:03:17</t>
  </si>
  <si>
    <t>3153259</t>
  </si>
  <si>
    <t>好莱坞南快捷假日酒店</t>
  </si>
  <si>
    <t>HONG FENG</t>
  </si>
  <si>
    <t>4802.74</t>
  </si>
  <si>
    <t>5462.00</t>
  </si>
  <si>
    <t>2023-03-19 06:09:10</t>
  </si>
  <si>
    <t>3153174</t>
  </si>
  <si>
    <t>波士顿阿尔斯通酒店</t>
  </si>
  <si>
    <t>Li Jiarui</t>
  </si>
  <si>
    <t>2423.35</t>
  </si>
  <si>
    <t>2756.00</t>
  </si>
  <si>
    <t>2023-03-19 02:18:14</t>
  </si>
  <si>
    <t>3153184</t>
  </si>
  <si>
    <t>迈阿密国际机场酒店</t>
  </si>
  <si>
    <t>Catron Carrie</t>
  </si>
  <si>
    <t>2309.92</t>
  </si>
  <si>
    <t>2627.00</t>
  </si>
  <si>
    <t>2023-03-19 02:32:04</t>
  </si>
  <si>
    <t>3153039</t>
  </si>
  <si>
    <t>美酒店</t>
  </si>
  <si>
    <t>tanadi shindy</t>
  </si>
  <si>
    <t>1319.25</t>
  </si>
  <si>
    <t>1500.00</t>
  </si>
  <si>
    <t>2023-03-19 00:25:17</t>
  </si>
  <si>
    <t>2023-03-18</t>
  </si>
  <si>
    <t>3152113</t>
  </si>
  <si>
    <t>萨德伯里旅馆</t>
  </si>
  <si>
    <t>BENN MATTHEW,NGUYEN TRINH</t>
  </si>
  <si>
    <t>701.84</t>
  </si>
  <si>
    <t>798.00</t>
  </si>
  <si>
    <t>2023-03-18 20:35:13</t>
  </si>
  <si>
    <t>3151264</t>
  </si>
  <si>
    <t>麦克坦纽敦C套房公寓</t>
  </si>
  <si>
    <t>JUNG CHANGOH</t>
  </si>
  <si>
    <t>417.76</t>
  </si>
  <si>
    <t>475.00</t>
  </si>
  <si>
    <t>2023-03-18 17:19:37</t>
  </si>
  <si>
    <t>3150494</t>
  </si>
  <si>
    <t>新加坡乌节大酒店</t>
  </si>
  <si>
    <t>LEE GUAN YIN LUCAS</t>
  </si>
  <si>
    <t>1385.21</t>
  </si>
  <si>
    <t>1575.00</t>
  </si>
  <si>
    <t>2023-03-18 13:58:43</t>
  </si>
  <si>
    <t>3149751</t>
  </si>
  <si>
    <t>马尼拉纽波特市智选假日酒店</t>
  </si>
  <si>
    <t>JAMESLAU ONG SHUEN</t>
  </si>
  <si>
    <t>1625.32</t>
  </si>
  <si>
    <t>1848.00</t>
  </si>
  <si>
    <t>2023-03-18 09:05:33</t>
  </si>
  <si>
    <t>3149453</t>
  </si>
  <si>
    <t>哈顿酒店</t>
  </si>
  <si>
    <t>HUFFMAN AARON WILLIAM,HUFFMAN ERIKA</t>
  </si>
  <si>
    <t>4846.05</t>
  </si>
  <si>
    <t>5510.00</t>
  </si>
  <si>
    <t>2023-03-18 04:51:40</t>
  </si>
  <si>
    <t>3149444</t>
  </si>
  <si>
    <t>夏威夷希尔顿威基基海滩度假村</t>
  </si>
  <si>
    <t>HANA GEER</t>
  </si>
  <si>
    <t>8649.00</t>
  </si>
  <si>
    <t>9834.00</t>
  </si>
  <si>
    <t>2023-03-18 04:39:57</t>
  </si>
  <si>
    <t>2023-03-17</t>
  </si>
  <si>
    <t>3147841</t>
  </si>
  <si>
    <t>沙莫尼漫游汽车旅馆</t>
  </si>
  <si>
    <t>Smith Peter</t>
  </si>
  <si>
    <t>7853.19</t>
  </si>
  <si>
    <t>8918.00</t>
  </si>
  <si>
    <t>2023-03-17 19:20:13</t>
  </si>
  <si>
    <t>3147457</t>
  </si>
  <si>
    <t>曼谷京华大酒店 (SHA Plus+)</t>
  </si>
  <si>
    <t>WANG JUN</t>
  </si>
  <si>
    <t>869.15</t>
  </si>
  <si>
    <t>987.00</t>
  </si>
  <si>
    <t>2023-03-17 18:02:20</t>
  </si>
  <si>
    <t>3146920</t>
  </si>
  <si>
    <t>雅加达东荟城智选假日酒店</t>
  </si>
  <si>
    <t>Jiang Linhai</t>
  </si>
  <si>
    <t>912.30</t>
  </si>
  <si>
    <t>1036.00</t>
  </si>
  <si>
    <t>2023-03-17 16:08:13</t>
  </si>
  <si>
    <t>3145321</t>
  </si>
  <si>
    <t>芒特弗农品质酒店</t>
  </si>
  <si>
    <t>Zhi Yefan</t>
  </si>
  <si>
    <t>2254.34</t>
  </si>
  <si>
    <t>2560.00</t>
  </si>
  <si>
    <t>2023-03-17 08:53:40</t>
  </si>
  <si>
    <t>3145165</t>
  </si>
  <si>
    <t>波士顿 - 弗雷明汉红屋顶普拉斯+酒店</t>
  </si>
  <si>
    <t>RAMIREZ EDIN</t>
  </si>
  <si>
    <t>682.47</t>
  </si>
  <si>
    <t>775.00</t>
  </si>
  <si>
    <t>2023-03-17 07:28:59</t>
  </si>
  <si>
    <t>2023-03-16</t>
  </si>
  <si>
    <t>3144123</t>
  </si>
  <si>
    <t>新首尔酒店</t>
  </si>
  <si>
    <t>ONO YUKA,IWASAKI AYAKA</t>
  </si>
  <si>
    <t>464.39</t>
  </si>
  <si>
    <t>2023-03-17 08:45:36</t>
  </si>
  <si>
    <t>韩国</t>
  </si>
  <si>
    <t>3141902</t>
  </si>
  <si>
    <t>民丹岛卡西亚酒店</t>
  </si>
  <si>
    <t>Yuen Daryl</t>
  </si>
  <si>
    <t>2109.59</t>
  </si>
  <si>
    <t>2394.00</t>
  </si>
  <si>
    <t>2023-03-16 13:27:16</t>
  </si>
  <si>
    <t>3141617</t>
  </si>
  <si>
    <t>LEE JEONG LIM</t>
  </si>
  <si>
    <t>928.78</t>
  </si>
  <si>
    <t>1054.00</t>
  </si>
  <si>
    <t>2023-03-17 08:33:28</t>
  </si>
  <si>
    <t>3140802</t>
  </si>
  <si>
    <t>国会广场酒店及会议中心</t>
  </si>
  <si>
    <t>INOUE MAI,KATAOKA MAHO</t>
  </si>
  <si>
    <t>745.50</t>
  </si>
  <si>
    <t>846.00</t>
  </si>
  <si>
    <t>2023-03-16 09:02:20</t>
  </si>
  <si>
    <t>2023-03-15</t>
  </si>
  <si>
    <t>3139656</t>
  </si>
  <si>
    <t>Seo kwangseok</t>
  </si>
  <si>
    <t>928.50</t>
  </si>
  <si>
    <t>1058.00</t>
  </si>
  <si>
    <t>264.36</t>
  </si>
  <si>
    <t>-793</t>
  </si>
  <si>
    <t>-696</t>
  </si>
  <si>
    <t>2023-03-16 10:46:36</t>
  </si>
  <si>
    <t>3137339</t>
  </si>
  <si>
    <t>新奥尔良洛伊斯酒店</t>
  </si>
  <si>
    <t>MELANCON CAMERON SCOTT</t>
  </si>
  <si>
    <t>3064.58</t>
  </si>
  <si>
    <t>3492.00</t>
  </si>
  <si>
    <t>2023-03-15 14:52:58</t>
  </si>
  <si>
    <t>3136613</t>
  </si>
  <si>
    <t>纽约时代广场南希尔顿花园酒店</t>
  </si>
  <si>
    <t>SONG DAEUN</t>
  </si>
  <si>
    <t>2882.04</t>
  </si>
  <si>
    <t>3284.00</t>
  </si>
  <si>
    <t>2023-03-15 11:55:22</t>
  </si>
  <si>
    <t>3136461</t>
  </si>
  <si>
    <t>ZHENG SHUJUAN</t>
  </si>
  <si>
    <t>1700.79</t>
  </si>
  <si>
    <t>1938.00</t>
  </si>
  <si>
    <t>2023-03-15 11:19:24</t>
  </si>
  <si>
    <t>3135895</t>
  </si>
  <si>
    <t>奥布莱恩历史酒店</t>
  </si>
  <si>
    <t>HWANG HYEWON</t>
  </si>
  <si>
    <t>1553.35</t>
  </si>
  <si>
    <t>1770.00</t>
  </si>
  <si>
    <t>2023-03-15 08:21:38</t>
  </si>
  <si>
    <t>2023-03-14</t>
  </si>
  <si>
    <t>3132510</t>
  </si>
  <si>
    <t>梨大新村H大道酒店</t>
  </si>
  <si>
    <t>LO YUWEI</t>
  </si>
  <si>
    <t>1183.67</t>
  </si>
  <si>
    <t>1354.00</t>
  </si>
  <si>
    <t>2023-03-14 11:58:16</t>
  </si>
  <si>
    <t>3131918</t>
  </si>
  <si>
    <t>奥斯汀北丽筠酒店</t>
  </si>
  <si>
    <t>ZAPON JUANA ISABEL</t>
  </si>
  <si>
    <t>4066.78</t>
  </si>
  <si>
    <t>4652.00</t>
  </si>
  <si>
    <t>2023-03-14 08:16:33</t>
  </si>
  <si>
    <t>2023-03-13</t>
  </si>
  <si>
    <t>3130199</t>
  </si>
  <si>
    <t>布鲁克林EVEN酒店</t>
  </si>
  <si>
    <t>YUAN TIANJIAO,WU YONGQING,MENOTTI GIACOMO</t>
  </si>
  <si>
    <t>18123.41</t>
  </si>
  <si>
    <t>20490.00</t>
  </si>
  <si>
    <t>2023-03-13 18:53:20</t>
  </si>
  <si>
    <t>3128055</t>
  </si>
  <si>
    <t>温哥华市中心温德姆华美达酒店</t>
  </si>
  <si>
    <t>SIAO HUEI YU</t>
  </si>
  <si>
    <t>696.99</t>
  </si>
  <si>
    <t>788.00</t>
  </si>
  <si>
    <t>2023-03-13 09:13:59</t>
  </si>
  <si>
    <t>3127489</t>
  </si>
  <si>
    <t>10号酒店</t>
  </si>
  <si>
    <t>Drapeau Juliette</t>
  </si>
  <si>
    <t>907.46</t>
  </si>
  <si>
    <t>1027.00</t>
  </si>
  <si>
    <t>2023-03-13 00:47:18</t>
  </si>
  <si>
    <t>2023-03-12</t>
  </si>
  <si>
    <t>3125668</t>
  </si>
  <si>
    <t>莱比锡城际酒店</t>
  </si>
  <si>
    <t>Thiem Andreas</t>
  </si>
  <si>
    <t>608.80</t>
  </si>
  <si>
    <t>689.00</t>
  </si>
  <si>
    <t>2023-03-12 17:21:49</t>
  </si>
  <si>
    <t>3125637</t>
  </si>
  <si>
    <t>曼谷野餐酒店曼谷</t>
  </si>
  <si>
    <t>ZHAO QUANRONG</t>
  </si>
  <si>
    <t>728.97</t>
  </si>
  <si>
    <t>825.00</t>
  </si>
  <si>
    <t>2023-03-12 17:00:56</t>
  </si>
  <si>
    <t>3124437</t>
  </si>
  <si>
    <t>首尔瑞克斯酒店</t>
  </si>
  <si>
    <t>MOON HAE YOUNG</t>
  </si>
  <si>
    <t>498.35</t>
  </si>
  <si>
    <t>564.00</t>
  </si>
  <si>
    <t>2023-03-13 09:19:32</t>
  </si>
  <si>
    <t>3153275</t>
  </si>
  <si>
    <t>普拉卡酒店</t>
  </si>
  <si>
    <t>Gao Zheng</t>
  </si>
  <si>
    <t>1095.61</t>
  </si>
  <si>
    <t>1246.00</t>
  </si>
  <si>
    <t>2023-03-19 04:53:26</t>
  </si>
  <si>
    <t>希腊</t>
  </si>
  <si>
    <t>3161664</t>
  </si>
  <si>
    <t>皇家郁金香古南格丽斯高尔夫酒店</t>
  </si>
  <si>
    <t>HOO KWOKSHUN</t>
  </si>
  <si>
    <t>845.98</t>
  </si>
  <si>
    <t>962.00</t>
  </si>
  <si>
    <t>2023-03-21 22:30:53</t>
  </si>
  <si>
    <t>2023-03-11</t>
  </si>
  <si>
    <t>3119965</t>
  </si>
  <si>
    <t>斯德哥尔摩大酒店</t>
  </si>
  <si>
    <t>Gervasio Michael Roy</t>
  </si>
  <si>
    <t>5970.93</t>
  </si>
  <si>
    <t>6769.00</t>
  </si>
  <si>
    <t>2023-03-11 02:13:47</t>
  </si>
  <si>
    <t>瑞典</t>
  </si>
  <si>
    <t>2023-03-09</t>
  </si>
  <si>
    <t>3114948</t>
  </si>
  <si>
    <t>埃克塞特鲁日蒙美居酒店</t>
  </si>
  <si>
    <t>Pagaran Rose</t>
  </si>
  <si>
    <t>962.29</t>
  </si>
  <si>
    <t>1085.00</t>
  </si>
  <si>
    <t>2023-03-09 21:05:51</t>
  </si>
  <si>
    <t>3113801</t>
  </si>
  <si>
    <t>比三兹奥酒店</t>
  </si>
  <si>
    <t>MONTINARO PIERLUIGI</t>
  </si>
  <si>
    <t>1637.22</t>
  </si>
  <si>
    <t>1846.00</t>
  </si>
  <si>
    <t>2023-03-09 17:12:07</t>
  </si>
  <si>
    <t>3111848</t>
  </si>
  <si>
    <t>安克尔酒店</t>
  </si>
  <si>
    <t>WANG ZHAOZHI,SHI YI JIE</t>
  </si>
  <si>
    <t>1427.91</t>
  </si>
  <si>
    <t>1610.00</t>
  </si>
  <si>
    <t>2023-03-09 06:28:14</t>
  </si>
  <si>
    <t>挪威</t>
  </si>
  <si>
    <t>3111712</t>
  </si>
  <si>
    <t>柏林斯比特尔马克贝斯特韦斯特酒店</t>
  </si>
  <si>
    <t>Zhang Brian</t>
  </si>
  <si>
    <t>513.52</t>
  </si>
  <si>
    <t>2023-03-09 03:29:39</t>
  </si>
  <si>
    <t>2023-03-07</t>
  </si>
  <si>
    <t>3103407</t>
  </si>
  <si>
    <t>芒特普林森英迪格酒店 - IHG 旗下酒店</t>
  </si>
  <si>
    <t>Walker Amanda</t>
  </si>
  <si>
    <t>4590.34</t>
  </si>
  <si>
    <t>5188.00</t>
  </si>
  <si>
    <t>2023-03-07 09:15:35</t>
  </si>
  <si>
    <t>3103084</t>
  </si>
  <si>
    <t>诺富特伦敦西区酒店</t>
  </si>
  <si>
    <t>BERRY TOM</t>
  </si>
  <si>
    <t>911.34</t>
  </si>
  <si>
    <t>1030.00</t>
  </si>
  <si>
    <t>2023-03-07 06:04:33</t>
  </si>
  <si>
    <t>2023-03-06</t>
  </si>
  <si>
    <t>3100709</t>
  </si>
  <si>
    <t>槟城乔治市彩鸿酒店 (槟城对抗新冠肺炎认证)</t>
  </si>
  <si>
    <t>PAU ADAM</t>
  </si>
  <si>
    <t>482.90</t>
  </si>
  <si>
    <t>548.00</t>
  </si>
  <si>
    <t>2023-03-06 17:17:36</t>
  </si>
  <si>
    <t>3098701</t>
  </si>
  <si>
    <t>亚特兰蒂斯赌场水疗度假酒店</t>
  </si>
  <si>
    <t>Jimenez Alvaro</t>
  </si>
  <si>
    <t>1037.17</t>
  </si>
  <si>
    <t>1177.00</t>
  </si>
  <si>
    <t>2023-03-06 09:45:24</t>
  </si>
  <si>
    <t>3098234</t>
  </si>
  <si>
    <t>布里斯托尔大酒店</t>
  </si>
  <si>
    <t>Manoury Anne-Sophie</t>
  </si>
  <si>
    <t>585.12</t>
  </si>
  <si>
    <t>664.00</t>
  </si>
  <si>
    <t>2023-03-06 03:44:57</t>
  </si>
  <si>
    <t>2023-03-04</t>
  </si>
  <si>
    <t>3089837</t>
  </si>
  <si>
    <t>美高梅大酒店</t>
  </si>
  <si>
    <t>YANG YUCHEN</t>
  </si>
  <si>
    <t>5238.22</t>
  </si>
  <si>
    <t>5937.00</t>
  </si>
  <si>
    <t>2023-03-04 10:35:29</t>
  </si>
  <si>
    <t>2023-03-03</t>
  </si>
  <si>
    <t>3088252</t>
  </si>
  <si>
    <t>巴黎12区贝西村康铂酒店</t>
  </si>
  <si>
    <t>winterstein stephane</t>
  </si>
  <si>
    <t>976.71</t>
  </si>
  <si>
    <t>1106.00</t>
  </si>
  <si>
    <t>2023-03-03 21:46:45</t>
  </si>
  <si>
    <t>2023-03-01</t>
  </si>
  <si>
    <t>3075968</t>
  </si>
  <si>
    <t xml:space="preserve">现代生活酒店 </t>
  </si>
  <si>
    <t>LIN QINGXIA</t>
  </si>
  <si>
    <t>1134.47</t>
  </si>
  <si>
    <t>1279.00</t>
  </si>
  <si>
    <t>2023-03-01 00:23:26</t>
  </si>
  <si>
    <t>2023-02-28</t>
  </si>
  <si>
    <t>3074863</t>
  </si>
  <si>
    <t>COSI 甲米奥南海滩(SHA Extra Plus)</t>
  </si>
  <si>
    <t>KHOMNIN CHONLADA,OIMPROM WIYDA</t>
  </si>
  <si>
    <t>855.07</t>
  </si>
  <si>
    <t>964.00</t>
  </si>
  <si>
    <t>2023-02-28 18:54:05</t>
  </si>
  <si>
    <t>2023-02-27</t>
  </si>
  <si>
    <t>3072055</t>
  </si>
  <si>
    <t>布宜诺斯艾利斯NH城市酒店</t>
  </si>
  <si>
    <t>Guardia Damian</t>
  </si>
  <si>
    <t>945.26</t>
  </si>
  <si>
    <t>1064.00</t>
  </si>
  <si>
    <t>2023-02-27 22:21:52</t>
  </si>
  <si>
    <t>阿根廷</t>
  </si>
  <si>
    <t>3070666</t>
  </si>
  <si>
    <t>波特兰市中心皇家索内斯塔酒店</t>
  </si>
  <si>
    <t>Harris Veronica,Schum Raymond</t>
  </si>
  <si>
    <t>830.65</t>
  </si>
  <si>
    <t>935.00</t>
  </si>
  <si>
    <t>2023-02-27 15:01:20</t>
  </si>
  <si>
    <t>3069402</t>
  </si>
  <si>
    <t>布鲁日中央车站宜必思快捷酒店</t>
  </si>
  <si>
    <t>GOLLAN CHRISTIAN,LIU XING</t>
  </si>
  <si>
    <t>1375.24</t>
  </si>
  <si>
    <t>1548.00</t>
  </si>
  <si>
    <t>2023-02-27 03:44:56</t>
  </si>
  <si>
    <t>2023-02-26</t>
  </si>
  <si>
    <t>3067547</t>
  </si>
  <si>
    <t>力欧酒店</t>
  </si>
  <si>
    <t>espinoza norma</t>
  </si>
  <si>
    <t>660.97</t>
  </si>
  <si>
    <t>744.00</t>
  </si>
  <si>
    <t>2023-02-26 12:40:59</t>
  </si>
  <si>
    <t>2023-02-25</t>
  </si>
  <si>
    <t>3066710</t>
  </si>
  <si>
    <t>ANG ZI YA,LEE BRANDON JUN JIE</t>
  </si>
  <si>
    <t>1391.50</t>
  </si>
  <si>
    <t>1567.00</t>
  </si>
  <si>
    <t>2023-02-25 23:51:09</t>
  </si>
  <si>
    <t>2023-02-22</t>
  </si>
  <si>
    <t>3054989</t>
  </si>
  <si>
    <t>丹绒鲁度假村</t>
  </si>
  <si>
    <t>BK Jagadeep,BK Jagadeep</t>
  </si>
  <si>
    <t>751.63</t>
  </si>
  <si>
    <t>855.00</t>
  </si>
  <si>
    <t>2023-02-22 13:44:57</t>
  </si>
  <si>
    <t>2023-02-19</t>
  </si>
  <si>
    <t>3044969</t>
  </si>
  <si>
    <t>福朋喜来登扎耶德路酒店</t>
  </si>
  <si>
    <t>DAI WENLAN</t>
  </si>
  <si>
    <t>610.39</t>
  </si>
  <si>
    <t>696.00</t>
  </si>
  <si>
    <t>2023-02-19 11:06:54</t>
  </si>
  <si>
    <t>2023-02-18</t>
  </si>
  <si>
    <t>3040874</t>
  </si>
  <si>
    <t>日光中心酒店</t>
  </si>
  <si>
    <t>Wi Youngmin,Wi Youngmin</t>
  </si>
  <si>
    <t>2878.97</t>
  </si>
  <si>
    <t>3285.00</t>
  </si>
  <si>
    <t>2023-02-18 00:36:29</t>
  </si>
  <si>
    <t>西班牙</t>
  </si>
  <si>
    <t>2023-02-17</t>
  </si>
  <si>
    <t>3037807</t>
  </si>
  <si>
    <t>伦敦希思罗机场宜必思酒店</t>
  </si>
  <si>
    <t>Ding Qianshuo,Zhou Xijun</t>
  </si>
  <si>
    <t>393.50</t>
  </si>
  <si>
    <t>449.00</t>
  </si>
  <si>
    <t>2023-02-17 06:43:17</t>
  </si>
  <si>
    <t>2023-02-15</t>
  </si>
  <si>
    <t>3032566</t>
  </si>
  <si>
    <t>费尔蒙特帝后大酒店</t>
  </si>
  <si>
    <t>Kaur Navpreet</t>
  </si>
  <si>
    <t>1598.19</t>
  </si>
  <si>
    <t>1837.00</t>
  </si>
  <si>
    <t>2023-02-15 15:34:27</t>
  </si>
  <si>
    <t>2023-02-13</t>
  </si>
  <si>
    <t>3026549</t>
  </si>
  <si>
    <t>利兹市中心竞技场宜必思尚品酒店</t>
  </si>
  <si>
    <t>Geraghty Rachel</t>
  </si>
  <si>
    <t>794.72</t>
  </si>
  <si>
    <t>914.00</t>
  </si>
  <si>
    <t>2023-02-13 01:10:59</t>
  </si>
  <si>
    <t>2023-02-11</t>
  </si>
  <si>
    <t>3021527</t>
  </si>
  <si>
    <t>KELLIER MARK</t>
  </si>
  <si>
    <t>877.79</t>
  </si>
  <si>
    <t>1010.00</t>
  </si>
  <si>
    <t>2023-02-11 04:17:58</t>
  </si>
  <si>
    <t>2023-02-08</t>
  </si>
  <si>
    <t>3013262</t>
  </si>
  <si>
    <t>Choudhry Asma</t>
  </si>
  <si>
    <t>805.04</t>
  </si>
  <si>
    <t>928.00</t>
  </si>
  <si>
    <t>2023-02-08 06:42:58</t>
  </si>
  <si>
    <t>2023-01-29</t>
  </si>
  <si>
    <t>2986837</t>
  </si>
  <si>
    <t>宜必思尚品酒店，伦敦希思罗机场</t>
  </si>
  <si>
    <t>LAU WING SIZE</t>
  </si>
  <si>
    <t>412.18</t>
  </si>
  <si>
    <t>477.00</t>
  </si>
  <si>
    <t>2023-01-29 13:38:49</t>
  </si>
  <si>
    <t>2023-01-28</t>
  </si>
  <si>
    <t>2984224</t>
  </si>
  <si>
    <t>七岩海滩华欣富丽华桑德拉豪华酒店（SHA Plus+）</t>
  </si>
  <si>
    <t>Sangsuriyaroj Tunyarat</t>
  </si>
  <si>
    <t>329.50</t>
  </si>
  <si>
    <t>379.00</t>
  </si>
  <si>
    <t>2023-01-28 12:50:51</t>
  </si>
  <si>
    <t>2023-01-08</t>
  </si>
  <si>
    <t>2930341</t>
  </si>
  <si>
    <t>库斯科太阳海岸温德姆饭店</t>
  </si>
  <si>
    <t>Munante Correa Angelica,Munante Correa Angelica</t>
  </si>
  <si>
    <t>2074.41</t>
  </si>
  <si>
    <t>2364.00</t>
  </si>
  <si>
    <t>2023-01-08 09:15:47</t>
  </si>
  <si>
    <t>秘鲁</t>
  </si>
  <si>
    <t>2984757</t>
  </si>
  <si>
    <t>威尼斯大都会酒店</t>
  </si>
  <si>
    <t>Yin Hou Hon,Yin Hou Hon,Yin Hou Hon</t>
  </si>
  <si>
    <t>11182.22</t>
  </si>
  <si>
    <t>12862.00</t>
  </si>
  <si>
    <t>2023-01-28 17:05:19</t>
  </si>
  <si>
    <t>2930567</t>
  </si>
  <si>
    <t>梦想图兰度假酒店及水疗中心 - 全包式</t>
  </si>
  <si>
    <t>Edwards Andrew</t>
  </si>
  <si>
    <t>3736.40</t>
  </si>
  <si>
    <t>4258.00</t>
  </si>
  <si>
    <t>2023-01-08 11:11:34</t>
  </si>
  <si>
    <t>墨西哥</t>
  </si>
  <si>
    <t>2023-01-19</t>
  </si>
  <si>
    <t>2962998</t>
  </si>
  <si>
    <t>阿加迪尔提姆雷酒店及Spa</t>
  </si>
  <si>
    <t>Boudoir Michel</t>
  </si>
  <si>
    <t>327.57</t>
  </si>
  <si>
    <t>2023-01-19 15:40:19</t>
  </si>
  <si>
    <t>摩洛哥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</si>
</sst>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45008</v>
      </c>
      <c r="G2" s="6">
        <v>45011</v>
      </c>
      <c r="H2" s="4">
        <v>1</v>
      </c>
      <c r="I2" s="4">
        <v>3</v>
      </c>
      <c r="J2" s="4">
        <v>3</v>
      </c>
      <c r="K2" s="4" t="s">
        <v>30</v>
      </c>
      <c r="L2" s="4">
        <v>2364</v>
      </c>
      <c r="M2" s="4">
        <v>2364</v>
      </c>
      <c r="N2" s="4" t="s">
        <v>31</v>
      </c>
      <c r="O2" s="4" t="s">
        <v>32</v>
      </c>
      <c r="P2" s="4" t="s">
        <v>33</v>
      </c>
      <c r="Q2" s="4">
        <v>0</v>
      </c>
      <c r="R2" s="7">
        <v>44934</v>
      </c>
      <c r="S2" s="6">
        <v>45014</v>
      </c>
      <c r="T2" s="4" t="s">
        <v>34</v>
      </c>
      <c r="U2" s="4">
        <v>2364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45009</v>
      </c>
      <c r="G3" s="6">
        <v>45011</v>
      </c>
      <c r="H3" s="4">
        <v>1</v>
      </c>
      <c r="I3" s="4">
        <v>2</v>
      </c>
      <c r="J3" s="4">
        <v>2</v>
      </c>
      <c r="K3" s="4" t="s">
        <v>30</v>
      </c>
      <c r="L3" s="4">
        <v>4258</v>
      </c>
      <c r="M3" s="4">
        <v>4258</v>
      </c>
      <c r="N3" s="4" t="s">
        <v>40</v>
      </c>
      <c r="O3" s="4" t="s">
        <v>32</v>
      </c>
      <c r="P3" s="4" t="s">
        <v>33</v>
      </c>
      <c r="Q3" s="4">
        <v>0</v>
      </c>
      <c r="R3" s="7">
        <v>44934</v>
      </c>
      <c r="S3" s="6">
        <v>45014</v>
      </c>
      <c r="T3" s="4" t="s">
        <v>34</v>
      </c>
      <c r="U3" s="4">
        <v>4258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45010</v>
      </c>
      <c r="G4" s="6">
        <v>45011</v>
      </c>
      <c r="H4" s="4">
        <v>1</v>
      </c>
      <c r="I4" s="4">
        <v>1</v>
      </c>
      <c r="J4" s="4">
        <v>1</v>
      </c>
      <c r="K4" s="4" t="s">
        <v>30</v>
      </c>
      <c r="L4" s="4">
        <v>379</v>
      </c>
      <c r="M4" s="4">
        <v>379</v>
      </c>
      <c r="N4" s="4" t="s">
        <v>46</v>
      </c>
      <c r="O4" s="4" t="s">
        <v>32</v>
      </c>
      <c r="P4" s="4" t="s">
        <v>33</v>
      </c>
      <c r="Q4" s="4">
        <v>0</v>
      </c>
      <c r="R4" s="7">
        <v>44945</v>
      </c>
      <c r="S4" s="6">
        <v>45014</v>
      </c>
      <c r="T4" s="4" t="s">
        <v>34</v>
      </c>
      <c r="U4" s="4">
        <v>379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45010</v>
      </c>
      <c r="G5" s="6">
        <v>45011</v>
      </c>
      <c r="H5" s="4">
        <v>1</v>
      </c>
      <c r="I5" s="4">
        <v>1</v>
      </c>
      <c r="J5" s="4">
        <v>1</v>
      </c>
      <c r="K5" s="4" t="s">
        <v>30</v>
      </c>
      <c r="L5" s="4">
        <v>606</v>
      </c>
      <c r="M5" s="4">
        <v>606</v>
      </c>
      <c r="N5" s="4" t="s">
        <v>52</v>
      </c>
      <c r="O5" s="4" t="s">
        <v>32</v>
      </c>
      <c r="P5" s="4" t="s">
        <v>33</v>
      </c>
      <c r="Q5" s="4">
        <v>0</v>
      </c>
      <c r="R5" s="7">
        <v>44951</v>
      </c>
      <c r="S5" s="6">
        <v>45014</v>
      </c>
      <c r="T5" s="4" t="s">
        <v>34</v>
      </c>
      <c r="U5" s="4">
        <v>606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45010</v>
      </c>
      <c r="G6" s="6">
        <v>45011</v>
      </c>
      <c r="H6" s="4">
        <v>1</v>
      </c>
      <c r="I6" s="4">
        <v>1</v>
      </c>
      <c r="J6" s="4">
        <v>1</v>
      </c>
      <c r="K6" s="4" t="s">
        <v>30</v>
      </c>
      <c r="L6" s="4">
        <v>-606</v>
      </c>
      <c r="M6" s="4">
        <v>-606</v>
      </c>
      <c r="N6" s="4" t="s">
        <v>52</v>
      </c>
      <c r="O6" s="4" t="s">
        <v>32</v>
      </c>
      <c r="P6" s="4" t="s">
        <v>33</v>
      </c>
      <c r="Q6" s="4">
        <v>0</v>
      </c>
      <c r="R6" s="7">
        <v>44951</v>
      </c>
      <c r="S6" s="6">
        <v>45014</v>
      </c>
      <c r="T6" s="4" t="s">
        <v>34</v>
      </c>
      <c r="U6" s="4">
        <v>-606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45010</v>
      </c>
      <c r="G7" s="6">
        <v>45011</v>
      </c>
      <c r="H7" s="4">
        <v>1</v>
      </c>
      <c r="I7" s="4">
        <v>1</v>
      </c>
      <c r="J7" s="4">
        <v>1</v>
      </c>
      <c r="K7" s="4" t="s">
        <v>30</v>
      </c>
      <c r="L7" s="4">
        <v>379</v>
      </c>
      <c r="M7" s="4">
        <v>379</v>
      </c>
      <c r="N7" s="4" t="s">
        <v>59</v>
      </c>
      <c r="O7" s="4" t="s">
        <v>32</v>
      </c>
      <c r="P7" s="4" t="s">
        <v>33</v>
      </c>
      <c r="Q7" s="4">
        <v>0</v>
      </c>
      <c r="R7" s="7">
        <v>44954</v>
      </c>
      <c r="S7" s="6">
        <v>45014</v>
      </c>
      <c r="T7" s="4" t="s">
        <v>34</v>
      </c>
      <c r="U7" s="4">
        <v>379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6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45010</v>
      </c>
      <c r="G8" s="6">
        <v>45011</v>
      </c>
      <c r="H8" s="4">
        <v>2</v>
      </c>
      <c r="I8" s="4">
        <v>1</v>
      </c>
      <c r="J8" s="4">
        <v>2</v>
      </c>
      <c r="K8" s="4" t="s">
        <v>30</v>
      </c>
      <c r="L8" s="4">
        <v>12862</v>
      </c>
      <c r="M8" s="4">
        <v>12862</v>
      </c>
      <c r="N8" s="4" t="s">
        <v>65</v>
      </c>
      <c r="O8" s="4" t="s">
        <v>32</v>
      </c>
      <c r="P8" s="4" t="s">
        <v>33</v>
      </c>
      <c r="Q8" s="4">
        <v>0</v>
      </c>
      <c r="R8" s="7">
        <v>44954</v>
      </c>
      <c r="S8" s="6">
        <v>45014</v>
      </c>
      <c r="T8" s="4" t="s">
        <v>34</v>
      </c>
      <c r="U8" s="4">
        <v>12862</v>
      </c>
      <c r="V8" s="4">
        <v>0</v>
      </c>
      <c r="W8" s="4">
        <v>0</v>
      </c>
      <c r="X8" s="4" t="s">
        <v>54</v>
      </c>
      <c r="Y8" s="4">
        <v>154510</v>
      </c>
      <c r="Z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45010</v>
      </c>
      <c r="G9" s="6">
        <v>45011</v>
      </c>
      <c r="H9" s="4">
        <v>1</v>
      </c>
      <c r="I9" s="4">
        <v>1</v>
      </c>
      <c r="J9" s="4">
        <v>1</v>
      </c>
      <c r="K9" s="4" t="s">
        <v>30</v>
      </c>
      <c r="L9" s="4">
        <v>477</v>
      </c>
      <c r="M9" s="4">
        <v>477</v>
      </c>
      <c r="N9" s="4" t="s">
        <v>70</v>
      </c>
      <c r="O9" s="4" t="s">
        <v>32</v>
      </c>
      <c r="P9" s="4" t="s">
        <v>33</v>
      </c>
      <c r="Q9" s="4">
        <v>0</v>
      </c>
      <c r="R9" s="7">
        <v>44955</v>
      </c>
      <c r="S9" s="6">
        <v>45014</v>
      </c>
      <c r="T9" s="4" t="s">
        <v>34</v>
      </c>
      <c r="U9" s="4">
        <v>477</v>
      </c>
      <c r="V9" s="4">
        <v>0</v>
      </c>
      <c r="W9" s="4">
        <v>0</v>
      </c>
      <c r="X9" s="4" t="s">
        <v>71</v>
      </c>
      <c r="Y9" s="4" t="s">
        <v>54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45010</v>
      </c>
      <c r="G10" s="6">
        <v>45011</v>
      </c>
      <c r="H10" s="4">
        <v>1</v>
      </c>
      <c r="I10" s="4">
        <v>1</v>
      </c>
      <c r="J10" s="4">
        <v>1</v>
      </c>
      <c r="K10" s="4" t="s">
        <v>30</v>
      </c>
      <c r="L10" s="4">
        <v>928</v>
      </c>
      <c r="M10" s="4">
        <v>928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44965</v>
      </c>
      <c r="S10" s="6">
        <v>45014</v>
      </c>
      <c r="T10" s="4" t="s">
        <v>34</v>
      </c>
      <c r="U10" s="4">
        <v>928</v>
      </c>
      <c r="V10" s="4">
        <v>0</v>
      </c>
      <c r="W10" s="4">
        <v>0</v>
      </c>
      <c r="X10" s="4" t="s">
        <v>76</v>
      </c>
      <c r="Y10" s="4" t="s">
        <v>54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45010</v>
      </c>
      <c r="G11" s="6">
        <v>45011</v>
      </c>
      <c r="H11" s="4">
        <v>1</v>
      </c>
      <c r="I11" s="4">
        <v>1</v>
      </c>
      <c r="J11" s="4">
        <v>1</v>
      </c>
      <c r="K11" s="4" t="s">
        <v>30</v>
      </c>
      <c r="L11" s="4">
        <v>1010</v>
      </c>
      <c r="M11" s="4">
        <v>1010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44968</v>
      </c>
      <c r="S11" s="6">
        <v>45014</v>
      </c>
      <c r="T11" s="4" t="s">
        <v>34</v>
      </c>
      <c r="U11" s="4">
        <v>1010</v>
      </c>
      <c r="V11" s="4">
        <v>0</v>
      </c>
      <c r="W11" s="4">
        <v>0</v>
      </c>
      <c r="X11" s="4" t="s">
        <v>81</v>
      </c>
      <c r="Y11" s="4" t="s">
        <v>54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45010</v>
      </c>
      <c r="G12" s="6">
        <v>45011</v>
      </c>
      <c r="H12" s="4">
        <v>1</v>
      </c>
      <c r="I12" s="4">
        <v>1</v>
      </c>
      <c r="J12" s="4">
        <v>1</v>
      </c>
      <c r="K12" s="4" t="s">
        <v>30</v>
      </c>
      <c r="L12" s="4">
        <v>914</v>
      </c>
      <c r="M12" s="4">
        <v>914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44970</v>
      </c>
      <c r="S12" s="6">
        <v>45014</v>
      </c>
      <c r="T12" s="4" t="s">
        <v>34</v>
      </c>
      <c r="U12" s="4">
        <v>914</v>
      </c>
      <c r="V12" s="4">
        <v>0</v>
      </c>
      <c r="W12" s="4">
        <v>0</v>
      </c>
      <c r="X12" s="4" t="s">
        <v>84</v>
      </c>
      <c r="Y12" s="4" t="s">
        <v>54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45010</v>
      </c>
      <c r="G13" s="6">
        <v>45011</v>
      </c>
      <c r="H13" s="4">
        <v>1</v>
      </c>
      <c r="I13" s="4">
        <v>1</v>
      </c>
      <c r="J13" s="4">
        <v>1</v>
      </c>
      <c r="K13" s="4" t="s">
        <v>30</v>
      </c>
      <c r="L13" s="4">
        <v>400</v>
      </c>
      <c r="M13" s="4">
        <v>400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44971</v>
      </c>
      <c r="S13" s="6">
        <v>45014</v>
      </c>
      <c r="T13" s="4" t="s">
        <v>34</v>
      </c>
      <c r="U13" s="4">
        <v>400</v>
      </c>
      <c r="V13" s="4">
        <v>0</v>
      </c>
      <c r="W13" s="4">
        <v>0</v>
      </c>
      <c r="X13" s="4" t="s">
        <v>89</v>
      </c>
      <c r="Y13" s="4" t="s">
        <v>54</v>
      </c>
    </row>
    <row r="14" s="4" customFormat="1" spans="1:25">
      <c r="A14" s="4" t="s">
        <v>85</v>
      </c>
      <c r="B14" s="4" t="s">
        <v>26</v>
      </c>
      <c r="C14" s="4" t="s">
        <v>55</v>
      </c>
      <c r="D14" s="4" t="s">
        <v>86</v>
      </c>
      <c r="E14" s="4" t="s">
        <v>87</v>
      </c>
      <c r="F14" s="6">
        <v>45010</v>
      </c>
      <c r="G14" s="6">
        <v>45011</v>
      </c>
      <c r="H14" s="4">
        <v>1</v>
      </c>
      <c r="I14" s="4">
        <v>1</v>
      </c>
      <c r="J14" s="4">
        <v>1</v>
      </c>
      <c r="K14" s="4" t="s">
        <v>30</v>
      </c>
      <c r="L14" s="4">
        <v>-400</v>
      </c>
      <c r="M14" s="4">
        <v>-400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44971</v>
      </c>
      <c r="S14" s="6">
        <v>45014</v>
      </c>
      <c r="T14" s="4" t="s">
        <v>34</v>
      </c>
      <c r="U14" s="4">
        <v>-400</v>
      </c>
      <c r="V14" s="4">
        <v>0</v>
      </c>
      <c r="W14" s="4">
        <v>0</v>
      </c>
      <c r="X14" s="4" t="s">
        <v>89</v>
      </c>
      <c r="Y14" s="4" t="s">
        <v>54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45010</v>
      </c>
      <c r="G15" s="6">
        <v>45011</v>
      </c>
      <c r="H15" s="4">
        <v>1</v>
      </c>
      <c r="I15" s="4">
        <v>1</v>
      </c>
      <c r="J15" s="4">
        <v>1</v>
      </c>
      <c r="K15" s="4" t="s">
        <v>30</v>
      </c>
      <c r="L15" s="4">
        <v>1837</v>
      </c>
      <c r="M15" s="4">
        <v>1837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44972</v>
      </c>
      <c r="S15" s="6">
        <v>45014</v>
      </c>
      <c r="T15" s="4" t="s">
        <v>34</v>
      </c>
      <c r="U15" s="4">
        <v>1837</v>
      </c>
      <c r="V15" s="4">
        <v>0</v>
      </c>
      <c r="W15" s="4">
        <v>0</v>
      </c>
      <c r="X15" s="4" t="s">
        <v>94</v>
      </c>
      <c r="Y15" s="4" t="s">
        <v>54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74</v>
      </c>
      <c r="F16" s="6">
        <v>45010</v>
      </c>
      <c r="G16" s="6">
        <v>45011</v>
      </c>
      <c r="H16" s="4">
        <v>1</v>
      </c>
      <c r="I16" s="4">
        <v>1</v>
      </c>
      <c r="J16" s="4">
        <v>1</v>
      </c>
      <c r="K16" s="4" t="s">
        <v>30</v>
      </c>
      <c r="L16" s="4">
        <v>449</v>
      </c>
      <c r="M16" s="4">
        <v>449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44974</v>
      </c>
      <c r="S16" s="6">
        <v>45014</v>
      </c>
      <c r="T16" s="4" t="s">
        <v>34</v>
      </c>
      <c r="U16" s="4">
        <v>449</v>
      </c>
      <c r="V16" s="4">
        <v>0</v>
      </c>
      <c r="W16" s="4">
        <v>0</v>
      </c>
      <c r="X16" s="4" t="s">
        <v>98</v>
      </c>
      <c r="Y16" s="4" t="s">
        <v>54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45008</v>
      </c>
      <c r="G17" s="6">
        <v>45011</v>
      </c>
      <c r="H17" s="4">
        <v>1</v>
      </c>
      <c r="I17" s="4">
        <v>3</v>
      </c>
      <c r="J17" s="4">
        <v>3</v>
      </c>
      <c r="K17" s="4" t="s">
        <v>30</v>
      </c>
      <c r="L17" s="4">
        <v>3285</v>
      </c>
      <c r="M17" s="4">
        <v>3285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44975</v>
      </c>
      <c r="S17" s="6">
        <v>45014</v>
      </c>
      <c r="T17" s="4" t="s">
        <v>34</v>
      </c>
      <c r="U17" s="4">
        <v>3285</v>
      </c>
      <c r="V17" s="4">
        <v>0</v>
      </c>
      <c r="W17" s="4">
        <v>0</v>
      </c>
      <c r="X17" s="4" t="s">
        <v>103</v>
      </c>
      <c r="Y17" s="4" t="s">
        <v>54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45010</v>
      </c>
      <c r="G18" s="6">
        <v>45011</v>
      </c>
      <c r="H18" s="4">
        <v>1</v>
      </c>
      <c r="I18" s="4">
        <v>1</v>
      </c>
      <c r="J18" s="4">
        <v>1</v>
      </c>
      <c r="K18" s="4" t="s">
        <v>30</v>
      </c>
      <c r="L18" s="4">
        <v>696</v>
      </c>
      <c r="M18" s="4">
        <v>696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44976</v>
      </c>
      <c r="S18" s="6">
        <v>45014</v>
      </c>
      <c r="T18" s="4" t="s">
        <v>34</v>
      </c>
      <c r="U18" s="4">
        <v>696</v>
      </c>
      <c r="V18" s="4">
        <v>0</v>
      </c>
      <c r="W18" s="4">
        <v>0</v>
      </c>
      <c r="X18" s="4" t="s">
        <v>108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45010</v>
      </c>
      <c r="G19" s="6">
        <v>45011</v>
      </c>
      <c r="H19" s="4">
        <v>1</v>
      </c>
      <c r="I19" s="4">
        <v>1</v>
      </c>
      <c r="J19" s="4">
        <v>1</v>
      </c>
      <c r="K19" s="4" t="s">
        <v>30</v>
      </c>
      <c r="L19" s="4">
        <v>855</v>
      </c>
      <c r="M19" s="4">
        <v>855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44979</v>
      </c>
      <c r="S19" s="6">
        <v>45014</v>
      </c>
      <c r="T19" s="4" t="s">
        <v>34</v>
      </c>
      <c r="U19" s="4">
        <v>855</v>
      </c>
      <c r="V19" s="4">
        <v>0</v>
      </c>
      <c r="W19" s="4">
        <v>0</v>
      </c>
      <c r="X19" s="4" t="s">
        <v>114</v>
      </c>
      <c r="Y19" s="4" t="s">
        <v>54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45009</v>
      </c>
      <c r="G20" s="6">
        <v>45011</v>
      </c>
      <c r="H20" s="4">
        <v>1</v>
      </c>
      <c r="I20" s="4">
        <v>2</v>
      </c>
      <c r="J20" s="4">
        <v>2</v>
      </c>
      <c r="K20" s="4" t="s">
        <v>30</v>
      </c>
      <c r="L20" s="4">
        <v>580</v>
      </c>
      <c r="M20" s="4">
        <v>580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44981</v>
      </c>
      <c r="S20" s="6">
        <v>45014</v>
      </c>
      <c r="T20" s="4" t="s">
        <v>34</v>
      </c>
      <c r="U20" s="4">
        <v>580</v>
      </c>
      <c r="V20" s="4">
        <v>0</v>
      </c>
      <c r="W20" s="4">
        <v>0</v>
      </c>
      <c r="X20" s="4" t="s">
        <v>119</v>
      </c>
      <c r="Y20" s="4" t="s">
        <v>54</v>
      </c>
    </row>
    <row r="21" s="4" customFormat="1" spans="1:25">
      <c r="A21" s="4" t="s">
        <v>115</v>
      </c>
      <c r="B21" s="4" t="s">
        <v>26</v>
      </c>
      <c r="C21" s="4" t="s">
        <v>55</v>
      </c>
      <c r="D21" s="4" t="s">
        <v>116</v>
      </c>
      <c r="E21" s="4" t="s">
        <v>117</v>
      </c>
      <c r="F21" s="6">
        <v>45009</v>
      </c>
      <c r="G21" s="6">
        <v>45011</v>
      </c>
      <c r="H21" s="4">
        <v>1</v>
      </c>
      <c r="I21" s="4">
        <v>2</v>
      </c>
      <c r="J21" s="4">
        <v>2</v>
      </c>
      <c r="K21" s="4" t="s">
        <v>30</v>
      </c>
      <c r="L21" s="4">
        <v>-580</v>
      </c>
      <c r="M21" s="4">
        <v>-580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44981</v>
      </c>
      <c r="S21" s="6">
        <v>45014</v>
      </c>
      <c r="T21" s="4" t="s">
        <v>34</v>
      </c>
      <c r="U21" s="4">
        <v>-580</v>
      </c>
      <c r="V21" s="4">
        <v>0</v>
      </c>
      <c r="W21" s="4">
        <v>0</v>
      </c>
      <c r="X21" s="4" t="s">
        <v>119</v>
      </c>
      <c r="Y21" s="4" t="s">
        <v>54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45010</v>
      </c>
      <c r="G22" s="6">
        <v>45011</v>
      </c>
      <c r="H22" s="4">
        <v>1</v>
      </c>
      <c r="I22" s="4">
        <v>1</v>
      </c>
      <c r="J22" s="4">
        <v>1</v>
      </c>
      <c r="K22" s="4" t="s">
        <v>30</v>
      </c>
      <c r="L22" s="4">
        <v>1567</v>
      </c>
      <c r="M22" s="4">
        <v>1567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44982</v>
      </c>
      <c r="S22" s="6">
        <v>45014</v>
      </c>
      <c r="T22" s="4" t="s">
        <v>34</v>
      </c>
      <c r="U22" s="4">
        <v>1567</v>
      </c>
      <c r="V22" s="4">
        <v>0</v>
      </c>
      <c r="W22" s="4">
        <v>0</v>
      </c>
      <c r="X22" s="4" t="s">
        <v>124</v>
      </c>
      <c r="Y22" s="4" t="s">
        <v>54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45010</v>
      </c>
      <c r="G23" s="6">
        <v>45011</v>
      </c>
      <c r="H23" s="4">
        <v>1</v>
      </c>
      <c r="I23" s="4">
        <v>1</v>
      </c>
      <c r="J23" s="4">
        <v>1</v>
      </c>
      <c r="K23" s="4" t="s">
        <v>30</v>
      </c>
      <c r="L23" s="4">
        <v>625</v>
      </c>
      <c r="M23" s="4">
        <v>625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44983</v>
      </c>
      <c r="S23" s="6">
        <v>45014</v>
      </c>
      <c r="T23" s="4" t="s">
        <v>34</v>
      </c>
      <c r="U23" s="4">
        <v>625</v>
      </c>
      <c r="V23" s="4">
        <v>0</v>
      </c>
      <c r="W23" s="4">
        <v>0</v>
      </c>
      <c r="X23" s="4" t="s">
        <v>129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45010</v>
      </c>
      <c r="G24" s="6">
        <v>45011</v>
      </c>
      <c r="H24" s="4">
        <v>1</v>
      </c>
      <c r="I24" s="4">
        <v>1</v>
      </c>
      <c r="J24" s="4">
        <v>1</v>
      </c>
      <c r="K24" s="4" t="s">
        <v>30</v>
      </c>
      <c r="L24" s="4">
        <v>744</v>
      </c>
      <c r="M24" s="4">
        <v>744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44983</v>
      </c>
      <c r="S24" s="6">
        <v>45014</v>
      </c>
      <c r="T24" s="4" t="s">
        <v>34</v>
      </c>
      <c r="U24" s="4">
        <v>744</v>
      </c>
      <c r="V24" s="4">
        <v>0</v>
      </c>
      <c r="W24" s="4">
        <v>0</v>
      </c>
      <c r="X24" s="4" t="s">
        <v>135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45009</v>
      </c>
      <c r="G25" s="6">
        <v>45011</v>
      </c>
      <c r="H25" s="4">
        <v>1</v>
      </c>
      <c r="I25" s="4">
        <v>2</v>
      </c>
      <c r="J25" s="4">
        <v>2</v>
      </c>
      <c r="K25" s="4" t="s">
        <v>30</v>
      </c>
      <c r="L25" s="4">
        <v>1548</v>
      </c>
      <c r="M25" s="4">
        <v>1548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44984</v>
      </c>
      <c r="S25" s="6">
        <v>45014</v>
      </c>
      <c r="T25" s="4" t="s">
        <v>34</v>
      </c>
      <c r="U25" s="4">
        <v>1548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45010</v>
      </c>
      <c r="G26" s="6">
        <v>45011</v>
      </c>
      <c r="H26" s="4">
        <v>1</v>
      </c>
      <c r="I26" s="4">
        <v>1</v>
      </c>
      <c r="J26" s="4">
        <v>1</v>
      </c>
      <c r="K26" s="4" t="s">
        <v>30</v>
      </c>
      <c r="L26" s="4">
        <v>935</v>
      </c>
      <c r="M26" s="4">
        <v>935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44984</v>
      </c>
      <c r="S26" s="6">
        <v>45014</v>
      </c>
      <c r="T26" s="4" t="s">
        <v>34</v>
      </c>
      <c r="U26" s="4">
        <v>935</v>
      </c>
      <c r="V26" s="4">
        <v>0</v>
      </c>
      <c r="W26" s="4">
        <v>0</v>
      </c>
      <c r="X26" s="4" t="s">
        <v>147</v>
      </c>
      <c r="Y26" s="4" t="s">
        <v>54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45009</v>
      </c>
      <c r="G27" s="6">
        <v>45011</v>
      </c>
      <c r="H27" s="4">
        <v>1</v>
      </c>
      <c r="I27" s="4">
        <v>2</v>
      </c>
      <c r="J27" s="4">
        <v>2</v>
      </c>
      <c r="K27" s="4" t="s">
        <v>30</v>
      </c>
      <c r="L27" s="4">
        <v>1064</v>
      </c>
      <c r="M27" s="4">
        <v>1064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44984</v>
      </c>
      <c r="S27" s="6">
        <v>45014</v>
      </c>
      <c r="T27" s="4" t="s">
        <v>34</v>
      </c>
      <c r="U27" s="4">
        <v>1064</v>
      </c>
      <c r="V27" s="4">
        <v>0</v>
      </c>
      <c r="W27" s="4">
        <v>0</v>
      </c>
      <c r="X27" s="4" t="s">
        <v>152</v>
      </c>
      <c r="Y27" s="4" t="s">
        <v>54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45009</v>
      </c>
      <c r="G28" s="6">
        <v>45011</v>
      </c>
      <c r="H28" s="4">
        <v>2</v>
      </c>
      <c r="I28" s="4">
        <v>2</v>
      </c>
      <c r="J28" s="4">
        <v>4</v>
      </c>
      <c r="K28" s="4" t="s">
        <v>30</v>
      </c>
      <c r="L28" s="4">
        <v>964</v>
      </c>
      <c r="M28" s="4">
        <v>964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44985</v>
      </c>
      <c r="S28" s="6">
        <v>45014</v>
      </c>
      <c r="T28" s="4" t="s">
        <v>34</v>
      </c>
      <c r="U28" s="4">
        <v>964</v>
      </c>
      <c r="V28" s="4">
        <v>0</v>
      </c>
      <c r="W28" s="4">
        <v>0</v>
      </c>
      <c r="X28" s="4" t="s">
        <v>157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45009</v>
      </c>
      <c r="G29" s="6">
        <v>45011</v>
      </c>
      <c r="H29" s="4">
        <v>1</v>
      </c>
      <c r="I29" s="4">
        <v>2</v>
      </c>
      <c r="J29" s="4">
        <v>2</v>
      </c>
      <c r="K29" s="4" t="s">
        <v>30</v>
      </c>
      <c r="L29" s="4">
        <v>1279</v>
      </c>
      <c r="M29" s="4">
        <v>1279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44986</v>
      </c>
      <c r="S29" s="6">
        <v>45014</v>
      </c>
      <c r="T29" s="4" t="s">
        <v>34</v>
      </c>
      <c r="U29" s="4">
        <v>1279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45010</v>
      </c>
      <c r="G30" s="6">
        <v>45011</v>
      </c>
      <c r="H30" s="4">
        <v>1</v>
      </c>
      <c r="I30" s="4">
        <v>1</v>
      </c>
      <c r="J30" s="4">
        <v>1</v>
      </c>
      <c r="K30" s="4" t="s">
        <v>30</v>
      </c>
      <c r="L30" s="4">
        <v>1106</v>
      </c>
      <c r="M30" s="4">
        <v>1106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44988</v>
      </c>
      <c r="S30" s="6">
        <v>45014</v>
      </c>
      <c r="T30" s="4" t="s">
        <v>34</v>
      </c>
      <c r="U30" s="4">
        <v>1106</v>
      </c>
      <c r="V30" s="4">
        <v>0</v>
      </c>
      <c r="W30" s="4">
        <v>0</v>
      </c>
      <c r="X30" s="4" t="s">
        <v>169</v>
      </c>
      <c r="Y30" s="4" t="s">
        <v>54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45008</v>
      </c>
      <c r="G31" s="6">
        <v>45011</v>
      </c>
      <c r="H31" s="4">
        <v>1</v>
      </c>
      <c r="I31" s="4">
        <v>3</v>
      </c>
      <c r="J31" s="4">
        <v>3</v>
      </c>
      <c r="K31" s="4" t="s">
        <v>30</v>
      </c>
      <c r="L31" s="4">
        <v>5937</v>
      </c>
      <c r="M31" s="4">
        <v>5937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44989</v>
      </c>
      <c r="S31" s="6">
        <v>45014</v>
      </c>
      <c r="T31" s="4" t="s">
        <v>34</v>
      </c>
      <c r="U31" s="4">
        <v>5937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45010</v>
      </c>
      <c r="G32" s="6">
        <v>45011</v>
      </c>
      <c r="H32" s="4">
        <v>1</v>
      </c>
      <c r="I32" s="4">
        <v>1</v>
      </c>
      <c r="J32" s="4">
        <v>1</v>
      </c>
      <c r="K32" s="4" t="s">
        <v>30</v>
      </c>
      <c r="L32" s="4">
        <v>664</v>
      </c>
      <c r="M32" s="4">
        <v>664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44991</v>
      </c>
      <c r="S32" s="6">
        <v>45014</v>
      </c>
      <c r="T32" s="4" t="s">
        <v>34</v>
      </c>
      <c r="U32" s="4">
        <v>664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45010</v>
      </c>
      <c r="G33" s="6">
        <v>45011</v>
      </c>
      <c r="H33" s="4">
        <v>1</v>
      </c>
      <c r="I33" s="4">
        <v>1</v>
      </c>
      <c r="J33" s="4">
        <v>1</v>
      </c>
      <c r="K33" s="4" t="s">
        <v>30</v>
      </c>
      <c r="L33" s="4">
        <v>1177</v>
      </c>
      <c r="M33" s="4">
        <v>1177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44991</v>
      </c>
      <c r="S33" s="6">
        <v>45014</v>
      </c>
      <c r="T33" s="4" t="s">
        <v>34</v>
      </c>
      <c r="U33" s="4">
        <v>1177</v>
      </c>
      <c r="V33" s="4">
        <v>0</v>
      </c>
      <c r="W33" s="4">
        <v>0</v>
      </c>
      <c r="X33" s="4" t="s">
        <v>186</v>
      </c>
      <c r="Y33" s="4" t="s">
        <v>54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45009</v>
      </c>
      <c r="G34" s="6">
        <v>45011</v>
      </c>
      <c r="H34" s="4">
        <v>1</v>
      </c>
      <c r="I34" s="4">
        <v>2</v>
      </c>
      <c r="J34" s="4">
        <v>2</v>
      </c>
      <c r="K34" s="4" t="s">
        <v>30</v>
      </c>
      <c r="L34" s="4">
        <v>548</v>
      </c>
      <c r="M34" s="4">
        <v>548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44991</v>
      </c>
      <c r="S34" s="6">
        <v>45014</v>
      </c>
      <c r="T34" s="4" t="s">
        <v>34</v>
      </c>
      <c r="U34" s="4">
        <v>548</v>
      </c>
      <c r="V34" s="4">
        <v>0</v>
      </c>
      <c r="W34" s="4">
        <v>0</v>
      </c>
      <c r="X34" s="4" t="s">
        <v>191</v>
      </c>
      <c r="Y34" s="4" t="s">
        <v>54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78</v>
      </c>
      <c r="E35" s="4" t="s">
        <v>79</v>
      </c>
      <c r="F35" s="6">
        <v>45010</v>
      </c>
      <c r="G35" s="6">
        <v>45011</v>
      </c>
      <c r="H35" s="4">
        <v>1</v>
      </c>
      <c r="I35" s="4">
        <v>1</v>
      </c>
      <c r="J35" s="4">
        <v>1</v>
      </c>
      <c r="K35" s="4" t="s">
        <v>30</v>
      </c>
      <c r="L35" s="4">
        <v>1030</v>
      </c>
      <c r="M35" s="4">
        <v>1030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44992</v>
      </c>
      <c r="S35" s="6">
        <v>45014</v>
      </c>
      <c r="T35" s="4" t="s">
        <v>34</v>
      </c>
      <c r="U35" s="4">
        <v>1030</v>
      </c>
      <c r="V35" s="4">
        <v>0</v>
      </c>
      <c r="W35" s="4">
        <v>0</v>
      </c>
      <c r="X35" s="4" t="s">
        <v>194</v>
      </c>
      <c r="Y35" s="4" t="s">
        <v>54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45008</v>
      </c>
      <c r="G36" s="6">
        <v>45011</v>
      </c>
      <c r="H36" s="4">
        <v>1</v>
      </c>
      <c r="I36" s="4">
        <v>3</v>
      </c>
      <c r="J36" s="4">
        <v>3</v>
      </c>
      <c r="K36" s="4" t="s">
        <v>30</v>
      </c>
      <c r="L36" s="4">
        <v>5188</v>
      </c>
      <c r="M36" s="4">
        <v>5188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44992</v>
      </c>
      <c r="S36" s="6">
        <v>45014</v>
      </c>
      <c r="T36" s="4" t="s">
        <v>34</v>
      </c>
      <c r="U36" s="4">
        <v>5188</v>
      </c>
      <c r="V36" s="4">
        <v>0</v>
      </c>
      <c r="W36" s="4">
        <v>0</v>
      </c>
      <c r="X36" s="4" t="s">
        <v>199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45010</v>
      </c>
      <c r="G37" s="6">
        <v>45011</v>
      </c>
      <c r="H37" s="4">
        <v>1</v>
      </c>
      <c r="I37" s="4">
        <v>1</v>
      </c>
      <c r="J37" s="4">
        <v>1</v>
      </c>
      <c r="K37" s="4" t="s">
        <v>30</v>
      </c>
      <c r="L37" s="4">
        <v>579</v>
      </c>
      <c r="M37" s="4">
        <v>579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44994</v>
      </c>
      <c r="S37" s="6">
        <v>45014</v>
      </c>
      <c r="T37" s="4" t="s">
        <v>34</v>
      </c>
      <c r="U37" s="4">
        <v>579</v>
      </c>
      <c r="V37" s="4">
        <v>0</v>
      </c>
      <c r="W37" s="4">
        <v>0</v>
      </c>
      <c r="X37" s="4" t="s">
        <v>205</v>
      </c>
      <c r="Y37" s="4" t="s">
        <v>54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207</v>
      </c>
      <c r="E38" s="4" t="s">
        <v>208</v>
      </c>
      <c r="F38" s="6">
        <v>45009</v>
      </c>
      <c r="G38" s="6">
        <v>45011</v>
      </c>
      <c r="H38" s="4">
        <v>1</v>
      </c>
      <c r="I38" s="4">
        <v>2</v>
      </c>
      <c r="J38" s="4">
        <v>2</v>
      </c>
      <c r="K38" s="4" t="s">
        <v>30</v>
      </c>
      <c r="L38" s="4">
        <v>1610</v>
      </c>
      <c r="M38" s="4">
        <v>1610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44994</v>
      </c>
      <c r="S38" s="6">
        <v>45014</v>
      </c>
      <c r="T38" s="4" t="s">
        <v>34</v>
      </c>
      <c r="U38" s="4">
        <v>1610</v>
      </c>
      <c r="V38" s="4">
        <v>0</v>
      </c>
      <c r="W38" s="4">
        <v>0</v>
      </c>
      <c r="X38" s="4" t="s">
        <v>210</v>
      </c>
      <c r="Y38" s="4" t="s">
        <v>54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45009</v>
      </c>
      <c r="G39" s="6">
        <v>45011</v>
      </c>
      <c r="H39" s="4">
        <v>1</v>
      </c>
      <c r="I39" s="4">
        <v>2</v>
      </c>
      <c r="J39" s="4">
        <v>2</v>
      </c>
      <c r="K39" s="4" t="s">
        <v>30</v>
      </c>
      <c r="L39" s="4">
        <v>1846</v>
      </c>
      <c r="M39" s="4">
        <v>1846</v>
      </c>
      <c r="N39" s="4" t="s">
        <v>214</v>
      </c>
      <c r="O39" s="4" t="s">
        <v>32</v>
      </c>
      <c r="P39" s="4" t="s">
        <v>33</v>
      </c>
      <c r="Q39" s="4">
        <v>0</v>
      </c>
      <c r="R39" s="7">
        <v>44994</v>
      </c>
      <c r="S39" s="6">
        <v>45014</v>
      </c>
      <c r="T39" s="4" t="s">
        <v>34</v>
      </c>
      <c r="U39" s="4">
        <v>1846</v>
      </c>
      <c r="V39" s="4">
        <v>0</v>
      </c>
      <c r="W39" s="4">
        <v>0</v>
      </c>
      <c r="X39" s="4" t="s">
        <v>215</v>
      </c>
      <c r="Y39" s="4" t="s">
        <v>216</v>
      </c>
    </row>
    <row r="40" s="4" customFormat="1" spans="1:25">
      <c r="A40" s="4" t="s">
        <v>217</v>
      </c>
      <c r="B40" s="4" t="s">
        <v>26</v>
      </c>
      <c r="C40" s="4" t="s">
        <v>27</v>
      </c>
      <c r="D40" s="4" t="s">
        <v>218</v>
      </c>
      <c r="E40" s="4" t="s">
        <v>69</v>
      </c>
      <c r="F40" s="6">
        <v>45010</v>
      </c>
      <c r="G40" s="6">
        <v>45011</v>
      </c>
      <c r="H40" s="4">
        <v>1</v>
      </c>
      <c r="I40" s="4">
        <v>1</v>
      </c>
      <c r="J40" s="4">
        <v>1</v>
      </c>
      <c r="K40" s="4" t="s">
        <v>30</v>
      </c>
      <c r="L40" s="4">
        <v>1085</v>
      </c>
      <c r="M40" s="4">
        <v>1085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44994</v>
      </c>
      <c r="S40" s="6">
        <v>45014</v>
      </c>
      <c r="T40" s="4" t="s">
        <v>34</v>
      </c>
      <c r="U40" s="4">
        <v>1085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45010</v>
      </c>
      <c r="G41" s="6">
        <v>45011</v>
      </c>
      <c r="H41" s="4">
        <v>3</v>
      </c>
      <c r="I41" s="4">
        <v>1</v>
      </c>
      <c r="J41" s="4">
        <v>3</v>
      </c>
      <c r="K41" s="4" t="s">
        <v>30</v>
      </c>
      <c r="L41" s="4">
        <v>1746</v>
      </c>
      <c r="M41" s="4">
        <v>1746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44995</v>
      </c>
      <c r="S41" s="6">
        <v>45014</v>
      </c>
      <c r="T41" s="4" t="s">
        <v>34</v>
      </c>
      <c r="U41" s="4">
        <v>1746</v>
      </c>
      <c r="V41" s="4">
        <v>0</v>
      </c>
      <c r="W41" s="4">
        <v>0</v>
      </c>
      <c r="X41" s="4" t="s">
        <v>226</v>
      </c>
      <c r="Y41" s="4" t="s">
        <v>54</v>
      </c>
    </row>
    <row r="42" s="4" customFormat="1" spans="1:25">
      <c r="A42" s="4" t="s">
        <v>222</v>
      </c>
      <c r="B42" s="4" t="s">
        <v>26</v>
      </c>
      <c r="C42" s="4" t="s">
        <v>55</v>
      </c>
      <c r="D42" s="4" t="s">
        <v>223</v>
      </c>
      <c r="E42" s="4" t="s">
        <v>224</v>
      </c>
      <c r="F42" s="6">
        <v>45010</v>
      </c>
      <c r="G42" s="6">
        <v>45011</v>
      </c>
      <c r="H42" s="4">
        <v>3</v>
      </c>
      <c r="I42" s="4">
        <v>1</v>
      </c>
      <c r="J42" s="4">
        <v>3</v>
      </c>
      <c r="K42" s="4" t="s">
        <v>30</v>
      </c>
      <c r="L42" s="4">
        <v>-1746</v>
      </c>
      <c r="M42" s="4">
        <v>-1746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44995</v>
      </c>
      <c r="S42" s="6">
        <v>45014</v>
      </c>
      <c r="T42" s="4" t="s">
        <v>34</v>
      </c>
      <c r="U42" s="4">
        <v>-1746</v>
      </c>
      <c r="V42" s="4">
        <v>0</v>
      </c>
      <c r="W42" s="4">
        <v>0</v>
      </c>
      <c r="X42" s="4" t="s">
        <v>226</v>
      </c>
      <c r="Y42" s="4" t="s">
        <v>54</v>
      </c>
    </row>
    <row r="43" s="4" customFormat="1" spans="1:25">
      <c r="A43" s="4" t="s">
        <v>227</v>
      </c>
      <c r="B43" s="4" t="s">
        <v>26</v>
      </c>
      <c r="C43" s="4" t="s">
        <v>27</v>
      </c>
      <c r="D43" s="4" t="s">
        <v>228</v>
      </c>
      <c r="E43" s="4" t="s">
        <v>229</v>
      </c>
      <c r="F43" s="6">
        <v>45008</v>
      </c>
      <c r="G43" s="6">
        <v>45011</v>
      </c>
      <c r="H43" s="4">
        <v>1</v>
      </c>
      <c r="I43" s="4">
        <v>3</v>
      </c>
      <c r="J43" s="4">
        <v>3</v>
      </c>
      <c r="K43" s="4" t="s">
        <v>30</v>
      </c>
      <c r="L43" s="4">
        <v>6769</v>
      </c>
      <c r="M43" s="4">
        <v>6769</v>
      </c>
      <c r="N43" s="4" t="s">
        <v>230</v>
      </c>
      <c r="O43" s="4" t="s">
        <v>32</v>
      </c>
      <c r="P43" s="4" t="s">
        <v>33</v>
      </c>
      <c r="Q43" s="4">
        <v>0</v>
      </c>
      <c r="R43" s="7">
        <v>44996</v>
      </c>
      <c r="S43" s="6">
        <v>45014</v>
      </c>
      <c r="T43" s="4" t="s">
        <v>34</v>
      </c>
      <c r="U43" s="4">
        <v>6769</v>
      </c>
      <c r="V43" s="4">
        <v>0</v>
      </c>
      <c r="W43" s="4">
        <v>0</v>
      </c>
      <c r="X43" s="4" t="s">
        <v>231</v>
      </c>
      <c r="Y43" s="4" t="s">
        <v>232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234</v>
      </c>
      <c r="E44" s="4" t="s">
        <v>235</v>
      </c>
      <c r="F44" s="6">
        <v>45010</v>
      </c>
      <c r="G44" s="6">
        <v>45011</v>
      </c>
      <c r="H44" s="4">
        <v>1</v>
      </c>
      <c r="I44" s="4">
        <v>1</v>
      </c>
      <c r="J44" s="4">
        <v>1</v>
      </c>
      <c r="K44" s="4" t="s">
        <v>30</v>
      </c>
      <c r="L44" s="4">
        <v>564</v>
      </c>
      <c r="M44" s="4">
        <v>564</v>
      </c>
      <c r="N44" s="4" t="s">
        <v>236</v>
      </c>
      <c r="O44" s="4" t="s">
        <v>32</v>
      </c>
      <c r="P44" s="4" t="s">
        <v>33</v>
      </c>
      <c r="Q44" s="4">
        <v>0</v>
      </c>
      <c r="R44" s="7">
        <v>44997</v>
      </c>
      <c r="S44" s="6">
        <v>45014</v>
      </c>
      <c r="T44" s="4" t="s">
        <v>34</v>
      </c>
      <c r="U44" s="4">
        <v>564</v>
      </c>
      <c r="V44" s="4">
        <v>0</v>
      </c>
      <c r="W44" s="4">
        <v>0</v>
      </c>
      <c r="X44" s="4" t="s">
        <v>237</v>
      </c>
      <c r="Y44" s="4" t="s">
        <v>238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240</v>
      </c>
      <c r="E45" s="4" t="s">
        <v>241</v>
      </c>
      <c r="F45" s="6">
        <v>45008</v>
      </c>
      <c r="G45" s="6">
        <v>45011</v>
      </c>
      <c r="H45" s="4">
        <v>1</v>
      </c>
      <c r="I45" s="4">
        <v>3</v>
      </c>
      <c r="J45" s="4">
        <v>3</v>
      </c>
      <c r="K45" s="4" t="s">
        <v>30</v>
      </c>
      <c r="L45" s="4">
        <v>825</v>
      </c>
      <c r="M45" s="4">
        <v>825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44997</v>
      </c>
      <c r="S45" s="6">
        <v>45014</v>
      </c>
      <c r="T45" s="4" t="s">
        <v>34</v>
      </c>
      <c r="U45" s="4">
        <v>825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45010</v>
      </c>
      <c r="G46" s="6">
        <v>45011</v>
      </c>
      <c r="H46" s="4">
        <v>1</v>
      </c>
      <c r="I46" s="4">
        <v>1</v>
      </c>
      <c r="J46" s="4">
        <v>1</v>
      </c>
      <c r="K46" s="4" t="s">
        <v>30</v>
      </c>
      <c r="L46" s="4">
        <v>689</v>
      </c>
      <c r="M46" s="4">
        <v>689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44997</v>
      </c>
      <c r="S46" s="6">
        <v>45014</v>
      </c>
      <c r="T46" s="4" t="s">
        <v>34</v>
      </c>
      <c r="U46" s="4">
        <v>689</v>
      </c>
      <c r="V46" s="4">
        <v>0</v>
      </c>
      <c r="W46" s="4">
        <v>0</v>
      </c>
      <c r="X46" s="4" t="s">
        <v>249</v>
      </c>
      <c r="Y46" s="4" t="s">
        <v>250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252</v>
      </c>
      <c r="E47" s="4" t="s">
        <v>253</v>
      </c>
      <c r="F47" s="6">
        <v>45010</v>
      </c>
      <c r="G47" s="6">
        <v>45011</v>
      </c>
      <c r="H47" s="4">
        <v>1</v>
      </c>
      <c r="I47" s="4">
        <v>1</v>
      </c>
      <c r="J47" s="4">
        <v>1</v>
      </c>
      <c r="K47" s="4" t="s">
        <v>30</v>
      </c>
      <c r="L47" s="4">
        <v>1027</v>
      </c>
      <c r="M47" s="4">
        <v>1027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44998</v>
      </c>
      <c r="S47" s="6">
        <v>45014</v>
      </c>
      <c r="T47" s="4" t="s">
        <v>34</v>
      </c>
      <c r="U47" s="4">
        <v>1027</v>
      </c>
      <c r="V47" s="4">
        <v>0</v>
      </c>
      <c r="W47" s="4">
        <v>0</v>
      </c>
      <c r="X47" s="4" t="s">
        <v>255</v>
      </c>
      <c r="Y47" s="4" t="s">
        <v>54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45010</v>
      </c>
      <c r="G48" s="6">
        <v>45011</v>
      </c>
      <c r="H48" s="4">
        <v>1</v>
      </c>
      <c r="I48" s="4">
        <v>1</v>
      </c>
      <c r="J48" s="4">
        <v>1</v>
      </c>
      <c r="K48" s="4" t="s">
        <v>30</v>
      </c>
      <c r="L48" s="4">
        <v>788</v>
      </c>
      <c r="M48" s="4">
        <v>788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44998</v>
      </c>
      <c r="S48" s="6">
        <v>45014</v>
      </c>
      <c r="T48" s="4" t="s">
        <v>34</v>
      </c>
      <c r="U48" s="4">
        <v>788</v>
      </c>
      <c r="V48" s="4">
        <v>0</v>
      </c>
      <c r="W48" s="4">
        <v>0</v>
      </c>
      <c r="X48" s="4" t="s">
        <v>260</v>
      </c>
      <c r="Y48" s="4" t="s">
        <v>54</v>
      </c>
    </row>
    <row r="49" s="4" customFormat="1" spans="1:27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45006</v>
      </c>
      <c r="G49" s="6">
        <v>45011</v>
      </c>
      <c r="H49" s="4">
        <v>3</v>
      </c>
      <c r="I49" s="4">
        <v>5</v>
      </c>
      <c r="J49" s="4">
        <v>15</v>
      </c>
      <c r="K49" s="4" t="s">
        <v>30</v>
      </c>
      <c r="L49" s="4">
        <v>20490</v>
      </c>
      <c r="M49" s="4">
        <v>20490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44998</v>
      </c>
      <c r="S49" s="6">
        <v>45014</v>
      </c>
      <c r="T49" s="4" t="s">
        <v>34</v>
      </c>
      <c r="U49" s="4">
        <v>20490</v>
      </c>
      <c r="V49" s="4">
        <v>0</v>
      </c>
      <c r="W49" s="4">
        <v>0</v>
      </c>
      <c r="X49" s="4" t="s">
        <v>265</v>
      </c>
      <c r="Y49" s="4">
        <v>25716091</v>
      </c>
      <c r="Z49" s="4">
        <v>62471943</v>
      </c>
      <c r="AA49" s="4" t="s">
        <v>266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45009</v>
      </c>
      <c r="G50" s="6">
        <v>45011</v>
      </c>
      <c r="H50" s="4">
        <v>2</v>
      </c>
      <c r="I50" s="4">
        <v>2</v>
      </c>
      <c r="J50" s="4">
        <v>4</v>
      </c>
      <c r="K50" s="4" t="s">
        <v>30</v>
      </c>
      <c r="L50" s="4">
        <v>4652</v>
      </c>
      <c r="M50" s="4">
        <v>4652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44999</v>
      </c>
      <c r="S50" s="6">
        <v>45014</v>
      </c>
      <c r="T50" s="4" t="s">
        <v>34</v>
      </c>
      <c r="U50" s="4">
        <v>4652</v>
      </c>
      <c r="V50" s="4">
        <v>0</v>
      </c>
      <c r="W50" s="4">
        <v>0</v>
      </c>
      <c r="X50" s="4" t="s">
        <v>271</v>
      </c>
      <c r="Y50" s="4" t="s">
        <v>54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45009</v>
      </c>
      <c r="G51" s="6">
        <v>45011</v>
      </c>
      <c r="H51" s="4">
        <v>1</v>
      </c>
      <c r="I51" s="4">
        <v>2</v>
      </c>
      <c r="J51" s="4">
        <v>2</v>
      </c>
      <c r="K51" s="4" t="s">
        <v>30</v>
      </c>
      <c r="L51" s="4">
        <v>1354</v>
      </c>
      <c r="M51" s="4">
        <v>1354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44999</v>
      </c>
      <c r="S51" s="6">
        <v>45014</v>
      </c>
      <c r="T51" s="4" t="s">
        <v>34</v>
      </c>
      <c r="U51" s="4">
        <v>1354</v>
      </c>
      <c r="V51" s="4">
        <v>0</v>
      </c>
      <c r="W51" s="4">
        <v>0</v>
      </c>
      <c r="X51" s="4" t="s">
        <v>276</v>
      </c>
      <c r="Y51" s="4" t="s">
        <v>54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45010</v>
      </c>
      <c r="G52" s="6">
        <v>45011</v>
      </c>
      <c r="H52" s="4">
        <v>1</v>
      </c>
      <c r="I52" s="4">
        <v>1</v>
      </c>
      <c r="J52" s="4">
        <v>1</v>
      </c>
      <c r="K52" s="4" t="s">
        <v>30</v>
      </c>
      <c r="L52" s="4">
        <v>1770</v>
      </c>
      <c r="M52" s="4">
        <v>1770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45000</v>
      </c>
      <c r="S52" s="6">
        <v>45014</v>
      </c>
      <c r="T52" s="4" t="s">
        <v>34</v>
      </c>
      <c r="U52" s="4">
        <v>1770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45009</v>
      </c>
      <c r="G53" s="6">
        <v>45011</v>
      </c>
      <c r="H53" s="4">
        <v>1</v>
      </c>
      <c r="I53" s="4">
        <v>2</v>
      </c>
      <c r="J53" s="4">
        <v>2</v>
      </c>
      <c r="K53" s="4" t="s">
        <v>30</v>
      </c>
      <c r="L53" s="4">
        <v>1938</v>
      </c>
      <c r="M53" s="4">
        <v>1938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45000</v>
      </c>
      <c r="S53" s="6">
        <v>45014</v>
      </c>
      <c r="T53" s="4" t="s">
        <v>34</v>
      </c>
      <c r="U53" s="4">
        <v>1938</v>
      </c>
      <c r="V53" s="4">
        <v>0</v>
      </c>
      <c r="W53" s="4">
        <v>0</v>
      </c>
      <c r="X53" s="4" t="s">
        <v>287</v>
      </c>
      <c r="Y53" s="4" t="s">
        <v>54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45009</v>
      </c>
      <c r="G54" s="6">
        <v>45011</v>
      </c>
      <c r="H54" s="4">
        <v>1</v>
      </c>
      <c r="I54" s="4">
        <v>2</v>
      </c>
      <c r="J54" s="4">
        <v>2</v>
      </c>
      <c r="K54" s="4" t="s">
        <v>30</v>
      </c>
      <c r="L54" s="4">
        <v>3284</v>
      </c>
      <c r="M54" s="4">
        <v>3284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45000</v>
      </c>
      <c r="S54" s="6">
        <v>45014</v>
      </c>
      <c r="T54" s="4" t="s">
        <v>34</v>
      </c>
      <c r="U54" s="4">
        <v>3284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45009</v>
      </c>
      <c r="G55" s="6">
        <v>45011</v>
      </c>
      <c r="H55" s="4">
        <v>1</v>
      </c>
      <c r="I55" s="4">
        <v>2</v>
      </c>
      <c r="J55" s="4">
        <v>2</v>
      </c>
      <c r="K55" s="4" t="s">
        <v>30</v>
      </c>
      <c r="L55" s="4">
        <v>3492</v>
      </c>
      <c r="M55" s="4">
        <v>3492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45000</v>
      </c>
      <c r="S55" s="6">
        <v>45014</v>
      </c>
      <c r="T55" s="4" t="s">
        <v>34</v>
      </c>
      <c r="U55" s="4">
        <v>3492</v>
      </c>
      <c r="V55" s="4">
        <v>0</v>
      </c>
      <c r="W55" s="4">
        <v>0</v>
      </c>
      <c r="X55" s="4" t="s">
        <v>298</v>
      </c>
      <c r="Y55" s="4" t="s">
        <v>299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50</v>
      </c>
      <c r="E56" s="4" t="s">
        <v>301</v>
      </c>
      <c r="F56" s="6">
        <v>45010</v>
      </c>
      <c r="G56" s="6">
        <v>45011</v>
      </c>
      <c r="H56" s="4">
        <v>2</v>
      </c>
      <c r="I56" s="4">
        <v>1</v>
      </c>
      <c r="J56" s="4">
        <v>2</v>
      </c>
      <c r="K56" s="4" t="s">
        <v>30</v>
      </c>
      <c r="L56" s="4">
        <v>1058</v>
      </c>
      <c r="M56" s="4">
        <v>1058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45000</v>
      </c>
      <c r="S56" s="6">
        <v>45014</v>
      </c>
      <c r="T56" s="4" t="s">
        <v>34</v>
      </c>
      <c r="U56" s="4">
        <v>1058</v>
      </c>
      <c r="V56" s="4">
        <v>0</v>
      </c>
      <c r="W56" s="4">
        <v>0</v>
      </c>
      <c r="X56" s="4" t="s">
        <v>303</v>
      </c>
      <c r="Y56" s="4" t="s">
        <v>54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306</v>
      </c>
      <c r="F57" s="6">
        <v>45010</v>
      </c>
      <c r="G57" s="6">
        <v>45011</v>
      </c>
      <c r="H57" s="4">
        <v>1</v>
      </c>
      <c r="I57" s="4">
        <v>1</v>
      </c>
      <c r="J57" s="4">
        <v>1</v>
      </c>
      <c r="K57" s="4" t="s">
        <v>30</v>
      </c>
      <c r="L57" s="4">
        <v>846</v>
      </c>
      <c r="M57" s="4">
        <v>846</v>
      </c>
      <c r="N57" s="4" t="s">
        <v>307</v>
      </c>
      <c r="O57" s="4" t="s">
        <v>32</v>
      </c>
      <c r="P57" s="4" t="s">
        <v>33</v>
      </c>
      <c r="Q57" s="4">
        <v>0</v>
      </c>
      <c r="R57" s="7">
        <v>45001</v>
      </c>
      <c r="S57" s="6">
        <v>45014</v>
      </c>
      <c r="T57" s="4" t="s">
        <v>34</v>
      </c>
      <c r="U57" s="4">
        <v>846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50</v>
      </c>
      <c r="E58" s="4" t="s">
        <v>311</v>
      </c>
      <c r="F58" s="6">
        <v>45009</v>
      </c>
      <c r="G58" s="6">
        <v>45011</v>
      </c>
      <c r="H58" s="4">
        <v>1</v>
      </c>
      <c r="I58" s="4">
        <v>2</v>
      </c>
      <c r="J58" s="4">
        <v>2</v>
      </c>
      <c r="K58" s="4" t="s">
        <v>30</v>
      </c>
      <c r="L58" s="4">
        <v>1054</v>
      </c>
      <c r="M58" s="4">
        <v>1054</v>
      </c>
      <c r="N58" s="4" t="s">
        <v>312</v>
      </c>
      <c r="O58" s="4" t="s">
        <v>32</v>
      </c>
      <c r="P58" s="4" t="s">
        <v>33</v>
      </c>
      <c r="Q58" s="4">
        <v>0</v>
      </c>
      <c r="R58" s="7">
        <v>45001</v>
      </c>
      <c r="S58" s="6">
        <v>45014</v>
      </c>
      <c r="T58" s="4" t="s">
        <v>34</v>
      </c>
      <c r="U58" s="4">
        <v>1054</v>
      </c>
      <c r="V58" s="4">
        <v>0</v>
      </c>
      <c r="W58" s="4">
        <v>0</v>
      </c>
      <c r="X58" s="4" t="s">
        <v>313</v>
      </c>
      <c r="Y58" s="4" t="s">
        <v>54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315</v>
      </c>
      <c r="E59" s="4" t="s">
        <v>316</v>
      </c>
      <c r="F59" s="6">
        <v>45008</v>
      </c>
      <c r="G59" s="6">
        <v>45011</v>
      </c>
      <c r="H59" s="4">
        <v>1</v>
      </c>
      <c r="I59" s="4">
        <v>3</v>
      </c>
      <c r="J59" s="4">
        <v>3</v>
      </c>
      <c r="K59" s="4" t="s">
        <v>30</v>
      </c>
      <c r="L59" s="4">
        <v>2394</v>
      </c>
      <c r="M59" s="4">
        <v>2394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45001</v>
      </c>
      <c r="S59" s="6">
        <v>45014</v>
      </c>
      <c r="T59" s="4" t="s">
        <v>34</v>
      </c>
      <c r="U59" s="4">
        <v>2394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5">
      <c r="A60" s="4" t="s">
        <v>320</v>
      </c>
      <c r="B60" s="4" t="s">
        <v>26</v>
      </c>
      <c r="C60" s="4" t="s">
        <v>27</v>
      </c>
      <c r="D60" s="4" t="s">
        <v>50</v>
      </c>
      <c r="E60" s="4" t="s">
        <v>301</v>
      </c>
      <c r="F60" s="6">
        <v>45010</v>
      </c>
      <c r="G60" s="6">
        <v>45011</v>
      </c>
      <c r="H60" s="4">
        <v>1</v>
      </c>
      <c r="I60" s="4">
        <v>1</v>
      </c>
      <c r="J60" s="4">
        <v>1</v>
      </c>
      <c r="K60" s="4" t="s">
        <v>30</v>
      </c>
      <c r="L60" s="4">
        <v>527</v>
      </c>
      <c r="M60" s="4">
        <v>527</v>
      </c>
      <c r="N60" s="4" t="s">
        <v>321</v>
      </c>
      <c r="O60" s="4" t="s">
        <v>32</v>
      </c>
      <c r="P60" s="4" t="s">
        <v>33</v>
      </c>
      <c r="Q60" s="4">
        <v>0</v>
      </c>
      <c r="R60" s="7">
        <v>45001</v>
      </c>
      <c r="S60" s="6">
        <v>45014</v>
      </c>
      <c r="T60" s="4" t="s">
        <v>34</v>
      </c>
      <c r="U60" s="4">
        <v>527</v>
      </c>
      <c r="V60" s="4">
        <v>0</v>
      </c>
      <c r="W60" s="4">
        <v>0</v>
      </c>
      <c r="X60" s="4" t="s">
        <v>322</v>
      </c>
      <c r="Y60" s="4" t="s">
        <v>54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324</v>
      </c>
      <c r="E61" s="4" t="s">
        <v>325</v>
      </c>
      <c r="F61" s="6">
        <v>45009</v>
      </c>
      <c r="G61" s="6">
        <v>45011</v>
      </c>
      <c r="H61" s="4">
        <v>1</v>
      </c>
      <c r="I61" s="4">
        <v>2</v>
      </c>
      <c r="J61" s="4">
        <v>2</v>
      </c>
      <c r="K61" s="4" t="s">
        <v>30</v>
      </c>
      <c r="L61" s="4">
        <v>1932</v>
      </c>
      <c r="M61" s="4">
        <v>1932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45001</v>
      </c>
      <c r="S61" s="6">
        <v>45014</v>
      </c>
      <c r="T61" s="4" t="s">
        <v>34</v>
      </c>
      <c r="U61" s="4">
        <v>1932</v>
      </c>
      <c r="V61" s="4">
        <v>0</v>
      </c>
      <c r="W61" s="4">
        <v>0</v>
      </c>
      <c r="X61" s="4" t="s">
        <v>327</v>
      </c>
      <c r="Y61" s="4" t="s">
        <v>54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6">
        <v>45010</v>
      </c>
      <c r="G62" s="6">
        <v>45011</v>
      </c>
      <c r="H62" s="4">
        <v>1</v>
      </c>
      <c r="I62" s="4">
        <v>1</v>
      </c>
      <c r="J62" s="4">
        <v>1</v>
      </c>
      <c r="K62" s="4" t="s">
        <v>30</v>
      </c>
      <c r="L62" s="4">
        <v>775</v>
      </c>
      <c r="M62" s="4">
        <v>775</v>
      </c>
      <c r="N62" s="4" t="s">
        <v>331</v>
      </c>
      <c r="O62" s="4" t="s">
        <v>32</v>
      </c>
      <c r="P62" s="4" t="s">
        <v>33</v>
      </c>
      <c r="Q62" s="4">
        <v>0</v>
      </c>
      <c r="R62" s="7">
        <v>45002</v>
      </c>
      <c r="S62" s="6">
        <v>45014</v>
      </c>
      <c r="T62" s="4" t="s">
        <v>34</v>
      </c>
      <c r="U62" s="4">
        <v>775</v>
      </c>
      <c r="V62" s="4">
        <v>0</v>
      </c>
      <c r="W62" s="4">
        <v>0</v>
      </c>
      <c r="X62" s="4" t="s">
        <v>332</v>
      </c>
      <c r="Y62" s="4" t="s">
        <v>54</v>
      </c>
    </row>
    <row r="63" s="4" customFormat="1" spans="1:25">
      <c r="A63" s="4" t="s">
        <v>300</v>
      </c>
      <c r="B63" s="4" t="s">
        <v>26</v>
      </c>
      <c r="C63" s="4" t="s">
        <v>55</v>
      </c>
      <c r="D63" s="4" t="s">
        <v>50</v>
      </c>
      <c r="E63" s="4" t="s">
        <v>301</v>
      </c>
      <c r="F63" s="6">
        <v>45010</v>
      </c>
      <c r="G63" s="6">
        <v>45011</v>
      </c>
      <c r="H63" s="4">
        <v>2</v>
      </c>
      <c r="I63" s="4">
        <v>1</v>
      </c>
      <c r="J63" s="4">
        <v>2</v>
      </c>
      <c r="K63" s="4" t="s">
        <v>30</v>
      </c>
      <c r="L63" s="4">
        <v>-1058</v>
      </c>
      <c r="M63" s="4">
        <v>-1058</v>
      </c>
      <c r="N63" s="4" t="s">
        <v>302</v>
      </c>
      <c r="O63" s="4" t="s">
        <v>32</v>
      </c>
      <c r="P63" s="4" t="s">
        <v>33</v>
      </c>
      <c r="Q63" s="4">
        <v>0</v>
      </c>
      <c r="R63" s="7">
        <v>45000</v>
      </c>
      <c r="S63" s="6">
        <v>45014</v>
      </c>
      <c r="T63" s="4" t="s">
        <v>34</v>
      </c>
      <c r="U63" s="4">
        <v>-1058</v>
      </c>
      <c r="V63" s="4">
        <v>0</v>
      </c>
      <c r="W63" s="4">
        <v>0</v>
      </c>
      <c r="X63" s="4" t="s">
        <v>303</v>
      </c>
      <c r="Y63" s="4" t="s">
        <v>54</v>
      </c>
    </row>
    <row r="64" s="4" customFormat="1" spans="1:25">
      <c r="A64" s="4" t="s">
        <v>300</v>
      </c>
      <c r="B64" s="4" t="s">
        <v>26</v>
      </c>
      <c r="C64" s="4" t="s">
        <v>333</v>
      </c>
      <c r="D64" s="4" t="s">
        <v>50</v>
      </c>
      <c r="E64" s="4" t="s">
        <v>301</v>
      </c>
      <c r="F64" s="6">
        <v>45010</v>
      </c>
      <c r="G64" s="6">
        <v>45011</v>
      </c>
      <c r="H64" s="4">
        <v>2</v>
      </c>
      <c r="I64" s="4">
        <v>1</v>
      </c>
      <c r="J64" s="4">
        <v>2</v>
      </c>
      <c r="K64" s="4" t="s">
        <v>30</v>
      </c>
      <c r="L64" s="4">
        <v>264.5</v>
      </c>
      <c r="M64" s="4">
        <v>264.5</v>
      </c>
      <c r="N64" s="4" t="s">
        <v>302</v>
      </c>
      <c r="O64" s="4" t="s">
        <v>32</v>
      </c>
      <c r="P64" s="4" t="s">
        <v>33</v>
      </c>
      <c r="Q64" s="4">
        <v>0</v>
      </c>
      <c r="R64" s="7">
        <v>45000.9354282407</v>
      </c>
      <c r="S64" s="6">
        <v>45014</v>
      </c>
      <c r="T64" s="4" t="s">
        <v>34</v>
      </c>
      <c r="U64" s="4">
        <v>264.5</v>
      </c>
      <c r="V64" s="4">
        <v>0</v>
      </c>
      <c r="W64" s="4">
        <v>0</v>
      </c>
      <c r="X64" s="4" t="s">
        <v>303</v>
      </c>
      <c r="Y64" s="4" t="s">
        <v>54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336</v>
      </c>
      <c r="F65" s="6">
        <v>45007</v>
      </c>
      <c r="G65" s="6">
        <v>45011</v>
      </c>
      <c r="H65" s="4">
        <v>1</v>
      </c>
      <c r="I65" s="4">
        <v>4</v>
      </c>
      <c r="J65" s="4">
        <v>4</v>
      </c>
      <c r="K65" s="4" t="s">
        <v>30</v>
      </c>
      <c r="L65" s="4">
        <v>2560</v>
      </c>
      <c r="M65" s="4">
        <v>2560</v>
      </c>
      <c r="N65" s="4" t="s">
        <v>337</v>
      </c>
      <c r="O65" s="4" t="s">
        <v>32</v>
      </c>
      <c r="P65" s="4" t="s">
        <v>33</v>
      </c>
      <c r="Q65" s="4">
        <v>0</v>
      </c>
      <c r="R65" s="7">
        <v>45002</v>
      </c>
      <c r="S65" s="6">
        <v>45014</v>
      </c>
      <c r="T65" s="4" t="s">
        <v>34</v>
      </c>
      <c r="U65" s="4">
        <v>2560</v>
      </c>
      <c r="V65" s="4">
        <v>0</v>
      </c>
      <c r="W65" s="4">
        <v>0</v>
      </c>
      <c r="X65" s="4" t="s">
        <v>338</v>
      </c>
      <c r="Y65" s="4" t="s">
        <v>54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45007</v>
      </c>
      <c r="G66" s="6">
        <v>45011</v>
      </c>
      <c r="H66" s="4">
        <v>1</v>
      </c>
      <c r="I66" s="4">
        <v>4</v>
      </c>
      <c r="J66" s="4">
        <v>4</v>
      </c>
      <c r="K66" s="4" t="s">
        <v>30</v>
      </c>
      <c r="L66" s="4">
        <v>1036</v>
      </c>
      <c r="M66" s="4">
        <v>1036</v>
      </c>
      <c r="N66" s="4" t="s">
        <v>342</v>
      </c>
      <c r="O66" s="4" t="s">
        <v>32</v>
      </c>
      <c r="P66" s="4" t="s">
        <v>33</v>
      </c>
      <c r="Q66" s="4">
        <v>0</v>
      </c>
      <c r="R66" s="7">
        <v>45002</v>
      </c>
      <c r="S66" s="6">
        <v>45014</v>
      </c>
      <c r="T66" s="4" t="s">
        <v>34</v>
      </c>
      <c r="U66" s="4">
        <v>1036</v>
      </c>
      <c r="V66" s="4">
        <v>0</v>
      </c>
      <c r="W66" s="4">
        <v>0</v>
      </c>
      <c r="X66" s="4" t="s">
        <v>343</v>
      </c>
      <c r="Y66" s="4" t="s">
        <v>344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346</v>
      </c>
      <c r="E67" s="4" t="s">
        <v>347</v>
      </c>
      <c r="F67" s="6">
        <v>45008</v>
      </c>
      <c r="G67" s="6">
        <v>45011</v>
      </c>
      <c r="H67" s="4">
        <v>1</v>
      </c>
      <c r="I67" s="4">
        <v>3</v>
      </c>
      <c r="J67" s="4">
        <v>3</v>
      </c>
      <c r="K67" s="4" t="s">
        <v>30</v>
      </c>
      <c r="L67" s="4">
        <v>987</v>
      </c>
      <c r="M67" s="4">
        <v>987</v>
      </c>
      <c r="N67" s="4" t="s">
        <v>348</v>
      </c>
      <c r="O67" s="4" t="s">
        <v>32</v>
      </c>
      <c r="P67" s="4" t="s">
        <v>33</v>
      </c>
      <c r="Q67" s="4">
        <v>0</v>
      </c>
      <c r="R67" s="7">
        <v>45002</v>
      </c>
      <c r="S67" s="6">
        <v>45014</v>
      </c>
      <c r="T67" s="4" t="s">
        <v>34</v>
      </c>
      <c r="U67" s="4">
        <v>987</v>
      </c>
      <c r="V67" s="4">
        <v>0</v>
      </c>
      <c r="W67" s="4">
        <v>0</v>
      </c>
      <c r="X67" s="4" t="s">
        <v>349</v>
      </c>
      <c r="Y67" s="4" t="s">
        <v>350</v>
      </c>
    </row>
    <row r="68" s="4" customFormat="1" spans="1:25">
      <c r="A68" s="4" t="s">
        <v>351</v>
      </c>
      <c r="B68" s="4" t="s">
        <v>26</v>
      </c>
      <c r="C68" s="4" t="s">
        <v>27</v>
      </c>
      <c r="D68" s="4" t="s">
        <v>352</v>
      </c>
      <c r="E68" s="4" t="s">
        <v>353</v>
      </c>
      <c r="F68" s="6">
        <v>45007</v>
      </c>
      <c r="G68" s="6">
        <v>45011</v>
      </c>
      <c r="H68" s="4">
        <v>2</v>
      </c>
      <c r="I68" s="4">
        <v>4</v>
      </c>
      <c r="J68" s="4">
        <v>8</v>
      </c>
      <c r="K68" s="4" t="s">
        <v>30</v>
      </c>
      <c r="L68" s="4">
        <v>8918</v>
      </c>
      <c r="M68" s="4">
        <v>8918</v>
      </c>
      <c r="N68" s="4" t="s">
        <v>354</v>
      </c>
      <c r="O68" s="4" t="s">
        <v>32</v>
      </c>
      <c r="P68" s="4" t="s">
        <v>33</v>
      </c>
      <c r="Q68" s="4">
        <v>0</v>
      </c>
      <c r="R68" s="7">
        <v>45002</v>
      </c>
      <c r="S68" s="6">
        <v>45014</v>
      </c>
      <c r="T68" s="4" t="s">
        <v>34</v>
      </c>
      <c r="U68" s="4">
        <v>8918</v>
      </c>
      <c r="V68" s="4">
        <v>0</v>
      </c>
      <c r="W68" s="4">
        <v>0</v>
      </c>
      <c r="X68" s="4" t="s">
        <v>355</v>
      </c>
      <c r="Y68" s="4" t="s">
        <v>356</v>
      </c>
    </row>
    <row r="69" s="4" customFormat="1" spans="1:25">
      <c r="A69" s="4" t="s">
        <v>357</v>
      </c>
      <c r="B69" s="4" t="s">
        <v>26</v>
      </c>
      <c r="C69" s="4" t="s">
        <v>27</v>
      </c>
      <c r="D69" s="4" t="s">
        <v>358</v>
      </c>
      <c r="E69" s="4" t="s">
        <v>359</v>
      </c>
      <c r="F69" s="6">
        <v>45005</v>
      </c>
      <c r="G69" s="6">
        <v>45011</v>
      </c>
      <c r="H69" s="4">
        <v>1</v>
      </c>
      <c r="I69" s="4">
        <v>6</v>
      </c>
      <c r="J69" s="4">
        <v>6</v>
      </c>
      <c r="K69" s="4" t="s">
        <v>30</v>
      </c>
      <c r="L69" s="4">
        <v>9834</v>
      </c>
      <c r="M69" s="4">
        <v>9834</v>
      </c>
      <c r="N69" s="4" t="s">
        <v>360</v>
      </c>
      <c r="O69" s="4" t="s">
        <v>32</v>
      </c>
      <c r="P69" s="4" t="s">
        <v>33</v>
      </c>
      <c r="Q69" s="4">
        <v>0</v>
      </c>
      <c r="R69" s="7">
        <v>45003</v>
      </c>
      <c r="S69" s="6">
        <v>45014</v>
      </c>
      <c r="T69" s="4" t="s">
        <v>34</v>
      </c>
      <c r="U69" s="4">
        <v>9834</v>
      </c>
      <c r="V69" s="4">
        <v>0</v>
      </c>
      <c r="W69" s="4">
        <v>0</v>
      </c>
      <c r="X69" s="4" t="s">
        <v>361</v>
      </c>
      <c r="Y69" s="4" t="s">
        <v>362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364</v>
      </c>
      <c r="E70" s="4" t="s">
        <v>365</v>
      </c>
      <c r="F70" s="6">
        <v>45009</v>
      </c>
      <c r="G70" s="6">
        <v>45011</v>
      </c>
      <c r="H70" s="4">
        <v>1</v>
      </c>
      <c r="I70" s="4">
        <v>2</v>
      </c>
      <c r="J70" s="4">
        <v>2</v>
      </c>
      <c r="K70" s="4" t="s">
        <v>30</v>
      </c>
      <c r="L70" s="4">
        <v>5510</v>
      </c>
      <c r="M70" s="4">
        <v>5510</v>
      </c>
      <c r="N70" s="4" t="s">
        <v>366</v>
      </c>
      <c r="O70" s="4" t="s">
        <v>32</v>
      </c>
      <c r="P70" s="4" t="s">
        <v>33</v>
      </c>
      <c r="Q70" s="4">
        <v>0</v>
      </c>
      <c r="R70" s="7">
        <v>45003</v>
      </c>
      <c r="S70" s="6">
        <v>45014</v>
      </c>
      <c r="T70" s="4" t="s">
        <v>34</v>
      </c>
      <c r="U70" s="4">
        <v>5510</v>
      </c>
      <c r="V70" s="4">
        <v>0</v>
      </c>
      <c r="W70" s="4">
        <v>0</v>
      </c>
      <c r="X70" s="4" t="s">
        <v>367</v>
      </c>
      <c r="Y70" s="4" t="s">
        <v>54</v>
      </c>
    </row>
    <row r="71" s="4" customFormat="1" spans="1:25">
      <c r="A71" s="4" t="s">
        <v>368</v>
      </c>
      <c r="B71" s="4" t="s">
        <v>26</v>
      </c>
      <c r="C71" s="4" t="s">
        <v>27</v>
      </c>
      <c r="D71" s="4" t="s">
        <v>369</v>
      </c>
      <c r="E71" s="4" t="s">
        <v>285</v>
      </c>
      <c r="F71" s="6">
        <v>45010</v>
      </c>
      <c r="G71" s="6">
        <v>45011</v>
      </c>
      <c r="H71" s="4">
        <v>4</v>
      </c>
      <c r="I71" s="4">
        <v>1</v>
      </c>
      <c r="J71" s="4">
        <v>4</v>
      </c>
      <c r="K71" s="4" t="s">
        <v>30</v>
      </c>
      <c r="L71" s="4">
        <v>1848</v>
      </c>
      <c r="M71" s="4">
        <v>1848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45003</v>
      </c>
      <c r="S71" s="6">
        <v>45014</v>
      </c>
      <c r="T71" s="4" t="s">
        <v>34</v>
      </c>
      <c r="U71" s="4">
        <v>1848</v>
      </c>
      <c r="V71" s="4">
        <v>0</v>
      </c>
      <c r="W71" s="4">
        <v>0</v>
      </c>
      <c r="X71" s="4" t="s">
        <v>371</v>
      </c>
      <c r="Y71" s="4" t="s">
        <v>372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121</v>
      </c>
      <c r="E72" s="4" t="s">
        <v>122</v>
      </c>
      <c r="F72" s="6">
        <v>45010</v>
      </c>
      <c r="G72" s="6">
        <v>45011</v>
      </c>
      <c r="H72" s="4">
        <v>1</v>
      </c>
      <c r="I72" s="4">
        <v>1</v>
      </c>
      <c r="J72" s="4">
        <v>1</v>
      </c>
      <c r="K72" s="4" t="s">
        <v>30</v>
      </c>
      <c r="L72" s="4">
        <v>1575</v>
      </c>
      <c r="M72" s="4">
        <v>1575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45003</v>
      </c>
      <c r="S72" s="6">
        <v>45014</v>
      </c>
      <c r="T72" s="4" t="s">
        <v>34</v>
      </c>
      <c r="U72" s="4">
        <v>1575</v>
      </c>
      <c r="V72" s="4">
        <v>0</v>
      </c>
      <c r="W72" s="4">
        <v>0</v>
      </c>
      <c r="X72" s="4" t="s">
        <v>375</v>
      </c>
      <c r="Y72" s="4" t="s">
        <v>54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377</v>
      </c>
      <c r="E73" s="4" t="s">
        <v>378</v>
      </c>
      <c r="F73" s="6">
        <v>45010</v>
      </c>
      <c r="G73" s="6">
        <v>45011</v>
      </c>
      <c r="H73" s="4">
        <v>1</v>
      </c>
      <c r="I73" s="4">
        <v>1</v>
      </c>
      <c r="J73" s="4">
        <v>1</v>
      </c>
      <c r="K73" s="4" t="s">
        <v>30</v>
      </c>
      <c r="L73" s="4">
        <v>475</v>
      </c>
      <c r="M73" s="4">
        <v>475</v>
      </c>
      <c r="N73" s="4" t="s">
        <v>379</v>
      </c>
      <c r="O73" s="4" t="s">
        <v>32</v>
      </c>
      <c r="P73" s="4" t="s">
        <v>33</v>
      </c>
      <c r="Q73" s="4">
        <v>0</v>
      </c>
      <c r="R73" s="7">
        <v>45003</v>
      </c>
      <c r="S73" s="6">
        <v>45014</v>
      </c>
      <c r="T73" s="4" t="s">
        <v>34</v>
      </c>
      <c r="U73" s="4">
        <v>475</v>
      </c>
      <c r="V73" s="4">
        <v>0</v>
      </c>
      <c r="W73" s="4">
        <v>0</v>
      </c>
      <c r="X73" s="4" t="s">
        <v>380</v>
      </c>
      <c r="Y73" s="4" t="s">
        <v>54</v>
      </c>
    </row>
    <row r="74" s="4" customFormat="1" spans="1:25">
      <c r="A74" s="4" t="s">
        <v>381</v>
      </c>
      <c r="B74" s="4" t="s">
        <v>26</v>
      </c>
      <c r="C74" s="4" t="s">
        <v>27</v>
      </c>
      <c r="D74" s="4" t="s">
        <v>382</v>
      </c>
      <c r="E74" s="4" t="s">
        <v>383</v>
      </c>
      <c r="F74" s="6">
        <v>45010</v>
      </c>
      <c r="G74" s="6">
        <v>45011</v>
      </c>
      <c r="H74" s="4">
        <v>1</v>
      </c>
      <c r="I74" s="4">
        <v>1</v>
      </c>
      <c r="J74" s="4">
        <v>1</v>
      </c>
      <c r="K74" s="4" t="s">
        <v>30</v>
      </c>
      <c r="L74" s="4">
        <v>798</v>
      </c>
      <c r="M74" s="4">
        <v>798</v>
      </c>
      <c r="N74" s="4" t="s">
        <v>384</v>
      </c>
      <c r="O74" s="4" t="s">
        <v>32</v>
      </c>
      <c r="P74" s="4" t="s">
        <v>33</v>
      </c>
      <c r="Q74" s="4">
        <v>0</v>
      </c>
      <c r="R74" s="7">
        <v>45003</v>
      </c>
      <c r="S74" s="6">
        <v>45014</v>
      </c>
      <c r="T74" s="4" t="s">
        <v>34</v>
      </c>
      <c r="U74" s="4">
        <v>798</v>
      </c>
      <c r="V74" s="4">
        <v>0</v>
      </c>
      <c r="W74" s="4">
        <v>0</v>
      </c>
      <c r="X74" s="4" t="s">
        <v>385</v>
      </c>
      <c r="Y74" s="4" t="s">
        <v>54</v>
      </c>
    </row>
    <row r="75" s="4" customFormat="1" spans="1:25">
      <c r="A75" s="4" t="s">
        <v>386</v>
      </c>
      <c r="B75" s="4" t="s">
        <v>26</v>
      </c>
      <c r="C75" s="4" t="s">
        <v>27</v>
      </c>
      <c r="D75" s="4" t="s">
        <v>387</v>
      </c>
      <c r="E75" s="4" t="s">
        <v>388</v>
      </c>
      <c r="F75" s="6">
        <v>45007</v>
      </c>
      <c r="G75" s="6">
        <v>45011</v>
      </c>
      <c r="H75" s="4">
        <v>1</v>
      </c>
      <c r="I75" s="4">
        <v>4</v>
      </c>
      <c r="J75" s="4">
        <v>4</v>
      </c>
      <c r="K75" s="4" t="s">
        <v>30</v>
      </c>
      <c r="L75" s="4">
        <v>1500</v>
      </c>
      <c r="M75" s="4">
        <v>1500</v>
      </c>
      <c r="N75" s="4" t="s">
        <v>389</v>
      </c>
      <c r="O75" s="4" t="s">
        <v>32</v>
      </c>
      <c r="P75" s="4" t="s">
        <v>33</v>
      </c>
      <c r="Q75" s="4">
        <v>0</v>
      </c>
      <c r="R75" s="7">
        <v>45004</v>
      </c>
      <c r="S75" s="6">
        <v>45014</v>
      </c>
      <c r="T75" s="4" t="s">
        <v>34</v>
      </c>
      <c r="U75" s="4">
        <v>1500</v>
      </c>
      <c r="V75" s="4">
        <v>0</v>
      </c>
      <c r="W75" s="4">
        <v>0</v>
      </c>
      <c r="X75" s="4" t="s">
        <v>390</v>
      </c>
      <c r="Y75" s="4" t="s">
        <v>391</v>
      </c>
    </row>
    <row r="76" s="4" customFormat="1" spans="1:25">
      <c r="A76" s="4" t="s">
        <v>392</v>
      </c>
      <c r="B76" s="4" t="s">
        <v>26</v>
      </c>
      <c r="C76" s="4" t="s">
        <v>27</v>
      </c>
      <c r="D76" s="4" t="s">
        <v>393</v>
      </c>
      <c r="E76" s="4" t="s">
        <v>394</v>
      </c>
      <c r="F76" s="6">
        <v>45009</v>
      </c>
      <c r="G76" s="6">
        <v>45011</v>
      </c>
      <c r="H76" s="4">
        <v>1</v>
      </c>
      <c r="I76" s="4">
        <v>2</v>
      </c>
      <c r="J76" s="4">
        <v>2</v>
      </c>
      <c r="K76" s="4" t="s">
        <v>30</v>
      </c>
      <c r="L76" s="4">
        <v>2756</v>
      </c>
      <c r="M76" s="4">
        <v>2756</v>
      </c>
      <c r="N76" s="4" t="s">
        <v>395</v>
      </c>
      <c r="O76" s="4" t="s">
        <v>32</v>
      </c>
      <c r="P76" s="4" t="s">
        <v>33</v>
      </c>
      <c r="Q76" s="4">
        <v>0</v>
      </c>
      <c r="R76" s="7">
        <v>45004</v>
      </c>
      <c r="S76" s="6">
        <v>45014</v>
      </c>
      <c r="T76" s="4" t="s">
        <v>34</v>
      </c>
      <c r="U76" s="4">
        <v>2756</v>
      </c>
      <c r="V76" s="4">
        <v>0</v>
      </c>
      <c r="W76" s="4">
        <v>0</v>
      </c>
      <c r="X76" s="4" t="s">
        <v>396</v>
      </c>
      <c r="Y76" s="4" t="s">
        <v>54</v>
      </c>
    </row>
    <row r="77" s="4" customFormat="1" spans="1:25">
      <c r="A77" s="4" t="s">
        <v>397</v>
      </c>
      <c r="B77" s="4" t="s">
        <v>26</v>
      </c>
      <c r="C77" s="4" t="s">
        <v>27</v>
      </c>
      <c r="D77" s="4" t="s">
        <v>398</v>
      </c>
      <c r="E77" s="4" t="s">
        <v>197</v>
      </c>
      <c r="F77" s="6">
        <v>45010</v>
      </c>
      <c r="G77" s="6">
        <v>45011</v>
      </c>
      <c r="H77" s="4">
        <v>1</v>
      </c>
      <c r="I77" s="4">
        <v>1</v>
      </c>
      <c r="J77" s="4">
        <v>1</v>
      </c>
      <c r="K77" s="4" t="s">
        <v>30</v>
      </c>
      <c r="L77" s="4">
        <v>2627</v>
      </c>
      <c r="M77" s="4">
        <v>2627</v>
      </c>
      <c r="N77" s="4" t="s">
        <v>399</v>
      </c>
      <c r="O77" s="4" t="s">
        <v>32</v>
      </c>
      <c r="P77" s="4" t="s">
        <v>33</v>
      </c>
      <c r="Q77" s="4">
        <v>0</v>
      </c>
      <c r="R77" s="7">
        <v>45004</v>
      </c>
      <c r="S77" s="6">
        <v>45014</v>
      </c>
      <c r="T77" s="4" t="s">
        <v>34</v>
      </c>
      <c r="U77" s="4">
        <v>2627</v>
      </c>
      <c r="V77" s="4">
        <v>0</v>
      </c>
      <c r="W77" s="4">
        <v>0</v>
      </c>
      <c r="X77" s="4" t="s">
        <v>400</v>
      </c>
      <c r="Y77" s="4" t="s">
        <v>401</v>
      </c>
    </row>
    <row r="78" s="4" customFormat="1" spans="1:25">
      <c r="A78" s="4" t="s">
        <v>402</v>
      </c>
      <c r="B78" s="4" t="s">
        <v>26</v>
      </c>
      <c r="C78" s="4" t="s">
        <v>27</v>
      </c>
      <c r="D78" s="4" t="s">
        <v>403</v>
      </c>
      <c r="E78" s="4" t="s">
        <v>404</v>
      </c>
      <c r="F78" s="6">
        <v>45004</v>
      </c>
      <c r="G78" s="6">
        <v>45011</v>
      </c>
      <c r="H78" s="4">
        <v>1</v>
      </c>
      <c r="I78" s="4">
        <v>7</v>
      </c>
      <c r="J78" s="4">
        <v>7</v>
      </c>
      <c r="K78" s="4" t="s">
        <v>30</v>
      </c>
      <c r="L78" s="4">
        <v>5462</v>
      </c>
      <c r="M78" s="4">
        <v>5462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45004</v>
      </c>
      <c r="S78" s="6">
        <v>45014</v>
      </c>
      <c r="T78" s="4" t="s">
        <v>34</v>
      </c>
      <c r="U78" s="4">
        <v>5462</v>
      </c>
      <c r="V78" s="4">
        <v>0</v>
      </c>
      <c r="W78" s="4">
        <v>0</v>
      </c>
      <c r="X78" s="4" t="s">
        <v>406</v>
      </c>
      <c r="Y78" s="4" t="s">
        <v>407</v>
      </c>
    </row>
    <row r="79" s="4" customFormat="1" spans="1:25">
      <c r="A79" s="4" t="s">
        <v>408</v>
      </c>
      <c r="B79" s="4" t="s">
        <v>26</v>
      </c>
      <c r="C79" s="4" t="s">
        <v>27</v>
      </c>
      <c r="D79" s="4" t="s">
        <v>409</v>
      </c>
      <c r="E79" s="4" t="s">
        <v>79</v>
      </c>
      <c r="F79" s="6">
        <v>45009</v>
      </c>
      <c r="G79" s="6">
        <v>45011</v>
      </c>
      <c r="H79" s="4">
        <v>1</v>
      </c>
      <c r="I79" s="4">
        <v>2</v>
      </c>
      <c r="J79" s="4">
        <v>2</v>
      </c>
      <c r="K79" s="4" t="s">
        <v>30</v>
      </c>
      <c r="L79" s="4">
        <v>1246</v>
      </c>
      <c r="M79" s="4">
        <v>1246</v>
      </c>
      <c r="N79" s="4" t="s">
        <v>410</v>
      </c>
      <c r="O79" s="4" t="s">
        <v>32</v>
      </c>
      <c r="P79" s="4" t="s">
        <v>33</v>
      </c>
      <c r="Q79" s="4">
        <v>0</v>
      </c>
      <c r="R79" s="7">
        <v>45004</v>
      </c>
      <c r="S79" s="6">
        <v>45014</v>
      </c>
      <c r="T79" s="4" t="s">
        <v>34</v>
      </c>
      <c r="U79" s="4">
        <v>1246</v>
      </c>
      <c r="V79" s="4">
        <v>0</v>
      </c>
      <c r="W79" s="4">
        <v>0</v>
      </c>
      <c r="X79" s="4" t="s">
        <v>411</v>
      </c>
      <c r="Y79" s="4" t="s">
        <v>54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413</v>
      </c>
      <c r="E80" s="4" t="s">
        <v>414</v>
      </c>
      <c r="F80" s="6">
        <v>45010</v>
      </c>
      <c r="G80" s="6">
        <v>45011</v>
      </c>
      <c r="H80" s="4">
        <v>1</v>
      </c>
      <c r="I80" s="4">
        <v>1</v>
      </c>
      <c r="J80" s="4">
        <v>1</v>
      </c>
      <c r="K80" s="4" t="s">
        <v>30</v>
      </c>
      <c r="L80" s="4">
        <v>579</v>
      </c>
      <c r="M80" s="4">
        <v>579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45004</v>
      </c>
      <c r="S80" s="6">
        <v>45014</v>
      </c>
      <c r="T80" s="4" t="s">
        <v>34</v>
      </c>
      <c r="U80" s="4">
        <v>579</v>
      </c>
      <c r="V80" s="4">
        <v>0</v>
      </c>
      <c r="W80" s="4">
        <v>0</v>
      </c>
      <c r="X80" s="4" t="s">
        <v>416</v>
      </c>
      <c r="Y80" s="4" t="s">
        <v>417</v>
      </c>
    </row>
    <row r="81" s="4" customFormat="1" spans="1:25">
      <c r="A81" s="4" t="s">
        <v>418</v>
      </c>
      <c r="B81" s="4" t="s">
        <v>26</v>
      </c>
      <c r="C81" s="4" t="s">
        <v>27</v>
      </c>
      <c r="D81" s="4" t="s">
        <v>419</v>
      </c>
      <c r="E81" s="4" t="s">
        <v>420</v>
      </c>
      <c r="F81" s="6">
        <v>45009</v>
      </c>
      <c r="G81" s="6">
        <v>45011</v>
      </c>
      <c r="H81" s="4">
        <v>1</v>
      </c>
      <c r="I81" s="4">
        <v>2</v>
      </c>
      <c r="J81" s="4">
        <v>2</v>
      </c>
      <c r="K81" s="4" t="s">
        <v>30</v>
      </c>
      <c r="L81" s="4">
        <v>2380</v>
      </c>
      <c r="M81" s="4">
        <v>2380</v>
      </c>
      <c r="N81" s="4" t="s">
        <v>421</v>
      </c>
      <c r="O81" s="4" t="s">
        <v>32</v>
      </c>
      <c r="P81" s="4" t="s">
        <v>33</v>
      </c>
      <c r="Q81" s="4">
        <v>0</v>
      </c>
      <c r="R81" s="7">
        <v>45004</v>
      </c>
      <c r="S81" s="6">
        <v>45014</v>
      </c>
      <c r="T81" s="4" t="s">
        <v>34</v>
      </c>
      <c r="U81" s="4">
        <v>2380</v>
      </c>
      <c r="V81" s="4">
        <v>0</v>
      </c>
      <c r="W81" s="4">
        <v>0</v>
      </c>
      <c r="X81" s="4" t="s">
        <v>422</v>
      </c>
      <c r="Y81" s="4" t="s">
        <v>54</v>
      </c>
    </row>
    <row r="82" s="4" customFormat="1" spans="1:25">
      <c r="A82" s="4" t="s">
        <v>423</v>
      </c>
      <c r="B82" s="4" t="s">
        <v>26</v>
      </c>
      <c r="C82" s="4" t="s">
        <v>27</v>
      </c>
      <c r="D82" s="4" t="s">
        <v>116</v>
      </c>
      <c r="E82" s="4" t="s">
        <v>117</v>
      </c>
      <c r="F82" s="6">
        <v>45009</v>
      </c>
      <c r="G82" s="6">
        <v>45011</v>
      </c>
      <c r="H82" s="4">
        <v>1</v>
      </c>
      <c r="I82" s="4">
        <v>2</v>
      </c>
      <c r="J82" s="4">
        <v>2</v>
      </c>
      <c r="K82" s="4" t="s">
        <v>30</v>
      </c>
      <c r="L82" s="4">
        <v>574</v>
      </c>
      <c r="M82" s="4">
        <v>574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45004</v>
      </c>
      <c r="S82" s="6">
        <v>45014</v>
      </c>
      <c r="T82" s="4" t="s">
        <v>34</v>
      </c>
      <c r="U82" s="4">
        <v>574</v>
      </c>
      <c r="V82" s="4">
        <v>0</v>
      </c>
      <c r="W82" s="4">
        <v>0</v>
      </c>
      <c r="X82" s="4" t="s">
        <v>425</v>
      </c>
      <c r="Y82" s="4" t="s">
        <v>54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428</v>
      </c>
      <c r="F83" s="6">
        <v>45009</v>
      </c>
      <c r="G83" s="6">
        <v>45011</v>
      </c>
      <c r="H83" s="4">
        <v>1</v>
      </c>
      <c r="I83" s="4">
        <v>2</v>
      </c>
      <c r="J83" s="4">
        <v>2</v>
      </c>
      <c r="K83" s="4" t="s">
        <v>30</v>
      </c>
      <c r="L83" s="4">
        <v>822</v>
      </c>
      <c r="M83" s="4">
        <v>822</v>
      </c>
      <c r="N83" s="4" t="s">
        <v>429</v>
      </c>
      <c r="O83" s="4" t="s">
        <v>32</v>
      </c>
      <c r="P83" s="4" t="s">
        <v>33</v>
      </c>
      <c r="Q83" s="4">
        <v>0</v>
      </c>
      <c r="R83" s="7">
        <v>45004</v>
      </c>
      <c r="S83" s="6">
        <v>45014</v>
      </c>
      <c r="T83" s="4" t="s">
        <v>34</v>
      </c>
      <c r="U83" s="4">
        <v>822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284</v>
      </c>
      <c r="E84" s="4" t="s">
        <v>285</v>
      </c>
      <c r="F84" s="6">
        <v>45010</v>
      </c>
      <c r="G84" s="6">
        <v>45011</v>
      </c>
      <c r="H84" s="4">
        <v>1</v>
      </c>
      <c r="I84" s="4">
        <v>1</v>
      </c>
      <c r="J84" s="4">
        <v>1</v>
      </c>
      <c r="K84" s="4" t="s">
        <v>30</v>
      </c>
      <c r="L84" s="4">
        <v>970</v>
      </c>
      <c r="M84" s="4">
        <v>970</v>
      </c>
      <c r="N84" s="4" t="s">
        <v>433</v>
      </c>
      <c r="O84" s="4" t="s">
        <v>32</v>
      </c>
      <c r="P84" s="4" t="s">
        <v>33</v>
      </c>
      <c r="Q84" s="4">
        <v>0</v>
      </c>
      <c r="R84" s="7">
        <v>45004</v>
      </c>
      <c r="S84" s="6">
        <v>45014</v>
      </c>
      <c r="T84" s="4" t="s">
        <v>34</v>
      </c>
      <c r="U84" s="4">
        <v>970</v>
      </c>
      <c r="V84" s="4">
        <v>0</v>
      </c>
      <c r="W84" s="4">
        <v>0</v>
      </c>
      <c r="X84" s="4" t="s">
        <v>434</v>
      </c>
      <c r="Y84" s="4" t="s">
        <v>54</v>
      </c>
    </row>
    <row r="85" s="4" customFormat="1" spans="1:25">
      <c r="A85" s="4" t="s">
        <v>435</v>
      </c>
      <c r="B85" s="4" t="s">
        <v>26</v>
      </c>
      <c r="C85" s="4" t="s">
        <v>27</v>
      </c>
      <c r="D85" s="4" t="s">
        <v>436</v>
      </c>
      <c r="E85" s="4" t="s">
        <v>437</v>
      </c>
      <c r="F85" s="6">
        <v>45010</v>
      </c>
      <c r="G85" s="6">
        <v>45011</v>
      </c>
      <c r="H85" s="4">
        <v>1</v>
      </c>
      <c r="I85" s="4">
        <v>1</v>
      </c>
      <c r="J85" s="4">
        <v>1</v>
      </c>
      <c r="K85" s="4" t="s">
        <v>30</v>
      </c>
      <c r="L85" s="4">
        <v>672</v>
      </c>
      <c r="M85" s="4">
        <v>672</v>
      </c>
      <c r="N85" s="4" t="s">
        <v>438</v>
      </c>
      <c r="O85" s="4" t="s">
        <v>32</v>
      </c>
      <c r="P85" s="4" t="s">
        <v>33</v>
      </c>
      <c r="Q85" s="4">
        <v>0</v>
      </c>
      <c r="R85" s="7">
        <v>45004</v>
      </c>
      <c r="S85" s="6">
        <v>45014</v>
      </c>
      <c r="T85" s="4" t="s">
        <v>34</v>
      </c>
      <c r="U85" s="4">
        <v>672</v>
      </c>
      <c r="V85" s="4">
        <v>0</v>
      </c>
      <c r="W85" s="4">
        <v>0</v>
      </c>
      <c r="X85" s="4" t="s">
        <v>439</v>
      </c>
      <c r="Y85" s="4" t="s">
        <v>54</v>
      </c>
    </row>
    <row r="86" s="4" customFormat="1" spans="1:25">
      <c r="A86" s="4" t="s">
        <v>440</v>
      </c>
      <c r="B86" s="4" t="s">
        <v>26</v>
      </c>
      <c r="C86" s="4" t="s">
        <v>27</v>
      </c>
      <c r="D86" s="4" t="s">
        <v>441</v>
      </c>
      <c r="E86" s="4" t="s">
        <v>442</v>
      </c>
      <c r="F86" s="6">
        <v>45009</v>
      </c>
      <c r="G86" s="6">
        <v>45011</v>
      </c>
      <c r="H86" s="4">
        <v>1</v>
      </c>
      <c r="I86" s="4">
        <v>2</v>
      </c>
      <c r="J86" s="4">
        <v>2</v>
      </c>
      <c r="K86" s="4" t="s">
        <v>30</v>
      </c>
      <c r="L86" s="4">
        <v>1968</v>
      </c>
      <c r="M86" s="4">
        <v>1968</v>
      </c>
      <c r="N86" s="4" t="s">
        <v>443</v>
      </c>
      <c r="O86" s="4" t="s">
        <v>32</v>
      </c>
      <c r="P86" s="4" t="s">
        <v>33</v>
      </c>
      <c r="Q86" s="4">
        <v>0</v>
      </c>
      <c r="R86" s="7">
        <v>45004</v>
      </c>
      <c r="S86" s="6">
        <v>45014</v>
      </c>
      <c r="T86" s="4" t="s">
        <v>34</v>
      </c>
      <c r="U86" s="4">
        <v>1968</v>
      </c>
      <c r="V86" s="4">
        <v>0</v>
      </c>
      <c r="W86" s="4">
        <v>0</v>
      </c>
      <c r="X86" s="4" t="s">
        <v>444</v>
      </c>
      <c r="Y86" s="4" t="s">
        <v>54</v>
      </c>
    </row>
    <row r="87" s="4" customFormat="1" spans="1:25">
      <c r="A87" s="4" t="s">
        <v>445</v>
      </c>
      <c r="B87" s="4" t="s">
        <v>26</v>
      </c>
      <c r="C87" s="4" t="s">
        <v>27</v>
      </c>
      <c r="D87" s="4" t="s">
        <v>441</v>
      </c>
      <c r="E87" s="4" t="s">
        <v>442</v>
      </c>
      <c r="F87" s="6">
        <v>45009</v>
      </c>
      <c r="G87" s="6">
        <v>45011</v>
      </c>
      <c r="H87" s="4">
        <v>1</v>
      </c>
      <c r="I87" s="4">
        <v>2</v>
      </c>
      <c r="J87" s="4">
        <v>2</v>
      </c>
      <c r="K87" s="4" t="s">
        <v>30</v>
      </c>
      <c r="L87" s="4">
        <v>1968</v>
      </c>
      <c r="M87" s="4">
        <v>1968</v>
      </c>
      <c r="N87" s="4" t="s">
        <v>446</v>
      </c>
      <c r="O87" s="4" t="s">
        <v>32</v>
      </c>
      <c r="P87" s="4" t="s">
        <v>33</v>
      </c>
      <c r="Q87" s="4">
        <v>0</v>
      </c>
      <c r="R87" s="7">
        <v>45004</v>
      </c>
      <c r="S87" s="6">
        <v>45014</v>
      </c>
      <c r="T87" s="4" t="s">
        <v>34</v>
      </c>
      <c r="U87" s="4">
        <v>1968</v>
      </c>
      <c r="V87" s="4">
        <v>0</v>
      </c>
      <c r="W87" s="4">
        <v>0</v>
      </c>
      <c r="X87" s="4" t="s">
        <v>447</v>
      </c>
      <c r="Y87" s="4" t="s">
        <v>54</v>
      </c>
    </row>
    <row r="88" s="4" customFormat="1" spans="1:25">
      <c r="A88" s="4" t="s">
        <v>448</v>
      </c>
      <c r="B88" s="4" t="s">
        <v>26</v>
      </c>
      <c r="C88" s="4" t="s">
        <v>27</v>
      </c>
      <c r="D88" s="4" t="s">
        <v>449</v>
      </c>
      <c r="E88" s="4" t="s">
        <v>341</v>
      </c>
      <c r="F88" s="6">
        <v>45010</v>
      </c>
      <c r="G88" s="6">
        <v>45011</v>
      </c>
      <c r="H88" s="4">
        <v>1</v>
      </c>
      <c r="I88" s="4">
        <v>1</v>
      </c>
      <c r="J88" s="4">
        <v>1</v>
      </c>
      <c r="K88" s="4" t="s">
        <v>30</v>
      </c>
      <c r="L88" s="4">
        <v>760</v>
      </c>
      <c r="M88" s="4">
        <v>760</v>
      </c>
      <c r="N88" s="4" t="s">
        <v>450</v>
      </c>
      <c r="O88" s="4" t="s">
        <v>32</v>
      </c>
      <c r="P88" s="4" t="s">
        <v>33</v>
      </c>
      <c r="Q88" s="4">
        <v>0</v>
      </c>
      <c r="R88" s="7">
        <v>45005</v>
      </c>
      <c r="S88" s="6">
        <v>45014</v>
      </c>
      <c r="T88" s="4" t="s">
        <v>34</v>
      </c>
      <c r="U88" s="4">
        <v>760</v>
      </c>
      <c r="V88" s="4">
        <v>0</v>
      </c>
      <c r="W88" s="4">
        <v>0</v>
      </c>
      <c r="X88" s="4" t="s">
        <v>451</v>
      </c>
      <c r="Y88" s="4" t="s">
        <v>54</v>
      </c>
    </row>
    <row r="89" s="4" customFormat="1" spans="1:25">
      <c r="A89" s="4" t="s">
        <v>452</v>
      </c>
      <c r="B89" s="4" t="s">
        <v>26</v>
      </c>
      <c r="C89" s="4" t="s">
        <v>27</v>
      </c>
      <c r="D89" s="4" t="s">
        <v>419</v>
      </c>
      <c r="E89" s="4" t="s">
        <v>365</v>
      </c>
      <c r="F89" s="6">
        <v>45010</v>
      </c>
      <c r="G89" s="6">
        <v>45011</v>
      </c>
      <c r="H89" s="4">
        <v>1</v>
      </c>
      <c r="I89" s="4">
        <v>1</v>
      </c>
      <c r="J89" s="4">
        <v>1</v>
      </c>
      <c r="K89" s="4" t="s">
        <v>30</v>
      </c>
      <c r="L89" s="4">
        <v>1261</v>
      </c>
      <c r="M89" s="4">
        <v>1261</v>
      </c>
      <c r="N89" s="4" t="s">
        <v>453</v>
      </c>
      <c r="O89" s="4" t="s">
        <v>32</v>
      </c>
      <c r="P89" s="4" t="s">
        <v>33</v>
      </c>
      <c r="Q89" s="4">
        <v>0</v>
      </c>
      <c r="R89" s="7">
        <v>45005</v>
      </c>
      <c r="S89" s="6">
        <v>45014</v>
      </c>
      <c r="T89" s="4" t="s">
        <v>34</v>
      </c>
      <c r="U89" s="4">
        <v>1261</v>
      </c>
      <c r="V89" s="4">
        <v>0</v>
      </c>
      <c r="W89" s="4">
        <v>0</v>
      </c>
      <c r="X89" s="4" t="s">
        <v>454</v>
      </c>
      <c r="Y89" s="4" t="s">
        <v>54</v>
      </c>
    </row>
    <row r="90" s="4" customFormat="1" spans="1:25">
      <c r="A90" s="4" t="s">
        <v>455</v>
      </c>
      <c r="B90" s="4" t="s">
        <v>26</v>
      </c>
      <c r="C90" s="4" t="s">
        <v>27</v>
      </c>
      <c r="D90" s="4" t="s">
        <v>456</v>
      </c>
      <c r="E90" s="4" t="s">
        <v>457</v>
      </c>
      <c r="F90" s="6">
        <v>45009</v>
      </c>
      <c r="G90" s="6">
        <v>45011</v>
      </c>
      <c r="H90" s="4">
        <v>1</v>
      </c>
      <c r="I90" s="4">
        <v>2</v>
      </c>
      <c r="J90" s="4">
        <v>2</v>
      </c>
      <c r="K90" s="4" t="s">
        <v>30</v>
      </c>
      <c r="L90" s="4">
        <v>7200</v>
      </c>
      <c r="M90" s="4">
        <v>7200</v>
      </c>
      <c r="N90" s="4" t="s">
        <v>458</v>
      </c>
      <c r="O90" s="4" t="s">
        <v>32</v>
      </c>
      <c r="P90" s="4" t="s">
        <v>33</v>
      </c>
      <c r="Q90" s="4">
        <v>0</v>
      </c>
      <c r="R90" s="7">
        <v>45005</v>
      </c>
      <c r="S90" s="6">
        <v>45014</v>
      </c>
      <c r="T90" s="4" t="s">
        <v>34</v>
      </c>
      <c r="U90" s="4">
        <v>7200</v>
      </c>
      <c r="V90" s="4">
        <v>0</v>
      </c>
      <c r="W90" s="4">
        <v>0</v>
      </c>
      <c r="X90" s="4" t="s">
        <v>459</v>
      </c>
      <c r="Y90" s="4" t="s">
        <v>460</v>
      </c>
    </row>
    <row r="91" s="4" customFormat="1" spans="1:25">
      <c r="A91" s="4" t="s">
        <v>461</v>
      </c>
      <c r="B91" s="4" t="s">
        <v>26</v>
      </c>
      <c r="C91" s="4" t="s">
        <v>27</v>
      </c>
      <c r="D91" s="4" t="s">
        <v>462</v>
      </c>
      <c r="E91" s="4" t="s">
        <v>463</v>
      </c>
      <c r="F91" s="6">
        <v>45010</v>
      </c>
      <c r="G91" s="6">
        <v>45011</v>
      </c>
      <c r="H91" s="4">
        <v>1</v>
      </c>
      <c r="I91" s="4">
        <v>1</v>
      </c>
      <c r="J91" s="4">
        <v>1</v>
      </c>
      <c r="K91" s="4" t="s">
        <v>30</v>
      </c>
      <c r="L91" s="4">
        <v>715</v>
      </c>
      <c r="M91" s="4">
        <v>715</v>
      </c>
      <c r="N91" s="4" t="s">
        <v>464</v>
      </c>
      <c r="O91" s="4" t="s">
        <v>32</v>
      </c>
      <c r="P91" s="4" t="s">
        <v>33</v>
      </c>
      <c r="Q91" s="4">
        <v>0</v>
      </c>
      <c r="R91" s="7">
        <v>45005</v>
      </c>
      <c r="S91" s="6">
        <v>45014</v>
      </c>
      <c r="T91" s="4" t="s">
        <v>34</v>
      </c>
      <c r="U91" s="4">
        <v>715</v>
      </c>
      <c r="V91" s="4">
        <v>0</v>
      </c>
      <c r="W91" s="4">
        <v>0</v>
      </c>
      <c r="X91" s="4" t="s">
        <v>465</v>
      </c>
      <c r="Y91" s="4" t="s">
        <v>54</v>
      </c>
    </row>
    <row r="92" s="4" customFormat="1" spans="1:25">
      <c r="A92" s="4" t="s">
        <v>466</v>
      </c>
      <c r="B92" s="4" t="s">
        <v>26</v>
      </c>
      <c r="C92" s="4" t="s">
        <v>27</v>
      </c>
      <c r="D92" s="4" t="s">
        <v>467</v>
      </c>
      <c r="E92" s="4" t="s">
        <v>468</v>
      </c>
      <c r="F92" s="6">
        <v>45010</v>
      </c>
      <c r="G92" s="6">
        <v>45011</v>
      </c>
      <c r="H92" s="4">
        <v>1</v>
      </c>
      <c r="I92" s="4">
        <v>1</v>
      </c>
      <c r="J92" s="4">
        <v>1</v>
      </c>
      <c r="K92" s="4" t="s">
        <v>30</v>
      </c>
      <c r="L92" s="4">
        <v>2816</v>
      </c>
      <c r="M92" s="4">
        <v>2816</v>
      </c>
      <c r="N92" s="4" t="s">
        <v>469</v>
      </c>
      <c r="O92" s="4" t="s">
        <v>32</v>
      </c>
      <c r="P92" s="4" t="s">
        <v>33</v>
      </c>
      <c r="Q92" s="4">
        <v>0</v>
      </c>
      <c r="R92" s="7">
        <v>45005</v>
      </c>
      <c r="S92" s="6">
        <v>45014</v>
      </c>
      <c r="T92" s="4" t="s">
        <v>34</v>
      </c>
      <c r="U92" s="4">
        <v>2816</v>
      </c>
      <c r="V92" s="4">
        <v>0</v>
      </c>
      <c r="W92" s="4">
        <v>0</v>
      </c>
      <c r="X92" s="4" t="s">
        <v>470</v>
      </c>
      <c r="Y92" s="4" t="s">
        <v>471</v>
      </c>
    </row>
    <row r="93" s="4" customFormat="1" spans="1:25">
      <c r="A93" s="4" t="s">
        <v>472</v>
      </c>
      <c r="B93" s="4" t="s">
        <v>26</v>
      </c>
      <c r="C93" s="4" t="s">
        <v>27</v>
      </c>
      <c r="D93" s="4" t="s">
        <v>473</v>
      </c>
      <c r="E93" s="4" t="s">
        <v>474</v>
      </c>
      <c r="F93" s="6">
        <v>45009</v>
      </c>
      <c r="G93" s="6">
        <v>45011</v>
      </c>
      <c r="H93" s="4">
        <v>1</v>
      </c>
      <c r="I93" s="4">
        <v>2</v>
      </c>
      <c r="J93" s="4">
        <v>2</v>
      </c>
      <c r="K93" s="4" t="s">
        <v>30</v>
      </c>
      <c r="L93" s="4">
        <v>656</v>
      </c>
      <c r="M93" s="4">
        <v>656</v>
      </c>
      <c r="N93" s="4" t="s">
        <v>475</v>
      </c>
      <c r="O93" s="4" t="s">
        <v>32</v>
      </c>
      <c r="P93" s="4" t="s">
        <v>33</v>
      </c>
      <c r="Q93" s="4">
        <v>0</v>
      </c>
      <c r="R93" s="7">
        <v>45005</v>
      </c>
      <c r="S93" s="6">
        <v>45014</v>
      </c>
      <c r="T93" s="4" t="s">
        <v>34</v>
      </c>
      <c r="U93" s="4">
        <v>656</v>
      </c>
      <c r="V93" s="4">
        <v>0</v>
      </c>
      <c r="W93" s="4">
        <v>0</v>
      </c>
      <c r="X93" s="4" t="s">
        <v>476</v>
      </c>
      <c r="Y93" s="4" t="s">
        <v>477</v>
      </c>
    </row>
    <row r="94" s="4" customFormat="1" spans="1:25">
      <c r="A94" s="4" t="s">
        <v>478</v>
      </c>
      <c r="B94" s="4" t="s">
        <v>26</v>
      </c>
      <c r="C94" s="4" t="s">
        <v>27</v>
      </c>
      <c r="D94" s="4" t="s">
        <v>479</v>
      </c>
      <c r="E94" s="4" t="s">
        <v>480</v>
      </c>
      <c r="F94" s="6">
        <v>45009</v>
      </c>
      <c r="G94" s="6">
        <v>45011</v>
      </c>
      <c r="H94" s="4">
        <v>2</v>
      </c>
      <c r="I94" s="4">
        <v>2</v>
      </c>
      <c r="J94" s="4">
        <v>4</v>
      </c>
      <c r="K94" s="4" t="s">
        <v>30</v>
      </c>
      <c r="L94" s="4">
        <v>2044</v>
      </c>
      <c r="M94" s="4">
        <v>2044</v>
      </c>
      <c r="N94" s="4" t="s">
        <v>481</v>
      </c>
      <c r="O94" s="4" t="s">
        <v>32</v>
      </c>
      <c r="P94" s="4" t="s">
        <v>33</v>
      </c>
      <c r="Q94" s="4">
        <v>0</v>
      </c>
      <c r="R94" s="7">
        <v>45005</v>
      </c>
      <c r="S94" s="6">
        <v>45014</v>
      </c>
      <c r="T94" s="4" t="s">
        <v>34</v>
      </c>
      <c r="U94" s="4">
        <v>2044</v>
      </c>
      <c r="V94" s="4">
        <v>0</v>
      </c>
      <c r="W94" s="4">
        <v>0</v>
      </c>
      <c r="X94" s="4" t="s">
        <v>482</v>
      </c>
      <c r="Y94" s="4" t="s">
        <v>483</v>
      </c>
    </row>
    <row r="95" s="4" customFormat="1" spans="1:25">
      <c r="A95" s="4" t="s">
        <v>484</v>
      </c>
      <c r="B95" s="4" t="s">
        <v>26</v>
      </c>
      <c r="C95" s="4" t="s">
        <v>27</v>
      </c>
      <c r="D95" s="4" t="s">
        <v>485</v>
      </c>
      <c r="E95" s="4" t="s">
        <v>480</v>
      </c>
      <c r="F95" s="6">
        <v>45010</v>
      </c>
      <c r="G95" s="6">
        <v>45011</v>
      </c>
      <c r="H95" s="4">
        <v>1</v>
      </c>
      <c r="I95" s="4">
        <v>1</v>
      </c>
      <c r="J95" s="4">
        <v>1</v>
      </c>
      <c r="K95" s="4" t="s">
        <v>30</v>
      </c>
      <c r="L95" s="4">
        <v>674</v>
      </c>
      <c r="M95" s="4">
        <v>674</v>
      </c>
      <c r="N95" s="4" t="s">
        <v>486</v>
      </c>
      <c r="O95" s="4" t="s">
        <v>32</v>
      </c>
      <c r="P95" s="4" t="s">
        <v>33</v>
      </c>
      <c r="Q95" s="4">
        <v>0</v>
      </c>
      <c r="R95" s="7">
        <v>45005</v>
      </c>
      <c r="S95" s="6">
        <v>45014</v>
      </c>
      <c r="T95" s="4" t="s">
        <v>34</v>
      </c>
      <c r="U95" s="4">
        <v>674</v>
      </c>
      <c r="V95" s="4">
        <v>0</v>
      </c>
      <c r="W95" s="4">
        <v>0</v>
      </c>
      <c r="X95" s="4" t="s">
        <v>487</v>
      </c>
      <c r="Y95" s="4" t="s">
        <v>488</v>
      </c>
    </row>
    <row r="96" s="4" customFormat="1" spans="1:25">
      <c r="A96" s="4" t="s">
        <v>323</v>
      </c>
      <c r="B96" s="4" t="s">
        <v>26</v>
      </c>
      <c r="C96" s="4" t="s">
        <v>55</v>
      </c>
      <c r="D96" s="4" t="s">
        <v>324</v>
      </c>
      <c r="E96" s="4" t="s">
        <v>325</v>
      </c>
      <c r="F96" s="6">
        <v>45009</v>
      </c>
      <c r="G96" s="6">
        <v>45011</v>
      </c>
      <c r="H96" s="4">
        <v>1</v>
      </c>
      <c r="I96" s="4">
        <v>2</v>
      </c>
      <c r="J96" s="4">
        <v>2</v>
      </c>
      <c r="K96" s="4" t="s">
        <v>30</v>
      </c>
      <c r="L96" s="4">
        <v>-1932</v>
      </c>
      <c r="M96" s="4">
        <v>-1932</v>
      </c>
      <c r="N96" s="4" t="s">
        <v>326</v>
      </c>
      <c r="O96" s="4" t="s">
        <v>32</v>
      </c>
      <c r="P96" s="4" t="s">
        <v>33</v>
      </c>
      <c r="Q96" s="4">
        <v>0</v>
      </c>
      <c r="R96" s="7">
        <v>45001</v>
      </c>
      <c r="S96" s="6">
        <v>45014</v>
      </c>
      <c r="T96" s="4" t="s">
        <v>34</v>
      </c>
      <c r="U96" s="4">
        <v>-1932</v>
      </c>
      <c r="V96" s="4">
        <v>0</v>
      </c>
      <c r="W96" s="4">
        <v>0</v>
      </c>
      <c r="X96" s="4" t="s">
        <v>327</v>
      </c>
      <c r="Y96" s="4" t="s">
        <v>54</v>
      </c>
    </row>
    <row r="97" s="4" customFormat="1" spans="1:25">
      <c r="A97" s="4" t="s">
        <v>489</v>
      </c>
      <c r="B97" s="4" t="s">
        <v>26</v>
      </c>
      <c r="C97" s="4" t="s">
        <v>27</v>
      </c>
      <c r="D97" s="4" t="s">
        <v>490</v>
      </c>
      <c r="E97" s="4" t="s">
        <v>491</v>
      </c>
      <c r="F97" s="6">
        <v>45009</v>
      </c>
      <c r="G97" s="6">
        <v>45011</v>
      </c>
      <c r="H97" s="4">
        <v>1</v>
      </c>
      <c r="I97" s="4">
        <v>2</v>
      </c>
      <c r="J97" s="4">
        <v>2</v>
      </c>
      <c r="K97" s="4" t="s">
        <v>30</v>
      </c>
      <c r="L97" s="4">
        <v>466</v>
      </c>
      <c r="M97" s="4">
        <v>466</v>
      </c>
      <c r="N97" s="4" t="s">
        <v>492</v>
      </c>
      <c r="O97" s="4" t="s">
        <v>32</v>
      </c>
      <c r="P97" s="4" t="s">
        <v>33</v>
      </c>
      <c r="Q97" s="4">
        <v>0</v>
      </c>
      <c r="R97" s="7">
        <v>45005</v>
      </c>
      <c r="S97" s="6">
        <v>45014</v>
      </c>
      <c r="T97" s="4" t="s">
        <v>34</v>
      </c>
      <c r="U97" s="4">
        <v>466</v>
      </c>
      <c r="V97" s="4">
        <v>0</v>
      </c>
      <c r="W97" s="4">
        <v>0</v>
      </c>
      <c r="X97" s="4" t="s">
        <v>493</v>
      </c>
      <c r="Y97" s="4" t="s">
        <v>494</v>
      </c>
    </row>
    <row r="98" s="4" customFormat="1" spans="1:25">
      <c r="A98" s="4" t="s">
        <v>495</v>
      </c>
      <c r="B98" s="4" t="s">
        <v>26</v>
      </c>
      <c r="C98" s="4" t="s">
        <v>27</v>
      </c>
      <c r="D98" s="4" t="s">
        <v>496</v>
      </c>
      <c r="E98" s="4" t="s">
        <v>497</v>
      </c>
      <c r="F98" s="6">
        <v>45010</v>
      </c>
      <c r="G98" s="6">
        <v>45011</v>
      </c>
      <c r="H98" s="4">
        <v>1</v>
      </c>
      <c r="I98" s="4">
        <v>1</v>
      </c>
      <c r="J98" s="4">
        <v>1</v>
      </c>
      <c r="K98" s="4" t="s">
        <v>30</v>
      </c>
      <c r="L98" s="4">
        <v>127</v>
      </c>
      <c r="M98" s="4">
        <v>127</v>
      </c>
      <c r="N98" s="4" t="s">
        <v>498</v>
      </c>
      <c r="O98" s="4" t="s">
        <v>32</v>
      </c>
      <c r="P98" s="4" t="s">
        <v>33</v>
      </c>
      <c r="Q98" s="4">
        <v>0</v>
      </c>
      <c r="R98" s="7">
        <v>45006</v>
      </c>
      <c r="S98" s="6">
        <v>45014</v>
      </c>
      <c r="T98" s="4" t="s">
        <v>34</v>
      </c>
      <c r="U98" s="4">
        <v>127</v>
      </c>
      <c r="V98" s="4">
        <v>0</v>
      </c>
      <c r="W98" s="4">
        <v>0</v>
      </c>
      <c r="X98" s="4" t="s">
        <v>499</v>
      </c>
      <c r="Y98" s="4" t="s">
        <v>54</v>
      </c>
    </row>
    <row r="99" s="4" customFormat="1" spans="1:25">
      <c r="A99" s="4" t="s">
        <v>500</v>
      </c>
      <c r="B99" s="4" t="s">
        <v>26</v>
      </c>
      <c r="C99" s="4" t="s">
        <v>27</v>
      </c>
      <c r="D99" s="4" t="s">
        <v>501</v>
      </c>
      <c r="E99" s="4" t="s">
        <v>502</v>
      </c>
      <c r="F99" s="6">
        <v>45009</v>
      </c>
      <c r="G99" s="6">
        <v>45011</v>
      </c>
      <c r="H99" s="4">
        <v>1</v>
      </c>
      <c r="I99" s="4">
        <v>2</v>
      </c>
      <c r="J99" s="4">
        <v>2</v>
      </c>
      <c r="K99" s="4" t="s">
        <v>30</v>
      </c>
      <c r="L99" s="4">
        <v>2062</v>
      </c>
      <c r="M99" s="4">
        <v>2062</v>
      </c>
      <c r="N99" s="4" t="s">
        <v>503</v>
      </c>
      <c r="O99" s="4" t="s">
        <v>32</v>
      </c>
      <c r="P99" s="4" t="s">
        <v>33</v>
      </c>
      <c r="Q99" s="4">
        <v>0</v>
      </c>
      <c r="R99" s="7">
        <v>45006</v>
      </c>
      <c r="S99" s="6">
        <v>45014</v>
      </c>
      <c r="T99" s="4" t="s">
        <v>34</v>
      </c>
      <c r="U99" s="4">
        <v>2062</v>
      </c>
      <c r="V99" s="4">
        <v>0</v>
      </c>
      <c r="W99" s="4">
        <v>0</v>
      </c>
      <c r="X99" s="4" t="s">
        <v>504</v>
      </c>
      <c r="Y99" s="4" t="s">
        <v>54</v>
      </c>
    </row>
    <row r="100" s="4" customFormat="1" spans="1:25">
      <c r="A100" s="4" t="s">
        <v>500</v>
      </c>
      <c r="B100" s="4" t="s">
        <v>26</v>
      </c>
      <c r="C100" s="4" t="s">
        <v>55</v>
      </c>
      <c r="D100" s="4" t="s">
        <v>501</v>
      </c>
      <c r="E100" s="4" t="s">
        <v>502</v>
      </c>
      <c r="F100" s="6">
        <v>45009</v>
      </c>
      <c r="G100" s="6">
        <v>45011</v>
      </c>
      <c r="H100" s="4">
        <v>1</v>
      </c>
      <c r="I100" s="4">
        <v>2</v>
      </c>
      <c r="J100" s="4">
        <v>2</v>
      </c>
      <c r="K100" s="4" t="s">
        <v>30</v>
      </c>
      <c r="L100" s="4">
        <v>-2062</v>
      </c>
      <c r="M100" s="4">
        <v>-2062</v>
      </c>
      <c r="N100" s="4" t="s">
        <v>503</v>
      </c>
      <c r="O100" s="4" t="s">
        <v>32</v>
      </c>
      <c r="P100" s="4" t="s">
        <v>33</v>
      </c>
      <c r="Q100" s="4">
        <v>0</v>
      </c>
      <c r="R100" s="7">
        <v>45006</v>
      </c>
      <c r="S100" s="6">
        <v>45014</v>
      </c>
      <c r="T100" s="4" t="s">
        <v>34</v>
      </c>
      <c r="U100" s="4">
        <v>-2062</v>
      </c>
      <c r="V100" s="4">
        <v>0</v>
      </c>
      <c r="W100" s="4">
        <v>0</v>
      </c>
      <c r="X100" s="4" t="s">
        <v>504</v>
      </c>
      <c r="Y100" s="4" t="s">
        <v>54</v>
      </c>
    </row>
    <row r="101" s="4" customFormat="1" spans="1:25">
      <c r="A101" s="4" t="s">
        <v>505</v>
      </c>
      <c r="B101" s="4" t="s">
        <v>26</v>
      </c>
      <c r="C101" s="4" t="s">
        <v>27</v>
      </c>
      <c r="D101" s="4" t="s">
        <v>506</v>
      </c>
      <c r="E101" s="4" t="s">
        <v>507</v>
      </c>
      <c r="F101" s="6">
        <v>45010</v>
      </c>
      <c r="G101" s="6">
        <v>45011</v>
      </c>
      <c r="H101" s="4">
        <v>1</v>
      </c>
      <c r="I101" s="4">
        <v>1</v>
      </c>
      <c r="J101" s="4">
        <v>1</v>
      </c>
      <c r="K101" s="4" t="s">
        <v>30</v>
      </c>
      <c r="L101" s="4">
        <v>962</v>
      </c>
      <c r="M101" s="4">
        <v>962</v>
      </c>
      <c r="N101" s="4" t="s">
        <v>508</v>
      </c>
      <c r="O101" s="4" t="s">
        <v>32</v>
      </c>
      <c r="P101" s="4" t="s">
        <v>33</v>
      </c>
      <c r="Q101" s="4">
        <v>0</v>
      </c>
      <c r="R101" s="7">
        <v>45006</v>
      </c>
      <c r="S101" s="6">
        <v>45014</v>
      </c>
      <c r="T101" s="4" t="s">
        <v>34</v>
      </c>
      <c r="U101" s="4">
        <v>962</v>
      </c>
      <c r="V101" s="4">
        <v>0</v>
      </c>
      <c r="W101" s="4">
        <v>0</v>
      </c>
      <c r="X101" s="4" t="s">
        <v>509</v>
      </c>
      <c r="Y101" s="4" t="s">
        <v>510</v>
      </c>
    </row>
    <row r="102" s="4" customFormat="1" spans="1:25">
      <c r="A102" s="4" t="s">
        <v>511</v>
      </c>
      <c r="B102" s="4" t="s">
        <v>26</v>
      </c>
      <c r="C102" s="4" t="s">
        <v>27</v>
      </c>
      <c r="D102" s="4" t="s">
        <v>512</v>
      </c>
      <c r="E102" s="4" t="s">
        <v>513</v>
      </c>
      <c r="F102" s="6">
        <v>45009</v>
      </c>
      <c r="G102" s="6">
        <v>45011</v>
      </c>
      <c r="H102" s="4">
        <v>1</v>
      </c>
      <c r="I102" s="4">
        <v>2</v>
      </c>
      <c r="J102" s="4">
        <v>2</v>
      </c>
      <c r="K102" s="4" t="s">
        <v>30</v>
      </c>
      <c r="L102" s="4">
        <v>3952</v>
      </c>
      <c r="M102" s="4">
        <v>3952</v>
      </c>
      <c r="N102" s="4" t="s">
        <v>514</v>
      </c>
      <c r="O102" s="4" t="s">
        <v>32</v>
      </c>
      <c r="P102" s="4" t="s">
        <v>33</v>
      </c>
      <c r="Q102" s="4">
        <v>0</v>
      </c>
      <c r="R102" s="7">
        <v>45007</v>
      </c>
      <c r="S102" s="6">
        <v>45014</v>
      </c>
      <c r="T102" s="4" t="s">
        <v>34</v>
      </c>
      <c r="U102" s="4">
        <v>3952</v>
      </c>
      <c r="V102" s="4">
        <v>0</v>
      </c>
      <c r="W102" s="4">
        <v>0</v>
      </c>
      <c r="X102" s="4" t="s">
        <v>515</v>
      </c>
      <c r="Y102" s="4" t="s">
        <v>516</v>
      </c>
    </row>
    <row r="103" s="4" customFormat="1" spans="1:25">
      <c r="A103" s="4" t="s">
        <v>517</v>
      </c>
      <c r="B103" s="4" t="s">
        <v>26</v>
      </c>
      <c r="C103" s="4" t="s">
        <v>27</v>
      </c>
      <c r="D103" s="4" t="s">
        <v>518</v>
      </c>
      <c r="E103" s="4" t="s">
        <v>519</v>
      </c>
      <c r="F103" s="6">
        <v>45007</v>
      </c>
      <c r="G103" s="6">
        <v>45011</v>
      </c>
      <c r="H103" s="4">
        <v>1</v>
      </c>
      <c r="I103" s="4">
        <v>4</v>
      </c>
      <c r="J103" s="4">
        <v>4</v>
      </c>
      <c r="K103" s="4" t="s">
        <v>30</v>
      </c>
      <c r="L103" s="4">
        <v>5121</v>
      </c>
      <c r="M103" s="4">
        <v>5121</v>
      </c>
      <c r="N103" s="4" t="s">
        <v>520</v>
      </c>
      <c r="O103" s="4" t="s">
        <v>32</v>
      </c>
      <c r="P103" s="4" t="s">
        <v>33</v>
      </c>
      <c r="Q103" s="4">
        <v>0</v>
      </c>
      <c r="R103" s="7">
        <v>45007</v>
      </c>
      <c r="S103" s="6">
        <v>45014</v>
      </c>
      <c r="T103" s="4" t="s">
        <v>34</v>
      </c>
      <c r="U103" s="4">
        <v>5121</v>
      </c>
      <c r="V103" s="4">
        <v>0</v>
      </c>
      <c r="W103" s="4">
        <v>0</v>
      </c>
      <c r="X103" s="4" t="s">
        <v>521</v>
      </c>
      <c r="Y103" s="4" t="s">
        <v>522</v>
      </c>
    </row>
    <row r="104" s="4" customFormat="1" spans="1:25">
      <c r="A104" s="4" t="s">
        <v>523</v>
      </c>
      <c r="B104" s="4" t="s">
        <v>26</v>
      </c>
      <c r="C104" s="4" t="s">
        <v>27</v>
      </c>
      <c r="D104" s="4" t="s">
        <v>524</v>
      </c>
      <c r="E104" s="4" t="s">
        <v>525</v>
      </c>
      <c r="F104" s="6">
        <v>45007</v>
      </c>
      <c r="G104" s="6">
        <v>45011</v>
      </c>
      <c r="H104" s="4">
        <v>1</v>
      </c>
      <c r="I104" s="4">
        <v>4</v>
      </c>
      <c r="J104" s="4">
        <v>4</v>
      </c>
      <c r="K104" s="4" t="s">
        <v>30</v>
      </c>
      <c r="L104" s="4">
        <v>5636</v>
      </c>
      <c r="M104" s="4">
        <v>5636</v>
      </c>
      <c r="N104" s="4" t="s">
        <v>526</v>
      </c>
      <c r="O104" s="4" t="s">
        <v>32</v>
      </c>
      <c r="P104" s="4" t="s">
        <v>33</v>
      </c>
      <c r="Q104" s="4">
        <v>0</v>
      </c>
      <c r="R104" s="7">
        <v>45007</v>
      </c>
      <c r="S104" s="6">
        <v>45014</v>
      </c>
      <c r="T104" s="4" t="s">
        <v>34</v>
      </c>
      <c r="U104" s="4">
        <v>5636</v>
      </c>
      <c r="V104" s="4">
        <v>0</v>
      </c>
      <c r="W104" s="4">
        <v>0</v>
      </c>
      <c r="X104" s="4" t="s">
        <v>527</v>
      </c>
      <c r="Y104" s="4" t="s">
        <v>528</v>
      </c>
    </row>
    <row r="105" s="4" customFormat="1" spans="1:25">
      <c r="A105" s="4" t="s">
        <v>466</v>
      </c>
      <c r="B105" s="4" t="s">
        <v>26</v>
      </c>
      <c r="C105" s="4" t="s">
        <v>55</v>
      </c>
      <c r="D105" s="4" t="s">
        <v>467</v>
      </c>
      <c r="E105" s="4" t="s">
        <v>468</v>
      </c>
      <c r="F105" s="6">
        <v>45010</v>
      </c>
      <c r="G105" s="6">
        <v>45011</v>
      </c>
      <c r="H105" s="4">
        <v>1</v>
      </c>
      <c r="I105" s="4">
        <v>1</v>
      </c>
      <c r="J105" s="4">
        <v>1</v>
      </c>
      <c r="K105" s="4" t="s">
        <v>30</v>
      </c>
      <c r="L105" s="4">
        <v>-2816</v>
      </c>
      <c r="M105" s="4">
        <v>-2816</v>
      </c>
      <c r="N105" s="4" t="s">
        <v>469</v>
      </c>
      <c r="O105" s="4" t="s">
        <v>32</v>
      </c>
      <c r="P105" s="4" t="s">
        <v>33</v>
      </c>
      <c r="Q105" s="4">
        <v>0</v>
      </c>
      <c r="R105" s="7">
        <v>45005</v>
      </c>
      <c r="S105" s="6">
        <v>45014</v>
      </c>
      <c r="T105" s="4" t="s">
        <v>34</v>
      </c>
      <c r="U105" s="4">
        <v>-2816</v>
      </c>
      <c r="V105" s="4">
        <v>0</v>
      </c>
      <c r="W105" s="4">
        <v>0</v>
      </c>
      <c r="X105" s="4" t="s">
        <v>470</v>
      </c>
      <c r="Y105" s="4" t="s">
        <v>471</v>
      </c>
    </row>
    <row r="106" s="4" customFormat="1" spans="1:25">
      <c r="A106" s="4" t="s">
        <v>529</v>
      </c>
      <c r="B106" s="4" t="s">
        <v>26</v>
      </c>
      <c r="C106" s="4" t="s">
        <v>27</v>
      </c>
      <c r="D106" s="4" t="s">
        <v>530</v>
      </c>
      <c r="E106" s="4" t="s">
        <v>531</v>
      </c>
      <c r="F106" s="6">
        <v>45010</v>
      </c>
      <c r="G106" s="6">
        <v>45011</v>
      </c>
      <c r="H106" s="4">
        <v>1</v>
      </c>
      <c r="I106" s="4">
        <v>1</v>
      </c>
      <c r="J106" s="4">
        <v>1</v>
      </c>
      <c r="K106" s="4" t="s">
        <v>30</v>
      </c>
      <c r="L106" s="4">
        <v>2179</v>
      </c>
      <c r="M106" s="4">
        <v>2179</v>
      </c>
      <c r="N106" s="4" t="s">
        <v>532</v>
      </c>
      <c r="O106" s="4" t="s">
        <v>32</v>
      </c>
      <c r="P106" s="4" t="s">
        <v>33</v>
      </c>
      <c r="Q106" s="4">
        <v>0</v>
      </c>
      <c r="R106" s="7">
        <v>45007</v>
      </c>
      <c r="S106" s="6">
        <v>45014</v>
      </c>
      <c r="T106" s="4" t="s">
        <v>34</v>
      </c>
      <c r="U106" s="4">
        <v>2179</v>
      </c>
      <c r="V106" s="4">
        <v>0</v>
      </c>
      <c r="W106" s="4">
        <v>0</v>
      </c>
      <c r="X106" s="4" t="s">
        <v>533</v>
      </c>
      <c r="Y106" s="4" t="s">
        <v>534</v>
      </c>
    </row>
    <row r="107" s="4" customFormat="1" spans="1:25">
      <c r="A107" s="4" t="s">
        <v>535</v>
      </c>
      <c r="B107" s="4" t="s">
        <v>26</v>
      </c>
      <c r="C107" s="4" t="s">
        <v>27</v>
      </c>
      <c r="D107" s="4" t="s">
        <v>536</v>
      </c>
      <c r="E107" s="4" t="s">
        <v>480</v>
      </c>
      <c r="F107" s="6">
        <v>45009</v>
      </c>
      <c r="G107" s="6">
        <v>45011</v>
      </c>
      <c r="H107" s="4">
        <v>1</v>
      </c>
      <c r="I107" s="4">
        <v>2</v>
      </c>
      <c r="J107" s="4">
        <v>2</v>
      </c>
      <c r="K107" s="4" t="s">
        <v>30</v>
      </c>
      <c r="L107" s="4">
        <v>1494</v>
      </c>
      <c r="M107" s="4">
        <v>1494</v>
      </c>
      <c r="N107" s="4" t="s">
        <v>537</v>
      </c>
      <c r="O107" s="4" t="s">
        <v>32</v>
      </c>
      <c r="P107" s="4" t="s">
        <v>33</v>
      </c>
      <c r="Q107" s="4">
        <v>0</v>
      </c>
      <c r="R107" s="7">
        <v>45007</v>
      </c>
      <c r="S107" s="6">
        <v>45014</v>
      </c>
      <c r="T107" s="4" t="s">
        <v>34</v>
      </c>
      <c r="U107" s="4">
        <v>1494</v>
      </c>
      <c r="V107" s="4">
        <v>0</v>
      </c>
      <c r="W107" s="4">
        <v>0</v>
      </c>
      <c r="X107" s="4" t="s">
        <v>538</v>
      </c>
      <c r="Y107" s="4" t="s">
        <v>539</v>
      </c>
    </row>
    <row r="108" s="4" customFormat="1" spans="1:25">
      <c r="A108" s="4" t="s">
        <v>540</v>
      </c>
      <c r="B108" s="4" t="s">
        <v>26</v>
      </c>
      <c r="C108" s="4" t="s">
        <v>27</v>
      </c>
      <c r="D108" s="4" t="s">
        <v>541</v>
      </c>
      <c r="E108" s="4" t="s">
        <v>542</v>
      </c>
      <c r="F108" s="6">
        <v>45010</v>
      </c>
      <c r="G108" s="6">
        <v>45011</v>
      </c>
      <c r="H108" s="4">
        <v>1</v>
      </c>
      <c r="I108" s="4">
        <v>1</v>
      </c>
      <c r="J108" s="4">
        <v>1</v>
      </c>
      <c r="K108" s="4" t="s">
        <v>30</v>
      </c>
      <c r="L108" s="4">
        <v>799</v>
      </c>
      <c r="M108" s="4">
        <v>799</v>
      </c>
      <c r="N108" s="4" t="s">
        <v>543</v>
      </c>
      <c r="O108" s="4" t="s">
        <v>32</v>
      </c>
      <c r="P108" s="4" t="s">
        <v>33</v>
      </c>
      <c r="Q108" s="4">
        <v>0</v>
      </c>
      <c r="R108" s="7">
        <v>45007</v>
      </c>
      <c r="S108" s="6">
        <v>45014</v>
      </c>
      <c r="T108" s="4" t="s">
        <v>34</v>
      </c>
      <c r="U108" s="4">
        <v>799</v>
      </c>
      <c r="V108" s="4">
        <v>0</v>
      </c>
      <c r="W108" s="4">
        <v>0</v>
      </c>
      <c r="X108" s="4" t="s">
        <v>544</v>
      </c>
      <c r="Y108" s="4" t="s">
        <v>545</v>
      </c>
    </row>
    <row r="109" s="4" customFormat="1" spans="1:25">
      <c r="A109" s="4" t="s">
        <v>546</v>
      </c>
      <c r="B109" s="4" t="s">
        <v>26</v>
      </c>
      <c r="C109" s="4" t="s">
        <v>27</v>
      </c>
      <c r="D109" s="4" t="s">
        <v>547</v>
      </c>
      <c r="E109" s="4" t="s">
        <v>241</v>
      </c>
      <c r="F109" s="6">
        <v>45010</v>
      </c>
      <c r="G109" s="6">
        <v>45011</v>
      </c>
      <c r="H109" s="4">
        <v>1</v>
      </c>
      <c r="I109" s="4">
        <v>1</v>
      </c>
      <c r="J109" s="4">
        <v>1</v>
      </c>
      <c r="K109" s="4" t="s">
        <v>30</v>
      </c>
      <c r="L109" s="4">
        <v>1135</v>
      </c>
      <c r="M109" s="4">
        <v>1135</v>
      </c>
      <c r="N109" s="4" t="s">
        <v>548</v>
      </c>
      <c r="O109" s="4" t="s">
        <v>32</v>
      </c>
      <c r="P109" s="4" t="s">
        <v>33</v>
      </c>
      <c r="Q109" s="4">
        <v>0</v>
      </c>
      <c r="R109" s="7">
        <v>45008</v>
      </c>
      <c r="S109" s="6">
        <v>45014</v>
      </c>
      <c r="T109" s="4" t="s">
        <v>34</v>
      </c>
      <c r="U109" s="4">
        <v>1135</v>
      </c>
      <c r="V109" s="4">
        <v>0</v>
      </c>
      <c r="W109" s="4">
        <v>0</v>
      </c>
      <c r="X109" s="4" t="s">
        <v>549</v>
      </c>
      <c r="Y109" s="4" t="s">
        <v>550</v>
      </c>
    </row>
    <row r="110" s="4" customFormat="1" spans="1:25">
      <c r="A110" s="4" t="s">
        <v>551</v>
      </c>
      <c r="B110" s="4" t="s">
        <v>26</v>
      </c>
      <c r="C110" s="4" t="s">
        <v>27</v>
      </c>
      <c r="D110" s="4" t="s">
        <v>485</v>
      </c>
      <c r="E110" s="4" t="s">
        <v>552</v>
      </c>
      <c r="F110" s="6">
        <v>45008</v>
      </c>
      <c r="G110" s="6">
        <v>45011</v>
      </c>
      <c r="H110" s="4">
        <v>1</v>
      </c>
      <c r="I110" s="4">
        <v>3</v>
      </c>
      <c r="J110" s="4">
        <v>3</v>
      </c>
      <c r="K110" s="4" t="s">
        <v>30</v>
      </c>
      <c r="L110" s="4">
        <v>2328</v>
      </c>
      <c r="M110" s="4">
        <v>2328</v>
      </c>
      <c r="N110" s="4" t="s">
        <v>553</v>
      </c>
      <c r="O110" s="4" t="s">
        <v>32</v>
      </c>
      <c r="P110" s="4" t="s">
        <v>33</v>
      </c>
      <c r="Q110" s="4">
        <v>0</v>
      </c>
      <c r="R110" s="7">
        <v>45008</v>
      </c>
      <c r="S110" s="6">
        <v>45014</v>
      </c>
      <c r="T110" s="4" t="s">
        <v>34</v>
      </c>
      <c r="U110" s="4">
        <v>2328</v>
      </c>
      <c r="V110" s="4">
        <v>0</v>
      </c>
      <c r="W110" s="4">
        <v>0</v>
      </c>
      <c r="X110" s="4" t="s">
        <v>554</v>
      </c>
      <c r="Y110" s="4" t="s">
        <v>555</v>
      </c>
    </row>
    <row r="111" s="4" customFormat="1" spans="1:25">
      <c r="A111" s="4" t="s">
        <v>556</v>
      </c>
      <c r="B111" s="4" t="s">
        <v>26</v>
      </c>
      <c r="C111" s="4" t="s">
        <v>27</v>
      </c>
      <c r="D111" s="4" t="s">
        <v>557</v>
      </c>
      <c r="E111" s="4" t="s">
        <v>558</v>
      </c>
      <c r="F111" s="6">
        <v>45008</v>
      </c>
      <c r="G111" s="6">
        <v>45011</v>
      </c>
      <c r="H111" s="4">
        <v>1</v>
      </c>
      <c r="I111" s="4">
        <v>3</v>
      </c>
      <c r="J111" s="4">
        <v>3</v>
      </c>
      <c r="K111" s="4" t="s">
        <v>30</v>
      </c>
      <c r="L111" s="4">
        <v>1211</v>
      </c>
      <c r="M111" s="4">
        <v>1211</v>
      </c>
      <c r="N111" s="4" t="s">
        <v>559</v>
      </c>
      <c r="O111" s="4" t="s">
        <v>32</v>
      </c>
      <c r="P111" s="4" t="s">
        <v>33</v>
      </c>
      <c r="Q111" s="4">
        <v>0</v>
      </c>
      <c r="R111" s="7">
        <v>45008</v>
      </c>
      <c r="S111" s="6">
        <v>45014</v>
      </c>
      <c r="T111" s="4" t="s">
        <v>34</v>
      </c>
      <c r="U111" s="4">
        <v>1211</v>
      </c>
      <c r="V111" s="4">
        <v>0</v>
      </c>
      <c r="W111" s="4">
        <v>0</v>
      </c>
      <c r="X111" s="4" t="s">
        <v>560</v>
      </c>
      <c r="Y111" s="4" t="s">
        <v>561</v>
      </c>
    </row>
    <row r="112" s="4" customFormat="1" spans="1:25">
      <c r="A112" s="4" t="s">
        <v>562</v>
      </c>
      <c r="B112" s="4" t="s">
        <v>26</v>
      </c>
      <c r="C112" s="4" t="s">
        <v>27</v>
      </c>
      <c r="D112" s="4" t="s">
        <v>563</v>
      </c>
      <c r="E112" s="4" t="s">
        <v>531</v>
      </c>
      <c r="F112" s="6">
        <v>45009</v>
      </c>
      <c r="G112" s="6">
        <v>45011</v>
      </c>
      <c r="H112" s="4">
        <v>1</v>
      </c>
      <c r="I112" s="4">
        <v>2</v>
      </c>
      <c r="J112" s="4">
        <v>2</v>
      </c>
      <c r="K112" s="4" t="s">
        <v>30</v>
      </c>
      <c r="L112" s="4">
        <v>1038</v>
      </c>
      <c r="M112" s="4">
        <v>1038</v>
      </c>
      <c r="N112" s="4" t="s">
        <v>564</v>
      </c>
      <c r="O112" s="4" t="s">
        <v>32</v>
      </c>
      <c r="P112" s="4" t="s">
        <v>33</v>
      </c>
      <c r="Q112" s="4">
        <v>0</v>
      </c>
      <c r="R112" s="7">
        <v>45008</v>
      </c>
      <c r="S112" s="6">
        <v>45014</v>
      </c>
      <c r="T112" s="4" t="s">
        <v>34</v>
      </c>
      <c r="U112" s="4">
        <v>1038</v>
      </c>
      <c r="V112" s="4">
        <v>0</v>
      </c>
      <c r="W112" s="4">
        <v>0</v>
      </c>
      <c r="X112" s="4" t="s">
        <v>565</v>
      </c>
      <c r="Y112" s="4" t="s">
        <v>566</v>
      </c>
    </row>
    <row r="113" s="4" customFormat="1" spans="1:25">
      <c r="A113" s="4" t="s">
        <v>567</v>
      </c>
      <c r="B113" s="4" t="s">
        <v>26</v>
      </c>
      <c r="C113" s="4" t="s">
        <v>27</v>
      </c>
      <c r="D113" s="4" t="s">
        <v>568</v>
      </c>
      <c r="E113" s="4" t="s">
        <v>569</v>
      </c>
      <c r="F113" s="6">
        <v>45008</v>
      </c>
      <c r="G113" s="6">
        <v>45011</v>
      </c>
      <c r="H113" s="4">
        <v>1</v>
      </c>
      <c r="I113" s="4">
        <v>3</v>
      </c>
      <c r="J113" s="4">
        <v>3</v>
      </c>
      <c r="K113" s="4" t="s">
        <v>30</v>
      </c>
      <c r="L113" s="4">
        <v>4661</v>
      </c>
      <c r="M113" s="4">
        <v>4661</v>
      </c>
      <c r="N113" s="4" t="s">
        <v>570</v>
      </c>
      <c r="O113" s="4" t="s">
        <v>32</v>
      </c>
      <c r="P113" s="4" t="s">
        <v>33</v>
      </c>
      <c r="Q113" s="4">
        <v>0</v>
      </c>
      <c r="R113" s="7">
        <v>45008</v>
      </c>
      <c r="S113" s="6">
        <v>45014</v>
      </c>
      <c r="T113" s="4" t="s">
        <v>34</v>
      </c>
      <c r="U113" s="4">
        <v>4661</v>
      </c>
      <c r="V113" s="4">
        <v>0</v>
      </c>
      <c r="W113" s="4">
        <v>0</v>
      </c>
      <c r="X113" s="4" t="s">
        <v>571</v>
      </c>
      <c r="Y113" s="4" t="s">
        <v>572</v>
      </c>
    </row>
    <row r="114" s="4" customFormat="1" spans="1:25">
      <c r="A114" s="4" t="s">
        <v>573</v>
      </c>
      <c r="B114" s="4" t="s">
        <v>26</v>
      </c>
      <c r="C114" s="4" t="s">
        <v>27</v>
      </c>
      <c r="D114" s="4" t="s">
        <v>574</v>
      </c>
      <c r="E114" s="4" t="s">
        <v>575</v>
      </c>
      <c r="F114" s="6">
        <v>45010</v>
      </c>
      <c r="G114" s="6">
        <v>45011</v>
      </c>
      <c r="H114" s="4">
        <v>1</v>
      </c>
      <c r="I114" s="4">
        <v>1</v>
      </c>
      <c r="J114" s="4">
        <v>1</v>
      </c>
      <c r="K114" s="4" t="s">
        <v>30</v>
      </c>
      <c r="L114" s="4">
        <v>547</v>
      </c>
      <c r="M114" s="4">
        <v>547</v>
      </c>
      <c r="N114" s="4" t="s">
        <v>576</v>
      </c>
      <c r="O114" s="4" t="s">
        <v>32</v>
      </c>
      <c r="P114" s="4" t="s">
        <v>33</v>
      </c>
      <c r="Q114" s="4">
        <v>0</v>
      </c>
      <c r="R114" s="7">
        <v>45008</v>
      </c>
      <c r="S114" s="6">
        <v>45014</v>
      </c>
      <c r="T114" s="4" t="s">
        <v>34</v>
      </c>
      <c r="U114" s="4">
        <v>547</v>
      </c>
      <c r="V114" s="4">
        <v>0</v>
      </c>
      <c r="W114" s="4">
        <v>0</v>
      </c>
      <c r="X114" s="4" t="s">
        <v>54</v>
      </c>
      <c r="Y114" s="4" t="s">
        <v>577</v>
      </c>
    </row>
    <row r="115" s="4" customFormat="1" spans="1:25">
      <c r="A115" s="4" t="s">
        <v>578</v>
      </c>
      <c r="B115" s="4" t="s">
        <v>26</v>
      </c>
      <c r="C115" s="4" t="s">
        <v>27</v>
      </c>
      <c r="D115" s="4" t="s">
        <v>579</v>
      </c>
      <c r="E115" s="4" t="s">
        <v>580</v>
      </c>
      <c r="F115" s="6">
        <v>45008</v>
      </c>
      <c r="G115" s="6">
        <v>45011</v>
      </c>
      <c r="H115" s="4">
        <v>1</v>
      </c>
      <c r="I115" s="4">
        <v>3</v>
      </c>
      <c r="J115" s="4">
        <v>3</v>
      </c>
      <c r="K115" s="4" t="s">
        <v>30</v>
      </c>
      <c r="L115" s="4">
        <v>597</v>
      </c>
      <c r="M115" s="4">
        <v>597</v>
      </c>
      <c r="N115" s="4" t="s">
        <v>581</v>
      </c>
      <c r="O115" s="4" t="s">
        <v>32</v>
      </c>
      <c r="P115" s="4" t="s">
        <v>33</v>
      </c>
      <c r="Q115" s="4">
        <v>0</v>
      </c>
      <c r="R115" s="7">
        <v>45008</v>
      </c>
      <c r="S115" s="6">
        <v>45014</v>
      </c>
      <c r="T115" s="4" t="s">
        <v>34</v>
      </c>
      <c r="U115" s="4">
        <v>597</v>
      </c>
      <c r="V115" s="4">
        <v>0</v>
      </c>
      <c r="W115" s="4">
        <v>0</v>
      </c>
      <c r="X115" s="4" t="s">
        <v>582</v>
      </c>
      <c r="Y115" s="4" t="s">
        <v>583</v>
      </c>
    </row>
    <row r="116" s="4" customFormat="1" spans="1:25">
      <c r="A116" s="4" t="s">
        <v>584</v>
      </c>
      <c r="B116" s="4" t="s">
        <v>26</v>
      </c>
      <c r="C116" s="4" t="s">
        <v>27</v>
      </c>
      <c r="D116" s="4" t="s">
        <v>585</v>
      </c>
      <c r="E116" s="4" t="s">
        <v>586</v>
      </c>
      <c r="F116" s="6">
        <v>45010</v>
      </c>
      <c r="G116" s="6">
        <v>45011</v>
      </c>
      <c r="H116" s="4">
        <v>1</v>
      </c>
      <c r="I116" s="4">
        <v>1</v>
      </c>
      <c r="J116" s="4">
        <v>1</v>
      </c>
      <c r="K116" s="4" t="s">
        <v>30</v>
      </c>
      <c r="L116" s="4">
        <v>1394</v>
      </c>
      <c r="M116" s="4">
        <v>1394</v>
      </c>
      <c r="N116" s="4" t="s">
        <v>587</v>
      </c>
      <c r="O116" s="4" t="s">
        <v>32</v>
      </c>
      <c r="P116" s="4" t="s">
        <v>33</v>
      </c>
      <c r="Q116" s="4">
        <v>0</v>
      </c>
      <c r="R116" s="7">
        <v>45008</v>
      </c>
      <c r="S116" s="6">
        <v>45014</v>
      </c>
      <c r="T116" s="4" t="s">
        <v>34</v>
      </c>
      <c r="U116" s="4">
        <v>1394</v>
      </c>
      <c r="V116" s="4">
        <v>0</v>
      </c>
      <c r="W116" s="4">
        <v>0</v>
      </c>
      <c r="X116" s="4" t="s">
        <v>588</v>
      </c>
      <c r="Y116" s="4" t="s">
        <v>54</v>
      </c>
    </row>
    <row r="117" s="4" customFormat="1" spans="1:25">
      <c r="A117" s="4" t="s">
        <v>589</v>
      </c>
      <c r="B117" s="4" t="s">
        <v>26</v>
      </c>
      <c r="C117" s="4" t="s">
        <v>27</v>
      </c>
      <c r="D117" s="4" t="s">
        <v>590</v>
      </c>
      <c r="E117" s="4" t="s">
        <v>591</v>
      </c>
      <c r="F117" s="6">
        <v>45010</v>
      </c>
      <c r="G117" s="6">
        <v>45011</v>
      </c>
      <c r="H117" s="4">
        <v>3</v>
      </c>
      <c r="I117" s="4">
        <v>1</v>
      </c>
      <c r="J117" s="4">
        <v>3</v>
      </c>
      <c r="K117" s="4" t="s">
        <v>30</v>
      </c>
      <c r="L117" s="4">
        <v>897</v>
      </c>
      <c r="M117" s="4">
        <v>897</v>
      </c>
      <c r="N117" s="4" t="s">
        <v>592</v>
      </c>
      <c r="O117" s="4" t="s">
        <v>32</v>
      </c>
      <c r="P117" s="4" t="s">
        <v>33</v>
      </c>
      <c r="Q117" s="4">
        <v>0</v>
      </c>
      <c r="R117" s="7">
        <v>45008</v>
      </c>
      <c r="S117" s="6">
        <v>45014</v>
      </c>
      <c r="T117" s="4" t="s">
        <v>34</v>
      </c>
      <c r="U117" s="4">
        <v>897</v>
      </c>
      <c r="V117" s="4">
        <v>0</v>
      </c>
      <c r="W117" s="4">
        <v>0</v>
      </c>
      <c r="X117" s="4" t="s">
        <v>593</v>
      </c>
      <c r="Y117" s="4" t="s">
        <v>54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45009</v>
      </c>
      <c r="G118" s="6">
        <v>45011</v>
      </c>
      <c r="H118" s="4">
        <v>1</v>
      </c>
      <c r="I118" s="4">
        <v>2</v>
      </c>
      <c r="J118" s="4">
        <v>2</v>
      </c>
      <c r="K118" s="4" t="s">
        <v>30</v>
      </c>
      <c r="L118" s="4">
        <v>2688</v>
      </c>
      <c r="M118" s="4">
        <v>2688</v>
      </c>
      <c r="N118" s="4" t="s">
        <v>597</v>
      </c>
      <c r="O118" s="4" t="s">
        <v>32</v>
      </c>
      <c r="P118" s="4" t="s">
        <v>33</v>
      </c>
      <c r="Q118" s="4">
        <v>0</v>
      </c>
      <c r="R118" s="7">
        <v>45008</v>
      </c>
      <c r="S118" s="6">
        <v>45014</v>
      </c>
      <c r="T118" s="4" t="s">
        <v>34</v>
      </c>
      <c r="U118" s="4">
        <v>2688</v>
      </c>
      <c r="V118" s="4">
        <v>0</v>
      </c>
      <c r="W118" s="4">
        <v>0</v>
      </c>
      <c r="X118" s="4" t="s">
        <v>598</v>
      </c>
      <c r="Y118" s="4" t="s">
        <v>54</v>
      </c>
    </row>
    <row r="119" s="4" customFormat="1" spans="1:25">
      <c r="A119" s="4" t="s">
        <v>599</v>
      </c>
      <c r="B119" s="4" t="s">
        <v>26</v>
      </c>
      <c r="C119" s="4" t="s">
        <v>27</v>
      </c>
      <c r="D119" s="4" t="s">
        <v>600</v>
      </c>
      <c r="E119" s="4" t="s">
        <v>139</v>
      </c>
      <c r="F119" s="6">
        <v>45008</v>
      </c>
      <c r="G119" s="6">
        <v>45011</v>
      </c>
      <c r="H119" s="4">
        <v>1</v>
      </c>
      <c r="I119" s="4">
        <v>3</v>
      </c>
      <c r="J119" s="4">
        <v>3</v>
      </c>
      <c r="K119" s="4" t="s">
        <v>30</v>
      </c>
      <c r="L119" s="4">
        <v>792</v>
      </c>
      <c r="M119" s="4">
        <v>792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45008</v>
      </c>
      <c r="S119" s="6">
        <v>45014</v>
      </c>
      <c r="T119" s="4" t="s">
        <v>34</v>
      </c>
      <c r="U119" s="4">
        <v>792</v>
      </c>
      <c r="V119" s="4">
        <v>0</v>
      </c>
      <c r="W119" s="4">
        <v>0</v>
      </c>
      <c r="X119" s="4" t="s">
        <v>602</v>
      </c>
      <c r="Y119" s="4" t="s">
        <v>54</v>
      </c>
    </row>
    <row r="120" s="4" customFormat="1" spans="1:25">
      <c r="A120" s="4" t="s">
        <v>603</v>
      </c>
      <c r="B120" s="4" t="s">
        <v>26</v>
      </c>
      <c r="C120" s="4" t="s">
        <v>27</v>
      </c>
      <c r="D120" s="4" t="s">
        <v>604</v>
      </c>
      <c r="E120" s="4" t="s">
        <v>178</v>
      </c>
      <c r="F120" s="6">
        <v>45010</v>
      </c>
      <c r="G120" s="6">
        <v>45011</v>
      </c>
      <c r="H120" s="4">
        <v>1</v>
      </c>
      <c r="I120" s="4">
        <v>1</v>
      </c>
      <c r="J120" s="4">
        <v>1</v>
      </c>
      <c r="K120" s="4" t="s">
        <v>30</v>
      </c>
      <c r="L120" s="4">
        <v>511</v>
      </c>
      <c r="M120" s="4">
        <v>511</v>
      </c>
      <c r="N120" s="4" t="s">
        <v>605</v>
      </c>
      <c r="O120" s="4" t="s">
        <v>32</v>
      </c>
      <c r="P120" s="4" t="s">
        <v>33</v>
      </c>
      <c r="Q120" s="4">
        <v>0</v>
      </c>
      <c r="R120" s="7">
        <v>45008</v>
      </c>
      <c r="S120" s="6">
        <v>45014</v>
      </c>
      <c r="T120" s="4" t="s">
        <v>34</v>
      </c>
      <c r="U120" s="4">
        <v>511</v>
      </c>
      <c r="V120" s="4">
        <v>0</v>
      </c>
      <c r="W120" s="4">
        <v>0</v>
      </c>
      <c r="X120" s="4" t="s">
        <v>606</v>
      </c>
      <c r="Y120" s="4" t="s">
        <v>607</v>
      </c>
    </row>
    <row r="121" s="4" customFormat="1" spans="1:25">
      <c r="A121" s="4" t="s">
        <v>608</v>
      </c>
      <c r="B121" s="4" t="s">
        <v>26</v>
      </c>
      <c r="C121" s="4" t="s">
        <v>27</v>
      </c>
      <c r="D121" s="4" t="s">
        <v>609</v>
      </c>
      <c r="E121" s="4" t="s">
        <v>610</v>
      </c>
      <c r="F121" s="6">
        <v>45010</v>
      </c>
      <c r="G121" s="6">
        <v>45011</v>
      </c>
      <c r="H121" s="4">
        <v>1</v>
      </c>
      <c r="I121" s="4">
        <v>1</v>
      </c>
      <c r="J121" s="4">
        <v>1</v>
      </c>
      <c r="K121" s="4" t="s">
        <v>30</v>
      </c>
      <c r="L121" s="4">
        <v>1740</v>
      </c>
      <c r="M121" s="4">
        <v>1740</v>
      </c>
      <c r="N121" s="4" t="s">
        <v>611</v>
      </c>
      <c r="O121" s="4" t="s">
        <v>32</v>
      </c>
      <c r="P121" s="4" t="s">
        <v>33</v>
      </c>
      <c r="Q121" s="4">
        <v>0</v>
      </c>
      <c r="R121" s="7">
        <v>45008</v>
      </c>
      <c r="S121" s="6">
        <v>45014</v>
      </c>
      <c r="T121" s="4" t="s">
        <v>34</v>
      </c>
      <c r="U121" s="4">
        <v>1740</v>
      </c>
      <c r="V121" s="4">
        <v>0</v>
      </c>
      <c r="W121" s="4">
        <v>0</v>
      </c>
      <c r="X121" s="4" t="s">
        <v>612</v>
      </c>
      <c r="Y121" s="4" t="s">
        <v>613</v>
      </c>
    </row>
    <row r="122" s="4" customFormat="1" spans="1:25">
      <c r="A122" s="4" t="s">
        <v>614</v>
      </c>
      <c r="B122" s="4" t="s">
        <v>26</v>
      </c>
      <c r="C122" s="4" t="s">
        <v>27</v>
      </c>
      <c r="D122" s="4" t="s">
        <v>485</v>
      </c>
      <c r="E122" s="4" t="s">
        <v>615</v>
      </c>
      <c r="F122" s="6">
        <v>45009</v>
      </c>
      <c r="G122" s="6">
        <v>45011</v>
      </c>
      <c r="H122" s="4">
        <v>1</v>
      </c>
      <c r="I122" s="4">
        <v>2</v>
      </c>
      <c r="J122" s="4">
        <v>2</v>
      </c>
      <c r="K122" s="4" t="s">
        <v>30</v>
      </c>
      <c r="L122" s="4">
        <v>1356</v>
      </c>
      <c r="M122" s="4">
        <v>1356</v>
      </c>
      <c r="N122" s="4" t="s">
        <v>616</v>
      </c>
      <c r="O122" s="4" t="s">
        <v>32</v>
      </c>
      <c r="P122" s="4" t="s">
        <v>33</v>
      </c>
      <c r="Q122" s="4">
        <v>0</v>
      </c>
      <c r="R122" s="7">
        <v>45008</v>
      </c>
      <c r="S122" s="6">
        <v>45014</v>
      </c>
      <c r="T122" s="4" t="s">
        <v>34</v>
      </c>
      <c r="U122" s="4">
        <v>1356</v>
      </c>
      <c r="V122" s="4">
        <v>0</v>
      </c>
      <c r="W122" s="4">
        <v>0</v>
      </c>
      <c r="X122" s="4" t="s">
        <v>617</v>
      </c>
      <c r="Y122" s="4" t="s">
        <v>618</v>
      </c>
    </row>
    <row r="123" s="4" customFormat="1" spans="1:25">
      <c r="A123" s="4" t="s">
        <v>619</v>
      </c>
      <c r="B123" s="4" t="s">
        <v>26</v>
      </c>
      <c r="C123" s="4" t="s">
        <v>27</v>
      </c>
      <c r="D123" s="4" t="s">
        <v>620</v>
      </c>
      <c r="E123" s="4" t="s">
        <v>621</v>
      </c>
      <c r="F123" s="6">
        <v>45008</v>
      </c>
      <c r="G123" s="6">
        <v>45011</v>
      </c>
      <c r="H123" s="4">
        <v>1</v>
      </c>
      <c r="I123" s="4">
        <v>3</v>
      </c>
      <c r="J123" s="4">
        <v>3</v>
      </c>
      <c r="K123" s="4" t="s">
        <v>30</v>
      </c>
      <c r="L123" s="4">
        <v>5702</v>
      </c>
      <c r="M123" s="4">
        <v>5702</v>
      </c>
      <c r="N123" s="4" t="s">
        <v>622</v>
      </c>
      <c r="O123" s="4" t="s">
        <v>32</v>
      </c>
      <c r="P123" s="4" t="s">
        <v>33</v>
      </c>
      <c r="Q123" s="4">
        <v>0</v>
      </c>
      <c r="R123" s="7">
        <v>45008</v>
      </c>
      <c r="S123" s="6">
        <v>45014</v>
      </c>
      <c r="T123" s="4" t="s">
        <v>34</v>
      </c>
      <c r="U123" s="4">
        <v>5702</v>
      </c>
      <c r="V123" s="4">
        <v>0</v>
      </c>
      <c r="W123" s="4">
        <v>0</v>
      </c>
      <c r="X123" s="4" t="s">
        <v>623</v>
      </c>
      <c r="Y123" s="4" t="s">
        <v>624</v>
      </c>
    </row>
    <row r="124" s="4" customFormat="1" spans="1:25">
      <c r="A124" s="4" t="s">
        <v>625</v>
      </c>
      <c r="B124" s="4" t="s">
        <v>26</v>
      </c>
      <c r="C124" s="4" t="s">
        <v>27</v>
      </c>
      <c r="D124" s="4" t="s">
        <v>626</v>
      </c>
      <c r="E124" s="4" t="s">
        <v>627</v>
      </c>
      <c r="F124" s="6">
        <v>45010</v>
      </c>
      <c r="G124" s="6">
        <v>45011</v>
      </c>
      <c r="H124" s="4">
        <v>1</v>
      </c>
      <c r="I124" s="4">
        <v>1</v>
      </c>
      <c r="J124" s="4">
        <v>1</v>
      </c>
      <c r="K124" s="4" t="s">
        <v>30</v>
      </c>
      <c r="L124" s="4">
        <v>490</v>
      </c>
      <c r="M124" s="4">
        <v>490</v>
      </c>
      <c r="N124" s="4" t="s">
        <v>628</v>
      </c>
      <c r="O124" s="4" t="s">
        <v>32</v>
      </c>
      <c r="P124" s="4" t="s">
        <v>33</v>
      </c>
      <c r="Q124" s="4">
        <v>0</v>
      </c>
      <c r="R124" s="7">
        <v>45008</v>
      </c>
      <c r="S124" s="6">
        <v>45014</v>
      </c>
      <c r="T124" s="4" t="s">
        <v>34</v>
      </c>
      <c r="U124" s="4">
        <v>490</v>
      </c>
      <c r="V124" s="4">
        <v>0</v>
      </c>
      <c r="W124" s="4">
        <v>0</v>
      </c>
      <c r="X124" s="4" t="s">
        <v>629</v>
      </c>
      <c r="Y124" s="4" t="s">
        <v>630</v>
      </c>
    </row>
    <row r="125" s="4" customFormat="1" spans="1:25">
      <c r="A125" s="4" t="s">
        <v>631</v>
      </c>
      <c r="B125" s="4" t="s">
        <v>26</v>
      </c>
      <c r="C125" s="4" t="s">
        <v>27</v>
      </c>
      <c r="D125" s="4" t="s">
        <v>632</v>
      </c>
      <c r="E125" s="4" t="s">
        <v>633</v>
      </c>
      <c r="F125" s="6">
        <v>45009</v>
      </c>
      <c r="G125" s="6">
        <v>45011</v>
      </c>
      <c r="H125" s="4">
        <v>1</v>
      </c>
      <c r="I125" s="4">
        <v>2</v>
      </c>
      <c r="J125" s="4">
        <v>2</v>
      </c>
      <c r="K125" s="4" t="s">
        <v>30</v>
      </c>
      <c r="L125" s="4">
        <v>956</v>
      </c>
      <c r="M125" s="4">
        <v>956</v>
      </c>
      <c r="N125" s="4" t="s">
        <v>634</v>
      </c>
      <c r="O125" s="4" t="s">
        <v>32</v>
      </c>
      <c r="P125" s="4" t="s">
        <v>33</v>
      </c>
      <c r="Q125" s="4">
        <v>0</v>
      </c>
      <c r="R125" s="7">
        <v>45008</v>
      </c>
      <c r="S125" s="6">
        <v>45014</v>
      </c>
      <c r="T125" s="4" t="s">
        <v>34</v>
      </c>
      <c r="U125" s="4">
        <v>956</v>
      </c>
      <c r="V125" s="4">
        <v>0</v>
      </c>
      <c r="W125" s="4">
        <v>0</v>
      </c>
      <c r="X125" s="4" t="s">
        <v>635</v>
      </c>
      <c r="Y125" s="4" t="s">
        <v>54</v>
      </c>
    </row>
    <row r="126" s="4" customFormat="1" spans="1:25">
      <c r="A126" s="4" t="s">
        <v>636</v>
      </c>
      <c r="B126" s="4" t="s">
        <v>26</v>
      </c>
      <c r="C126" s="4" t="s">
        <v>27</v>
      </c>
      <c r="D126" s="4" t="s">
        <v>637</v>
      </c>
      <c r="E126" s="4" t="s">
        <v>428</v>
      </c>
      <c r="F126" s="6">
        <v>45010</v>
      </c>
      <c r="G126" s="6">
        <v>45011</v>
      </c>
      <c r="H126" s="4">
        <v>1</v>
      </c>
      <c r="I126" s="4">
        <v>1</v>
      </c>
      <c r="J126" s="4">
        <v>1</v>
      </c>
      <c r="K126" s="4" t="s">
        <v>30</v>
      </c>
      <c r="L126" s="4">
        <v>294</v>
      </c>
      <c r="M126" s="4">
        <v>294</v>
      </c>
      <c r="N126" s="4" t="s">
        <v>638</v>
      </c>
      <c r="O126" s="4" t="s">
        <v>32</v>
      </c>
      <c r="P126" s="4" t="s">
        <v>33</v>
      </c>
      <c r="Q126" s="4">
        <v>0</v>
      </c>
      <c r="R126" s="7">
        <v>45008</v>
      </c>
      <c r="S126" s="6">
        <v>45014</v>
      </c>
      <c r="T126" s="4" t="s">
        <v>34</v>
      </c>
      <c r="U126" s="4">
        <v>294</v>
      </c>
      <c r="V126" s="4">
        <v>0</v>
      </c>
      <c r="W126" s="4">
        <v>0</v>
      </c>
      <c r="X126" s="4" t="s">
        <v>639</v>
      </c>
      <c r="Y126" s="4" t="s">
        <v>640</v>
      </c>
    </row>
    <row r="127" s="4" customFormat="1" spans="1:25">
      <c r="A127" s="4" t="s">
        <v>641</v>
      </c>
      <c r="B127" s="4" t="s">
        <v>26</v>
      </c>
      <c r="C127" s="4" t="s">
        <v>27</v>
      </c>
      <c r="D127" s="4" t="s">
        <v>642</v>
      </c>
      <c r="E127" s="4" t="s">
        <v>643</v>
      </c>
      <c r="F127" s="6">
        <v>45010</v>
      </c>
      <c r="G127" s="6">
        <v>45011</v>
      </c>
      <c r="H127" s="4">
        <v>1</v>
      </c>
      <c r="I127" s="4">
        <v>1</v>
      </c>
      <c r="J127" s="4">
        <v>1</v>
      </c>
      <c r="K127" s="4" t="s">
        <v>30</v>
      </c>
      <c r="L127" s="4">
        <v>306</v>
      </c>
      <c r="M127" s="4">
        <v>306</v>
      </c>
      <c r="N127" s="4" t="s">
        <v>644</v>
      </c>
      <c r="O127" s="4" t="s">
        <v>32</v>
      </c>
      <c r="P127" s="4" t="s">
        <v>33</v>
      </c>
      <c r="Q127" s="4">
        <v>0</v>
      </c>
      <c r="R127" s="7">
        <v>45008</v>
      </c>
      <c r="S127" s="6">
        <v>45014</v>
      </c>
      <c r="T127" s="4" t="s">
        <v>34</v>
      </c>
      <c r="U127" s="4">
        <v>306</v>
      </c>
      <c r="V127" s="4">
        <v>0</v>
      </c>
      <c r="W127" s="4">
        <v>0</v>
      </c>
      <c r="X127" s="4" t="s">
        <v>645</v>
      </c>
      <c r="Y127" s="4" t="s">
        <v>646</v>
      </c>
    </row>
    <row r="128" s="4" customFormat="1" spans="1:25">
      <c r="A128" s="4" t="s">
        <v>647</v>
      </c>
      <c r="B128" s="4" t="s">
        <v>26</v>
      </c>
      <c r="C128" s="4" t="s">
        <v>27</v>
      </c>
      <c r="D128" s="4" t="s">
        <v>648</v>
      </c>
      <c r="E128" s="4" t="s">
        <v>649</v>
      </c>
      <c r="F128" s="6">
        <v>45010</v>
      </c>
      <c r="G128" s="6">
        <v>45011</v>
      </c>
      <c r="H128" s="4">
        <v>1</v>
      </c>
      <c r="I128" s="4">
        <v>1</v>
      </c>
      <c r="J128" s="4">
        <v>1</v>
      </c>
      <c r="K128" s="4" t="s">
        <v>30</v>
      </c>
      <c r="L128" s="4">
        <v>1077</v>
      </c>
      <c r="M128" s="4">
        <v>1077</v>
      </c>
      <c r="N128" s="4" t="s">
        <v>650</v>
      </c>
      <c r="O128" s="4" t="s">
        <v>32</v>
      </c>
      <c r="P128" s="4" t="s">
        <v>33</v>
      </c>
      <c r="Q128" s="4">
        <v>0</v>
      </c>
      <c r="R128" s="7">
        <v>45008</v>
      </c>
      <c r="S128" s="6">
        <v>45014</v>
      </c>
      <c r="T128" s="4" t="s">
        <v>34</v>
      </c>
      <c r="U128" s="4">
        <v>1077</v>
      </c>
      <c r="V128" s="4">
        <v>0</v>
      </c>
      <c r="W128" s="4">
        <v>0</v>
      </c>
      <c r="X128" s="4" t="s">
        <v>651</v>
      </c>
      <c r="Y128" s="4" t="s">
        <v>652</v>
      </c>
    </row>
    <row r="129" s="4" customFormat="1" spans="1:25">
      <c r="A129" s="4" t="s">
        <v>653</v>
      </c>
      <c r="B129" s="4" t="s">
        <v>26</v>
      </c>
      <c r="C129" s="4" t="s">
        <v>27</v>
      </c>
      <c r="D129" s="4" t="s">
        <v>654</v>
      </c>
      <c r="E129" s="4" t="s">
        <v>480</v>
      </c>
      <c r="F129" s="6">
        <v>45010</v>
      </c>
      <c r="G129" s="6">
        <v>45011</v>
      </c>
      <c r="H129" s="4">
        <v>1</v>
      </c>
      <c r="I129" s="4">
        <v>1</v>
      </c>
      <c r="J129" s="4">
        <v>1</v>
      </c>
      <c r="K129" s="4" t="s">
        <v>30</v>
      </c>
      <c r="L129" s="4">
        <v>416</v>
      </c>
      <c r="M129" s="4">
        <v>416</v>
      </c>
      <c r="N129" s="4" t="s">
        <v>655</v>
      </c>
      <c r="O129" s="4" t="s">
        <v>32</v>
      </c>
      <c r="P129" s="4" t="s">
        <v>33</v>
      </c>
      <c r="Q129" s="4">
        <v>0</v>
      </c>
      <c r="R129" s="7">
        <v>45008</v>
      </c>
      <c r="S129" s="6">
        <v>45014</v>
      </c>
      <c r="T129" s="4" t="s">
        <v>34</v>
      </c>
      <c r="U129" s="4">
        <v>416</v>
      </c>
      <c r="V129" s="4">
        <v>0</v>
      </c>
      <c r="W129" s="4">
        <v>0</v>
      </c>
      <c r="X129" s="4" t="s">
        <v>656</v>
      </c>
      <c r="Y129" s="4" t="s">
        <v>657</v>
      </c>
    </row>
    <row r="130" s="4" customFormat="1" spans="1:25">
      <c r="A130" s="4" t="s">
        <v>658</v>
      </c>
      <c r="B130" s="4" t="s">
        <v>26</v>
      </c>
      <c r="C130" s="4" t="s">
        <v>27</v>
      </c>
      <c r="D130" s="4" t="s">
        <v>659</v>
      </c>
      <c r="E130" s="4" t="s">
        <v>365</v>
      </c>
      <c r="F130" s="6">
        <v>45009</v>
      </c>
      <c r="G130" s="6">
        <v>45011</v>
      </c>
      <c r="H130" s="4">
        <v>1</v>
      </c>
      <c r="I130" s="4">
        <v>2</v>
      </c>
      <c r="J130" s="4">
        <v>2</v>
      </c>
      <c r="K130" s="4" t="s">
        <v>30</v>
      </c>
      <c r="L130" s="4">
        <v>4257</v>
      </c>
      <c r="M130" s="4">
        <v>4257</v>
      </c>
      <c r="N130" s="4" t="s">
        <v>660</v>
      </c>
      <c r="O130" s="4" t="s">
        <v>32</v>
      </c>
      <c r="P130" s="4" t="s">
        <v>33</v>
      </c>
      <c r="Q130" s="4">
        <v>0</v>
      </c>
      <c r="R130" s="7">
        <v>45008</v>
      </c>
      <c r="S130" s="6">
        <v>45014</v>
      </c>
      <c r="T130" s="4" t="s">
        <v>34</v>
      </c>
      <c r="U130" s="4">
        <v>4257</v>
      </c>
      <c r="V130" s="4">
        <v>0</v>
      </c>
      <c r="W130" s="4">
        <v>0</v>
      </c>
      <c r="X130" s="4" t="s">
        <v>661</v>
      </c>
      <c r="Y130" s="4" t="s">
        <v>662</v>
      </c>
    </row>
    <row r="131" s="4" customFormat="1" spans="1:25">
      <c r="A131" s="4" t="s">
        <v>663</v>
      </c>
      <c r="B131" s="4" t="s">
        <v>26</v>
      </c>
      <c r="C131" s="4" t="s">
        <v>27</v>
      </c>
      <c r="D131" s="4" t="s">
        <v>664</v>
      </c>
      <c r="E131" s="4" t="s">
        <v>665</v>
      </c>
      <c r="F131" s="6">
        <v>45010</v>
      </c>
      <c r="G131" s="6">
        <v>45011</v>
      </c>
      <c r="H131" s="4">
        <v>1</v>
      </c>
      <c r="I131" s="4">
        <v>1</v>
      </c>
      <c r="J131" s="4">
        <v>1</v>
      </c>
      <c r="K131" s="4" t="s">
        <v>30</v>
      </c>
      <c r="L131" s="4">
        <v>1245</v>
      </c>
      <c r="M131" s="4">
        <v>1245</v>
      </c>
      <c r="N131" s="4" t="s">
        <v>666</v>
      </c>
      <c r="O131" s="4" t="s">
        <v>32</v>
      </c>
      <c r="P131" s="4" t="s">
        <v>33</v>
      </c>
      <c r="Q131" s="4">
        <v>0</v>
      </c>
      <c r="R131" s="7">
        <v>45009</v>
      </c>
      <c r="S131" s="6">
        <v>45014</v>
      </c>
      <c r="T131" s="4" t="s">
        <v>34</v>
      </c>
      <c r="U131" s="4">
        <v>1245</v>
      </c>
      <c r="V131" s="4">
        <v>0</v>
      </c>
      <c r="W131" s="4">
        <v>0</v>
      </c>
      <c r="X131" s="4" t="s">
        <v>667</v>
      </c>
      <c r="Y131" s="4" t="s">
        <v>54</v>
      </c>
    </row>
    <row r="132" s="4" customFormat="1" spans="1:25">
      <c r="A132" s="4" t="s">
        <v>668</v>
      </c>
      <c r="B132" s="4" t="s">
        <v>26</v>
      </c>
      <c r="C132" s="4" t="s">
        <v>27</v>
      </c>
      <c r="D132" s="4" t="s">
        <v>669</v>
      </c>
      <c r="E132" s="4" t="s">
        <v>621</v>
      </c>
      <c r="F132" s="6">
        <v>45010</v>
      </c>
      <c r="G132" s="6">
        <v>45011</v>
      </c>
      <c r="H132" s="4">
        <v>1</v>
      </c>
      <c r="I132" s="4">
        <v>1</v>
      </c>
      <c r="J132" s="4">
        <v>1</v>
      </c>
      <c r="K132" s="4" t="s">
        <v>30</v>
      </c>
      <c r="L132" s="4">
        <v>277</v>
      </c>
      <c r="M132" s="4">
        <v>277</v>
      </c>
      <c r="N132" s="4" t="s">
        <v>670</v>
      </c>
      <c r="O132" s="4" t="s">
        <v>32</v>
      </c>
      <c r="P132" s="4" t="s">
        <v>33</v>
      </c>
      <c r="Q132" s="4">
        <v>0</v>
      </c>
      <c r="R132" s="7">
        <v>45009</v>
      </c>
      <c r="S132" s="6">
        <v>45014</v>
      </c>
      <c r="T132" s="4" t="s">
        <v>34</v>
      </c>
      <c r="U132" s="4">
        <v>277</v>
      </c>
      <c r="V132" s="4">
        <v>0</v>
      </c>
      <c r="W132" s="4">
        <v>0</v>
      </c>
      <c r="X132" s="4" t="s">
        <v>671</v>
      </c>
      <c r="Y132" s="4" t="s">
        <v>54</v>
      </c>
    </row>
    <row r="133" s="4" customFormat="1" spans="1:25">
      <c r="A133" s="4" t="s">
        <v>672</v>
      </c>
      <c r="B133" s="4" t="s">
        <v>26</v>
      </c>
      <c r="C133" s="4" t="s">
        <v>27</v>
      </c>
      <c r="D133" s="4" t="s">
        <v>673</v>
      </c>
      <c r="E133" s="4" t="s">
        <v>674</v>
      </c>
      <c r="F133" s="6">
        <v>45010</v>
      </c>
      <c r="G133" s="6">
        <v>45011</v>
      </c>
      <c r="H133" s="4">
        <v>1</v>
      </c>
      <c r="I133" s="4">
        <v>1</v>
      </c>
      <c r="J133" s="4">
        <v>1</v>
      </c>
      <c r="K133" s="4" t="s">
        <v>30</v>
      </c>
      <c r="L133" s="4">
        <v>421</v>
      </c>
      <c r="M133" s="4">
        <v>421</v>
      </c>
      <c r="N133" s="4" t="s">
        <v>675</v>
      </c>
      <c r="O133" s="4" t="s">
        <v>32</v>
      </c>
      <c r="P133" s="4" t="s">
        <v>33</v>
      </c>
      <c r="Q133" s="4">
        <v>0</v>
      </c>
      <c r="R133" s="7">
        <v>45009</v>
      </c>
      <c r="S133" s="6">
        <v>45014</v>
      </c>
      <c r="T133" s="4" t="s">
        <v>34</v>
      </c>
      <c r="U133" s="4">
        <v>421</v>
      </c>
      <c r="V133" s="4">
        <v>0</v>
      </c>
      <c r="W133" s="4">
        <v>0</v>
      </c>
      <c r="X133" s="4" t="s">
        <v>676</v>
      </c>
      <c r="Y133" s="4" t="s">
        <v>677</v>
      </c>
    </row>
    <row r="134" s="4" customFormat="1" spans="1:25">
      <c r="A134" s="4" t="s">
        <v>125</v>
      </c>
      <c r="B134" s="4" t="s">
        <v>26</v>
      </c>
      <c r="C134" s="4" t="s">
        <v>55</v>
      </c>
      <c r="D134" s="4" t="s">
        <v>126</v>
      </c>
      <c r="E134" s="4" t="s">
        <v>127</v>
      </c>
      <c r="F134" s="6">
        <v>45010</v>
      </c>
      <c r="G134" s="6">
        <v>45011</v>
      </c>
      <c r="H134" s="4">
        <v>1</v>
      </c>
      <c r="I134" s="4">
        <v>1</v>
      </c>
      <c r="J134" s="4">
        <v>1</v>
      </c>
      <c r="K134" s="4" t="s">
        <v>30</v>
      </c>
      <c r="L134" s="4">
        <v>-625</v>
      </c>
      <c r="M134" s="4">
        <v>-625</v>
      </c>
      <c r="N134" s="4" t="s">
        <v>128</v>
      </c>
      <c r="O134" s="4" t="s">
        <v>32</v>
      </c>
      <c r="P134" s="4" t="s">
        <v>33</v>
      </c>
      <c r="Q134" s="4">
        <v>0</v>
      </c>
      <c r="R134" s="7">
        <v>44983</v>
      </c>
      <c r="S134" s="6">
        <v>45014</v>
      </c>
      <c r="T134" s="4" t="s">
        <v>34</v>
      </c>
      <c r="U134" s="4">
        <v>-625</v>
      </c>
      <c r="V134" s="4">
        <v>0</v>
      </c>
      <c r="W134" s="4">
        <v>0</v>
      </c>
      <c r="X134" s="4" t="s">
        <v>129</v>
      </c>
      <c r="Y134" s="4" t="s">
        <v>130</v>
      </c>
    </row>
    <row r="135" s="4" customFormat="1" spans="1:25">
      <c r="A135" s="4" t="s">
        <v>678</v>
      </c>
      <c r="B135" s="4" t="s">
        <v>26</v>
      </c>
      <c r="C135" s="4" t="s">
        <v>27</v>
      </c>
      <c r="D135" s="4" t="s">
        <v>679</v>
      </c>
      <c r="E135" s="4" t="s">
        <v>680</v>
      </c>
      <c r="F135" s="6">
        <v>45009</v>
      </c>
      <c r="G135" s="6">
        <v>45011</v>
      </c>
      <c r="H135" s="4">
        <v>1</v>
      </c>
      <c r="I135" s="4">
        <v>2</v>
      </c>
      <c r="J135" s="4">
        <v>2</v>
      </c>
      <c r="K135" s="4" t="s">
        <v>30</v>
      </c>
      <c r="L135" s="4">
        <v>2180</v>
      </c>
      <c r="M135" s="4">
        <v>2180</v>
      </c>
      <c r="N135" s="4" t="s">
        <v>681</v>
      </c>
      <c r="O135" s="4" t="s">
        <v>32</v>
      </c>
      <c r="P135" s="4" t="s">
        <v>33</v>
      </c>
      <c r="Q135" s="4">
        <v>0</v>
      </c>
      <c r="R135" s="7">
        <v>45009</v>
      </c>
      <c r="S135" s="6">
        <v>45014</v>
      </c>
      <c r="T135" s="4" t="s">
        <v>34</v>
      </c>
      <c r="U135" s="4">
        <v>2180</v>
      </c>
      <c r="V135" s="4">
        <v>0</v>
      </c>
      <c r="W135" s="4">
        <v>0</v>
      </c>
      <c r="X135" s="4" t="s">
        <v>682</v>
      </c>
      <c r="Y135" s="4" t="s">
        <v>54</v>
      </c>
    </row>
    <row r="136" s="4" customFormat="1" spans="1:25">
      <c r="A136" s="4" t="s">
        <v>683</v>
      </c>
      <c r="B136" s="4" t="s">
        <v>26</v>
      </c>
      <c r="C136" s="4" t="s">
        <v>27</v>
      </c>
      <c r="D136" s="4" t="s">
        <v>684</v>
      </c>
      <c r="E136" s="4" t="s">
        <v>685</v>
      </c>
      <c r="F136" s="6">
        <v>45009</v>
      </c>
      <c r="G136" s="6">
        <v>45011</v>
      </c>
      <c r="H136" s="4">
        <v>1</v>
      </c>
      <c r="I136" s="4">
        <v>2</v>
      </c>
      <c r="J136" s="4">
        <v>2</v>
      </c>
      <c r="K136" s="4" t="s">
        <v>30</v>
      </c>
      <c r="L136" s="4">
        <v>1929</v>
      </c>
      <c r="M136" s="4">
        <v>1929</v>
      </c>
      <c r="N136" s="4" t="s">
        <v>686</v>
      </c>
      <c r="O136" s="4" t="s">
        <v>32</v>
      </c>
      <c r="P136" s="4" t="s">
        <v>33</v>
      </c>
      <c r="Q136" s="4">
        <v>0</v>
      </c>
      <c r="R136" s="7">
        <v>45009</v>
      </c>
      <c r="S136" s="6">
        <v>45014</v>
      </c>
      <c r="T136" s="4" t="s">
        <v>34</v>
      </c>
      <c r="U136" s="4">
        <v>1929</v>
      </c>
      <c r="V136" s="4">
        <v>0</v>
      </c>
      <c r="W136" s="4">
        <v>0</v>
      </c>
      <c r="X136" s="4" t="s">
        <v>687</v>
      </c>
      <c r="Y136" s="4" t="s">
        <v>688</v>
      </c>
    </row>
    <row r="137" s="4" customFormat="1" spans="1:25">
      <c r="A137" s="4" t="s">
        <v>689</v>
      </c>
      <c r="B137" s="4" t="s">
        <v>26</v>
      </c>
      <c r="C137" s="4" t="s">
        <v>27</v>
      </c>
      <c r="D137" s="4" t="s">
        <v>690</v>
      </c>
      <c r="E137" s="4" t="s">
        <v>691</v>
      </c>
      <c r="F137" s="6">
        <v>45009</v>
      </c>
      <c r="G137" s="6">
        <v>45011</v>
      </c>
      <c r="H137" s="4">
        <v>1</v>
      </c>
      <c r="I137" s="4">
        <v>2</v>
      </c>
      <c r="J137" s="4">
        <v>2</v>
      </c>
      <c r="K137" s="4" t="s">
        <v>30</v>
      </c>
      <c r="L137" s="4">
        <v>2690</v>
      </c>
      <c r="M137" s="4">
        <v>2690</v>
      </c>
      <c r="N137" s="4" t="s">
        <v>692</v>
      </c>
      <c r="O137" s="4" t="s">
        <v>32</v>
      </c>
      <c r="P137" s="4" t="s">
        <v>33</v>
      </c>
      <c r="Q137" s="4">
        <v>0</v>
      </c>
      <c r="R137" s="7">
        <v>45009</v>
      </c>
      <c r="S137" s="6">
        <v>45014</v>
      </c>
      <c r="T137" s="4" t="s">
        <v>34</v>
      </c>
      <c r="U137" s="4">
        <v>2690</v>
      </c>
      <c r="V137" s="4">
        <v>0</v>
      </c>
      <c r="W137" s="4">
        <v>0</v>
      </c>
      <c r="X137" s="4" t="s">
        <v>693</v>
      </c>
      <c r="Y137" s="4" t="s">
        <v>54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695</v>
      </c>
      <c r="E138" s="4" t="s">
        <v>696</v>
      </c>
      <c r="F138" s="6">
        <v>45010</v>
      </c>
      <c r="G138" s="6">
        <v>45011</v>
      </c>
      <c r="H138" s="4">
        <v>1</v>
      </c>
      <c r="I138" s="4">
        <v>1</v>
      </c>
      <c r="J138" s="4">
        <v>1</v>
      </c>
      <c r="K138" s="4" t="s">
        <v>30</v>
      </c>
      <c r="L138" s="4">
        <v>364</v>
      </c>
      <c r="M138" s="4">
        <v>364</v>
      </c>
      <c r="N138" s="4" t="s">
        <v>697</v>
      </c>
      <c r="O138" s="4" t="s">
        <v>32</v>
      </c>
      <c r="P138" s="4" t="s">
        <v>33</v>
      </c>
      <c r="Q138" s="4">
        <v>0</v>
      </c>
      <c r="R138" s="7">
        <v>45009</v>
      </c>
      <c r="S138" s="6">
        <v>45014</v>
      </c>
      <c r="T138" s="4" t="s">
        <v>34</v>
      </c>
      <c r="U138" s="4">
        <v>364</v>
      </c>
      <c r="V138" s="4">
        <v>0</v>
      </c>
      <c r="W138" s="4">
        <v>0</v>
      </c>
      <c r="X138" s="4" t="s">
        <v>698</v>
      </c>
      <c r="Y138" s="4" t="s">
        <v>699</v>
      </c>
    </row>
    <row r="139" s="4" customFormat="1" spans="1:25">
      <c r="A139" s="4" t="s">
        <v>700</v>
      </c>
      <c r="B139" s="4" t="s">
        <v>26</v>
      </c>
      <c r="C139" s="4" t="s">
        <v>27</v>
      </c>
      <c r="D139" s="4" t="s">
        <v>701</v>
      </c>
      <c r="E139" s="4" t="s">
        <v>702</v>
      </c>
      <c r="F139" s="6">
        <v>45009</v>
      </c>
      <c r="G139" s="6">
        <v>45011</v>
      </c>
      <c r="H139" s="4">
        <v>1</v>
      </c>
      <c r="I139" s="4">
        <v>2</v>
      </c>
      <c r="J139" s="4">
        <v>2</v>
      </c>
      <c r="K139" s="4" t="s">
        <v>30</v>
      </c>
      <c r="L139" s="4">
        <v>4689</v>
      </c>
      <c r="M139" s="4">
        <v>4689</v>
      </c>
      <c r="N139" s="4" t="s">
        <v>703</v>
      </c>
      <c r="O139" s="4" t="s">
        <v>32</v>
      </c>
      <c r="P139" s="4" t="s">
        <v>33</v>
      </c>
      <c r="Q139" s="4">
        <v>0</v>
      </c>
      <c r="R139" s="7">
        <v>45009</v>
      </c>
      <c r="S139" s="6">
        <v>45014</v>
      </c>
      <c r="T139" s="4" t="s">
        <v>34</v>
      </c>
      <c r="U139" s="4">
        <v>4689</v>
      </c>
      <c r="V139" s="4">
        <v>0</v>
      </c>
      <c r="W139" s="4">
        <v>0</v>
      </c>
      <c r="X139" s="4" t="s">
        <v>704</v>
      </c>
      <c r="Y139" s="4" t="s">
        <v>705</v>
      </c>
    </row>
    <row r="140" s="4" customFormat="1" spans="1:25">
      <c r="A140" s="4" t="s">
        <v>706</v>
      </c>
      <c r="B140" s="4" t="s">
        <v>26</v>
      </c>
      <c r="C140" s="4" t="s">
        <v>27</v>
      </c>
      <c r="D140" s="4" t="s">
        <v>707</v>
      </c>
      <c r="E140" s="4" t="s">
        <v>708</v>
      </c>
      <c r="F140" s="6">
        <v>45009</v>
      </c>
      <c r="G140" s="6">
        <v>45011</v>
      </c>
      <c r="H140" s="4">
        <v>1</v>
      </c>
      <c r="I140" s="4">
        <v>2</v>
      </c>
      <c r="J140" s="4">
        <v>2</v>
      </c>
      <c r="K140" s="4" t="s">
        <v>30</v>
      </c>
      <c r="L140" s="4">
        <v>2376</v>
      </c>
      <c r="M140" s="4">
        <v>2376</v>
      </c>
      <c r="N140" s="4" t="s">
        <v>709</v>
      </c>
      <c r="O140" s="4" t="s">
        <v>32</v>
      </c>
      <c r="P140" s="4" t="s">
        <v>33</v>
      </c>
      <c r="Q140" s="4">
        <v>0</v>
      </c>
      <c r="R140" s="7">
        <v>45009</v>
      </c>
      <c r="S140" s="6">
        <v>45014</v>
      </c>
      <c r="T140" s="4" t="s">
        <v>34</v>
      </c>
      <c r="U140" s="4">
        <v>2376</v>
      </c>
      <c r="V140" s="4">
        <v>0</v>
      </c>
      <c r="W140" s="4">
        <v>0</v>
      </c>
      <c r="X140" s="4" t="s">
        <v>710</v>
      </c>
      <c r="Y140" s="4" t="s">
        <v>711</v>
      </c>
    </row>
    <row r="141" s="4" customFormat="1" spans="1:25">
      <c r="A141" s="4" t="s">
        <v>712</v>
      </c>
      <c r="B141" s="4" t="s">
        <v>26</v>
      </c>
      <c r="C141" s="4" t="s">
        <v>27</v>
      </c>
      <c r="D141" s="4" t="s">
        <v>713</v>
      </c>
      <c r="E141" s="4" t="s">
        <v>189</v>
      </c>
      <c r="F141" s="6">
        <v>45009</v>
      </c>
      <c r="G141" s="6">
        <v>45011</v>
      </c>
      <c r="H141" s="4">
        <v>1</v>
      </c>
      <c r="I141" s="4">
        <v>2</v>
      </c>
      <c r="J141" s="4">
        <v>2</v>
      </c>
      <c r="K141" s="4" t="s">
        <v>30</v>
      </c>
      <c r="L141" s="4">
        <v>1346</v>
      </c>
      <c r="M141" s="4">
        <v>1346</v>
      </c>
      <c r="N141" s="4" t="s">
        <v>714</v>
      </c>
      <c r="O141" s="4" t="s">
        <v>32</v>
      </c>
      <c r="P141" s="4" t="s">
        <v>33</v>
      </c>
      <c r="Q141" s="4">
        <v>0</v>
      </c>
      <c r="R141" s="7">
        <v>45009</v>
      </c>
      <c r="S141" s="6">
        <v>45014</v>
      </c>
      <c r="T141" s="4" t="s">
        <v>34</v>
      </c>
      <c r="U141" s="4">
        <v>1346</v>
      </c>
      <c r="V141" s="4">
        <v>0</v>
      </c>
      <c r="W141" s="4">
        <v>0</v>
      </c>
      <c r="X141" s="4" t="s">
        <v>715</v>
      </c>
      <c r="Y141" s="4" t="s">
        <v>54</v>
      </c>
    </row>
    <row r="142" s="4" customFormat="1" spans="1:25">
      <c r="A142" s="4" t="s">
        <v>716</v>
      </c>
      <c r="B142" s="4" t="s">
        <v>26</v>
      </c>
      <c r="C142" s="4" t="s">
        <v>27</v>
      </c>
      <c r="D142" s="4" t="s">
        <v>717</v>
      </c>
      <c r="E142" s="4" t="s">
        <v>718</v>
      </c>
      <c r="F142" s="6">
        <v>45010</v>
      </c>
      <c r="G142" s="6">
        <v>45011</v>
      </c>
      <c r="H142" s="4">
        <v>1</v>
      </c>
      <c r="I142" s="4">
        <v>1</v>
      </c>
      <c r="J142" s="4">
        <v>1</v>
      </c>
      <c r="K142" s="4" t="s">
        <v>30</v>
      </c>
      <c r="L142" s="4">
        <v>565</v>
      </c>
      <c r="M142" s="4">
        <v>565</v>
      </c>
      <c r="N142" s="4" t="s">
        <v>719</v>
      </c>
      <c r="O142" s="4" t="s">
        <v>32</v>
      </c>
      <c r="P142" s="4" t="s">
        <v>33</v>
      </c>
      <c r="Q142" s="4">
        <v>0</v>
      </c>
      <c r="R142" s="7">
        <v>45009</v>
      </c>
      <c r="S142" s="6">
        <v>45014</v>
      </c>
      <c r="T142" s="4" t="s">
        <v>34</v>
      </c>
      <c r="U142" s="4">
        <v>565</v>
      </c>
      <c r="V142" s="4">
        <v>0</v>
      </c>
      <c r="W142" s="4">
        <v>0</v>
      </c>
      <c r="X142" s="4" t="s">
        <v>720</v>
      </c>
      <c r="Y142" s="4" t="s">
        <v>721</v>
      </c>
    </row>
    <row r="143" s="4" customFormat="1" spans="1:26">
      <c r="A143" s="4" t="s">
        <v>722</v>
      </c>
      <c r="B143" s="4" t="s">
        <v>26</v>
      </c>
      <c r="C143" s="4" t="s">
        <v>27</v>
      </c>
      <c r="D143" s="4" t="s">
        <v>723</v>
      </c>
      <c r="E143" s="4" t="s">
        <v>724</v>
      </c>
      <c r="F143" s="6">
        <v>45009</v>
      </c>
      <c r="G143" s="6">
        <v>45011</v>
      </c>
      <c r="H143" s="4">
        <v>2</v>
      </c>
      <c r="I143" s="4">
        <v>2</v>
      </c>
      <c r="J143" s="4">
        <v>4</v>
      </c>
      <c r="K143" s="4" t="s">
        <v>30</v>
      </c>
      <c r="L143" s="4">
        <v>4664</v>
      </c>
      <c r="M143" s="4">
        <v>4664</v>
      </c>
      <c r="N143" s="4" t="s">
        <v>725</v>
      </c>
      <c r="O143" s="4" t="s">
        <v>32</v>
      </c>
      <c r="P143" s="4" t="s">
        <v>33</v>
      </c>
      <c r="Q143" s="4">
        <v>0</v>
      </c>
      <c r="R143" s="7">
        <v>45009</v>
      </c>
      <c r="S143" s="6">
        <v>45014</v>
      </c>
      <c r="T143" s="4" t="s">
        <v>34</v>
      </c>
      <c r="U143" s="4">
        <v>4664</v>
      </c>
      <c r="V143" s="4">
        <v>0</v>
      </c>
      <c r="W143" s="4">
        <v>0</v>
      </c>
      <c r="X143" s="4" t="s">
        <v>726</v>
      </c>
      <c r="Y143" s="4">
        <v>-1480650050</v>
      </c>
      <c r="Z143" s="4" t="s">
        <v>727</v>
      </c>
    </row>
    <row r="144" s="4" customFormat="1" spans="1:25">
      <c r="A144" s="4" t="s">
        <v>728</v>
      </c>
      <c r="B144" s="4" t="s">
        <v>26</v>
      </c>
      <c r="C144" s="4" t="s">
        <v>27</v>
      </c>
      <c r="D144" s="4" t="s">
        <v>604</v>
      </c>
      <c r="E144" s="4" t="s">
        <v>178</v>
      </c>
      <c r="F144" s="6">
        <v>45010</v>
      </c>
      <c r="G144" s="6">
        <v>45011</v>
      </c>
      <c r="H144" s="4">
        <v>1</v>
      </c>
      <c r="I144" s="4">
        <v>1</v>
      </c>
      <c r="J144" s="4">
        <v>1</v>
      </c>
      <c r="K144" s="4" t="s">
        <v>30</v>
      </c>
      <c r="L144" s="4">
        <v>527</v>
      </c>
      <c r="M144" s="4">
        <v>527</v>
      </c>
      <c r="N144" s="4" t="s">
        <v>729</v>
      </c>
      <c r="O144" s="4" t="s">
        <v>32</v>
      </c>
      <c r="P144" s="4" t="s">
        <v>33</v>
      </c>
      <c r="Q144" s="4">
        <v>0</v>
      </c>
      <c r="R144" s="7">
        <v>45009</v>
      </c>
      <c r="S144" s="6">
        <v>45014</v>
      </c>
      <c r="T144" s="4" t="s">
        <v>34</v>
      </c>
      <c r="U144" s="4">
        <v>527</v>
      </c>
      <c r="V144" s="4">
        <v>0</v>
      </c>
      <c r="W144" s="4">
        <v>0</v>
      </c>
      <c r="X144" s="4" t="s">
        <v>730</v>
      </c>
      <c r="Y144" s="4" t="s">
        <v>731</v>
      </c>
    </row>
    <row r="145" s="4" customFormat="1" spans="1:25">
      <c r="A145" s="4" t="s">
        <v>732</v>
      </c>
      <c r="B145" s="4" t="s">
        <v>26</v>
      </c>
      <c r="C145" s="4" t="s">
        <v>27</v>
      </c>
      <c r="D145" s="4" t="s">
        <v>733</v>
      </c>
      <c r="E145" s="4" t="s">
        <v>734</v>
      </c>
      <c r="F145" s="6">
        <v>45010</v>
      </c>
      <c r="G145" s="6">
        <v>45011</v>
      </c>
      <c r="H145" s="4">
        <v>1</v>
      </c>
      <c r="I145" s="4">
        <v>1</v>
      </c>
      <c r="J145" s="4">
        <v>1</v>
      </c>
      <c r="K145" s="4" t="s">
        <v>30</v>
      </c>
      <c r="L145" s="4">
        <v>687</v>
      </c>
      <c r="M145" s="4">
        <v>687</v>
      </c>
      <c r="N145" s="4" t="s">
        <v>735</v>
      </c>
      <c r="O145" s="4" t="s">
        <v>32</v>
      </c>
      <c r="P145" s="4" t="s">
        <v>33</v>
      </c>
      <c r="Q145" s="4">
        <v>0</v>
      </c>
      <c r="R145" s="7">
        <v>45009</v>
      </c>
      <c r="S145" s="6">
        <v>45014</v>
      </c>
      <c r="T145" s="4" t="s">
        <v>34</v>
      </c>
      <c r="U145" s="4">
        <v>687</v>
      </c>
      <c r="V145" s="4">
        <v>0</v>
      </c>
      <c r="W145" s="4">
        <v>0</v>
      </c>
      <c r="X145" s="4" t="s">
        <v>736</v>
      </c>
      <c r="Y145" s="4" t="s">
        <v>54</v>
      </c>
    </row>
    <row r="146" s="4" customFormat="1" spans="1:25">
      <c r="A146" s="4" t="s">
        <v>737</v>
      </c>
      <c r="B146" s="4" t="s">
        <v>26</v>
      </c>
      <c r="C146" s="4" t="s">
        <v>27</v>
      </c>
      <c r="D146" s="4" t="s">
        <v>642</v>
      </c>
      <c r="E146" s="4" t="s">
        <v>428</v>
      </c>
      <c r="F146" s="6">
        <v>45010</v>
      </c>
      <c r="G146" s="6">
        <v>45011</v>
      </c>
      <c r="H146" s="4">
        <v>1</v>
      </c>
      <c r="I146" s="4">
        <v>1</v>
      </c>
      <c r="J146" s="4">
        <v>1</v>
      </c>
      <c r="K146" s="4" t="s">
        <v>30</v>
      </c>
      <c r="L146" s="4">
        <v>310</v>
      </c>
      <c r="M146" s="4">
        <v>310</v>
      </c>
      <c r="N146" s="4" t="s">
        <v>738</v>
      </c>
      <c r="O146" s="4" t="s">
        <v>32</v>
      </c>
      <c r="P146" s="4" t="s">
        <v>33</v>
      </c>
      <c r="Q146" s="4">
        <v>0</v>
      </c>
      <c r="R146" s="7">
        <v>45009</v>
      </c>
      <c r="S146" s="6">
        <v>45014</v>
      </c>
      <c r="T146" s="4" t="s">
        <v>34</v>
      </c>
      <c r="U146" s="4">
        <v>310</v>
      </c>
      <c r="V146" s="4">
        <v>0</v>
      </c>
      <c r="W146" s="4">
        <v>0</v>
      </c>
      <c r="X146" s="4" t="s">
        <v>739</v>
      </c>
      <c r="Y146" s="4" t="s">
        <v>740</v>
      </c>
    </row>
    <row r="147" s="4" customFormat="1" spans="1:25">
      <c r="A147" s="4" t="s">
        <v>741</v>
      </c>
      <c r="B147" s="4" t="s">
        <v>26</v>
      </c>
      <c r="C147" s="4" t="s">
        <v>27</v>
      </c>
      <c r="D147" s="4" t="s">
        <v>742</v>
      </c>
      <c r="E147" s="4" t="s">
        <v>365</v>
      </c>
      <c r="F147" s="6">
        <v>45010</v>
      </c>
      <c r="G147" s="6">
        <v>45011</v>
      </c>
      <c r="H147" s="4">
        <v>2</v>
      </c>
      <c r="I147" s="4">
        <v>1</v>
      </c>
      <c r="J147" s="4">
        <v>2</v>
      </c>
      <c r="K147" s="4" t="s">
        <v>30</v>
      </c>
      <c r="L147" s="4">
        <v>512</v>
      </c>
      <c r="M147" s="4">
        <v>512</v>
      </c>
      <c r="N147" s="4" t="s">
        <v>743</v>
      </c>
      <c r="O147" s="4" t="s">
        <v>32</v>
      </c>
      <c r="P147" s="4" t="s">
        <v>33</v>
      </c>
      <c r="Q147" s="4">
        <v>0</v>
      </c>
      <c r="R147" s="7">
        <v>45009</v>
      </c>
      <c r="S147" s="6">
        <v>45014</v>
      </c>
      <c r="T147" s="4" t="s">
        <v>34</v>
      </c>
      <c r="U147" s="4">
        <v>512</v>
      </c>
      <c r="V147" s="4">
        <v>0</v>
      </c>
      <c r="W147" s="4">
        <v>0</v>
      </c>
      <c r="X147" s="4" t="s">
        <v>744</v>
      </c>
      <c r="Y147" s="4" t="s">
        <v>54</v>
      </c>
    </row>
    <row r="148" s="4" customFormat="1" spans="1:27">
      <c r="A148" s="4" t="s">
        <v>745</v>
      </c>
      <c r="B148" s="4" t="s">
        <v>26</v>
      </c>
      <c r="C148" s="4" t="s">
        <v>27</v>
      </c>
      <c r="D148" s="4" t="s">
        <v>746</v>
      </c>
      <c r="E148" s="4" t="s">
        <v>747</v>
      </c>
      <c r="F148" s="6">
        <v>45010</v>
      </c>
      <c r="G148" s="6">
        <v>45011</v>
      </c>
      <c r="H148" s="4">
        <v>3</v>
      </c>
      <c r="I148" s="4">
        <v>1</v>
      </c>
      <c r="J148" s="4">
        <v>3</v>
      </c>
      <c r="K148" s="4" t="s">
        <v>30</v>
      </c>
      <c r="L148" s="4">
        <v>2343</v>
      </c>
      <c r="M148" s="4">
        <v>2343</v>
      </c>
      <c r="N148" s="4" t="s">
        <v>748</v>
      </c>
      <c r="O148" s="4" t="s">
        <v>32</v>
      </c>
      <c r="P148" s="4" t="s">
        <v>33</v>
      </c>
      <c r="Q148" s="4">
        <v>0</v>
      </c>
      <c r="R148" s="7">
        <v>45009</v>
      </c>
      <c r="S148" s="6">
        <v>45014</v>
      </c>
      <c r="T148" s="4" t="s">
        <v>34</v>
      </c>
      <c r="U148" s="4">
        <v>2343</v>
      </c>
      <c r="V148" s="4">
        <v>0</v>
      </c>
      <c r="W148" s="4">
        <v>0</v>
      </c>
      <c r="X148" s="4" t="s">
        <v>749</v>
      </c>
      <c r="Y148" s="4">
        <v>39652150</v>
      </c>
      <c r="Z148" s="4">
        <v>39652151</v>
      </c>
      <c r="AA148" s="4" t="s">
        <v>750</v>
      </c>
    </row>
    <row r="149" s="4" customFormat="1" spans="1:25">
      <c r="A149" s="4" t="s">
        <v>751</v>
      </c>
      <c r="B149" s="4" t="s">
        <v>26</v>
      </c>
      <c r="C149" s="4" t="s">
        <v>27</v>
      </c>
      <c r="D149" s="4" t="s">
        <v>752</v>
      </c>
      <c r="E149" s="4" t="s">
        <v>301</v>
      </c>
      <c r="F149" s="6">
        <v>45009</v>
      </c>
      <c r="G149" s="6">
        <v>45011</v>
      </c>
      <c r="H149" s="4">
        <v>1</v>
      </c>
      <c r="I149" s="4">
        <v>2</v>
      </c>
      <c r="J149" s="4">
        <v>2</v>
      </c>
      <c r="K149" s="4" t="s">
        <v>30</v>
      </c>
      <c r="L149" s="4">
        <v>1119</v>
      </c>
      <c r="M149" s="4">
        <v>1119</v>
      </c>
      <c r="N149" s="4" t="s">
        <v>753</v>
      </c>
      <c r="O149" s="4" t="s">
        <v>32</v>
      </c>
      <c r="P149" s="4" t="s">
        <v>33</v>
      </c>
      <c r="Q149" s="4">
        <v>0</v>
      </c>
      <c r="R149" s="7">
        <v>45009</v>
      </c>
      <c r="S149" s="6">
        <v>45014</v>
      </c>
      <c r="T149" s="4" t="s">
        <v>34</v>
      </c>
      <c r="U149" s="4">
        <v>1119</v>
      </c>
      <c r="V149" s="4">
        <v>0</v>
      </c>
      <c r="W149" s="4">
        <v>0</v>
      </c>
      <c r="X149" s="4" t="s">
        <v>754</v>
      </c>
      <c r="Y149" s="4" t="s">
        <v>755</v>
      </c>
    </row>
    <row r="150" s="4" customFormat="1" spans="1:25">
      <c r="A150" s="4" t="s">
        <v>756</v>
      </c>
      <c r="B150" s="4" t="s">
        <v>26</v>
      </c>
      <c r="C150" s="4" t="s">
        <v>27</v>
      </c>
      <c r="D150" s="4" t="s">
        <v>757</v>
      </c>
      <c r="E150" s="4" t="s">
        <v>145</v>
      </c>
      <c r="F150" s="6">
        <v>45010</v>
      </c>
      <c r="G150" s="6">
        <v>45011</v>
      </c>
      <c r="H150" s="4">
        <v>1</v>
      </c>
      <c r="I150" s="4">
        <v>1</v>
      </c>
      <c r="J150" s="4">
        <v>1</v>
      </c>
      <c r="K150" s="4" t="s">
        <v>30</v>
      </c>
      <c r="L150" s="4">
        <v>362</v>
      </c>
      <c r="M150" s="4">
        <v>362</v>
      </c>
      <c r="N150" s="4" t="s">
        <v>758</v>
      </c>
      <c r="O150" s="4" t="s">
        <v>32</v>
      </c>
      <c r="P150" s="4" t="s">
        <v>33</v>
      </c>
      <c r="Q150" s="4">
        <v>0</v>
      </c>
      <c r="R150" s="7">
        <v>45009</v>
      </c>
      <c r="S150" s="6">
        <v>45014</v>
      </c>
      <c r="T150" s="4" t="s">
        <v>34</v>
      </c>
      <c r="U150" s="4">
        <v>362</v>
      </c>
      <c r="V150" s="4">
        <v>0</v>
      </c>
      <c r="W150" s="4">
        <v>0</v>
      </c>
      <c r="X150" s="4" t="s">
        <v>759</v>
      </c>
      <c r="Y150" s="4" t="s">
        <v>760</v>
      </c>
    </row>
    <row r="151" s="4" customFormat="1" spans="1:25">
      <c r="A151" s="4" t="s">
        <v>761</v>
      </c>
      <c r="B151" s="4" t="s">
        <v>26</v>
      </c>
      <c r="C151" s="4" t="s">
        <v>27</v>
      </c>
      <c r="D151" s="4" t="s">
        <v>116</v>
      </c>
      <c r="E151" s="4" t="s">
        <v>117</v>
      </c>
      <c r="F151" s="6">
        <v>45010</v>
      </c>
      <c r="G151" s="6">
        <v>45011</v>
      </c>
      <c r="H151" s="4">
        <v>1</v>
      </c>
      <c r="I151" s="4">
        <v>1</v>
      </c>
      <c r="J151" s="4">
        <v>1</v>
      </c>
      <c r="K151" s="4" t="s">
        <v>30</v>
      </c>
      <c r="L151" s="4">
        <v>289</v>
      </c>
      <c r="M151" s="4">
        <v>289</v>
      </c>
      <c r="N151" s="4" t="s">
        <v>762</v>
      </c>
      <c r="O151" s="4" t="s">
        <v>32</v>
      </c>
      <c r="P151" s="4" t="s">
        <v>33</v>
      </c>
      <c r="Q151" s="4">
        <v>0</v>
      </c>
      <c r="R151" s="7">
        <v>45010</v>
      </c>
      <c r="S151" s="6">
        <v>45014</v>
      </c>
      <c r="T151" s="4" t="s">
        <v>34</v>
      </c>
      <c r="U151" s="4">
        <v>289</v>
      </c>
      <c r="V151" s="4">
        <v>0</v>
      </c>
      <c r="W151" s="4">
        <v>0</v>
      </c>
      <c r="X151" s="4" t="s">
        <v>763</v>
      </c>
      <c r="Y151" s="4" t="s">
        <v>54</v>
      </c>
    </row>
    <row r="152" s="4" customFormat="1" spans="1:25">
      <c r="A152" s="4" t="s">
        <v>764</v>
      </c>
      <c r="B152" s="4" t="s">
        <v>26</v>
      </c>
      <c r="C152" s="4" t="s">
        <v>27</v>
      </c>
      <c r="D152" s="4" t="s">
        <v>765</v>
      </c>
      <c r="E152" s="4" t="s">
        <v>285</v>
      </c>
      <c r="F152" s="6">
        <v>45010</v>
      </c>
      <c r="G152" s="6">
        <v>45011</v>
      </c>
      <c r="H152" s="4">
        <v>1</v>
      </c>
      <c r="I152" s="4">
        <v>1</v>
      </c>
      <c r="J152" s="4">
        <v>1</v>
      </c>
      <c r="K152" s="4" t="s">
        <v>30</v>
      </c>
      <c r="L152" s="4">
        <v>681</v>
      </c>
      <c r="M152" s="4">
        <v>681</v>
      </c>
      <c r="N152" s="4" t="s">
        <v>766</v>
      </c>
      <c r="O152" s="4" t="s">
        <v>32</v>
      </c>
      <c r="P152" s="4" t="s">
        <v>33</v>
      </c>
      <c r="Q152" s="4">
        <v>0</v>
      </c>
      <c r="R152" s="7">
        <v>45010</v>
      </c>
      <c r="S152" s="6">
        <v>45014</v>
      </c>
      <c r="T152" s="4" t="s">
        <v>34</v>
      </c>
      <c r="U152" s="4">
        <v>681</v>
      </c>
      <c r="V152" s="4">
        <v>0</v>
      </c>
      <c r="W152" s="4">
        <v>0</v>
      </c>
      <c r="X152" s="4" t="s">
        <v>767</v>
      </c>
      <c r="Y152" s="4" t="s">
        <v>768</v>
      </c>
    </row>
    <row r="153" s="4" customFormat="1" spans="1:25">
      <c r="A153" s="4" t="s">
        <v>769</v>
      </c>
      <c r="B153" s="4" t="s">
        <v>26</v>
      </c>
      <c r="C153" s="4" t="s">
        <v>27</v>
      </c>
      <c r="D153" s="4" t="s">
        <v>770</v>
      </c>
      <c r="E153" s="4" t="s">
        <v>771</v>
      </c>
      <c r="F153" s="6">
        <v>45010</v>
      </c>
      <c r="G153" s="6">
        <v>45011</v>
      </c>
      <c r="H153" s="4">
        <v>1</v>
      </c>
      <c r="I153" s="4">
        <v>1</v>
      </c>
      <c r="J153" s="4">
        <v>1</v>
      </c>
      <c r="K153" s="4" t="s">
        <v>30</v>
      </c>
      <c r="L153" s="4">
        <v>690</v>
      </c>
      <c r="M153" s="4">
        <v>690</v>
      </c>
      <c r="N153" s="4" t="s">
        <v>772</v>
      </c>
      <c r="O153" s="4" t="s">
        <v>32</v>
      </c>
      <c r="P153" s="4" t="s">
        <v>33</v>
      </c>
      <c r="Q153" s="4">
        <v>0</v>
      </c>
      <c r="R153" s="7">
        <v>45010</v>
      </c>
      <c r="S153" s="6">
        <v>45014</v>
      </c>
      <c r="T153" s="4" t="s">
        <v>34</v>
      </c>
      <c r="U153" s="4">
        <v>690</v>
      </c>
      <c r="V153" s="4">
        <v>0</v>
      </c>
      <c r="W153" s="4">
        <v>0</v>
      </c>
      <c r="X153" s="4" t="s">
        <v>773</v>
      </c>
      <c r="Y153" s="4" t="s">
        <v>774</v>
      </c>
    </row>
    <row r="154" s="4" customFormat="1" spans="1:25">
      <c r="A154" s="4" t="s">
        <v>775</v>
      </c>
      <c r="B154" s="4" t="s">
        <v>26</v>
      </c>
      <c r="C154" s="4" t="s">
        <v>27</v>
      </c>
      <c r="D154" s="4" t="s">
        <v>776</v>
      </c>
      <c r="E154" s="4" t="s">
        <v>777</v>
      </c>
      <c r="F154" s="6">
        <v>45010</v>
      </c>
      <c r="G154" s="6">
        <v>45011</v>
      </c>
      <c r="H154" s="4">
        <v>1</v>
      </c>
      <c r="I154" s="4">
        <v>1</v>
      </c>
      <c r="J154" s="4">
        <v>1</v>
      </c>
      <c r="K154" s="4" t="s">
        <v>30</v>
      </c>
      <c r="L154" s="4">
        <v>1013</v>
      </c>
      <c r="M154" s="4">
        <v>1013</v>
      </c>
      <c r="N154" s="4" t="s">
        <v>778</v>
      </c>
      <c r="O154" s="4" t="s">
        <v>32</v>
      </c>
      <c r="P154" s="4" t="s">
        <v>33</v>
      </c>
      <c r="Q154" s="4">
        <v>0</v>
      </c>
      <c r="R154" s="7">
        <v>45010</v>
      </c>
      <c r="S154" s="6">
        <v>45014</v>
      </c>
      <c r="T154" s="4" t="s">
        <v>34</v>
      </c>
      <c r="U154" s="4">
        <v>1013</v>
      </c>
      <c r="V154" s="4">
        <v>0</v>
      </c>
      <c r="W154" s="4">
        <v>0</v>
      </c>
      <c r="X154" s="4" t="s">
        <v>779</v>
      </c>
      <c r="Y154" s="4" t="s">
        <v>54</v>
      </c>
    </row>
    <row r="155" s="4" customFormat="1" spans="1:25">
      <c r="A155" s="4" t="s">
        <v>780</v>
      </c>
      <c r="B155" s="4" t="s">
        <v>26</v>
      </c>
      <c r="C155" s="4" t="s">
        <v>27</v>
      </c>
      <c r="D155" s="4" t="s">
        <v>781</v>
      </c>
      <c r="E155" s="4" t="s">
        <v>420</v>
      </c>
      <c r="F155" s="6">
        <v>45010</v>
      </c>
      <c r="G155" s="6">
        <v>45011</v>
      </c>
      <c r="H155" s="4">
        <v>1</v>
      </c>
      <c r="I155" s="4">
        <v>1</v>
      </c>
      <c r="J155" s="4">
        <v>1</v>
      </c>
      <c r="K155" s="4" t="s">
        <v>30</v>
      </c>
      <c r="L155" s="4">
        <v>1214</v>
      </c>
      <c r="M155" s="4">
        <v>1214</v>
      </c>
      <c r="N155" s="4" t="s">
        <v>782</v>
      </c>
      <c r="O155" s="4" t="s">
        <v>32</v>
      </c>
      <c r="P155" s="4" t="s">
        <v>33</v>
      </c>
      <c r="Q155" s="4">
        <v>0</v>
      </c>
      <c r="R155" s="7">
        <v>45010</v>
      </c>
      <c r="S155" s="6">
        <v>45014</v>
      </c>
      <c r="T155" s="4" t="s">
        <v>34</v>
      </c>
      <c r="U155" s="4">
        <v>1214</v>
      </c>
      <c r="V155" s="4">
        <v>0</v>
      </c>
      <c r="W155" s="4">
        <v>0</v>
      </c>
      <c r="X155" s="4" t="s">
        <v>783</v>
      </c>
      <c r="Y155" s="4" t="s">
        <v>784</v>
      </c>
    </row>
    <row r="156" s="4" customFormat="1" spans="1:25">
      <c r="A156" s="4" t="s">
        <v>785</v>
      </c>
      <c r="B156" s="4" t="s">
        <v>26</v>
      </c>
      <c r="C156" s="4" t="s">
        <v>27</v>
      </c>
      <c r="D156" s="4" t="s">
        <v>637</v>
      </c>
      <c r="E156" s="4" t="s">
        <v>428</v>
      </c>
      <c r="F156" s="6">
        <v>45010</v>
      </c>
      <c r="G156" s="6">
        <v>45011</v>
      </c>
      <c r="H156" s="4">
        <v>1</v>
      </c>
      <c r="I156" s="4">
        <v>1</v>
      </c>
      <c r="J156" s="4">
        <v>1</v>
      </c>
      <c r="K156" s="4" t="s">
        <v>30</v>
      </c>
      <c r="L156" s="4">
        <v>299</v>
      </c>
      <c r="M156" s="4">
        <v>299</v>
      </c>
      <c r="N156" s="4" t="s">
        <v>786</v>
      </c>
      <c r="O156" s="4" t="s">
        <v>32</v>
      </c>
      <c r="P156" s="4" t="s">
        <v>33</v>
      </c>
      <c r="Q156" s="4">
        <v>0</v>
      </c>
      <c r="R156" s="7">
        <v>45010</v>
      </c>
      <c r="S156" s="6">
        <v>45014</v>
      </c>
      <c r="T156" s="4" t="s">
        <v>34</v>
      </c>
      <c r="U156" s="4">
        <v>299</v>
      </c>
      <c r="V156" s="4">
        <v>0</v>
      </c>
      <c r="W156" s="4">
        <v>0</v>
      </c>
      <c r="X156" s="4" t="s">
        <v>787</v>
      </c>
      <c r="Y156" s="4" t="s">
        <v>788</v>
      </c>
    </row>
    <row r="157" s="4" customFormat="1" spans="1:25">
      <c r="A157" s="4" t="s">
        <v>789</v>
      </c>
      <c r="B157" s="4" t="s">
        <v>26</v>
      </c>
      <c r="C157" s="4" t="s">
        <v>27</v>
      </c>
      <c r="D157" s="4" t="s">
        <v>790</v>
      </c>
      <c r="E157" s="4" t="s">
        <v>791</v>
      </c>
      <c r="F157" s="6">
        <v>45010</v>
      </c>
      <c r="G157" s="6">
        <v>45011</v>
      </c>
      <c r="H157" s="4">
        <v>1</v>
      </c>
      <c r="I157" s="4">
        <v>1</v>
      </c>
      <c r="J157" s="4">
        <v>1</v>
      </c>
      <c r="K157" s="4" t="s">
        <v>30</v>
      </c>
      <c r="L157" s="4">
        <v>2634</v>
      </c>
      <c r="M157" s="4">
        <v>2634</v>
      </c>
      <c r="N157" s="4" t="s">
        <v>792</v>
      </c>
      <c r="O157" s="4" t="s">
        <v>32</v>
      </c>
      <c r="P157" s="4" t="s">
        <v>33</v>
      </c>
      <c r="Q157" s="4">
        <v>0</v>
      </c>
      <c r="R157" s="7">
        <v>45010</v>
      </c>
      <c r="S157" s="6">
        <v>45014</v>
      </c>
      <c r="T157" s="4" t="s">
        <v>34</v>
      </c>
      <c r="U157" s="4">
        <v>2634</v>
      </c>
      <c r="V157" s="4">
        <v>0</v>
      </c>
      <c r="W157" s="4">
        <v>0</v>
      </c>
      <c r="X157" s="4" t="s">
        <v>793</v>
      </c>
      <c r="Y157" s="4" t="s">
        <v>54</v>
      </c>
    </row>
    <row r="158" s="4" customFormat="1" spans="1:25">
      <c r="A158" s="4" t="s">
        <v>794</v>
      </c>
      <c r="B158" s="4" t="s">
        <v>26</v>
      </c>
      <c r="C158" s="4" t="s">
        <v>27</v>
      </c>
      <c r="D158" s="4" t="s">
        <v>795</v>
      </c>
      <c r="E158" s="4" t="s">
        <v>497</v>
      </c>
      <c r="F158" s="6">
        <v>45010</v>
      </c>
      <c r="G158" s="6">
        <v>45011</v>
      </c>
      <c r="H158" s="4">
        <v>1</v>
      </c>
      <c r="I158" s="4">
        <v>1</v>
      </c>
      <c r="J158" s="4">
        <v>1</v>
      </c>
      <c r="K158" s="4" t="s">
        <v>30</v>
      </c>
      <c r="L158" s="4">
        <v>376</v>
      </c>
      <c r="M158" s="4">
        <v>376</v>
      </c>
      <c r="N158" s="4" t="s">
        <v>796</v>
      </c>
      <c r="O158" s="4" t="s">
        <v>32</v>
      </c>
      <c r="P158" s="4" t="s">
        <v>33</v>
      </c>
      <c r="Q158" s="4">
        <v>0</v>
      </c>
      <c r="R158" s="7">
        <v>45010</v>
      </c>
      <c r="S158" s="6">
        <v>45014</v>
      </c>
      <c r="T158" s="4" t="s">
        <v>34</v>
      </c>
      <c r="U158" s="4">
        <v>376</v>
      </c>
      <c r="V158" s="4">
        <v>0</v>
      </c>
      <c r="W158" s="4">
        <v>0</v>
      </c>
      <c r="X158" s="4" t="s">
        <v>797</v>
      </c>
      <c r="Y158" s="4" t="s">
        <v>54</v>
      </c>
    </row>
    <row r="159" s="4" customFormat="1" spans="1:25">
      <c r="A159" s="4" t="s">
        <v>798</v>
      </c>
      <c r="B159" s="4" t="s">
        <v>26</v>
      </c>
      <c r="C159" s="4" t="s">
        <v>27</v>
      </c>
      <c r="D159" s="4" t="s">
        <v>490</v>
      </c>
      <c r="E159" s="4" t="s">
        <v>799</v>
      </c>
      <c r="F159" s="6">
        <v>45010</v>
      </c>
      <c r="G159" s="6">
        <v>45011</v>
      </c>
      <c r="H159" s="4">
        <v>1</v>
      </c>
      <c r="I159" s="4">
        <v>1</v>
      </c>
      <c r="J159" s="4">
        <v>1</v>
      </c>
      <c r="K159" s="4" t="s">
        <v>30</v>
      </c>
      <c r="L159" s="4">
        <v>221</v>
      </c>
      <c r="M159" s="4">
        <v>221</v>
      </c>
      <c r="N159" s="4" t="s">
        <v>800</v>
      </c>
      <c r="O159" s="4" t="s">
        <v>32</v>
      </c>
      <c r="P159" s="4" t="s">
        <v>33</v>
      </c>
      <c r="Q159" s="4">
        <v>0</v>
      </c>
      <c r="R159" s="7">
        <v>45010</v>
      </c>
      <c r="S159" s="6">
        <v>45014</v>
      </c>
      <c r="T159" s="4" t="s">
        <v>34</v>
      </c>
      <c r="U159" s="4">
        <v>221</v>
      </c>
      <c r="V159" s="4">
        <v>0</v>
      </c>
      <c r="W159" s="4">
        <v>0</v>
      </c>
      <c r="X159" s="4" t="s">
        <v>801</v>
      </c>
      <c r="Y159" s="4" t="s">
        <v>802</v>
      </c>
    </row>
    <row r="160" s="4" customFormat="1" spans="1:25">
      <c r="A160" s="4" t="s">
        <v>803</v>
      </c>
      <c r="B160" s="4" t="s">
        <v>26</v>
      </c>
      <c r="C160" s="4" t="s">
        <v>27</v>
      </c>
      <c r="D160" s="4" t="s">
        <v>804</v>
      </c>
      <c r="E160" s="4" t="s">
        <v>805</v>
      </c>
      <c r="F160" s="6">
        <v>45010</v>
      </c>
      <c r="G160" s="6">
        <v>45011</v>
      </c>
      <c r="H160" s="4">
        <v>1</v>
      </c>
      <c r="I160" s="4">
        <v>1</v>
      </c>
      <c r="J160" s="4">
        <v>1</v>
      </c>
      <c r="K160" s="4" t="s">
        <v>30</v>
      </c>
      <c r="L160" s="4">
        <v>757</v>
      </c>
      <c r="M160" s="4">
        <v>757</v>
      </c>
      <c r="N160" s="4" t="s">
        <v>806</v>
      </c>
      <c r="O160" s="4" t="s">
        <v>32</v>
      </c>
      <c r="P160" s="4" t="s">
        <v>33</v>
      </c>
      <c r="Q160" s="4">
        <v>0</v>
      </c>
      <c r="R160" s="7">
        <v>45010</v>
      </c>
      <c r="S160" s="6">
        <v>45014</v>
      </c>
      <c r="T160" s="4" t="s">
        <v>34</v>
      </c>
      <c r="U160" s="4">
        <v>757</v>
      </c>
      <c r="V160" s="4">
        <v>0</v>
      </c>
      <c r="W160" s="4">
        <v>0</v>
      </c>
      <c r="X160" s="4" t="s">
        <v>807</v>
      </c>
      <c r="Y160" s="4" t="s">
        <v>808</v>
      </c>
    </row>
    <row r="161" s="4" customFormat="1" spans="1:25">
      <c r="A161" s="4" t="s">
        <v>809</v>
      </c>
      <c r="B161" s="4" t="s">
        <v>26</v>
      </c>
      <c r="C161" s="4" t="s">
        <v>27</v>
      </c>
      <c r="D161" s="4" t="s">
        <v>810</v>
      </c>
      <c r="E161" s="4" t="s">
        <v>285</v>
      </c>
      <c r="F161" s="6">
        <v>45010</v>
      </c>
      <c r="G161" s="6">
        <v>45011</v>
      </c>
      <c r="H161" s="4">
        <v>1</v>
      </c>
      <c r="I161" s="4">
        <v>1</v>
      </c>
      <c r="J161" s="4">
        <v>1</v>
      </c>
      <c r="K161" s="4" t="s">
        <v>30</v>
      </c>
      <c r="L161" s="4">
        <v>249</v>
      </c>
      <c r="M161" s="4">
        <v>249</v>
      </c>
      <c r="N161" s="4" t="s">
        <v>811</v>
      </c>
      <c r="O161" s="4" t="s">
        <v>32</v>
      </c>
      <c r="P161" s="4" t="s">
        <v>33</v>
      </c>
      <c r="Q161" s="4">
        <v>0</v>
      </c>
      <c r="R161" s="7">
        <v>45010</v>
      </c>
      <c r="S161" s="6">
        <v>45014</v>
      </c>
      <c r="T161" s="4" t="s">
        <v>34</v>
      </c>
      <c r="U161" s="4">
        <v>249</v>
      </c>
      <c r="V161" s="4">
        <v>0</v>
      </c>
      <c r="W161" s="4">
        <v>0</v>
      </c>
      <c r="X161" s="4" t="s">
        <v>812</v>
      </c>
      <c r="Y161" s="4" t="s">
        <v>813</v>
      </c>
    </row>
    <row r="162" s="4" customFormat="1" spans="1:25">
      <c r="A162" s="4" t="s">
        <v>814</v>
      </c>
      <c r="B162" s="4" t="s">
        <v>26</v>
      </c>
      <c r="C162" s="4" t="s">
        <v>27</v>
      </c>
      <c r="D162" s="4" t="s">
        <v>815</v>
      </c>
      <c r="E162" s="4" t="s">
        <v>816</v>
      </c>
      <c r="F162" s="6">
        <v>45010</v>
      </c>
      <c r="G162" s="6">
        <v>45011</v>
      </c>
      <c r="H162" s="4">
        <v>1</v>
      </c>
      <c r="I162" s="4">
        <v>1</v>
      </c>
      <c r="J162" s="4">
        <v>1</v>
      </c>
      <c r="K162" s="4" t="s">
        <v>30</v>
      </c>
      <c r="L162" s="4">
        <v>2722</v>
      </c>
      <c r="M162" s="4">
        <v>2722</v>
      </c>
      <c r="N162" s="4" t="s">
        <v>817</v>
      </c>
      <c r="O162" s="4" t="s">
        <v>32</v>
      </c>
      <c r="P162" s="4" t="s">
        <v>33</v>
      </c>
      <c r="Q162" s="4">
        <v>0</v>
      </c>
      <c r="R162" s="7">
        <v>45010</v>
      </c>
      <c r="S162" s="6">
        <v>45014</v>
      </c>
      <c r="T162" s="4" t="s">
        <v>34</v>
      </c>
      <c r="U162" s="4">
        <v>2722</v>
      </c>
      <c r="V162" s="4">
        <v>0</v>
      </c>
      <c r="W162" s="4">
        <v>0</v>
      </c>
      <c r="X162" s="4" t="s">
        <v>818</v>
      </c>
      <c r="Y162" s="4" t="s">
        <v>819</v>
      </c>
    </row>
    <row r="163" s="4" customFormat="1" spans="1:25">
      <c r="A163" s="4" t="s">
        <v>820</v>
      </c>
      <c r="B163" s="4" t="s">
        <v>26</v>
      </c>
      <c r="C163" s="4" t="s">
        <v>27</v>
      </c>
      <c r="D163" s="4" t="s">
        <v>821</v>
      </c>
      <c r="E163" s="4" t="s">
        <v>822</v>
      </c>
      <c r="F163" s="6">
        <v>45010</v>
      </c>
      <c r="G163" s="6">
        <v>45011</v>
      </c>
      <c r="H163" s="4">
        <v>1</v>
      </c>
      <c r="I163" s="4">
        <v>1</v>
      </c>
      <c r="J163" s="4">
        <v>1</v>
      </c>
      <c r="K163" s="4" t="s">
        <v>30</v>
      </c>
      <c r="L163" s="4">
        <v>912</v>
      </c>
      <c r="M163" s="4">
        <v>912</v>
      </c>
      <c r="N163" s="4" t="s">
        <v>823</v>
      </c>
      <c r="O163" s="4" t="s">
        <v>32</v>
      </c>
      <c r="P163" s="4" t="s">
        <v>33</v>
      </c>
      <c r="Q163" s="4">
        <v>0</v>
      </c>
      <c r="R163" s="7">
        <v>45010</v>
      </c>
      <c r="S163" s="6">
        <v>45014</v>
      </c>
      <c r="T163" s="4" t="s">
        <v>34</v>
      </c>
      <c r="U163" s="4">
        <v>912</v>
      </c>
      <c r="V163" s="4">
        <v>0</v>
      </c>
      <c r="W163" s="4">
        <v>0</v>
      </c>
      <c r="X163" s="4" t="s">
        <v>824</v>
      </c>
      <c r="Y163" s="4" t="s">
        <v>825</v>
      </c>
    </row>
    <row r="164" s="4" customFormat="1" spans="1:25">
      <c r="A164" s="4" t="s">
        <v>826</v>
      </c>
      <c r="B164" s="4" t="s">
        <v>26</v>
      </c>
      <c r="C164" s="4" t="s">
        <v>27</v>
      </c>
      <c r="D164" s="4" t="s">
        <v>827</v>
      </c>
      <c r="E164" s="4" t="s">
        <v>828</v>
      </c>
      <c r="F164" s="6">
        <v>45010</v>
      </c>
      <c r="G164" s="6">
        <v>45011</v>
      </c>
      <c r="H164" s="4">
        <v>1</v>
      </c>
      <c r="I164" s="4">
        <v>1</v>
      </c>
      <c r="J164" s="4">
        <v>1</v>
      </c>
      <c r="K164" s="4" t="s">
        <v>30</v>
      </c>
      <c r="L164" s="4">
        <v>187</v>
      </c>
      <c r="M164" s="4">
        <v>187</v>
      </c>
      <c r="N164" s="4" t="s">
        <v>829</v>
      </c>
      <c r="O164" s="4" t="s">
        <v>32</v>
      </c>
      <c r="P164" s="4" t="s">
        <v>33</v>
      </c>
      <c r="Q164" s="4">
        <v>0</v>
      </c>
      <c r="R164" s="7">
        <v>45010</v>
      </c>
      <c r="S164" s="6">
        <v>45014</v>
      </c>
      <c r="T164" s="4" t="s">
        <v>34</v>
      </c>
      <c r="U164" s="4">
        <v>187</v>
      </c>
      <c r="V164" s="4">
        <v>0</v>
      </c>
      <c r="W164" s="4">
        <v>0</v>
      </c>
      <c r="X164" s="4" t="s">
        <v>830</v>
      </c>
      <c r="Y164" s="4" t="s">
        <v>831</v>
      </c>
    </row>
    <row r="165" s="4" customFormat="1" spans="1:25">
      <c r="A165" s="4" t="s">
        <v>832</v>
      </c>
      <c r="B165" s="4" t="s">
        <v>26</v>
      </c>
      <c r="C165" s="4" t="s">
        <v>27</v>
      </c>
      <c r="D165" s="4" t="s">
        <v>833</v>
      </c>
      <c r="E165" s="4" t="s">
        <v>834</v>
      </c>
      <c r="F165" s="6">
        <v>45010</v>
      </c>
      <c r="G165" s="6">
        <v>45011</v>
      </c>
      <c r="H165" s="4">
        <v>1</v>
      </c>
      <c r="I165" s="4">
        <v>1</v>
      </c>
      <c r="J165" s="4">
        <v>1</v>
      </c>
      <c r="K165" s="4" t="s">
        <v>30</v>
      </c>
      <c r="L165" s="4">
        <v>224</v>
      </c>
      <c r="M165" s="4">
        <v>224</v>
      </c>
      <c r="N165" s="4" t="s">
        <v>835</v>
      </c>
      <c r="O165" s="4" t="s">
        <v>32</v>
      </c>
      <c r="P165" s="4" t="s">
        <v>33</v>
      </c>
      <c r="Q165" s="4">
        <v>0</v>
      </c>
      <c r="R165" s="7">
        <v>45010</v>
      </c>
      <c r="S165" s="6">
        <v>45014</v>
      </c>
      <c r="T165" s="4" t="s">
        <v>34</v>
      </c>
      <c r="U165" s="4">
        <v>224</v>
      </c>
      <c r="V165" s="4">
        <v>0</v>
      </c>
      <c r="W165" s="4">
        <v>0</v>
      </c>
      <c r="X165" s="4" t="s">
        <v>836</v>
      </c>
      <c r="Y165" s="4" t="s">
        <v>54</v>
      </c>
    </row>
    <row r="166" s="4" customFormat="1" spans="1:25">
      <c r="A166" s="4" t="s">
        <v>837</v>
      </c>
      <c r="B166" s="4" t="s">
        <v>26</v>
      </c>
      <c r="C166" s="4" t="s">
        <v>27</v>
      </c>
      <c r="D166" s="4" t="s">
        <v>838</v>
      </c>
      <c r="E166" s="4" t="s">
        <v>839</v>
      </c>
      <c r="F166" s="6">
        <v>45010</v>
      </c>
      <c r="G166" s="6">
        <v>45011</v>
      </c>
      <c r="H166" s="4">
        <v>1</v>
      </c>
      <c r="I166" s="4">
        <v>1</v>
      </c>
      <c r="J166" s="4">
        <v>1</v>
      </c>
      <c r="K166" s="4" t="s">
        <v>30</v>
      </c>
      <c r="L166" s="4">
        <v>445</v>
      </c>
      <c r="M166" s="4">
        <v>445</v>
      </c>
      <c r="N166" s="4" t="s">
        <v>840</v>
      </c>
      <c r="O166" s="4" t="s">
        <v>32</v>
      </c>
      <c r="P166" s="4" t="s">
        <v>33</v>
      </c>
      <c r="Q166" s="4">
        <v>0</v>
      </c>
      <c r="R166" s="7">
        <v>45010</v>
      </c>
      <c r="S166" s="6">
        <v>45014</v>
      </c>
      <c r="T166" s="4" t="s">
        <v>34</v>
      </c>
      <c r="U166" s="4">
        <v>445</v>
      </c>
      <c r="V166" s="4">
        <v>0</v>
      </c>
      <c r="W166" s="4">
        <v>0</v>
      </c>
      <c r="X166" s="4" t="s">
        <v>841</v>
      </c>
      <c r="Y166" s="4" t="s">
        <v>54</v>
      </c>
    </row>
    <row r="167" s="4" customFormat="1" spans="1:25">
      <c r="A167" s="4" t="s">
        <v>842</v>
      </c>
      <c r="B167" s="4" t="s">
        <v>26</v>
      </c>
      <c r="C167" s="4" t="s">
        <v>27</v>
      </c>
      <c r="D167" s="4" t="s">
        <v>765</v>
      </c>
      <c r="E167" s="4" t="s">
        <v>285</v>
      </c>
      <c r="F167" s="6">
        <v>45010</v>
      </c>
      <c r="G167" s="6">
        <v>45011</v>
      </c>
      <c r="H167" s="4">
        <v>1</v>
      </c>
      <c r="I167" s="4">
        <v>1</v>
      </c>
      <c r="J167" s="4">
        <v>1</v>
      </c>
      <c r="K167" s="4" t="s">
        <v>30</v>
      </c>
      <c r="L167" s="4">
        <v>595</v>
      </c>
      <c r="M167" s="4">
        <v>595</v>
      </c>
      <c r="N167" s="4" t="s">
        <v>843</v>
      </c>
      <c r="O167" s="4" t="s">
        <v>32</v>
      </c>
      <c r="P167" s="4" t="s">
        <v>33</v>
      </c>
      <c r="Q167" s="4">
        <v>0</v>
      </c>
      <c r="R167" s="7">
        <v>45010</v>
      </c>
      <c r="S167" s="6">
        <v>45014</v>
      </c>
      <c r="T167" s="4" t="s">
        <v>34</v>
      </c>
      <c r="U167" s="4">
        <v>595</v>
      </c>
      <c r="V167" s="4">
        <v>0</v>
      </c>
      <c r="W167" s="4">
        <v>0</v>
      </c>
      <c r="X167" s="4" t="s">
        <v>844</v>
      </c>
      <c r="Y167" s="4" t="s">
        <v>845</v>
      </c>
    </row>
    <row r="168" s="4" customFormat="1" spans="1:25">
      <c r="A168" s="4" t="s">
        <v>846</v>
      </c>
      <c r="B168" s="4" t="s">
        <v>26</v>
      </c>
      <c r="C168" s="4" t="s">
        <v>27</v>
      </c>
      <c r="D168" s="4" t="s">
        <v>847</v>
      </c>
      <c r="E168" s="4" t="s">
        <v>145</v>
      </c>
      <c r="F168" s="6">
        <v>45010</v>
      </c>
      <c r="G168" s="6">
        <v>45011</v>
      </c>
      <c r="H168" s="4">
        <v>1</v>
      </c>
      <c r="I168" s="4">
        <v>1</v>
      </c>
      <c r="J168" s="4">
        <v>1</v>
      </c>
      <c r="K168" s="4" t="s">
        <v>30</v>
      </c>
      <c r="L168" s="4">
        <v>227</v>
      </c>
      <c r="M168" s="4">
        <v>227</v>
      </c>
      <c r="N168" s="4" t="s">
        <v>848</v>
      </c>
      <c r="O168" s="4" t="s">
        <v>32</v>
      </c>
      <c r="P168" s="4" t="s">
        <v>33</v>
      </c>
      <c r="Q168" s="4">
        <v>0</v>
      </c>
      <c r="R168" s="7">
        <v>45010</v>
      </c>
      <c r="S168" s="6">
        <v>45014</v>
      </c>
      <c r="T168" s="4" t="s">
        <v>34</v>
      </c>
      <c r="U168" s="4">
        <v>227</v>
      </c>
      <c r="V168" s="4">
        <v>0</v>
      </c>
      <c r="W168" s="4">
        <v>0</v>
      </c>
      <c r="X168" s="4" t="s">
        <v>849</v>
      </c>
      <c r="Y168" s="4" t="s">
        <v>850</v>
      </c>
    </row>
    <row r="169" s="4" customFormat="1" spans="1:25">
      <c r="A169" s="4" t="s">
        <v>851</v>
      </c>
      <c r="B169" s="4" t="s">
        <v>26</v>
      </c>
      <c r="C169" s="4" t="s">
        <v>27</v>
      </c>
      <c r="D169" s="4" t="s">
        <v>852</v>
      </c>
      <c r="E169" s="4" t="s">
        <v>189</v>
      </c>
      <c r="F169" s="6">
        <v>45010</v>
      </c>
      <c r="G169" s="6">
        <v>45011</v>
      </c>
      <c r="H169" s="4">
        <v>2</v>
      </c>
      <c r="I169" s="4">
        <v>1</v>
      </c>
      <c r="J169" s="4">
        <v>2</v>
      </c>
      <c r="K169" s="4" t="s">
        <v>30</v>
      </c>
      <c r="L169" s="4">
        <v>338</v>
      </c>
      <c r="M169" s="4">
        <v>338</v>
      </c>
      <c r="N169" s="4" t="s">
        <v>853</v>
      </c>
      <c r="O169" s="4" t="s">
        <v>32</v>
      </c>
      <c r="P169" s="4" t="s">
        <v>33</v>
      </c>
      <c r="Q169" s="4">
        <v>0</v>
      </c>
      <c r="R169" s="7">
        <v>45010</v>
      </c>
      <c r="S169" s="6">
        <v>45014</v>
      </c>
      <c r="T169" s="4" t="s">
        <v>34</v>
      </c>
      <c r="U169" s="4">
        <v>338</v>
      </c>
      <c r="V169" s="4">
        <v>0</v>
      </c>
      <c r="W169" s="4">
        <v>0</v>
      </c>
      <c r="X169" s="4" t="s">
        <v>854</v>
      </c>
      <c r="Y169" s="4" t="s">
        <v>54</v>
      </c>
    </row>
    <row r="170" s="4" customFormat="1" spans="1:25">
      <c r="A170" s="4" t="s">
        <v>855</v>
      </c>
      <c r="B170" s="4" t="s">
        <v>26</v>
      </c>
      <c r="C170" s="4" t="s">
        <v>27</v>
      </c>
      <c r="D170" s="4" t="s">
        <v>833</v>
      </c>
      <c r="E170" s="4" t="s">
        <v>834</v>
      </c>
      <c r="F170" s="6">
        <v>45010</v>
      </c>
      <c r="G170" s="6">
        <v>45011</v>
      </c>
      <c r="H170" s="4">
        <v>1</v>
      </c>
      <c r="I170" s="4">
        <v>1</v>
      </c>
      <c r="J170" s="4">
        <v>1</v>
      </c>
      <c r="K170" s="4" t="s">
        <v>30</v>
      </c>
      <c r="L170" s="4">
        <v>225</v>
      </c>
      <c r="M170" s="4">
        <v>225</v>
      </c>
      <c r="N170" s="4" t="s">
        <v>856</v>
      </c>
      <c r="O170" s="4" t="s">
        <v>32</v>
      </c>
      <c r="P170" s="4" t="s">
        <v>33</v>
      </c>
      <c r="Q170" s="4">
        <v>0</v>
      </c>
      <c r="R170" s="7">
        <v>45010</v>
      </c>
      <c r="S170" s="6">
        <v>45014</v>
      </c>
      <c r="T170" s="4" t="s">
        <v>34</v>
      </c>
      <c r="U170" s="4">
        <v>225</v>
      </c>
      <c r="V170" s="4">
        <v>0</v>
      </c>
      <c r="W170" s="4">
        <v>0</v>
      </c>
      <c r="X170" s="4" t="s">
        <v>857</v>
      </c>
      <c r="Y170" s="4" t="s">
        <v>54</v>
      </c>
    </row>
    <row r="171" s="4" customFormat="1" spans="1:25">
      <c r="A171" s="4" t="s">
        <v>858</v>
      </c>
      <c r="B171" s="4" t="s">
        <v>26</v>
      </c>
      <c r="C171" s="4" t="s">
        <v>27</v>
      </c>
      <c r="D171" s="4" t="s">
        <v>669</v>
      </c>
      <c r="E171" s="4" t="s">
        <v>859</v>
      </c>
      <c r="F171" s="6">
        <v>45010</v>
      </c>
      <c r="G171" s="6">
        <v>45011</v>
      </c>
      <c r="H171" s="4">
        <v>1</v>
      </c>
      <c r="I171" s="4">
        <v>1</v>
      </c>
      <c r="J171" s="4">
        <v>1</v>
      </c>
      <c r="K171" s="4" t="s">
        <v>30</v>
      </c>
      <c r="L171" s="4">
        <v>323</v>
      </c>
      <c r="M171" s="4">
        <v>323</v>
      </c>
      <c r="N171" s="4" t="s">
        <v>860</v>
      </c>
      <c r="O171" s="4" t="s">
        <v>32</v>
      </c>
      <c r="P171" s="4" t="s">
        <v>33</v>
      </c>
      <c r="Q171" s="4">
        <v>0</v>
      </c>
      <c r="R171" s="7">
        <v>45010</v>
      </c>
      <c r="S171" s="6">
        <v>45014</v>
      </c>
      <c r="T171" s="4" t="s">
        <v>34</v>
      </c>
      <c r="U171" s="4">
        <v>323</v>
      </c>
      <c r="V171" s="4">
        <v>0</v>
      </c>
      <c r="W171" s="4">
        <v>0</v>
      </c>
      <c r="X171" s="4" t="s">
        <v>861</v>
      </c>
      <c r="Y171" s="4" t="s">
        <v>54</v>
      </c>
    </row>
    <row r="172" s="4" customFormat="1" spans="1:25">
      <c r="A172" s="4" t="s">
        <v>862</v>
      </c>
      <c r="B172" s="4" t="s">
        <v>26</v>
      </c>
      <c r="C172" s="4" t="s">
        <v>27</v>
      </c>
      <c r="D172" s="4" t="s">
        <v>863</v>
      </c>
      <c r="E172" s="4" t="s">
        <v>864</v>
      </c>
      <c r="F172" s="6">
        <v>45010</v>
      </c>
      <c r="G172" s="6">
        <v>45011</v>
      </c>
      <c r="H172" s="4">
        <v>1</v>
      </c>
      <c r="I172" s="4">
        <v>1</v>
      </c>
      <c r="J172" s="4">
        <v>1</v>
      </c>
      <c r="K172" s="4" t="s">
        <v>30</v>
      </c>
      <c r="L172" s="4">
        <v>373</v>
      </c>
      <c r="M172" s="4">
        <v>373</v>
      </c>
      <c r="N172" s="4" t="s">
        <v>865</v>
      </c>
      <c r="O172" s="4" t="s">
        <v>32</v>
      </c>
      <c r="P172" s="4" t="s">
        <v>33</v>
      </c>
      <c r="Q172" s="4">
        <v>0</v>
      </c>
      <c r="R172" s="7">
        <v>45010</v>
      </c>
      <c r="S172" s="6">
        <v>45014</v>
      </c>
      <c r="T172" s="4" t="s">
        <v>34</v>
      </c>
      <c r="U172" s="4">
        <v>373</v>
      </c>
      <c r="V172" s="4">
        <v>0</v>
      </c>
      <c r="W172" s="4">
        <v>0</v>
      </c>
      <c r="X172" s="4" t="s">
        <v>866</v>
      </c>
      <c r="Y172" s="4" t="s">
        <v>54</v>
      </c>
    </row>
    <row r="173" s="4" customFormat="1" spans="1:25">
      <c r="A173" s="4" t="s">
        <v>867</v>
      </c>
      <c r="B173" s="4" t="s">
        <v>26</v>
      </c>
      <c r="C173" s="4" t="s">
        <v>27</v>
      </c>
      <c r="D173" s="4" t="s">
        <v>637</v>
      </c>
      <c r="E173" s="4" t="s">
        <v>428</v>
      </c>
      <c r="F173" s="6">
        <v>45010</v>
      </c>
      <c r="G173" s="6">
        <v>45011</v>
      </c>
      <c r="H173" s="4">
        <v>1</v>
      </c>
      <c r="I173" s="4">
        <v>1</v>
      </c>
      <c r="J173" s="4">
        <v>1</v>
      </c>
      <c r="K173" s="4" t="s">
        <v>30</v>
      </c>
      <c r="L173" s="4">
        <v>300</v>
      </c>
      <c r="M173" s="4">
        <v>300</v>
      </c>
      <c r="N173" s="4" t="s">
        <v>868</v>
      </c>
      <c r="O173" s="4" t="s">
        <v>32</v>
      </c>
      <c r="P173" s="4" t="s">
        <v>33</v>
      </c>
      <c r="Q173" s="4">
        <v>0</v>
      </c>
      <c r="R173" s="7">
        <v>45010</v>
      </c>
      <c r="S173" s="6">
        <v>45014</v>
      </c>
      <c r="T173" s="4" t="s">
        <v>34</v>
      </c>
      <c r="U173" s="4">
        <v>300</v>
      </c>
      <c r="V173" s="4">
        <v>0</v>
      </c>
      <c r="W173" s="4">
        <v>0</v>
      </c>
      <c r="X173" s="4" t="s">
        <v>869</v>
      </c>
      <c r="Y173" s="4" t="s">
        <v>870</v>
      </c>
    </row>
    <row r="174" s="4" customFormat="1" spans="1:25">
      <c r="A174" s="4" t="s">
        <v>871</v>
      </c>
      <c r="B174" s="4" t="s">
        <v>26</v>
      </c>
      <c r="C174" s="4" t="s">
        <v>27</v>
      </c>
      <c r="D174" s="4" t="s">
        <v>473</v>
      </c>
      <c r="E174" s="4" t="s">
        <v>474</v>
      </c>
      <c r="F174" s="6">
        <v>45010</v>
      </c>
      <c r="G174" s="6">
        <v>45011</v>
      </c>
      <c r="H174" s="4">
        <v>1</v>
      </c>
      <c r="I174" s="4">
        <v>1</v>
      </c>
      <c r="J174" s="4">
        <v>1</v>
      </c>
      <c r="K174" s="4" t="s">
        <v>30</v>
      </c>
      <c r="L174" s="4">
        <v>347</v>
      </c>
      <c r="M174" s="4">
        <v>347</v>
      </c>
      <c r="N174" s="4" t="s">
        <v>872</v>
      </c>
      <c r="O174" s="4" t="s">
        <v>32</v>
      </c>
      <c r="P174" s="4" t="s">
        <v>33</v>
      </c>
      <c r="Q174" s="4">
        <v>0</v>
      </c>
      <c r="R174" s="7">
        <v>45010</v>
      </c>
      <c r="S174" s="6">
        <v>45014</v>
      </c>
      <c r="T174" s="4" t="s">
        <v>34</v>
      </c>
      <c r="U174" s="4">
        <v>347</v>
      </c>
      <c r="V174" s="4">
        <v>0</v>
      </c>
      <c r="W174" s="4">
        <v>0</v>
      </c>
      <c r="X174" s="4" t="s">
        <v>873</v>
      </c>
      <c r="Y174" s="4" t="s">
        <v>874</v>
      </c>
    </row>
    <row r="175" s="4" customFormat="1" spans="1:25">
      <c r="A175" s="4" t="s">
        <v>875</v>
      </c>
      <c r="B175" s="4" t="s">
        <v>26</v>
      </c>
      <c r="C175" s="4" t="s">
        <v>27</v>
      </c>
      <c r="D175" s="4" t="s">
        <v>876</v>
      </c>
      <c r="E175" s="4" t="s">
        <v>877</v>
      </c>
      <c r="F175" s="6">
        <v>45010</v>
      </c>
      <c r="G175" s="6">
        <v>45011</v>
      </c>
      <c r="H175" s="4">
        <v>1</v>
      </c>
      <c r="I175" s="4">
        <v>1</v>
      </c>
      <c r="J175" s="4">
        <v>1</v>
      </c>
      <c r="K175" s="4" t="s">
        <v>30</v>
      </c>
      <c r="L175" s="4">
        <v>388</v>
      </c>
      <c r="M175" s="4">
        <v>388</v>
      </c>
      <c r="N175" s="4" t="s">
        <v>878</v>
      </c>
      <c r="O175" s="4" t="s">
        <v>32</v>
      </c>
      <c r="P175" s="4" t="s">
        <v>33</v>
      </c>
      <c r="Q175" s="4">
        <v>0</v>
      </c>
      <c r="R175" s="7">
        <v>45010</v>
      </c>
      <c r="S175" s="6">
        <v>45014</v>
      </c>
      <c r="T175" s="4" t="s">
        <v>34</v>
      </c>
      <c r="U175" s="4">
        <v>388</v>
      </c>
      <c r="V175" s="4">
        <v>0</v>
      </c>
      <c r="W175" s="4">
        <v>0</v>
      </c>
      <c r="X175" s="4" t="s">
        <v>879</v>
      </c>
      <c r="Y175" s="4" t="s">
        <v>880</v>
      </c>
    </row>
    <row r="176" s="4" customFormat="1" spans="1:25">
      <c r="A176" s="4" t="s">
        <v>881</v>
      </c>
      <c r="B176" s="4" t="s">
        <v>26</v>
      </c>
      <c r="C176" s="4" t="s">
        <v>27</v>
      </c>
      <c r="D176" s="4" t="s">
        <v>882</v>
      </c>
      <c r="E176" s="4" t="s">
        <v>883</v>
      </c>
      <c r="F176" s="6">
        <v>45010</v>
      </c>
      <c r="G176" s="6">
        <v>45011</v>
      </c>
      <c r="H176" s="4">
        <v>1</v>
      </c>
      <c r="I176" s="4">
        <v>1</v>
      </c>
      <c r="J176" s="4">
        <v>1</v>
      </c>
      <c r="K176" s="4" t="s">
        <v>30</v>
      </c>
      <c r="L176" s="4">
        <v>182</v>
      </c>
      <c r="M176" s="4">
        <v>182</v>
      </c>
      <c r="N176" s="4" t="s">
        <v>884</v>
      </c>
      <c r="O176" s="4" t="s">
        <v>32</v>
      </c>
      <c r="P176" s="4" t="s">
        <v>33</v>
      </c>
      <c r="Q176" s="4">
        <v>0</v>
      </c>
      <c r="R176" s="7">
        <v>45010</v>
      </c>
      <c r="S176" s="6">
        <v>45014</v>
      </c>
      <c r="T176" s="4" t="s">
        <v>34</v>
      </c>
      <c r="U176" s="4">
        <v>182</v>
      </c>
      <c r="V176" s="4">
        <v>0</v>
      </c>
      <c r="W176" s="4">
        <v>0</v>
      </c>
      <c r="X176" s="4" t="s">
        <v>885</v>
      </c>
      <c r="Y176" s="4" t="s">
        <v>886</v>
      </c>
    </row>
    <row r="177" s="4" customFormat="1" spans="1:25">
      <c r="A177" s="4" t="s">
        <v>887</v>
      </c>
      <c r="B177" s="4" t="s">
        <v>26</v>
      </c>
      <c r="C177" s="4" t="s">
        <v>27</v>
      </c>
      <c r="D177" s="4" t="s">
        <v>888</v>
      </c>
      <c r="E177" s="4" t="s">
        <v>285</v>
      </c>
      <c r="F177" s="6">
        <v>45010</v>
      </c>
      <c r="G177" s="6">
        <v>45011</v>
      </c>
      <c r="H177" s="4">
        <v>1</v>
      </c>
      <c r="I177" s="4">
        <v>1</v>
      </c>
      <c r="J177" s="4">
        <v>1</v>
      </c>
      <c r="K177" s="4" t="s">
        <v>30</v>
      </c>
      <c r="L177" s="4">
        <v>220</v>
      </c>
      <c r="M177" s="4">
        <v>220</v>
      </c>
      <c r="N177" s="4" t="s">
        <v>889</v>
      </c>
      <c r="O177" s="4" t="s">
        <v>32</v>
      </c>
      <c r="P177" s="4" t="s">
        <v>33</v>
      </c>
      <c r="Q177" s="4">
        <v>0</v>
      </c>
      <c r="R177" s="7">
        <v>45010</v>
      </c>
      <c r="S177" s="6">
        <v>45014</v>
      </c>
      <c r="T177" s="4" t="s">
        <v>34</v>
      </c>
      <c r="U177" s="4">
        <v>220</v>
      </c>
      <c r="V177" s="4">
        <v>0</v>
      </c>
      <c r="W177" s="4">
        <v>0</v>
      </c>
      <c r="X177" s="4" t="s">
        <v>890</v>
      </c>
      <c r="Y177" s="4" t="s">
        <v>891</v>
      </c>
    </row>
    <row r="178" s="4" customFormat="1" spans="1:25">
      <c r="A178" s="4" t="s">
        <v>892</v>
      </c>
      <c r="B178" s="4" t="s">
        <v>26</v>
      </c>
      <c r="C178" s="4" t="s">
        <v>27</v>
      </c>
      <c r="D178" s="4" t="s">
        <v>893</v>
      </c>
      <c r="E178" s="4" t="s">
        <v>894</v>
      </c>
      <c r="F178" s="6">
        <v>45010</v>
      </c>
      <c r="G178" s="6">
        <v>45011</v>
      </c>
      <c r="H178" s="4">
        <v>1</v>
      </c>
      <c r="I178" s="4">
        <v>1</v>
      </c>
      <c r="J178" s="4">
        <v>1</v>
      </c>
      <c r="K178" s="4" t="s">
        <v>30</v>
      </c>
      <c r="L178" s="4">
        <v>468</v>
      </c>
      <c r="M178" s="4">
        <v>468</v>
      </c>
      <c r="N178" s="4" t="s">
        <v>895</v>
      </c>
      <c r="O178" s="4" t="s">
        <v>32</v>
      </c>
      <c r="P178" s="4" t="s">
        <v>33</v>
      </c>
      <c r="Q178" s="4">
        <v>0</v>
      </c>
      <c r="R178" s="7">
        <v>45010</v>
      </c>
      <c r="S178" s="6">
        <v>45014</v>
      </c>
      <c r="T178" s="4" t="s">
        <v>34</v>
      </c>
      <c r="U178" s="4">
        <v>468</v>
      </c>
      <c r="V178" s="4">
        <v>0</v>
      </c>
      <c r="W178" s="4">
        <v>0</v>
      </c>
      <c r="X178" s="4" t="s">
        <v>896</v>
      </c>
      <c r="Y178" s="4" t="s">
        <v>54</v>
      </c>
    </row>
    <row r="179" s="4" customFormat="1" spans="1:25">
      <c r="A179" s="4" t="s">
        <v>897</v>
      </c>
      <c r="B179" s="4" t="s">
        <v>26</v>
      </c>
      <c r="C179" s="4" t="s">
        <v>27</v>
      </c>
      <c r="D179" s="4" t="s">
        <v>898</v>
      </c>
      <c r="E179" s="4" t="s">
        <v>899</v>
      </c>
      <c r="F179" s="6">
        <v>45010</v>
      </c>
      <c r="G179" s="6">
        <v>45011</v>
      </c>
      <c r="H179" s="4">
        <v>1</v>
      </c>
      <c r="I179" s="4">
        <v>1</v>
      </c>
      <c r="J179" s="4">
        <v>1</v>
      </c>
      <c r="K179" s="4" t="s">
        <v>30</v>
      </c>
      <c r="L179" s="4">
        <v>424</v>
      </c>
      <c r="M179" s="4">
        <v>424</v>
      </c>
      <c r="N179" s="4" t="s">
        <v>900</v>
      </c>
      <c r="O179" s="4" t="s">
        <v>32</v>
      </c>
      <c r="P179" s="4" t="s">
        <v>33</v>
      </c>
      <c r="Q179" s="4">
        <v>0</v>
      </c>
      <c r="R179" s="7">
        <v>45010</v>
      </c>
      <c r="S179" s="6">
        <v>45014</v>
      </c>
      <c r="T179" s="4" t="s">
        <v>34</v>
      </c>
      <c r="U179" s="4">
        <v>424</v>
      </c>
      <c r="V179" s="4">
        <v>0</v>
      </c>
      <c r="W179" s="4">
        <v>0</v>
      </c>
      <c r="X179" s="4" t="s">
        <v>901</v>
      </c>
      <c r="Y179" s="4" t="s">
        <v>902</v>
      </c>
    </row>
    <row r="180" s="4" customFormat="1" spans="1:25">
      <c r="A180" s="4" t="s">
        <v>903</v>
      </c>
      <c r="B180" s="4" t="s">
        <v>26</v>
      </c>
      <c r="C180" s="4" t="s">
        <v>27</v>
      </c>
      <c r="D180" s="4" t="s">
        <v>904</v>
      </c>
      <c r="E180" s="4" t="s">
        <v>905</v>
      </c>
      <c r="F180" s="6">
        <v>45010</v>
      </c>
      <c r="G180" s="6">
        <v>45011</v>
      </c>
      <c r="H180" s="4">
        <v>1</v>
      </c>
      <c r="I180" s="4">
        <v>1</v>
      </c>
      <c r="J180" s="4">
        <v>1</v>
      </c>
      <c r="K180" s="4" t="s">
        <v>30</v>
      </c>
      <c r="L180" s="4">
        <v>1688</v>
      </c>
      <c r="M180" s="4">
        <v>1688</v>
      </c>
      <c r="N180" s="4" t="s">
        <v>906</v>
      </c>
      <c r="O180" s="4" t="s">
        <v>32</v>
      </c>
      <c r="P180" s="4" t="s">
        <v>33</v>
      </c>
      <c r="Q180" s="4">
        <v>0</v>
      </c>
      <c r="R180" s="7">
        <v>45010</v>
      </c>
      <c r="S180" s="6">
        <v>45014</v>
      </c>
      <c r="T180" s="4" t="s">
        <v>34</v>
      </c>
      <c r="U180" s="4">
        <v>1688</v>
      </c>
      <c r="V180" s="4">
        <v>0</v>
      </c>
      <c r="W180" s="4">
        <v>0</v>
      </c>
      <c r="X180" s="4" t="s">
        <v>907</v>
      </c>
      <c r="Y180" s="4" t="s">
        <v>908</v>
      </c>
    </row>
    <row r="181" s="4" customFormat="1" spans="1:25">
      <c r="A181" s="4" t="s">
        <v>909</v>
      </c>
      <c r="B181" s="4" t="s">
        <v>26</v>
      </c>
      <c r="C181" s="4" t="s">
        <v>27</v>
      </c>
      <c r="D181" s="4" t="s">
        <v>910</v>
      </c>
      <c r="E181" s="4" t="s">
        <v>911</v>
      </c>
      <c r="F181" s="6">
        <v>45010</v>
      </c>
      <c r="G181" s="6">
        <v>45011</v>
      </c>
      <c r="H181" s="4">
        <v>1</v>
      </c>
      <c r="I181" s="4">
        <v>1</v>
      </c>
      <c r="J181" s="4">
        <v>1</v>
      </c>
      <c r="K181" s="4" t="s">
        <v>30</v>
      </c>
      <c r="L181" s="4">
        <v>822</v>
      </c>
      <c r="M181" s="4">
        <v>822</v>
      </c>
      <c r="N181" s="4" t="s">
        <v>912</v>
      </c>
      <c r="O181" s="4" t="s">
        <v>32</v>
      </c>
      <c r="P181" s="4" t="s">
        <v>33</v>
      </c>
      <c r="Q181" s="4">
        <v>0</v>
      </c>
      <c r="R181" s="7">
        <v>45010</v>
      </c>
      <c r="S181" s="6">
        <v>45014</v>
      </c>
      <c r="T181" s="4" t="s">
        <v>34</v>
      </c>
      <c r="U181" s="4">
        <v>822</v>
      </c>
      <c r="V181" s="4">
        <v>0</v>
      </c>
      <c r="W181" s="4">
        <v>0</v>
      </c>
      <c r="X181" s="4" t="s">
        <v>913</v>
      </c>
      <c r="Y181" s="4" t="s">
        <v>914</v>
      </c>
    </row>
    <row r="182" s="4" customFormat="1" spans="1:25">
      <c r="A182" s="4" t="s">
        <v>915</v>
      </c>
      <c r="B182" s="4" t="s">
        <v>26</v>
      </c>
      <c r="C182" s="4" t="s">
        <v>27</v>
      </c>
      <c r="D182" s="4" t="s">
        <v>916</v>
      </c>
      <c r="E182" s="4" t="s">
        <v>917</v>
      </c>
      <c r="F182" s="6">
        <v>45010</v>
      </c>
      <c r="G182" s="6">
        <v>45011</v>
      </c>
      <c r="H182" s="4">
        <v>3</v>
      </c>
      <c r="I182" s="4">
        <v>1</v>
      </c>
      <c r="J182" s="4">
        <v>3</v>
      </c>
      <c r="K182" s="4" t="s">
        <v>30</v>
      </c>
      <c r="L182" s="4">
        <v>453</v>
      </c>
      <c r="M182" s="4">
        <v>453</v>
      </c>
      <c r="N182" s="4" t="s">
        <v>918</v>
      </c>
      <c r="O182" s="4" t="s">
        <v>32</v>
      </c>
      <c r="P182" s="4" t="s">
        <v>33</v>
      </c>
      <c r="Q182" s="4">
        <v>0</v>
      </c>
      <c r="R182" s="7">
        <v>45010</v>
      </c>
      <c r="S182" s="6">
        <v>45014</v>
      </c>
      <c r="T182" s="4" t="s">
        <v>34</v>
      </c>
      <c r="U182" s="4">
        <v>453</v>
      </c>
      <c r="V182" s="4">
        <v>0</v>
      </c>
      <c r="W182" s="4">
        <v>0</v>
      </c>
      <c r="X182" s="4" t="s">
        <v>919</v>
      </c>
      <c r="Y182" s="4" t="s">
        <v>54</v>
      </c>
    </row>
    <row r="183" s="4" customFormat="1" spans="1:25">
      <c r="A183" s="4" t="s">
        <v>920</v>
      </c>
      <c r="B183" s="4" t="s">
        <v>26</v>
      </c>
      <c r="C183" s="4" t="s">
        <v>27</v>
      </c>
      <c r="D183" s="4" t="s">
        <v>921</v>
      </c>
      <c r="E183" s="4" t="s">
        <v>150</v>
      </c>
      <c r="F183" s="6">
        <v>45010</v>
      </c>
      <c r="G183" s="6">
        <v>45011</v>
      </c>
      <c r="H183" s="4">
        <v>1</v>
      </c>
      <c r="I183" s="4">
        <v>1</v>
      </c>
      <c r="J183" s="4">
        <v>1</v>
      </c>
      <c r="K183" s="4" t="s">
        <v>30</v>
      </c>
      <c r="L183" s="4">
        <v>201</v>
      </c>
      <c r="M183" s="4">
        <v>201</v>
      </c>
      <c r="N183" s="4" t="s">
        <v>922</v>
      </c>
      <c r="O183" s="4" t="s">
        <v>32</v>
      </c>
      <c r="P183" s="4" t="s">
        <v>33</v>
      </c>
      <c r="Q183" s="4">
        <v>0</v>
      </c>
      <c r="R183" s="7">
        <v>45010</v>
      </c>
      <c r="S183" s="6">
        <v>45014</v>
      </c>
      <c r="T183" s="4" t="s">
        <v>34</v>
      </c>
      <c r="U183" s="4">
        <v>201</v>
      </c>
      <c r="V183" s="4">
        <v>0</v>
      </c>
      <c r="W183" s="4">
        <v>0</v>
      </c>
      <c r="X183" s="4" t="s">
        <v>923</v>
      </c>
      <c r="Y183" s="4" t="s">
        <v>924</v>
      </c>
    </row>
    <row r="184" s="4" customFormat="1" spans="1:25">
      <c r="A184" s="4" t="s">
        <v>867</v>
      </c>
      <c r="B184" s="4" t="s">
        <v>26</v>
      </c>
      <c r="C184" s="4" t="s">
        <v>55</v>
      </c>
      <c r="D184" s="4" t="s">
        <v>637</v>
      </c>
      <c r="E184" s="4" t="s">
        <v>428</v>
      </c>
      <c r="F184" s="6">
        <v>45010</v>
      </c>
      <c r="G184" s="6">
        <v>45011</v>
      </c>
      <c r="H184" s="4">
        <v>1</v>
      </c>
      <c r="I184" s="4">
        <v>1</v>
      </c>
      <c r="J184" s="4">
        <v>1</v>
      </c>
      <c r="K184" s="4" t="s">
        <v>30</v>
      </c>
      <c r="L184" s="4">
        <v>-300</v>
      </c>
      <c r="M184" s="4">
        <v>-300</v>
      </c>
      <c r="N184" s="4" t="s">
        <v>868</v>
      </c>
      <c r="O184" s="4" t="s">
        <v>32</v>
      </c>
      <c r="P184" s="4" t="s">
        <v>33</v>
      </c>
      <c r="Q184" s="4">
        <v>0</v>
      </c>
      <c r="R184" s="7">
        <v>45010</v>
      </c>
      <c r="S184" s="6">
        <v>45014</v>
      </c>
      <c r="T184" s="4" t="s">
        <v>34</v>
      </c>
      <c r="U184" s="4">
        <v>-300</v>
      </c>
      <c r="V184" s="4">
        <v>0</v>
      </c>
      <c r="W184" s="4">
        <v>0</v>
      </c>
      <c r="X184" s="4" t="s">
        <v>869</v>
      </c>
      <c r="Y184" s="4" t="s">
        <v>870</v>
      </c>
    </row>
    <row r="185" s="4" customFormat="1" spans="1:25">
      <c r="A185" s="4" t="s">
        <v>925</v>
      </c>
      <c r="B185" s="4" t="s">
        <v>26</v>
      </c>
      <c r="C185" s="4" t="s">
        <v>27</v>
      </c>
      <c r="D185" s="4" t="s">
        <v>926</v>
      </c>
      <c r="E185" s="4" t="s">
        <v>927</v>
      </c>
      <c r="F185" s="6">
        <v>45010</v>
      </c>
      <c r="G185" s="6">
        <v>45011</v>
      </c>
      <c r="H185" s="4">
        <v>1</v>
      </c>
      <c r="I185" s="4">
        <v>1</v>
      </c>
      <c r="J185" s="4">
        <v>1</v>
      </c>
      <c r="K185" s="4" t="s">
        <v>30</v>
      </c>
      <c r="L185" s="4">
        <v>201</v>
      </c>
      <c r="M185" s="4">
        <v>201</v>
      </c>
      <c r="N185" s="4" t="s">
        <v>928</v>
      </c>
      <c r="O185" s="4" t="s">
        <v>32</v>
      </c>
      <c r="P185" s="4" t="s">
        <v>33</v>
      </c>
      <c r="Q185" s="4">
        <v>0</v>
      </c>
      <c r="R185" s="7">
        <v>45010</v>
      </c>
      <c r="S185" s="6">
        <v>45014</v>
      </c>
      <c r="T185" s="4" t="s">
        <v>34</v>
      </c>
      <c r="U185" s="4">
        <v>201</v>
      </c>
      <c r="V185" s="4">
        <v>0</v>
      </c>
      <c r="W185" s="4">
        <v>0</v>
      </c>
      <c r="X185" s="4" t="s">
        <v>929</v>
      </c>
      <c r="Y185" s="4" t="s">
        <v>54</v>
      </c>
    </row>
    <row r="186" s="4" customFormat="1" spans="1:25">
      <c r="A186" s="4" t="s">
        <v>930</v>
      </c>
      <c r="B186" s="4" t="s">
        <v>26</v>
      </c>
      <c r="C186" s="4" t="s">
        <v>27</v>
      </c>
      <c r="D186" s="4" t="s">
        <v>931</v>
      </c>
      <c r="E186" s="4" t="s">
        <v>247</v>
      </c>
      <c r="F186" s="6">
        <v>45010</v>
      </c>
      <c r="G186" s="6">
        <v>45011</v>
      </c>
      <c r="H186" s="4">
        <v>1</v>
      </c>
      <c r="I186" s="4">
        <v>1</v>
      </c>
      <c r="J186" s="4">
        <v>1</v>
      </c>
      <c r="K186" s="4" t="s">
        <v>30</v>
      </c>
      <c r="L186" s="4">
        <v>752</v>
      </c>
      <c r="M186" s="4">
        <v>752</v>
      </c>
      <c r="N186" s="4" t="s">
        <v>932</v>
      </c>
      <c r="O186" s="4" t="s">
        <v>32</v>
      </c>
      <c r="P186" s="4" t="s">
        <v>33</v>
      </c>
      <c r="Q186" s="4">
        <v>0</v>
      </c>
      <c r="R186" s="7">
        <v>45010</v>
      </c>
      <c r="S186" s="6">
        <v>45014</v>
      </c>
      <c r="T186" s="4" t="s">
        <v>34</v>
      </c>
      <c r="U186" s="4">
        <v>752</v>
      </c>
      <c r="V186" s="4">
        <v>0</v>
      </c>
      <c r="W186" s="4">
        <v>0</v>
      </c>
      <c r="X186" s="4" t="s">
        <v>933</v>
      </c>
      <c r="Y186" s="4" t="s">
        <v>54</v>
      </c>
    </row>
    <row r="187" s="4" customFormat="1" spans="1:25">
      <c r="A187" s="4" t="s">
        <v>934</v>
      </c>
      <c r="B187" s="4" t="s">
        <v>26</v>
      </c>
      <c r="C187" s="4" t="s">
        <v>27</v>
      </c>
      <c r="D187" s="4" t="s">
        <v>935</v>
      </c>
      <c r="E187" s="4" t="s">
        <v>285</v>
      </c>
      <c r="F187" s="6">
        <v>45010</v>
      </c>
      <c r="G187" s="6">
        <v>45011</v>
      </c>
      <c r="H187" s="4">
        <v>1</v>
      </c>
      <c r="I187" s="4">
        <v>1</v>
      </c>
      <c r="J187" s="4">
        <v>1</v>
      </c>
      <c r="K187" s="4" t="s">
        <v>30</v>
      </c>
      <c r="L187" s="4">
        <v>167</v>
      </c>
      <c r="M187" s="4">
        <v>167</v>
      </c>
      <c r="N187" s="4" t="s">
        <v>936</v>
      </c>
      <c r="O187" s="4" t="s">
        <v>32</v>
      </c>
      <c r="P187" s="4" t="s">
        <v>33</v>
      </c>
      <c r="Q187" s="4">
        <v>0</v>
      </c>
      <c r="R187" s="7">
        <v>45010</v>
      </c>
      <c r="S187" s="6">
        <v>45014</v>
      </c>
      <c r="T187" s="4" t="s">
        <v>34</v>
      </c>
      <c r="U187" s="4">
        <v>167</v>
      </c>
      <c r="V187" s="4">
        <v>0</v>
      </c>
      <c r="W187" s="4">
        <v>0</v>
      </c>
      <c r="X187" s="4" t="s">
        <v>937</v>
      </c>
      <c r="Y187" s="4" t="s">
        <v>938</v>
      </c>
    </row>
    <row r="188" s="4" customFormat="1" spans="1:25">
      <c r="A188" s="4" t="s">
        <v>939</v>
      </c>
      <c r="B188" s="4" t="s">
        <v>26</v>
      </c>
      <c r="C188" s="4" t="s">
        <v>27</v>
      </c>
      <c r="D188" s="4" t="s">
        <v>642</v>
      </c>
      <c r="E188" s="4" t="s">
        <v>428</v>
      </c>
      <c r="F188" s="6">
        <v>45010</v>
      </c>
      <c r="G188" s="6">
        <v>45011</v>
      </c>
      <c r="H188" s="4">
        <v>1</v>
      </c>
      <c r="I188" s="4">
        <v>1</v>
      </c>
      <c r="J188" s="4">
        <v>1</v>
      </c>
      <c r="K188" s="4" t="s">
        <v>30</v>
      </c>
      <c r="L188" s="4">
        <v>317</v>
      </c>
      <c r="M188" s="4">
        <v>317</v>
      </c>
      <c r="N188" s="4" t="s">
        <v>940</v>
      </c>
      <c r="O188" s="4" t="s">
        <v>32</v>
      </c>
      <c r="P188" s="4" t="s">
        <v>33</v>
      </c>
      <c r="Q188" s="4">
        <v>0</v>
      </c>
      <c r="R188" s="7">
        <v>45010</v>
      </c>
      <c r="S188" s="6">
        <v>45014</v>
      </c>
      <c r="T188" s="4" t="s">
        <v>34</v>
      </c>
      <c r="U188" s="4">
        <v>317</v>
      </c>
      <c r="V188" s="4">
        <v>0</v>
      </c>
      <c r="W188" s="4">
        <v>0</v>
      </c>
      <c r="X188" s="4" t="s">
        <v>941</v>
      </c>
      <c r="Y188" s="4" t="s">
        <v>942</v>
      </c>
    </row>
    <row r="189" s="4" customFormat="1" spans="1:25">
      <c r="A189" s="4" t="s">
        <v>943</v>
      </c>
      <c r="B189" s="4" t="s">
        <v>26</v>
      </c>
      <c r="C189" s="4" t="s">
        <v>27</v>
      </c>
      <c r="D189" s="4" t="s">
        <v>944</v>
      </c>
      <c r="E189" s="4" t="s">
        <v>139</v>
      </c>
      <c r="F189" s="6">
        <v>45010</v>
      </c>
      <c r="G189" s="6">
        <v>45011</v>
      </c>
      <c r="H189" s="4">
        <v>1</v>
      </c>
      <c r="I189" s="4">
        <v>1</v>
      </c>
      <c r="J189" s="4">
        <v>1</v>
      </c>
      <c r="K189" s="4" t="s">
        <v>30</v>
      </c>
      <c r="L189" s="4">
        <v>145</v>
      </c>
      <c r="M189" s="4">
        <v>145</v>
      </c>
      <c r="N189" s="4" t="s">
        <v>945</v>
      </c>
      <c r="O189" s="4" t="s">
        <v>32</v>
      </c>
      <c r="P189" s="4" t="s">
        <v>33</v>
      </c>
      <c r="Q189" s="4">
        <v>0</v>
      </c>
      <c r="R189" s="7">
        <v>45010</v>
      </c>
      <c r="S189" s="6">
        <v>45014</v>
      </c>
      <c r="T189" s="4" t="s">
        <v>34</v>
      </c>
      <c r="U189" s="4">
        <v>145</v>
      </c>
      <c r="V189" s="4">
        <v>0</v>
      </c>
      <c r="W189" s="4">
        <v>0</v>
      </c>
      <c r="X189" s="4" t="s">
        <v>946</v>
      </c>
      <c r="Y189" s="4" t="s">
        <v>54</v>
      </c>
    </row>
    <row r="190" s="4" customFormat="1" spans="1:25">
      <c r="A190" s="4" t="s">
        <v>947</v>
      </c>
      <c r="B190" s="4" t="s">
        <v>26</v>
      </c>
      <c r="C190" s="4" t="s">
        <v>27</v>
      </c>
      <c r="D190" s="4" t="s">
        <v>948</v>
      </c>
      <c r="E190" s="4" t="s">
        <v>285</v>
      </c>
      <c r="F190" s="6">
        <v>45010</v>
      </c>
      <c r="G190" s="6">
        <v>45011</v>
      </c>
      <c r="H190" s="4">
        <v>2</v>
      </c>
      <c r="I190" s="4">
        <v>1</v>
      </c>
      <c r="J190" s="4">
        <v>2</v>
      </c>
      <c r="K190" s="4" t="s">
        <v>30</v>
      </c>
      <c r="L190" s="4">
        <v>430</v>
      </c>
      <c r="M190" s="4">
        <v>430</v>
      </c>
      <c r="N190" s="4" t="s">
        <v>949</v>
      </c>
      <c r="O190" s="4" t="s">
        <v>32</v>
      </c>
      <c r="P190" s="4" t="s">
        <v>33</v>
      </c>
      <c r="Q190" s="4">
        <v>0</v>
      </c>
      <c r="R190" s="7">
        <v>45010</v>
      </c>
      <c r="S190" s="6">
        <v>45014</v>
      </c>
      <c r="T190" s="4" t="s">
        <v>34</v>
      </c>
      <c r="U190" s="4">
        <v>430</v>
      </c>
      <c r="V190" s="4">
        <v>0</v>
      </c>
      <c r="W190" s="4">
        <v>0</v>
      </c>
      <c r="X190" s="4" t="s">
        <v>950</v>
      </c>
      <c r="Y190" s="4" t="s">
        <v>951</v>
      </c>
    </row>
    <row r="191" s="4" customFormat="1" spans="1:25">
      <c r="A191" s="4" t="s">
        <v>952</v>
      </c>
      <c r="B191" s="4" t="s">
        <v>26</v>
      </c>
      <c r="C191" s="4" t="s">
        <v>27</v>
      </c>
      <c r="D191" s="4" t="s">
        <v>953</v>
      </c>
      <c r="E191" s="4" t="s">
        <v>189</v>
      </c>
      <c r="F191" s="6">
        <v>45010</v>
      </c>
      <c r="G191" s="6">
        <v>45011</v>
      </c>
      <c r="H191" s="4">
        <v>1</v>
      </c>
      <c r="I191" s="4">
        <v>1</v>
      </c>
      <c r="J191" s="4">
        <v>1</v>
      </c>
      <c r="K191" s="4" t="s">
        <v>30</v>
      </c>
      <c r="L191" s="4">
        <v>765</v>
      </c>
      <c r="M191" s="4">
        <v>765</v>
      </c>
      <c r="N191" s="4" t="s">
        <v>954</v>
      </c>
      <c r="O191" s="4" t="s">
        <v>32</v>
      </c>
      <c r="P191" s="4" t="s">
        <v>33</v>
      </c>
      <c r="Q191" s="4">
        <v>0</v>
      </c>
      <c r="R191" s="7">
        <v>45010</v>
      </c>
      <c r="S191" s="6">
        <v>45014</v>
      </c>
      <c r="T191" s="4" t="s">
        <v>34</v>
      </c>
      <c r="U191" s="4">
        <v>765</v>
      </c>
      <c r="V191" s="4">
        <v>0</v>
      </c>
      <c r="W191" s="4">
        <v>0</v>
      </c>
      <c r="X191" s="4" t="s">
        <v>955</v>
      </c>
      <c r="Y191" s="4" t="s">
        <v>956</v>
      </c>
    </row>
    <row r="192" s="4" customFormat="1" spans="1:25">
      <c r="A192" s="4" t="s">
        <v>957</v>
      </c>
      <c r="B192" s="4" t="s">
        <v>26</v>
      </c>
      <c r="C192" s="4" t="s">
        <v>27</v>
      </c>
      <c r="D192" s="4" t="s">
        <v>642</v>
      </c>
      <c r="E192" s="4" t="s">
        <v>428</v>
      </c>
      <c r="F192" s="6">
        <v>45010</v>
      </c>
      <c r="G192" s="6">
        <v>45011</v>
      </c>
      <c r="H192" s="4">
        <v>1</v>
      </c>
      <c r="I192" s="4">
        <v>1</v>
      </c>
      <c r="J192" s="4">
        <v>1</v>
      </c>
      <c r="K192" s="4" t="s">
        <v>30</v>
      </c>
      <c r="L192" s="4">
        <v>317</v>
      </c>
      <c r="M192" s="4">
        <v>317</v>
      </c>
      <c r="N192" s="4" t="s">
        <v>958</v>
      </c>
      <c r="O192" s="4" t="s">
        <v>32</v>
      </c>
      <c r="P192" s="4" t="s">
        <v>33</v>
      </c>
      <c r="Q192" s="4">
        <v>0</v>
      </c>
      <c r="R192" s="7">
        <v>45010</v>
      </c>
      <c r="S192" s="6">
        <v>45014</v>
      </c>
      <c r="T192" s="4" t="s">
        <v>34</v>
      </c>
      <c r="U192" s="4">
        <v>317</v>
      </c>
      <c r="V192" s="4">
        <v>0</v>
      </c>
      <c r="W192" s="4">
        <v>0</v>
      </c>
      <c r="X192" s="4" t="s">
        <v>959</v>
      </c>
      <c r="Y192" s="4" t="s">
        <v>960</v>
      </c>
    </row>
    <row r="193" s="4" customFormat="1" spans="1:25">
      <c r="A193" s="4" t="s">
        <v>930</v>
      </c>
      <c r="B193" s="4" t="s">
        <v>26</v>
      </c>
      <c r="C193" s="4" t="s">
        <v>961</v>
      </c>
      <c r="D193" s="4" t="s">
        <v>931</v>
      </c>
      <c r="E193" s="4" t="s">
        <v>247</v>
      </c>
      <c r="F193" s="6">
        <v>45010</v>
      </c>
      <c r="G193" s="6">
        <v>45011</v>
      </c>
      <c r="H193" s="4">
        <v>1</v>
      </c>
      <c r="I193" s="4">
        <v>1</v>
      </c>
      <c r="J193" s="4">
        <v>1</v>
      </c>
      <c r="K193" s="4" t="s">
        <v>30</v>
      </c>
      <c r="L193" s="4">
        <v>-752</v>
      </c>
      <c r="M193" s="4">
        <v>-752</v>
      </c>
      <c r="N193" s="4" t="s">
        <v>932</v>
      </c>
      <c r="O193" s="4" t="s">
        <v>32</v>
      </c>
      <c r="P193" s="4" t="s">
        <v>33</v>
      </c>
      <c r="Q193" s="4">
        <v>0</v>
      </c>
      <c r="R193" s="7">
        <v>45010.8126967593</v>
      </c>
      <c r="S193" s="6">
        <v>45014</v>
      </c>
      <c r="T193" s="4" t="s">
        <v>34</v>
      </c>
      <c r="U193" s="4">
        <v>-752</v>
      </c>
      <c r="V193" s="4">
        <v>0</v>
      </c>
      <c r="W193" s="4">
        <v>0</v>
      </c>
      <c r="X193" s="4" t="s">
        <v>933</v>
      </c>
      <c r="Y193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1"/>
  <sheetViews>
    <sheetView tabSelected="1" workbookViewId="0">
      <selection activeCell="A189" sqref="A189:C19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962</v>
      </c>
    </row>
    <row r="2" s="4" customFormat="1" hidden="1" spans="1:9">
      <c r="A2" s="5">
        <v>999222114894106</v>
      </c>
      <c r="B2" s="6">
        <v>45008</v>
      </c>
      <c r="C2" s="6">
        <v>45011</v>
      </c>
      <c r="D2" s="4">
        <v>2364</v>
      </c>
      <c r="E2" s="4" t="str">
        <f>VLOOKUP(A2,HOP!A:L,12,0)</f>
        <v>2364.00</v>
      </c>
      <c r="F2" s="4" t="str">
        <f>VLOOKUP(A2,HOP!A:C,3,0)</f>
        <v>2930341</v>
      </c>
      <c r="G2" s="4">
        <f>D2-E2</f>
        <v>0</v>
      </c>
      <c r="H2" s="4" t="str">
        <f>$H$1&amp;F2</f>
        <v>，2930341</v>
      </c>
      <c r="I2" s="4" t="str">
        <f>VLOOKUP(A2,HOP!A:U,21,0)</f>
        <v>直连</v>
      </c>
    </row>
    <row r="3" s="4" customFormat="1" hidden="1" spans="1:9">
      <c r="A3" s="5">
        <v>999222115932086</v>
      </c>
      <c r="B3" s="6">
        <v>45009</v>
      </c>
      <c r="C3" s="6">
        <v>45011</v>
      </c>
      <c r="D3" s="4">
        <v>4258</v>
      </c>
      <c r="E3" s="4" t="str">
        <f>VLOOKUP(A3,HOP!A:L,12,0)</f>
        <v>4258.00</v>
      </c>
      <c r="F3" s="4" t="str">
        <f>VLOOKUP(A3,HOP!A:C,3,0)</f>
        <v>2930567</v>
      </c>
      <c r="G3" s="4">
        <f t="shared" ref="G3:G34" si="0">D3-E3</f>
        <v>0</v>
      </c>
      <c r="H3" s="4" t="str">
        <f t="shared" ref="H3:H34" si="1">$H$1&amp;F3</f>
        <v>，2930567</v>
      </c>
      <c r="I3" s="4" t="str">
        <f>VLOOKUP(A3,HOP!A:U,21,0)</f>
        <v>直连</v>
      </c>
    </row>
    <row r="4" s="4" customFormat="1" hidden="1" spans="1:9">
      <c r="A4" s="5">
        <v>999222271440261</v>
      </c>
      <c r="B4" s="6">
        <v>45010</v>
      </c>
      <c r="C4" s="6">
        <v>45011</v>
      </c>
      <c r="D4" s="4">
        <v>379</v>
      </c>
      <c r="E4" s="4" t="str">
        <f>VLOOKUP(A4,HOP!A:L,12,0)</f>
        <v>379.00</v>
      </c>
      <c r="F4" s="4" t="str">
        <f>VLOOKUP(A4,HOP!A:C,3,0)</f>
        <v>2962998</v>
      </c>
      <c r="G4" s="4">
        <f t="shared" si="0"/>
        <v>0</v>
      </c>
      <c r="H4" s="4" t="str">
        <f t="shared" si="1"/>
        <v>，2962998</v>
      </c>
      <c r="I4" s="4" t="str">
        <f>VLOOKUP(A4,HOP!A:U,21,0)</f>
        <v>直连</v>
      </c>
    </row>
    <row r="5" s="4" customFormat="1" hidden="1" spans="1:9">
      <c r="A5" s="5">
        <v>999222343655890</v>
      </c>
      <c r="B5" s="6">
        <v>45010</v>
      </c>
      <c r="C5" s="6">
        <v>45011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999222390639314</v>
      </c>
      <c r="B6" s="6">
        <v>45010</v>
      </c>
      <c r="C6" s="6">
        <v>45011</v>
      </c>
      <c r="D6" s="4">
        <v>379</v>
      </c>
      <c r="E6" s="4" t="str">
        <f>VLOOKUP(A6,HOP!A:L,12,0)</f>
        <v>379.00</v>
      </c>
      <c r="F6" s="4" t="str">
        <f>VLOOKUP(A6,HOP!A:C,3,0)</f>
        <v>2984224</v>
      </c>
      <c r="G6" s="4">
        <f t="shared" si="0"/>
        <v>0</v>
      </c>
      <c r="H6" s="4" t="str">
        <f t="shared" si="1"/>
        <v>，2984224</v>
      </c>
      <c r="I6" s="4" t="str">
        <f>VLOOKUP(A6,HOP!A:U,21,0)</f>
        <v>直连</v>
      </c>
    </row>
    <row r="7" s="4" customFormat="1" hidden="1" spans="1:9">
      <c r="A7" s="5">
        <v>999222394808272</v>
      </c>
      <c r="B7" s="6">
        <v>45010</v>
      </c>
      <c r="C7" s="6">
        <v>45011</v>
      </c>
      <c r="D7" s="4">
        <v>12862</v>
      </c>
      <c r="E7" s="4" t="str">
        <f>VLOOKUP(A7,HOP!A:L,12,0)</f>
        <v>12862.00</v>
      </c>
      <c r="F7" s="4" t="str">
        <f>VLOOKUP(A7,HOP!A:C,3,0)</f>
        <v>2984757</v>
      </c>
      <c r="G7" s="4">
        <f t="shared" si="0"/>
        <v>0</v>
      </c>
      <c r="H7" s="4" t="str">
        <f t="shared" si="1"/>
        <v>，2984757</v>
      </c>
      <c r="I7" s="4" t="str">
        <f>VLOOKUP(A7,HOP!A:U,21,0)</f>
        <v>直连</v>
      </c>
    </row>
    <row r="8" s="4" customFormat="1" hidden="1" spans="1:9">
      <c r="A8" s="5">
        <v>999222407362490</v>
      </c>
      <c r="B8" s="6">
        <v>45010</v>
      </c>
      <c r="C8" s="6">
        <v>45011</v>
      </c>
      <c r="D8" s="4">
        <v>477</v>
      </c>
      <c r="E8" s="4" t="str">
        <f>VLOOKUP(A8,HOP!A:L,12,0)</f>
        <v>477.00</v>
      </c>
      <c r="F8" s="4" t="str">
        <f>VLOOKUP(A8,HOP!A:C,3,0)</f>
        <v>2986837</v>
      </c>
      <c r="G8" s="4">
        <f t="shared" si="0"/>
        <v>0</v>
      </c>
      <c r="H8" s="4" t="str">
        <f t="shared" si="1"/>
        <v>，2986837</v>
      </c>
      <c r="I8" s="4" t="str">
        <f>VLOOKUP(A8,HOP!A:U,21,0)</f>
        <v>直连</v>
      </c>
    </row>
    <row r="9" s="4" customFormat="1" hidden="1" spans="1:9">
      <c r="A9" s="5">
        <v>999222589267072</v>
      </c>
      <c r="B9" s="6">
        <v>45010</v>
      </c>
      <c r="C9" s="6">
        <v>45011</v>
      </c>
      <c r="D9" s="4">
        <v>928</v>
      </c>
      <c r="E9" s="4" t="str">
        <f>VLOOKUP(A9,HOP!A:L,12,0)</f>
        <v>928.00</v>
      </c>
      <c r="F9" s="4" t="str">
        <f>VLOOKUP(A9,HOP!A:C,3,0)</f>
        <v>3013262</v>
      </c>
      <c r="G9" s="4">
        <f t="shared" si="0"/>
        <v>0</v>
      </c>
      <c r="H9" s="4" t="str">
        <f t="shared" si="1"/>
        <v>，3013262</v>
      </c>
      <c r="I9" s="4" t="str">
        <f>VLOOKUP(A9,HOP!A:U,21,0)</f>
        <v>直连</v>
      </c>
    </row>
    <row r="10" s="4" customFormat="1" hidden="1" spans="1:9">
      <c r="A10" s="5">
        <v>999222652516683</v>
      </c>
      <c r="B10" s="6">
        <v>45010</v>
      </c>
      <c r="C10" s="6">
        <v>45011</v>
      </c>
      <c r="D10" s="4">
        <v>1010</v>
      </c>
      <c r="E10" s="4" t="str">
        <f>VLOOKUP(A10,HOP!A:L,12,0)</f>
        <v>1010.00</v>
      </c>
      <c r="F10" s="4" t="str">
        <f>VLOOKUP(A10,HOP!A:C,3,0)</f>
        <v>3021527</v>
      </c>
      <c r="G10" s="4">
        <f t="shared" si="0"/>
        <v>0</v>
      </c>
      <c r="H10" s="4" t="str">
        <f t="shared" si="1"/>
        <v>，3021527</v>
      </c>
      <c r="I10" s="4" t="str">
        <f>VLOOKUP(A10,HOP!A:U,21,0)</f>
        <v>直连</v>
      </c>
    </row>
    <row r="11" s="4" customFormat="1" hidden="1" spans="1:9">
      <c r="A11" s="5">
        <v>999222690032772</v>
      </c>
      <c r="B11" s="6">
        <v>45010</v>
      </c>
      <c r="C11" s="6">
        <v>45011</v>
      </c>
      <c r="D11" s="4">
        <v>914</v>
      </c>
      <c r="E11" s="4" t="str">
        <f>VLOOKUP(A11,HOP!A:L,12,0)</f>
        <v>914.00</v>
      </c>
      <c r="F11" s="4" t="str">
        <f>VLOOKUP(A11,HOP!A:C,3,0)</f>
        <v>3026549</v>
      </c>
      <c r="G11" s="4">
        <f t="shared" si="0"/>
        <v>0</v>
      </c>
      <c r="H11" s="4" t="str">
        <f t="shared" si="1"/>
        <v>，3026549</v>
      </c>
      <c r="I11" s="4" t="str">
        <f>VLOOKUP(A11,HOP!A:U,21,0)</f>
        <v>直连</v>
      </c>
    </row>
    <row r="12" s="4" customFormat="1" hidden="1" spans="1:9">
      <c r="A12" s="5">
        <v>999222725853437</v>
      </c>
      <c r="B12" s="6">
        <v>45010</v>
      </c>
      <c r="C12" s="6">
        <v>45011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999222740311208</v>
      </c>
      <c r="B13" s="6">
        <v>45010</v>
      </c>
      <c r="C13" s="6">
        <v>45011</v>
      </c>
      <c r="D13" s="4">
        <v>1837</v>
      </c>
      <c r="E13" s="4" t="str">
        <f>VLOOKUP(A13,HOP!A:L,12,0)</f>
        <v>1837.00</v>
      </c>
      <c r="F13" s="4" t="str">
        <f>VLOOKUP(A13,HOP!A:C,3,0)</f>
        <v>3032566</v>
      </c>
      <c r="G13" s="4">
        <f t="shared" si="0"/>
        <v>0</v>
      </c>
      <c r="H13" s="4" t="str">
        <f t="shared" si="1"/>
        <v>，3032566</v>
      </c>
      <c r="I13" s="4" t="str">
        <f>VLOOKUP(A13,HOP!A:U,21,0)</f>
        <v>直连</v>
      </c>
    </row>
    <row r="14" s="4" customFormat="1" hidden="1" spans="1:9">
      <c r="A14" s="5">
        <v>999222774143235</v>
      </c>
      <c r="B14" s="6">
        <v>45010</v>
      </c>
      <c r="C14" s="6">
        <v>45011</v>
      </c>
      <c r="D14" s="4">
        <v>449</v>
      </c>
      <c r="E14" s="4" t="str">
        <f>VLOOKUP(A14,HOP!A:L,12,0)</f>
        <v>449.00</v>
      </c>
      <c r="F14" s="4" t="str">
        <f>VLOOKUP(A14,HOP!A:C,3,0)</f>
        <v>3037807</v>
      </c>
      <c r="G14" s="4">
        <f t="shared" si="0"/>
        <v>0</v>
      </c>
      <c r="H14" s="4" t="str">
        <f t="shared" si="1"/>
        <v>，3037807</v>
      </c>
      <c r="I14" s="4" t="str">
        <f>VLOOKUP(A14,HOP!A:U,21,0)</f>
        <v>直连</v>
      </c>
    </row>
    <row r="15" s="4" customFormat="1" hidden="1" spans="1:9">
      <c r="A15" s="5">
        <v>999222792835598</v>
      </c>
      <c r="B15" s="6">
        <v>45008</v>
      </c>
      <c r="C15" s="6">
        <v>45011</v>
      </c>
      <c r="D15" s="4">
        <v>3285</v>
      </c>
      <c r="E15" s="4" t="str">
        <f>VLOOKUP(A15,HOP!A:L,12,0)</f>
        <v>3285.00</v>
      </c>
      <c r="F15" s="4" t="str">
        <f>VLOOKUP(A15,HOP!A:C,3,0)</f>
        <v>3040874</v>
      </c>
      <c r="G15" s="4">
        <f t="shared" si="0"/>
        <v>0</v>
      </c>
      <c r="H15" s="4" t="str">
        <f t="shared" si="1"/>
        <v>，3040874</v>
      </c>
      <c r="I15" s="4" t="str">
        <f>VLOOKUP(A15,HOP!A:U,21,0)</f>
        <v>直连</v>
      </c>
    </row>
    <row r="16" s="4" customFormat="1" hidden="1" spans="1:9">
      <c r="A16" s="5">
        <v>999222812269582</v>
      </c>
      <c r="B16" s="6">
        <v>45010</v>
      </c>
      <c r="C16" s="6">
        <v>45011</v>
      </c>
      <c r="D16" s="4">
        <v>696</v>
      </c>
      <c r="E16" s="4" t="str">
        <f>VLOOKUP(A16,HOP!A:L,12,0)</f>
        <v>696.00</v>
      </c>
      <c r="F16" s="4" t="str">
        <f>VLOOKUP(A16,HOP!A:C,3,0)</f>
        <v>3044969</v>
      </c>
      <c r="G16" s="4">
        <f t="shared" si="0"/>
        <v>0</v>
      </c>
      <c r="H16" s="4" t="str">
        <f t="shared" si="1"/>
        <v>，3044969</v>
      </c>
      <c r="I16" s="4" t="str">
        <f>VLOOKUP(A16,HOP!A:U,21,0)</f>
        <v>直连</v>
      </c>
    </row>
    <row r="17" s="4" customFormat="1" hidden="1" spans="1:9">
      <c r="A17" s="5">
        <v>999222869148622</v>
      </c>
      <c r="B17" s="6">
        <v>45010</v>
      </c>
      <c r="C17" s="6">
        <v>45011</v>
      </c>
      <c r="D17" s="4">
        <v>855</v>
      </c>
      <c r="E17" s="4" t="str">
        <f>VLOOKUP(A17,HOP!A:L,12,0)</f>
        <v>855.00</v>
      </c>
      <c r="F17" s="4" t="str">
        <f>VLOOKUP(A17,HOP!A:C,3,0)</f>
        <v>3054989</v>
      </c>
      <c r="G17" s="4">
        <f t="shared" si="0"/>
        <v>0</v>
      </c>
      <c r="H17" s="4" t="str">
        <f t="shared" si="1"/>
        <v>，3054989</v>
      </c>
      <c r="I17" s="4" t="str">
        <f>VLOOKUP(A17,HOP!A:U,21,0)</f>
        <v>直连</v>
      </c>
    </row>
    <row r="18" s="4" customFormat="1" hidden="1" spans="1:9">
      <c r="A18" s="5">
        <v>999222912425479</v>
      </c>
      <c r="B18" s="6">
        <v>45009</v>
      </c>
      <c r="C18" s="6">
        <v>45011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999222937115371</v>
      </c>
      <c r="B19" s="6">
        <v>45010</v>
      </c>
      <c r="C19" s="6">
        <v>45011</v>
      </c>
      <c r="D19" s="4">
        <v>1567</v>
      </c>
      <c r="E19" s="4" t="str">
        <f>VLOOKUP(A19,HOP!A:L,12,0)</f>
        <v>1567.00</v>
      </c>
      <c r="F19" s="4" t="str">
        <f>VLOOKUP(A19,HOP!A:C,3,0)</f>
        <v>3066710</v>
      </c>
      <c r="G19" s="4">
        <f t="shared" si="0"/>
        <v>0</v>
      </c>
      <c r="H19" s="4" t="str">
        <f t="shared" si="1"/>
        <v>，3066710</v>
      </c>
      <c r="I19" s="4" t="str">
        <f>VLOOKUP(A19,HOP!A:U,21,0)</f>
        <v>直连</v>
      </c>
    </row>
    <row r="20" s="4" customFormat="1" hidden="1" spans="1:9">
      <c r="A20" s="5">
        <v>999222938282555</v>
      </c>
      <c r="B20" s="6">
        <v>45010</v>
      </c>
      <c r="C20" s="6">
        <v>45011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999222940381544</v>
      </c>
      <c r="B21" s="6">
        <v>45010</v>
      </c>
      <c r="C21" s="6">
        <v>45011</v>
      </c>
      <c r="D21" s="4">
        <v>744</v>
      </c>
      <c r="E21" s="4" t="str">
        <f>VLOOKUP(A21,HOP!A:L,12,0)</f>
        <v>744.00</v>
      </c>
      <c r="F21" s="4" t="str">
        <f>VLOOKUP(A21,HOP!A:C,3,0)</f>
        <v>3067547</v>
      </c>
      <c r="G21" s="4">
        <f t="shared" si="0"/>
        <v>0</v>
      </c>
      <c r="H21" s="4" t="str">
        <f t="shared" si="1"/>
        <v>，3067547</v>
      </c>
      <c r="I21" s="4" t="str">
        <f>VLOOKUP(A21,HOP!A:U,21,0)</f>
        <v>直连</v>
      </c>
    </row>
    <row r="22" s="4" customFormat="1" hidden="1" spans="1:9">
      <c r="A22" s="5">
        <v>999222947371823</v>
      </c>
      <c r="B22" s="6">
        <v>45009</v>
      </c>
      <c r="C22" s="6">
        <v>45011</v>
      </c>
      <c r="D22" s="4">
        <v>1548</v>
      </c>
      <c r="E22" s="4" t="str">
        <f>VLOOKUP(A22,HOP!A:L,12,0)</f>
        <v>1548.00</v>
      </c>
      <c r="F22" s="4" t="str">
        <f>VLOOKUP(A22,HOP!A:C,3,0)</f>
        <v>3069402</v>
      </c>
      <c r="G22" s="4">
        <f t="shared" si="0"/>
        <v>0</v>
      </c>
      <c r="H22" s="4" t="str">
        <f t="shared" si="1"/>
        <v>，3069402</v>
      </c>
      <c r="I22" s="4" t="str">
        <f>VLOOKUP(A22,HOP!A:U,21,0)</f>
        <v>直连</v>
      </c>
    </row>
    <row r="23" s="4" customFormat="1" hidden="1" spans="1:9">
      <c r="A23" s="5">
        <v>999222951323859</v>
      </c>
      <c r="B23" s="6">
        <v>45010</v>
      </c>
      <c r="C23" s="6">
        <v>45011</v>
      </c>
      <c r="D23" s="4">
        <v>935</v>
      </c>
      <c r="E23" s="4" t="str">
        <f>VLOOKUP(A23,HOP!A:L,12,0)</f>
        <v>935.00</v>
      </c>
      <c r="F23" s="4" t="str">
        <f>VLOOKUP(A23,HOP!A:C,3,0)</f>
        <v>3070666</v>
      </c>
      <c r="G23" s="4">
        <f t="shared" si="0"/>
        <v>0</v>
      </c>
      <c r="H23" s="4" t="str">
        <f t="shared" si="1"/>
        <v>，3070666</v>
      </c>
      <c r="I23" s="4" t="str">
        <f>VLOOKUP(A23,HOP!A:U,21,0)</f>
        <v>直连</v>
      </c>
    </row>
    <row r="24" s="4" customFormat="1" hidden="1" spans="1:9">
      <c r="A24" s="5">
        <v>999222956106025</v>
      </c>
      <c r="B24" s="6">
        <v>45009</v>
      </c>
      <c r="C24" s="6">
        <v>45011</v>
      </c>
      <c r="D24" s="4">
        <v>1064</v>
      </c>
      <c r="E24" s="4" t="str">
        <f>VLOOKUP(A24,HOP!A:L,12,0)</f>
        <v>1064.00</v>
      </c>
      <c r="F24" s="4" t="str">
        <f>VLOOKUP(A24,HOP!A:C,3,0)</f>
        <v>3072055</v>
      </c>
      <c r="G24" s="4">
        <f t="shared" si="0"/>
        <v>0</v>
      </c>
      <c r="H24" s="4" t="str">
        <f t="shared" si="1"/>
        <v>，3072055</v>
      </c>
      <c r="I24" s="4" t="str">
        <f>VLOOKUP(A24,HOP!A:U,21,0)</f>
        <v>直连</v>
      </c>
    </row>
    <row r="25" s="4" customFormat="1" hidden="1" spans="1:9">
      <c r="A25" s="5">
        <v>999222964858152</v>
      </c>
      <c r="B25" s="6">
        <v>45009</v>
      </c>
      <c r="C25" s="6">
        <v>45011</v>
      </c>
      <c r="D25" s="4">
        <v>964</v>
      </c>
      <c r="E25" s="4" t="str">
        <f>VLOOKUP(A25,HOP!A:L,12,0)</f>
        <v>964.00</v>
      </c>
      <c r="F25" s="4" t="str">
        <f>VLOOKUP(A25,HOP!A:C,3,0)</f>
        <v>3074863</v>
      </c>
      <c r="G25" s="4">
        <f t="shared" si="0"/>
        <v>0</v>
      </c>
      <c r="H25" s="4" t="str">
        <f t="shared" si="1"/>
        <v>，3074863</v>
      </c>
      <c r="I25" s="4" t="str">
        <f>VLOOKUP(A25,HOP!A:U,21,0)</f>
        <v>直连</v>
      </c>
    </row>
    <row r="26" s="4" customFormat="1" hidden="1" spans="1:9">
      <c r="A26" s="5">
        <v>999222968328667</v>
      </c>
      <c r="B26" s="6">
        <v>45009</v>
      </c>
      <c r="C26" s="6">
        <v>45011</v>
      </c>
      <c r="D26" s="4">
        <v>1279</v>
      </c>
      <c r="E26" s="4" t="str">
        <f>VLOOKUP(A26,HOP!A:L,12,0)</f>
        <v>1279.00</v>
      </c>
      <c r="F26" s="4" t="str">
        <f>VLOOKUP(A26,HOP!A:C,3,0)</f>
        <v>3075968</v>
      </c>
      <c r="G26" s="4">
        <f t="shared" si="0"/>
        <v>0</v>
      </c>
      <c r="H26" s="4" t="str">
        <f t="shared" si="1"/>
        <v>，3075968</v>
      </c>
      <c r="I26" s="4" t="str">
        <f>VLOOKUP(A26,HOP!A:U,21,0)</f>
        <v>直连</v>
      </c>
    </row>
    <row r="27" s="4" customFormat="1" hidden="1" spans="1:9">
      <c r="A27" s="5">
        <v>999223001889703</v>
      </c>
      <c r="B27" s="6">
        <v>45010</v>
      </c>
      <c r="C27" s="6">
        <v>45011</v>
      </c>
      <c r="D27" s="4">
        <v>1106</v>
      </c>
      <c r="E27" s="4" t="str">
        <f>VLOOKUP(A27,HOP!A:L,12,0)</f>
        <v>1106.00</v>
      </c>
      <c r="F27" s="4" t="str">
        <f>VLOOKUP(A27,HOP!A:C,3,0)</f>
        <v>3088252</v>
      </c>
      <c r="G27" s="4">
        <f t="shared" si="0"/>
        <v>0</v>
      </c>
      <c r="H27" s="4" t="str">
        <f t="shared" si="1"/>
        <v>，3088252</v>
      </c>
      <c r="I27" s="4" t="str">
        <f>VLOOKUP(A27,HOP!A:U,21,0)</f>
        <v>直连</v>
      </c>
    </row>
    <row r="28" s="4" customFormat="1" hidden="1" spans="1:9">
      <c r="A28" s="5">
        <v>999223005928859</v>
      </c>
      <c r="B28" s="6">
        <v>45008</v>
      </c>
      <c r="C28" s="6">
        <v>45011</v>
      </c>
      <c r="D28" s="4">
        <v>5937</v>
      </c>
      <c r="E28" s="4" t="str">
        <f>VLOOKUP(A28,HOP!A:L,12,0)</f>
        <v>5937.00</v>
      </c>
      <c r="F28" s="4" t="str">
        <f>VLOOKUP(A28,HOP!A:C,3,0)</f>
        <v>3089837</v>
      </c>
      <c r="G28" s="4">
        <f t="shared" si="0"/>
        <v>0</v>
      </c>
      <c r="H28" s="4" t="str">
        <f t="shared" si="1"/>
        <v>，3089837</v>
      </c>
      <c r="I28" s="4" t="str">
        <f>VLOOKUP(A28,HOP!A:U,21,0)</f>
        <v>直连</v>
      </c>
    </row>
    <row r="29" s="4" customFormat="1" hidden="1" spans="1:9">
      <c r="A29" s="5">
        <v>999223040475464</v>
      </c>
      <c r="B29" s="6">
        <v>45010</v>
      </c>
      <c r="C29" s="6">
        <v>45011</v>
      </c>
      <c r="D29" s="4">
        <v>664</v>
      </c>
      <c r="E29" s="4" t="str">
        <f>VLOOKUP(A29,HOP!A:L,12,0)</f>
        <v>664.00</v>
      </c>
      <c r="F29" s="4" t="str">
        <f>VLOOKUP(A29,HOP!A:C,3,0)</f>
        <v>3098234</v>
      </c>
      <c r="G29" s="4">
        <f t="shared" si="0"/>
        <v>0</v>
      </c>
      <c r="H29" s="4" t="str">
        <f t="shared" si="1"/>
        <v>，3098234</v>
      </c>
      <c r="I29" s="4" t="str">
        <f>VLOOKUP(A29,HOP!A:U,21,0)</f>
        <v>直连</v>
      </c>
    </row>
    <row r="30" s="4" customFormat="1" hidden="1" spans="1:9">
      <c r="A30" s="5">
        <v>999223045743052</v>
      </c>
      <c r="B30" s="6">
        <v>45010</v>
      </c>
      <c r="C30" s="6">
        <v>45011</v>
      </c>
      <c r="D30" s="4">
        <v>1177</v>
      </c>
      <c r="E30" s="4" t="str">
        <f>VLOOKUP(A30,HOP!A:L,12,0)</f>
        <v>1177.00</v>
      </c>
      <c r="F30" s="4" t="str">
        <f>VLOOKUP(A30,HOP!A:C,3,0)</f>
        <v>3098701</v>
      </c>
      <c r="G30" s="4">
        <f t="shared" si="0"/>
        <v>0</v>
      </c>
      <c r="H30" s="4" t="str">
        <f t="shared" si="1"/>
        <v>，3098701</v>
      </c>
      <c r="I30" s="4" t="str">
        <f>VLOOKUP(A30,HOP!A:U,21,0)</f>
        <v>直连</v>
      </c>
    </row>
    <row r="31" s="4" customFormat="1" hidden="1" spans="1:9">
      <c r="A31" s="5">
        <v>999223052336608</v>
      </c>
      <c r="B31" s="6">
        <v>45009</v>
      </c>
      <c r="C31" s="6">
        <v>45011</v>
      </c>
      <c r="D31" s="4">
        <v>548</v>
      </c>
      <c r="E31" s="4" t="str">
        <f>VLOOKUP(A31,HOP!A:L,12,0)</f>
        <v>548.00</v>
      </c>
      <c r="F31" s="4" t="str">
        <f>VLOOKUP(A31,HOP!A:C,3,0)</f>
        <v>3100709</v>
      </c>
      <c r="G31" s="4">
        <f t="shared" si="0"/>
        <v>0</v>
      </c>
      <c r="H31" s="4" t="str">
        <f t="shared" si="1"/>
        <v>，3100709</v>
      </c>
      <c r="I31" s="4" t="str">
        <f>VLOOKUP(A31,HOP!A:U,21,0)</f>
        <v>直连</v>
      </c>
    </row>
    <row r="32" s="4" customFormat="1" hidden="1" spans="1:9">
      <c r="A32" s="5">
        <v>999223058204547</v>
      </c>
      <c r="B32" s="6">
        <v>45010</v>
      </c>
      <c r="C32" s="6">
        <v>45011</v>
      </c>
      <c r="D32" s="4">
        <v>1030</v>
      </c>
      <c r="E32" s="4" t="str">
        <f>VLOOKUP(A32,HOP!A:L,12,0)</f>
        <v>1030.00</v>
      </c>
      <c r="F32" s="4" t="str">
        <f>VLOOKUP(A32,HOP!A:C,3,0)</f>
        <v>3103084</v>
      </c>
      <c r="G32" s="4">
        <f t="shared" si="0"/>
        <v>0</v>
      </c>
      <c r="H32" s="4" t="str">
        <f t="shared" si="1"/>
        <v>，3103084</v>
      </c>
      <c r="I32" s="4" t="str">
        <f>VLOOKUP(A32,HOP!A:U,21,0)</f>
        <v>直连</v>
      </c>
    </row>
    <row r="33" s="4" customFormat="1" hidden="1" spans="1:9">
      <c r="A33" s="5">
        <v>999223062586834</v>
      </c>
      <c r="B33" s="6">
        <v>45008</v>
      </c>
      <c r="C33" s="6">
        <v>45011</v>
      </c>
      <c r="D33" s="4">
        <v>5188</v>
      </c>
      <c r="E33" s="4" t="str">
        <f>VLOOKUP(A33,HOP!A:L,12,0)</f>
        <v>5188.00</v>
      </c>
      <c r="F33" s="4" t="str">
        <f>VLOOKUP(A33,HOP!A:C,3,0)</f>
        <v>3103407</v>
      </c>
      <c r="G33" s="4">
        <f t="shared" si="0"/>
        <v>0</v>
      </c>
      <c r="H33" s="4" t="str">
        <f t="shared" si="1"/>
        <v>，3103407</v>
      </c>
      <c r="I33" s="4" t="str">
        <f>VLOOKUP(A33,HOP!A:U,21,0)</f>
        <v>直连</v>
      </c>
    </row>
    <row r="34" s="4" customFormat="1" hidden="1" spans="1:9">
      <c r="A34" s="5">
        <v>999223091519095</v>
      </c>
      <c r="B34" s="6">
        <v>45010</v>
      </c>
      <c r="C34" s="6">
        <v>45011</v>
      </c>
      <c r="D34" s="4">
        <v>579</v>
      </c>
      <c r="E34" s="4" t="str">
        <f>VLOOKUP(A34,HOP!A:L,12,0)</f>
        <v>579.00</v>
      </c>
      <c r="F34" s="4" t="str">
        <f>VLOOKUP(A34,HOP!A:C,3,0)</f>
        <v>3111712</v>
      </c>
      <c r="G34" s="4">
        <f t="shared" si="0"/>
        <v>0</v>
      </c>
      <c r="H34" s="4" t="str">
        <f t="shared" si="1"/>
        <v>，3111712</v>
      </c>
      <c r="I34" s="4" t="str">
        <f>VLOOKUP(A34,HOP!A:U,21,0)</f>
        <v>直连</v>
      </c>
    </row>
    <row r="35" s="4" customFormat="1" hidden="1" spans="1:9">
      <c r="A35" s="5">
        <v>999223091639546</v>
      </c>
      <c r="B35" s="6">
        <v>45009</v>
      </c>
      <c r="C35" s="6">
        <v>45011</v>
      </c>
      <c r="D35" s="4">
        <v>1610</v>
      </c>
      <c r="E35" s="4" t="str">
        <f>VLOOKUP(A35,HOP!A:L,12,0)</f>
        <v>1610.00</v>
      </c>
      <c r="F35" s="4" t="str">
        <f>VLOOKUP(A35,HOP!A:C,3,0)</f>
        <v>3111848</v>
      </c>
      <c r="G35" s="4">
        <f t="shared" ref="G35:G66" si="2">D35-E35</f>
        <v>0</v>
      </c>
      <c r="H35" s="4" t="str">
        <f t="shared" ref="H35:H66" si="3">$H$1&amp;F35</f>
        <v>，3111848</v>
      </c>
      <c r="I35" s="4" t="str">
        <f>VLOOKUP(A35,HOP!A:U,21,0)</f>
        <v>直连</v>
      </c>
    </row>
    <row r="36" s="4" customFormat="1" hidden="1" spans="1:9">
      <c r="A36" s="5">
        <v>999223102597168</v>
      </c>
      <c r="B36" s="6">
        <v>45009</v>
      </c>
      <c r="C36" s="6">
        <v>45011</v>
      </c>
      <c r="D36" s="4">
        <v>1846</v>
      </c>
      <c r="E36" s="4" t="str">
        <f>VLOOKUP(A36,HOP!A:L,12,0)</f>
        <v>1846.00</v>
      </c>
      <c r="F36" s="4" t="str">
        <f>VLOOKUP(A36,HOP!A:C,3,0)</f>
        <v>3113801</v>
      </c>
      <c r="G36" s="4">
        <f t="shared" si="2"/>
        <v>0</v>
      </c>
      <c r="H36" s="4" t="str">
        <f t="shared" si="3"/>
        <v>，3113801</v>
      </c>
      <c r="I36" s="4" t="str">
        <f>VLOOKUP(A36,HOP!A:U,21,0)</f>
        <v>直连</v>
      </c>
    </row>
    <row r="37" s="4" customFormat="1" hidden="1" spans="1:9">
      <c r="A37" s="5">
        <v>999223106029914</v>
      </c>
      <c r="B37" s="6">
        <v>45010</v>
      </c>
      <c r="C37" s="6">
        <v>45011</v>
      </c>
      <c r="D37" s="4">
        <v>1085</v>
      </c>
      <c r="E37" s="4" t="str">
        <f>VLOOKUP(A37,HOP!A:L,12,0)</f>
        <v>1085.00</v>
      </c>
      <c r="F37" s="4" t="str">
        <f>VLOOKUP(A37,HOP!A:C,3,0)</f>
        <v>3114948</v>
      </c>
      <c r="G37" s="4">
        <f t="shared" si="2"/>
        <v>0</v>
      </c>
      <c r="H37" s="4" t="str">
        <f t="shared" si="3"/>
        <v>，3114948</v>
      </c>
      <c r="I37" s="4" t="str">
        <f>VLOOKUP(A37,HOP!A:U,21,0)</f>
        <v>直连</v>
      </c>
    </row>
    <row r="38" s="4" customFormat="1" hidden="1" spans="1:9">
      <c r="A38" s="5">
        <v>999223115331937</v>
      </c>
      <c r="B38" s="6">
        <v>45010</v>
      </c>
      <c r="C38" s="6">
        <v>45011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999223128941567</v>
      </c>
      <c r="B39" s="6">
        <v>45008</v>
      </c>
      <c r="C39" s="6">
        <v>45011</v>
      </c>
      <c r="D39" s="4">
        <v>6769</v>
      </c>
      <c r="E39" s="4" t="str">
        <f>VLOOKUP(A39,HOP!A:L,12,0)</f>
        <v>6769.00</v>
      </c>
      <c r="F39" s="4" t="str">
        <f>VLOOKUP(A39,HOP!A:C,3,0)</f>
        <v>3119965</v>
      </c>
      <c r="G39" s="4">
        <f t="shared" si="2"/>
        <v>0</v>
      </c>
      <c r="H39" s="4" t="str">
        <f t="shared" si="3"/>
        <v>，3119965</v>
      </c>
      <c r="I39" s="4" t="str">
        <f>VLOOKUP(A39,HOP!A:U,21,0)</f>
        <v>直连</v>
      </c>
    </row>
    <row r="40" s="4" customFormat="1" hidden="1" spans="1:9">
      <c r="A40" s="5">
        <v>999223148575236</v>
      </c>
      <c r="B40" s="6">
        <v>45010</v>
      </c>
      <c r="C40" s="6">
        <v>45011</v>
      </c>
      <c r="D40" s="4">
        <v>564</v>
      </c>
      <c r="E40" s="4" t="str">
        <f>VLOOKUP(A40,HOP!A:L,12,0)</f>
        <v>564.00</v>
      </c>
      <c r="F40" s="4" t="str">
        <f>VLOOKUP(A40,HOP!A:C,3,0)</f>
        <v>3124437</v>
      </c>
      <c r="G40" s="4">
        <f t="shared" si="2"/>
        <v>0</v>
      </c>
      <c r="H40" s="4" t="str">
        <f t="shared" si="3"/>
        <v>，3124437</v>
      </c>
      <c r="I40" s="4" t="str">
        <f>VLOOKUP(A40,HOP!A:U,21,0)</f>
        <v>直采</v>
      </c>
    </row>
    <row r="41" s="4" customFormat="1" hidden="1" spans="1:9">
      <c r="A41" s="5">
        <v>999223151667906</v>
      </c>
      <c r="B41" s="6">
        <v>45008</v>
      </c>
      <c r="C41" s="6">
        <v>45011</v>
      </c>
      <c r="D41" s="4">
        <v>825</v>
      </c>
      <c r="E41" s="4" t="str">
        <f>VLOOKUP(A41,HOP!A:L,12,0)</f>
        <v>825.00</v>
      </c>
      <c r="F41" s="4" t="str">
        <f>VLOOKUP(A41,HOP!A:C,3,0)</f>
        <v>3125637</v>
      </c>
      <c r="G41" s="4">
        <f t="shared" si="2"/>
        <v>0</v>
      </c>
      <c r="H41" s="4" t="str">
        <f t="shared" si="3"/>
        <v>，3125637</v>
      </c>
      <c r="I41" s="4" t="str">
        <f>VLOOKUP(A41,HOP!A:U,21,0)</f>
        <v>直连</v>
      </c>
    </row>
    <row r="42" s="4" customFormat="1" hidden="1" spans="1:9">
      <c r="A42" s="5">
        <v>999223151707189</v>
      </c>
      <c r="B42" s="6">
        <v>45010</v>
      </c>
      <c r="C42" s="6">
        <v>45011</v>
      </c>
      <c r="D42" s="4">
        <v>689</v>
      </c>
      <c r="E42" s="4" t="str">
        <f>VLOOKUP(A42,HOP!A:L,12,0)</f>
        <v>689.00</v>
      </c>
      <c r="F42" s="4" t="str">
        <f>VLOOKUP(A42,HOP!A:C,3,0)</f>
        <v>3125668</v>
      </c>
      <c r="G42" s="4">
        <f t="shared" si="2"/>
        <v>0</v>
      </c>
      <c r="H42" s="4" t="str">
        <f t="shared" si="3"/>
        <v>，3125668</v>
      </c>
      <c r="I42" s="4" t="str">
        <f>VLOOKUP(A42,HOP!A:U,21,0)</f>
        <v>直连</v>
      </c>
    </row>
    <row r="43" s="4" customFormat="1" hidden="1" spans="1:9">
      <c r="A43" s="5">
        <v>999223159886100</v>
      </c>
      <c r="B43" s="6">
        <v>45010</v>
      </c>
      <c r="C43" s="6">
        <v>45011</v>
      </c>
      <c r="D43" s="4">
        <v>1027</v>
      </c>
      <c r="E43" s="4" t="str">
        <f>VLOOKUP(A43,HOP!A:L,12,0)</f>
        <v>1027.00</v>
      </c>
      <c r="F43" s="4" t="str">
        <f>VLOOKUP(A43,HOP!A:C,3,0)</f>
        <v>3127489</v>
      </c>
      <c r="G43" s="4">
        <f t="shared" si="2"/>
        <v>0</v>
      </c>
      <c r="H43" s="4" t="str">
        <f t="shared" si="3"/>
        <v>，3127489</v>
      </c>
      <c r="I43" s="4" t="str">
        <f>VLOOKUP(A43,HOP!A:U,21,0)</f>
        <v>直连</v>
      </c>
    </row>
    <row r="44" s="4" customFormat="1" hidden="1" spans="1:9">
      <c r="A44" s="5">
        <v>999223161421232</v>
      </c>
      <c r="B44" s="6">
        <v>45010</v>
      </c>
      <c r="C44" s="6">
        <v>45011</v>
      </c>
      <c r="D44" s="4">
        <v>788</v>
      </c>
      <c r="E44" s="4" t="str">
        <f>VLOOKUP(A44,HOP!A:L,12,0)</f>
        <v>788.00</v>
      </c>
      <c r="F44" s="4" t="str">
        <f>VLOOKUP(A44,HOP!A:C,3,0)</f>
        <v>3128055</v>
      </c>
      <c r="G44" s="4">
        <f t="shared" si="2"/>
        <v>0</v>
      </c>
      <c r="H44" s="4" t="str">
        <f t="shared" si="3"/>
        <v>，3128055</v>
      </c>
      <c r="I44" s="4" t="str">
        <f>VLOOKUP(A44,HOP!A:U,21,0)</f>
        <v>直连</v>
      </c>
    </row>
    <row r="45" s="4" customFormat="1" hidden="1" spans="1:9">
      <c r="A45" s="5">
        <v>999223167527570</v>
      </c>
      <c r="B45" s="6">
        <v>45006</v>
      </c>
      <c r="C45" s="6">
        <v>45011</v>
      </c>
      <c r="D45" s="4">
        <v>20490</v>
      </c>
      <c r="E45" s="4" t="str">
        <f>VLOOKUP(A45,HOP!A:L,12,0)</f>
        <v>20490.00</v>
      </c>
      <c r="F45" s="4" t="str">
        <f>VLOOKUP(A45,HOP!A:C,3,0)</f>
        <v>3130199</v>
      </c>
      <c r="G45" s="4">
        <f t="shared" si="2"/>
        <v>0</v>
      </c>
      <c r="H45" s="4" t="str">
        <f t="shared" si="3"/>
        <v>，3130199</v>
      </c>
      <c r="I45" s="4" t="str">
        <f>VLOOKUP(A45,HOP!A:U,21,0)</f>
        <v>直连</v>
      </c>
    </row>
    <row r="46" s="4" customFormat="1" hidden="1" spans="1:9">
      <c r="A46" s="5">
        <v>999223175577654</v>
      </c>
      <c r="B46" s="6">
        <v>45009</v>
      </c>
      <c r="C46" s="6">
        <v>45011</v>
      </c>
      <c r="D46" s="4">
        <v>4652</v>
      </c>
      <c r="E46" s="4" t="str">
        <f>VLOOKUP(A46,HOP!A:L,12,0)</f>
        <v>4652.00</v>
      </c>
      <c r="F46" s="4" t="str">
        <f>VLOOKUP(A46,HOP!A:C,3,0)</f>
        <v>3131918</v>
      </c>
      <c r="G46" s="4">
        <f t="shared" si="2"/>
        <v>0</v>
      </c>
      <c r="H46" s="4" t="str">
        <f t="shared" si="3"/>
        <v>，3131918</v>
      </c>
      <c r="I46" s="4" t="str">
        <f>VLOOKUP(A46,HOP!A:U,21,0)</f>
        <v>直连</v>
      </c>
    </row>
    <row r="47" s="4" customFormat="1" hidden="1" spans="1:9">
      <c r="A47" s="5">
        <v>999223178480068</v>
      </c>
      <c r="B47" s="6">
        <v>45009</v>
      </c>
      <c r="C47" s="6">
        <v>45011</v>
      </c>
      <c r="D47" s="4">
        <v>1354</v>
      </c>
      <c r="E47" s="4" t="str">
        <f>VLOOKUP(A47,HOP!A:L,12,0)</f>
        <v>1354.00</v>
      </c>
      <c r="F47" s="4" t="str">
        <f>VLOOKUP(A47,HOP!A:C,3,0)</f>
        <v>3132510</v>
      </c>
      <c r="G47" s="4">
        <f t="shared" si="2"/>
        <v>0</v>
      </c>
      <c r="H47" s="4" t="str">
        <f t="shared" si="3"/>
        <v>，3132510</v>
      </c>
      <c r="I47" s="4" t="str">
        <f>VLOOKUP(A47,HOP!A:U,21,0)</f>
        <v>直连</v>
      </c>
    </row>
    <row r="48" s="4" customFormat="1" hidden="1" spans="1:9">
      <c r="A48" s="5">
        <v>999223190833313</v>
      </c>
      <c r="B48" s="6">
        <v>45010</v>
      </c>
      <c r="C48" s="6">
        <v>45011</v>
      </c>
      <c r="D48" s="4">
        <v>1770</v>
      </c>
      <c r="E48" s="4" t="str">
        <f>VLOOKUP(A48,HOP!A:L,12,0)</f>
        <v>1770.00</v>
      </c>
      <c r="F48" s="4" t="str">
        <f>VLOOKUP(A48,HOP!A:C,3,0)</f>
        <v>3135895</v>
      </c>
      <c r="G48" s="4">
        <f t="shared" si="2"/>
        <v>0</v>
      </c>
      <c r="H48" s="4" t="str">
        <f t="shared" si="3"/>
        <v>，3135895</v>
      </c>
      <c r="I48" s="4" t="str">
        <f>VLOOKUP(A48,HOP!A:U,21,0)</f>
        <v>直连</v>
      </c>
    </row>
    <row r="49" s="4" customFormat="1" hidden="1" spans="1:9">
      <c r="A49" s="5">
        <v>999223192835984</v>
      </c>
      <c r="B49" s="6">
        <v>45009</v>
      </c>
      <c r="C49" s="6">
        <v>45011</v>
      </c>
      <c r="D49" s="4">
        <v>1938</v>
      </c>
      <c r="E49" s="4" t="str">
        <f>VLOOKUP(A49,HOP!A:L,12,0)</f>
        <v>1938.00</v>
      </c>
      <c r="F49" s="4" t="str">
        <f>VLOOKUP(A49,HOP!A:C,3,0)</f>
        <v>3136461</v>
      </c>
      <c r="G49" s="4">
        <f t="shared" si="2"/>
        <v>0</v>
      </c>
      <c r="H49" s="4" t="str">
        <f t="shared" si="3"/>
        <v>，3136461</v>
      </c>
      <c r="I49" s="4" t="str">
        <f>VLOOKUP(A49,HOP!A:U,21,0)</f>
        <v>直连</v>
      </c>
    </row>
    <row r="50" s="4" customFormat="1" hidden="1" spans="1:9">
      <c r="A50" s="5">
        <v>999223193405722</v>
      </c>
      <c r="B50" s="6">
        <v>45009</v>
      </c>
      <c r="C50" s="6">
        <v>45011</v>
      </c>
      <c r="D50" s="4">
        <v>3284</v>
      </c>
      <c r="E50" s="4" t="str">
        <f>VLOOKUP(A50,HOP!A:L,12,0)</f>
        <v>3284.00</v>
      </c>
      <c r="F50" s="4" t="str">
        <f>VLOOKUP(A50,HOP!A:C,3,0)</f>
        <v>3136613</v>
      </c>
      <c r="G50" s="4">
        <f t="shared" si="2"/>
        <v>0</v>
      </c>
      <c r="H50" s="4" t="str">
        <f t="shared" si="3"/>
        <v>，3136613</v>
      </c>
      <c r="I50" s="4" t="str">
        <f>VLOOKUP(A50,HOP!A:U,21,0)</f>
        <v>直连</v>
      </c>
    </row>
    <row r="51" s="4" customFormat="1" hidden="1" spans="1:9">
      <c r="A51" s="5">
        <v>999223196015901</v>
      </c>
      <c r="B51" s="6">
        <v>45009</v>
      </c>
      <c r="C51" s="6">
        <v>45011</v>
      </c>
      <c r="D51" s="4">
        <v>3492</v>
      </c>
      <c r="E51" s="4" t="str">
        <f>VLOOKUP(A51,HOP!A:L,12,0)</f>
        <v>3492.00</v>
      </c>
      <c r="F51" s="4" t="str">
        <f>VLOOKUP(A51,HOP!A:C,3,0)</f>
        <v>3137339</v>
      </c>
      <c r="G51" s="4">
        <f t="shared" si="2"/>
        <v>0</v>
      </c>
      <c r="H51" s="4" t="str">
        <f t="shared" si="3"/>
        <v>，3137339</v>
      </c>
      <c r="I51" s="4" t="str">
        <f>VLOOKUP(A51,HOP!A:U,21,0)</f>
        <v>直连</v>
      </c>
    </row>
    <row r="52" s="4" customFormat="1" hidden="1" spans="1:9">
      <c r="A52" s="5">
        <v>999223206421205</v>
      </c>
      <c r="B52" s="6">
        <v>45010</v>
      </c>
      <c r="C52" s="6">
        <v>45011</v>
      </c>
      <c r="D52" s="4">
        <v>846</v>
      </c>
      <c r="E52" s="4" t="str">
        <f>VLOOKUP(A52,HOP!A:L,12,0)</f>
        <v>846.00</v>
      </c>
      <c r="F52" s="4" t="str">
        <f>VLOOKUP(A52,HOP!A:C,3,0)</f>
        <v>3140802</v>
      </c>
      <c r="G52" s="4">
        <f t="shared" si="2"/>
        <v>0</v>
      </c>
      <c r="H52" s="4" t="str">
        <f t="shared" si="3"/>
        <v>，3140802</v>
      </c>
      <c r="I52" s="4" t="str">
        <f>VLOOKUP(A52,HOP!A:U,21,0)</f>
        <v>直连</v>
      </c>
    </row>
    <row r="53" s="4" customFormat="1" hidden="1" spans="1:9">
      <c r="A53" s="5">
        <v>999223209183433</v>
      </c>
      <c r="B53" s="6">
        <v>45009</v>
      </c>
      <c r="C53" s="6">
        <v>45011</v>
      </c>
      <c r="D53" s="4">
        <v>1054</v>
      </c>
      <c r="E53" s="4" t="str">
        <f>VLOOKUP(A53,HOP!A:L,12,0)</f>
        <v>1054.00</v>
      </c>
      <c r="F53" s="4" t="str">
        <f>VLOOKUP(A53,HOP!A:C,3,0)</f>
        <v>3141617</v>
      </c>
      <c r="G53" s="4">
        <f t="shared" si="2"/>
        <v>0</v>
      </c>
      <c r="H53" s="4" t="str">
        <f t="shared" si="3"/>
        <v>，3141617</v>
      </c>
      <c r="I53" s="4" t="str">
        <f>VLOOKUP(A53,HOP!A:U,21,0)</f>
        <v>直采</v>
      </c>
    </row>
    <row r="54" s="4" customFormat="1" hidden="1" spans="1:9">
      <c r="A54" s="5">
        <v>999223210173981</v>
      </c>
      <c r="B54" s="6">
        <v>45008</v>
      </c>
      <c r="C54" s="6">
        <v>45011</v>
      </c>
      <c r="D54" s="4">
        <v>2394</v>
      </c>
      <c r="E54" s="4" t="str">
        <f>VLOOKUP(A54,HOP!A:L,12,0)</f>
        <v>2394.00</v>
      </c>
      <c r="F54" s="4" t="str">
        <f>VLOOKUP(A54,HOP!A:C,3,0)</f>
        <v>3141902</v>
      </c>
      <c r="G54" s="4">
        <f t="shared" si="2"/>
        <v>0</v>
      </c>
      <c r="H54" s="4" t="str">
        <f t="shared" si="3"/>
        <v>，3141902</v>
      </c>
      <c r="I54" s="4" t="str">
        <f>VLOOKUP(A54,HOP!A:U,21,0)</f>
        <v>直连</v>
      </c>
    </row>
    <row r="55" s="4" customFormat="1" hidden="1" spans="1:9">
      <c r="A55" s="5">
        <v>999223217479006</v>
      </c>
      <c r="B55" s="6">
        <v>45010</v>
      </c>
      <c r="C55" s="6">
        <v>45011</v>
      </c>
      <c r="D55" s="4">
        <v>527</v>
      </c>
      <c r="E55" s="4" t="str">
        <f>VLOOKUP(A55,HOP!A:L,12,0)</f>
        <v>527.00</v>
      </c>
      <c r="F55" s="4" t="str">
        <f>VLOOKUP(A55,HOP!A:C,3,0)</f>
        <v>3144123</v>
      </c>
      <c r="G55" s="4">
        <f t="shared" si="2"/>
        <v>0</v>
      </c>
      <c r="H55" s="4" t="str">
        <f t="shared" si="3"/>
        <v>，3144123</v>
      </c>
      <c r="I55" s="4" t="str">
        <f>VLOOKUP(A55,HOP!A:U,21,0)</f>
        <v>直采</v>
      </c>
    </row>
    <row r="56" s="4" customFormat="1" hidden="1" spans="1:9">
      <c r="A56" s="5">
        <v>999223217554451</v>
      </c>
      <c r="B56" s="6">
        <v>45009</v>
      </c>
      <c r="C56" s="6">
        <v>45011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999223222249189</v>
      </c>
      <c r="B57" s="6">
        <v>45010</v>
      </c>
      <c r="C57" s="6">
        <v>45011</v>
      </c>
      <c r="D57" s="4">
        <v>775</v>
      </c>
      <c r="E57" s="4" t="str">
        <f>VLOOKUP(A57,HOP!A:L,12,0)</f>
        <v>775.00</v>
      </c>
      <c r="F57" s="4" t="str">
        <f>VLOOKUP(A57,HOP!A:C,3,0)</f>
        <v>3145165</v>
      </c>
      <c r="G57" s="4">
        <f t="shared" si="2"/>
        <v>0</v>
      </c>
      <c r="H57" s="4" t="str">
        <f t="shared" si="3"/>
        <v>，3145165</v>
      </c>
      <c r="I57" s="4" t="str">
        <f>VLOOKUP(A57,HOP!A:U,21,0)</f>
        <v>直连</v>
      </c>
    </row>
    <row r="58" s="4" customFormat="1" spans="1:9">
      <c r="A58" s="5">
        <v>999223200932077</v>
      </c>
      <c r="B58" s="6">
        <v>45010</v>
      </c>
      <c r="C58" s="6">
        <v>45011</v>
      </c>
      <c r="D58" s="4">
        <v>264.5</v>
      </c>
      <c r="E58" s="4" t="str">
        <f>VLOOKUP(A58,HOP!A:L,12,0)</f>
        <v>264.36</v>
      </c>
      <c r="F58" s="4" t="str">
        <f>VLOOKUP(A58,HOP!A:C,3,0)</f>
        <v>3139656</v>
      </c>
      <c r="G58" s="4">
        <f t="shared" si="2"/>
        <v>0.139999999999986</v>
      </c>
      <c r="H58" s="4" t="str">
        <f t="shared" si="3"/>
        <v>，3139656</v>
      </c>
      <c r="I58" s="4" t="str">
        <f>VLOOKUP(A58,HOP!A:U,21,0)</f>
        <v>直采</v>
      </c>
    </row>
    <row r="59" s="4" customFormat="1" hidden="1" spans="1:9">
      <c r="A59" s="5">
        <v>999223222810659</v>
      </c>
      <c r="B59" s="6">
        <v>45007</v>
      </c>
      <c r="C59" s="6">
        <v>45011</v>
      </c>
      <c r="D59" s="4">
        <v>2560</v>
      </c>
      <c r="E59" s="4" t="str">
        <f>VLOOKUP(A59,HOP!A:L,12,0)</f>
        <v>2560.00</v>
      </c>
      <c r="F59" s="4" t="str">
        <f>VLOOKUP(A59,HOP!A:C,3,0)</f>
        <v>3145321</v>
      </c>
      <c r="G59" s="4">
        <f t="shared" si="2"/>
        <v>0</v>
      </c>
      <c r="H59" s="4" t="str">
        <f t="shared" si="3"/>
        <v>，3145321</v>
      </c>
      <c r="I59" s="4" t="str">
        <f>VLOOKUP(A59,HOP!A:U,21,0)</f>
        <v>直连</v>
      </c>
    </row>
    <row r="60" s="4" customFormat="1" hidden="1" spans="1:9">
      <c r="A60" s="5">
        <v>999223228966049</v>
      </c>
      <c r="B60" s="6">
        <v>45007</v>
      </c>
      <c r="C60" s="6">
        <v>45011</v>
      </c>
      <c r="D60" s="4">
        <v>1036</v>
      </c>
      <c r="E60" s="4" t="str">
        <f>VLOOKUP(A60,HOP!A:L,12,0)</f>
        <v>1036.00</v>
      </c>
      <c r="F60" s="4" t="str">
        <f>VLOOKUP(A60,HOP!A:C,3,0)</f>
        <v>3146920</v>
      </c>
      <c r="G60" s="4">
        <f t="shared" si="2"/>
        <v>0</v>
      </c>
      <c r="H60" s="4" t="str">
        <f t="shared" si="3"/>
        <v>，3146920</v>
      </c>
      <c r="I60" s="4" t="str">
        <f>VLOOKUP(A60,HOP!A:U,21,0)</f>
        <v>直连</v>
      </c>
    </row>
    <row r="61" s="4" customFormat="1" hidden="1" spans="1:9">
      <c r="A61" s="5">
        <v>999223230616007</v>
      </c>
      <c r="B61" s="6">
        <v>45008</v>
      </c>
      <c r="C61" s="6">
        <v>45011</v>
      </c>
      <c r="D61" s="4">
        <v>987</v>
      </c>
      <c r="E61" s="4" t="str">
        <f>VLOOKUP(A61,HOP!A:L,12,0)</f>
        <v>987.00</v>
      </c>
      <c r="F61" s="4" t="str">
        <f>VLOOKUP(A61,HOP!A:C,3,0)</f>
        <v>3147457</v>
      </c>
      <c r="G61" s="4">
        <f t="shared" si="2"/>
        <v>0</v>
      </c>
      <c r="H61" s="4" t="str">
        <f t="shared" si="3"/>
        <v>，3147457</v>
      </c>
      <c r="I61" s="4" t="str">
        <f>VLOOKUP(A61,HOP!A:U,21,0)</f>
        <v>直连</v>
      </c>
    </row>
    <row r="62" s="4" customFormat="1" hidden="1" spans="1:9">
      <c r="A62" s="5">
        <v>999223231616925</v>
      </c>
      <c r="B62" s="6">
        <v>45007</v>
      </c>
      <c r="C62" s="6">
        <v>45011</v>
      </c>
      <c r="D62" s="4">
        <v>8918</v>
      </c>
      <c r="E62" s="4" t="str">
        <f>VLOOKUP(A62,HOP!A:L,12,0)</f>
        <v>8918.00</v>
      </c>
      <c r="F62" s="4" t="str">
        <f>VLOOKUP(A62,HOP!A:C,3,0)</f>
        <v>3147841</v>
      </c>
      <c r="G62" s="4">
        <f t="shared" si="2"/>
        <v>0</v>
      </c>
      <c r="H62" s="4" t="str">
        <f t="shared" si="3"/>
        <v>，3147841</v>
      </c>
      <c r="I62" s="4" t="str">
        <f>VLOOKUP(A62,HOP!A:U,21,0)</f>
        <v>直连</v>
      </c>
    </row>
    <row r="63" s="4" customFormat="1" hidden="1" spans="1:9">
      <c r="A63" s="5">
        <v>999223237431751</v>
      </c>
      <c r="B63" s="6">
        <v>45005</v>
      </c>
      <c r="C63" s="6">
        <v>45011</v>
      </c>
      <c r="D63" s="4">
        <v>9834</v>
      </c>
      <c r="E63" s="4" t="str">
        <f>VLOOKUP(A63,HOP!A:L,12,0)</f>
        <v>9834.00</v>
      </c>
      <c r="F63" s="4" t="str">
        <f>VLOOKUP(A63,HOP!A:C,3,0)</f>
        <v>3149444</v>
      </c>
      <c r="G63" s="4">
        <f t="shared" si="2"/>
        <v>0</v>
      </c>
      <c r="H63" s="4" t="str">
        <f t="shared" si="3"/>
        <v>，3149444</v>
      </c>
      <c r="I63" s="4" t="str">
        <f>VLOOKUP(A63,HOP!A:U,21,0)</f>
        <v>直连</v>
      </c>
    </row>
    <row r="64" s="4" customFormat="1" hidden="1" spans="1:9">
      <c r="A64" s="5">
        <v>999223237443767</v>
      </c>
      <c r="B64" s="6">
        <v>45009</v>
      </c>
      <c r="C64" s="6">
        <v>45011</v>
      </c>
      <c r="D64" s="4">
        <v>5510</v>
      </c>
      <c r="E64" s="4" t="str">
        <f>VLOOKUP(A64,HOP!A:L,12,0)</f>
        <v>5510.00</v>
      </c>
      <c r="F64" s="4" t="str">
        <f>VLOOKUP(A64,HOP!A:C,3,0)</f>
        <v>3149453</v>
      </c>
      <c r="G64" s="4">
        <f t="shared" si="2"/>
        <v>0</v>
      </c>
      <c r="H64" s="4" t="str">
        <f t="shared" si="3"/>
        <v>，3149453</v>
      </c>
      <c r="I64" s="4" t="str">
        <f>VLOOKUP(A64,HOP!A:U,21,0)</f>
        <v>直连</v>
      </c>
    </row>
    <row r="65" s="4" customFormat="1" hidden="1" spans="1:9">
      <c r="A65" s="5">
        <v>999223238395410</v>
      </c>
      <c r="B65" s="6">
        <v>45010</v>
      </c>
      <c r="C65" s="6">
        <v>45011</v>
      </c>
      <c r="D65" s="4">
        <v>1848</v>
      </c>
      <c r="E65" s="4" t="str">
        <f>VLOOKUP(A65,HOP!A:L,12,0)</f>
        <v>1848.00</v>
      </c>
      <c r="F65" s="4" t="str">
        <f>VLOOKUP(A65,HOP!A:C,3,0)</f>
        <v>3149751</v>
      </c>
      <c r="G65" s="4">
        <f t="shared" si="2"/>
        <v>0</v>
      </c>
      <c r="H65" s="4" t="str">
        <f t="shared" si="3"/>
        <v>，3149751</v>
      </c>
      <c r="I65" s="4" t="str">
        <f>VLOOKUP(A65,HOP!A:U,21,0)</f>
        <v>直连</v>
      </c>
    </row>
    <row r="66" s="4" customFormat="1" hidden="1" spans="1:9">
      <c r="A66" s="5">
        <v>999223242330377</v>
      </c>
      <c r="B66" s="6">
        <v>45010</v>
      </c>
      <c r="C66" s="6">
        <v>45011</v>
      </c>
      <c r="D66" s="4">
        <v>1575</v>
      </c>
      <c r="E66" s="4" t="str">
        <f>VLOOKUP(A66,HOP!A:L,12,0)</f>
        <v>1575.00</v>
      </c>
      <c r="F66" s="4" t="str">
        <f>VLOOKUP(A66,HOP!A:C,3,0)</f>
        <v>3150494</v>
      </c>
      <c r="G66" s="4">
        <f t="shared" si="2"/>
        <v>0</v>
      </c>
      <c r="H66" s="4" t="str">
        <f t="shared" si="3"/>
        <v>，3150494</v>
      </c>
      <c r="I66" s="4" t="str">
        <f>VLOOKUP(A66,HOP!A:U,21,0)</f>
        <v>直连</v>
      </c>
    </row>
    <row r="67" s="4" customFormat="1" hidden="1" spans="1:9">
      <c r="A67" s="5">
        <v>999223244976528</v>
      </c>
      <c r="B67" s="6">
        <v>45010</v>
      </c>
      <c r="C67" s="6">
        <v>45011</v>
      </c>
      <c r="D67" s="4">
        <v>475</v>
      </c>
      <c r="E67" s="4" t="str">
        <f>VLOOKUP(A67,HOP!A:L,12,0)</f>
        <v>475.00</v>
      </c>
      <c r="F67" s="4" t="str">
        <f>VLOOKUP(A67,HOP!A:C,3,0)</f>
        <v>3151264</v>
      </c>
      <c r="G67" s="4">
        <f t="shared" ref="G67:G98" si="4">D67-E67</f>
        <v>0</v>
      </c>
      <c r="H67" s="4" t="str">
        <f t="shared" ref="H67:H98" si="5">$H$1&amp;F67</f>
        <v>，3151264</v>
      </c>
      <c r="I67" s="4" t="str">
        <f>VLOOKUP(A67,HOP!A:U,21,0)</f>
        <v>直连</v>
      </c>
    </row>
    <row r="68" s="4" customFormat="1" hidden="1" spans="1:9">
      <c r="A68" s="5">
        <v>999223246942006</v>
      </c>
      <c r="B68" s="6">
        <v>45010</v>
      </c>
      <c r="C68" s="6">
        <v>45011</v>
      </c>
      <c r="D68" s="4">
        <v>798</v>
      </c>
      <c r="E68" s="4" t="str">
        <f>VLOOKUP(A68,HOP!A:L,12,0)</f>
        <v>798.00</v>
      </c>
      <c r="F68" s="4" t="str">
        <f>VLOOKUP(A68,HOP!A:C,3,0)</f>
        <v>3152113</v>
      </c>
      <c r="G68" s="4">
        <f t="shared" si="4"/>
        <v>0</v>
      </c>
      <c r="H68" s="4" t="str">
        <f t="shared" si="5"/>
        <v>，3152113</v>
      </c>
      <c r="I68" s="4" t="str">
        <f>VLOOKUP(A68,HOP!A:U,21,0)</f>
        <v>直连</v>
      </c>
    </row>
    <row r="69" s="4" customFormat="1" hidden="1" spans="1:9">
      <c r="A69" s="5">
        <v>999223253092279</v>
      </c>
      <c r="B69" s="6">
        <v>45007</v>
      </c>
      <c r="C69" s="6">
        <v>45011</v>
      </c>
      <c r="D69" s="4">
        <v>1500</v>
      </c>
      <c r="E69" s="4" t="str">
        <f>VLOOKUP(A69,HOP!A:L,12,0)</f>
        <v>1500.00</v>
      </c>
      <c r="F69" s="4" t="str">
        <f>VLOOKUP(A69,HOP!A:C,3,0)</f>
        <v>3153039</v>
      </c>
      <c r="G69" s="4">
        <f t="shared" si="4"/>
        <v>0</v>
      </c>
      <c r="H69" s="4" t="str">
        <f t="shared" si="5"/>
        <v>，3153039</v>
      </c>
      <c r="I69" s="4" t="str">
        <f>VLOOKUP(A69,HOP!A:U,21,0)</f>
        <v>直连</v>
      </c>
    </row>
    <row r="70" s="4" customFormat="1" hidden="1" spans="1:9">
      <c r="A70" s="5">
        <v>999223254159520</v>
      </c>
      <c r="B70" s="6">
        <v>45009</v>
      </c>
      <c r="C70" s="6">
        <v>45011</v>
      </c>
      <c r="D70" s="4">
        <v>2756</v>
      </c>
      <c r="E70" s="4" t="str">
        <f>VLOOKUP(A70,HOP!A:L,12,0)</f>
        <v>2756.00</v>
      </c>
      <c r="F70" s="4" t="str">
        <f>VLOOKUP(A70,HOP!A:C,3,0)</f>
        <v>3153174</v>
      </c>
      <c r="G70" s="4">
        <f t="shared" si="4"/>
        <v>0</v>
      </c>
      <c r="H70" s="4" t="str">
        <f t="shared" si="5"/>
        <v>，3153174</v>
      </c>
      <c r="I70" s="4" t="str">
        <f>VLOOKUP(A70,HOP!A:U,21,0)</f>
        <v>直连</v>
      </c>
    </row>
    <row r="71" s="4" customFormat="1" hidden="1" spans="1:9">
      <c r="A71" s="5">
        <v>999223254227832</v>
      </c>
      <c r="B71" s="6">
        <v>45010</v>
      </c>
      <c r="C71" s="6">
        <v>45011</v>
      </c>
      <c r="D71" s="4">
        <v>2627</v>
      </c>
      <c r="E71" s="4" t="str">
        <f>VLOOKUP(A71,HOP!A:L,12,0)</f>
        <v>2627.00</v>
      </c>
      <c r="F71" s="4" t="str">
        <f>VLOOKUP(A71,HOP!A:C,3,0)</f>
        <v>3153184</v>
      </c>
      <c r="G71" s="4">
        <f t="shared" si="4"/>
        <v>0</v>
      </c>
      <c r="H71" s="4" t="str">
        <f t="shared" si="5"/>
        <v>，3153184</v>
      </c>
      <c r="I71" s="4" t="str">
        <f>VLOOKUP(A71,HOP!A:U,21,0)</f>
        <v>直连</v>
      </c>
    </row>
    <row r="72" s="4" customFormat="1" hidden="1" spans="1:9">
      <c r="A72" s="5">
        <v>999223254783427</v>
      </c>
      <c r="B72" s="6">
        <v>45004</v>
      </c>
      <c r="C72" s="6">
        <v>45011</v>
      </c>
      <c r="D72" s="4">
        <v>5462</v>
      </c>
      <c r="E72" s="4" t="str">
        <f>VLOOKUP(A72,HOP!A:L,12,0)</f>
        <v>5462.00</v>
      </c>
      <c r="F72" s="4" t="str">
        <f>VLOOKUP(A72,HOP!A:C,3,0)</f>
        <v>3153259</v>
      </c>
      <c r="G72" s="4">
        <f t="shared" si="4"/>
        <v>0</v>
      </c>
      <c r="H72" s="4" t="str">
        <f t="shared" si="5"/>
        <v>，3153259</v>
      </c>
      <c r="I72" s="4" t="str">
        <f>VLOOKUP(A72,HOP!A:U,21,0)</f>
        <v>直连</v>
      </c>
    </row>
    <row r="73" s="4" customFormat="1" hidden="1" spans="1:9">
      <c r="A73" s="5">
        <v>999223254834469</v>
      </c>
      <c r="B73" s="6">
        <v>45009</v>
      </c>
      <c r="C73" s="6">
        <v>45011</v>
      </c>
      <c r="D73" s="4">
        <v>1246</v>
      </c>
      <c r="E73" s="4" t="str">
        <f>VLOOKUP(A73,HOP!A:L,12,0)</f>
        <v>1246.00</v>
      </c>
      <c r="F73" s="4" t="str">
        <f>VLOOKUP(A73,HOP!A:C,3,0)</f>
        <v>3153275</v>
      </c>
      <c r="G73" s="4">
        <f t="shared" si="4"/>
        <v>0</v>
      </c>
      <c r="H73" s="4" t="str">
        <f t="shared" si="5"/>
        <v>，3153275</v>
      </c>
      <c r="I73" s="4" t="str">
        <f>VLOOKUP(A73,HOP!A:U,21,0)</f>
        <v>直连</v>
      </c>
    </row>
    <row r="74" s="4" customFormat="1" hidden="1" spans="1:9">
      <c r="A74" s="5">
        <v>999223255530096</v>
      </c>
      <c r="B74" s="6">
        <v>45010</v>
      </c>
      <c r="C74" s="6">
        <v>45011</v>
      </c>
      <c r="D74" s="4">
        <v>579</v>
      </c>
      <c r="E74" s="4" t="str">
        <f>VLOOKUP(A74,HOP!A:L,12,0)</f>
        <v>579.00</v>
      </c>
      <c r="F74" s="4" t="str">
        <f>VLOOKUP(A74,HOP!A:C,3,0)</f>
        <v>3153433</v>
      </c>
      <c r="G74" s="4">
        <f t="shared" si="4"/>
        <v>0</v>
      </c>
      <c r="H74" s="4" t="str">
        <f t="shared" si="5"/>
        <v>，3153433</v>
      </c>
      <c r="I74" s="4" t="str">
        <f>VLOOKUP(A74,HOP!A:U,21,0)</f>
        <v>直连</v>
      </c>
    </row>
    <row r="75" s="4" customFormat="1" hidden="1" spans="1:9">
      <c r="A75" s="5">
        <v>999223255831177</v>
      </c>
      <c r="B75" s="6">
        <v>45009</v>
      </c>
      <c r="C75" s="6">
        <v>45011</v>
      </c>
      <c r="D75" s="4">
        <v>2380</v>
      </c>
      <c r="E75" s="4" t="str">
        <f>VLOOKUP(A75,HOP!A:L,12,0)</f>
        <v>2380.00</v>
      </c>
      <c r="F75" s="4" t="str">
        <f>VLOOKUP(A75,HOP!A:C,3,0)</f>
        <v>3153492</v>
      </c>
      <c r="G75" s="4">
        <f t="shared" si="4"/>
        <v>0</v>
      </c>
      <c r="H75" s="4" t="str">
        <f t="shared" si="5"/>
        <v>，3153492</v>
      </c>
      <c r="I75" s="4" t="str">
        <f>VLOOKUP(A75,HOP!A:U,21,0)</f>
        <v>直连</v>
      </c>
    </row>
    <row r="76" s="4" customFormat="1" hidden="1" spans="1:9">
      <c r="A76" s="5">
        <v>999223257220417</v>
      </c>
      <c r="B76" s="6">
        <v>45009</v>
      </c>
      <c r="C76" s="6">
        <v>45011</v>
      </c>
      <c r="D76" s="4">
        <v>574</v>
      </c>
      <c r="E76" s="4" t="str">
        <f>VLOOKUP(A76,HOP!A:L,12,0)</f>
        <v>574.00</v>
      </c>
      <c r="F76" s="4" t="str">
        <f>VLOOKUP(A76,HOP!A:C,3,0)</f>
        <v>3153820</v>
      </c>
      <c r="G76" s="4">
        <f t="shared" si="4"/>
        <v>0</v>
      </c>
      <c r="H76" s="4" t="str">
        <f t="shared" si="5"/>
        <v>，3153820</v>
      </c>
      <c r="I76" s="4" t="str">
        <f>VLOOKUP(A76,HOP!A:U,21,0)</f>
        <v>直连</v>
      </c>
    </row>
    <row r="77" s="4" customFormat="1" hidden="1" spans="1:9">
      <c r="A77" s="5">
        <v>999223258119556</v>
      </c>
      <c r="B77" s="6">
        <v>45009</v>
      </c>
      <c r="C77" s="6">
        <v>45011</v>
      </c>
      <c r="D77" s="4">
        <v>822</v>
      </c>
      <c r="E77" s="4" t="str">
        <f>VLOOKUP(A77,HOP!A:L,12,0)</f>
        <v>822.00</v>
      </c>
      <c r="F77" s="4" t="str">
        <f>VLOOKUP(A77,HOP!A:C,3,0)</f>
        <v>3154010</v>
      </c>
      <c r="G77" s="4">
        <f t="shared" si="4"/>
        <v>0</v>
      </c>
      <c r="H77" s="4" t="str">
        <f t="shared" si="5"/>
        <v>，3154010</v>
      </c>
      <c r="I77" s="4" t="str">
        <f>VLOOKUP(A77,HOP!A:U,21,0)</f>
        <v>直连</v>
      </c>
    </row>
    <row r="78" s="4" customFormat="1" hidden="1" spans="1:9">
      <c r="A78" s="5">
        <v>999223261880270</v>
      </c>
      <c r="B78" s="6">
        <v>45010</v>
      </c>
      <c r="C78" s="6">
        <v>45011</v>
      </c>
      <c r="D78" s="4">
        <v>970</v>
      </c>
      <c r="E78" s="4" t="str">
        <f>VLOOKUP(A78,HOP!A:L,12,0)</f>
        <v>970.00</v>
      </c>
      <c r="F78" s="4" t="str">
        <f>VLOOKUP(A78,HOP!A:C,3,0)</f>
        <v>3155299</v>
      </c>
      <c r="G78" s="4">
        <f t="shared" si="4"/>
        <v>0</v>
      </c>
      <c r="H78" s="4" t="str">
        <f t="shared" si="5"/>
        <v>，3155299</v>
      </c>
      <c r="I78" s="4" t="str">
        <f>VLOOKUP(A78,HOP!A:U,21,0)</f>
        <v>直连</v>
      </c>
    </row>
    <row r="79" s="4" customFormat="1" hidden="1" spans="1:9">
      <c r="A79" s="5">
        <v>999223262678130</v>
      </c>
      <c r="B79" s="6">
        <v>45010</v>
      </c>
      <c r="C79" s="6">
        <v>45011</v>
      </c>
      <c r="D79" s="4">
        <v>672</v>
      </c>
      <c r="E79" s="4" t="str">
        <f>VLOOKUP(A79,HOP!A:L,12,0)</f>
        <v>672.00</v>
      </c>
      <c r="F79" s="4" t="str">
        <f>VLOOKUP(A79,HOP!A:C,3,0)</f>
        <v>3155573</v>
      </c>
      <c r="G79" s="4">
        <f t="shared" si="4"/>
        <v>0</v>
      </c>
      <c r="H79" s="4" t="str">
        <f t="shared" si="5"/>
        <v>，3155573</v>
      </c>
      <c r="I79" s="4" t="str">
        <f>VLOOKUP(A79,HOP!A:U,21,0)</f>
        <v>直连</v>
      </c>
    </row>
    <row r="80" s="4" customFormat="1" hidden="1" spans="1:9">
      <c r="A80" s="5">
        <v>999223262891057</v>
      </c>
      <c r="B80" s="6">
        <v>45009</v>
      </c>
      <c r="C80" s="6">
        <v>45011</v>
      </c>
      <c r="D80" s="4">
        <v>1968</v>
      </c>
      <c r="E80" s="4" t="str">
        <f>VLOOKUP(A80,HOP!A:L,12,0)</f>
        <v>1968.00</v>
      </c>
      <c r="F80" s="4" t="str">
        <f>VLOOKUP(A80,HOP!A:C,3,0)</f>
        <v>3155665</v>
      </c>
      <c r="G80" s="4">
        <f t="shared" si="4"/>
        <v>0</v>
      </c>
      <c r="H80" s="4" t="str">
        <f t="shared" si="5"/>
        <v>，3155665</v>
      </c>
      <c r="I80" s="4" t="str">
        <f>VLOOKUP(A80,HOP!A:U,21,0)</f>
        <v>直采</v>
      </c>
    </row>
    <row r="81" s="4" customFormat="1" hidden="1" spans="1:9">
      <c r="A81" s="5">
        <v>999223262945873</v>
      </c>
      <c r="B81" s="6">
        <v>45009</v>
      </c>
      <c r="C81" s="6">
        <v>45011</v>
      </c>
      <c r="D81" s="4">
        <v>1968</v>
      </c>
      <c r="E81" s="4" t="str">
        <f>VLOOKUP(A81,HOP!A:L,12,0)</f>
        <v>1968.00</v>
      </c>
      <c r="F81" s="4" t="str">
        <f>VLOOKUP(A81,HOP!A:C,3,0)</f>
        <v>3155694</v>
      </c>
      <c r="G81" s="4">
        <f t="shared" si="4"/>
        <v>0</v>
      </c>
      <c r="H81" s="4" t="str">
        <f t="shared" si="5"/>
        <v>，3155694</v>
      </c>
      <c r="I81" s="4" t="str">
        <f>VLOOKUP(A81,HOP!A:U,21,0)</f>
        <v>直采</v>
      </c>
    </row>
    <row r="82" s="4" customFormat="1" hidden="1" spans="1:9">
      <c r="A82" s="5">
        <v>999223265936022</v>
      </c>
      <c r="B82" s="6">
        <v>45010</v>
      </c>
      <c r="C82" s="6">
        <v>45011</v>
      </c>
      <c r="D82" s="4">
        <v>760</v>
      </c>
      <c r="E82" s="4" t="str">
        <f>VLOOKUP(A82,HOP!A:L,12,0)</f>
        <v>760.00</v>
      </c>
      <c r="F82" s="4" t="str">
        <f>VLOOKUP(A82,HOP!A:C,3,0)</f>
        <v>3155964</v>
      </c>
      <c r="G82" s="4">
        <f t="shared" si="4"/>
        <v>0</v>
      </c>
      <c r="H82" s="4" t="str">
        <f t="shared" si="5"/>
        <v>，3155964</v>
      </c>
      <c r="I82" s="4" t="str">
        <f>VLOOKUP(A82,HOP!A:U,21,0)</f>
        <v>直连</v>
      </c>
    </row>
    <row r="83" s="4" customFormat="1" hidden="1" spans="1:9">
      <c r="A83" s="5">
        <v>999223266168136</v>
      </c>
      <c r="B83" s="6">
        <v>45010</v>
      </c>
      <c r="C83" s="6">
        <v>45011</v>
      </c>
      <c r="D83" s="4">
        <v>1261</v>
      </c>
      <c r="E83" s="4" t="str">
        <f>VLOOKUP(A83,HOP!A:L,12,0)</f>
        <v>1261.00</v>
      </c>
      <c r="F83" s="4" t="str">
        <f>VLOOKUP(A83,HOP!A:C,3,0)</f>
        <v>3155993</v>
      </c>
      <c r="G83" s="4">
        <f t="shared" si="4"/>
        <v>0</v>
      </c>
      <c r="H83" s="4" t="str">
        <f t="shared" si="5"/>
        <v>，3155993</v>
      </c>
      <c r="I83" s="4" t="str">
        <f>VLOOKUP(A83,HOP!A:U,21,0)</f>
        <v>直连</v>
      </c>
    </row>
    <row r="84" s="4" customFormat="1" hidden="1" spans="1:9">
      <c r="A84" s="5">
        <v>999223266791766</v>
      </c>
      <c r="B84" s="6">
        <v>45009</v>
      </c>
      <c r="C84" s="6">
        <v>45011</v>
      </c>
      <c r="D84" s="4">
        <v>7200</v>
      </c>
      <c r="E84" s="4" t="str">
        <f>VLOOKUP(A84,HOP!A:L,12,0)</f>
        <v>7200.00</v>
      </c>
      <c r="F84" s="4" t="str">
        <f>VLOOKUP(A84,HOP!A:C,3,0)</f>
        <v>3156115</v>
      </c>
      <c r="G84" s="4">
        <f t="shared" si="4"/>
        <v>0</v>
      </c>
      <c r="H84" s="4" t="str">
        <f t="shared" si="5"/>
        <v>，3156115</v>
      </c>
      <c r="I84" s="4" t="str">
        <f>VLOOKUP(A84,HOP!A:U,21,0)</f>
        <v>直连</v>
      </c>
    </row>
    <row r="85" s="4" customFormat="1" hidden="1" spans="1:9">
      <c r="A85" s="5">
        <v>999223266805105</v>
      </c>
      <c r="B85" s="6">
        <v>45010</v>
      </c>
      <c r="C85" s="6">
        <v>45011</v>
      </c>
      <c r="D85" s="4">
        <v>715</v>
      </c>
      <c r="E85" s="4" t="str">
        <f>VLOOKUP(A85,HOP!A:L,12,0)</f>
        <v>715.00</v>
      </c>
      <c r="F85" s="4" t="str">
        <f>VLOOKUP(A85,HOP!A:C,3,0)</f>
        <v>3156131</v>
      </c>
      <c r="G85" s="4">
        <f t="shared" si="4"/>
        <v>0</v>
      </c>
      <c r="H85" s="4" t="str">
        <f t="shared" si="5"/>
        <v>，3156131</v>
      </c>
      <c r="I85" s="4" t="str">
        <f>VLOOKUP(A85,HOP!A:U,21,0)</f>
        <v>直连</v>
      </c>
    </row>
    <row r="86" s="4" customFormat="1" hidden="1" spans="1:9">
      <c r="A86" s="5">
        <v>999223267120469</v>
      </c>
      <c r="B86" s="6">
        <v>45010</v>
      </c>
      <c r="C86" s="6">
        <v>45011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999223271101163</v>
      </c>
      <c r="B87" s="6">
        <v>45009</v>
      </c>
      <c r="C87" s="6">
        <v>45011</v>
      </c>
      <c r="D87" s="4">
        <v>656</v>
      </c>
      <c r="E87" s="4" t="str">
        <f>VLOOKUP(A87,HOP!A:L,12,0)</f>
        <v>656.00</v>
      </c>
      <c r="F87" s="4" t="str">
        <f>VLOOKUP(A87,HOP!A:C,3,0)</f>
        <v>3156897</v>
      </c>
      <c r="G87" s="4">
        <f t="shared" si="4"/>
        <v>0</v>
      </c>
      <c r="H87" s="4" t="str">
        <f t="shared" si="5"/>
        <v>，3156897</v>
      </c>
      <c r="I87" s="4" t="str">
        <f>VLOOKUP(A87,HOP!A:U,21,0)</f>
        <v>直连</v>
      </c>
    </row>
    <row r="88" s="4" customFormat="1" hidden="1" spans="1:9">
      <c r="A88" s="5">
        <v>999223273706679</v>
      </c>
      <c r="B88" s="6">
        <v>45009</v>
      </c>
      <c r="C88" s="6">
        <v>45011</v>
      </c>
      <c r="D88" s="4">
        <v>2044</v>
      </c>
      <c r="E88" s="4" t="str">
        <f>VLOOKUP(A88,HOP!A:L,12,0)</f>
        <v>2044.00</v>
      </c>
      <c r="F88" s="4" t="str">
        <f>VLOOKUP(A88,HOP!A:C,3,0)</f>
        <v>3157361</v>
      </c>
      <c r="G88" s="4">
        <f t="shared" si="4"/>
        <v>0</v>
      </c>
      <c r="H88" s="4" t="str">
        <f t="shared" si="5"/>
        <v>，3157361</v>
      </c>
      <c r="I88" s="4" t="str">
        <f>VLOOKUP(A88,HOP!A:U,21,0)</f>
        <v>直连</v>
      </c>
    </row>
    <row r="89" s="4" customFormat="1" hidden="1" spans="1:9">
      <c r="A89" s="5">
        <v>999223273962367</v>
      </c>
      <c r="B89" s="6">
        <v>45010</v>
      </c>
      <c r="C89" s="6">
        <v>45011</v>
      </c>
      <c r="D89" s="4">
        <v>674</v>
      </c>
      <c r="E89" s="4" t="str">
        <f>VLOOKUP(A89,HOP!A:L,12,0)</f>
        <v>674.00</v>
      </c>
      <c r="F89" s="4" t="str">
        <f>VLOOKUP(A89,HOP!A:C,3,0)</f>
        <v>3157425</v>
      </c>
      <c r="G89" s="4">
        <f t="shared" si="4"/>
        <v>0</v>
      </c>
      <c r="H89" s="4" t="str">
        <f t="shared" si="5"/>
        <v>，3157425</v>
      </c>
      <c r="I89" s="4" t="str">
        <f>VLOOKUP(A89,HOP!A:U,21,0)</f>
        <v>直连</v>
      </c>
    </row>
    <row r="90" s="4" customFormat="1" hidden="1" spans="1:9">
      <c r="A90" s="5">
        <v>999223276829394</v>
      </c>
      <c r="B90" s="6">
        <v>45009</v>
      </c>
      <c r="C90" s="6">
        <v>45011</v>
      </c>
      <c r="D90" s="4">
        <v>466</v>
      </c>
      <c r="E90" s="4" t="str">
        <f>VLOOKUP(A90,HOP!A:L,12,0)</f>
        <v>466.00</v>
      </c>
      <c r="F90" s="4" t="str">
        <f>VLOOKUP(A90,HOP!A:C,3,0)</f>
        <v>3158460</v>
      </c>
      <c r="G90" s="4">
        <f t="shared" si="4"/>
        <v>0</v>
      </c>
      <c r="H90" s="4" t="str">
        <f t="shared" si="5"/>
        <v>，3158460</v>
      </c>
      <c r="I90" s="4" t="str">
        <f>VLOOKUP(A90,HOP!A:U,21,0)</f>
        <v>直连</v>
      </c>
    </row>
    <row r="91" s="4" customFormat="1" hidden="1" spans="1:9">
      <c r="A91" s="5">
        <v>999223277471794</v>
      </c>
      <c r="B91" s="6">
        <v>45010</v>
      </c>
      <c r="C91" s="6">
        <v>45011</v>
      </c>
      <c r="D91" s="4">
        <v>127</v>
      </c>
      <c r="E91" s="4" t="str">
        <f>VLOOKUP(A91,HOP!A:L,12,0)</f>
        <v>127.00</v>
      </c>
      <c r="F91" s="4" t="str">
        <f>VLOOKUP(A91,HOP!A:C,3,0)</f>
        <v>3158727</v>
      </c>
      <c r="G91" s="4">
        <f t="shared" si="4"/>
        <v>0</v>
      </c>
      <c r="H91" s="4" t="str">
        <f t="shared" si="5"/>
        <v>，3158727</v>
      </c>
      <c r="I91" s="4" t="str">
        <f>VLOOKUP(A91,HOP!A:U,21,0)</f>
        <v>直连</v>
      </c>
    </row>
    <row r="92" s="4" customFormat="1" hidden="1" spans="1:9">
      <c r="A92" s="5">
        <v>999223280406534</v>
      </c>
      <c r="B92" s="6">
        <v>45009</v>
      </c>
      <c r="C92" s="6">
        <v>45011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999223291740620</v>
      </c>
      <c r="B93" s="6">
        <v>45010</v>
      </c>
      <c r="C93" s="6">
        <v>45011</v>
      </c>
      <c r="D93" s="4">
        <v>962</v>
      </c>
      <c r="E93" s="4" t="str">
        <f>VLOOKUP(A93,HOP!A:L,12,0)</f>
        <v>962.00</v>
      </c>
      <c r="F93" s="4" t="str">
        <f>VLOOKUP(A93,HOP!A:C,3,0)</f>
        <v>3161664</v>
      </c>
      <c r="G93" s="4">
        <f t="shared" si="4"/>
        <v>0</v>
      </c>
      <c r="H93" s="4" t="str">
        <f t="shared" si="5"/>
        <v>，3161664</v>
      </c>
      <c r="I93" s="4" t="str">
        <f>VLOOKUP(A93,HOP!A:U,21,0)</f>
        <v>直连</v>
      </c>
    </row>
    <row r="94" s="4" customFormat="1" hidden="1" spans="1:9">
      <c r="A94" s="5">
        <v>999223296750442</v>
      </c>
      <c r="B94" s="6">
        <v>45009</v>
      </c>
      <c r="C94" s="6">
        <v>45011</v>
      </c>
      <c r="D94" s="4">
        <v>3952</v>
      </c>
      <c r="E94" s="4" t="str">
        <f>VLOOKUP(A94,HOP!A:L,12,0)</f>
        <v>3952.00</v>
      </c>
      <c r="F94" s="4" t="str">
        <f>VLOOKUP(A94,HOP!A:C,3,0)</f>
        <v>3162436</v>
      </c>
      <c r="G94" s="4">
        <f t="shared" si="4"/>
        <v>0</v>
      </c>
      <c r="H94" s="4" t="str">
        <f t="shared" si="5"/>
        <v>，3162436</v>
      </c>
      <c r="I94" s="4" t="str">
        <f>VLOOKUP(A94,HOP!A:U,21,0)</f>
        <v>直连</v>
      </c>
    </row>
    <row r="95" s="4" customFormat="1" hidden="1" spans="1:9">
      <c r="A95" s="5">
        <v>999223301743420</v>
      </c>
      <c r="B95" s="6">
        <v>45007</v>
      </c>
      <c r="C95" s="6">
        <v>45011</v>
      </c>
      <c r="D95" s="4">
        <v>5121</v>
      </c>
      <c r="E95" s="4" t="str">
        <f>VLOOKUP(A95,HOP!A:L,12,0)</f>
        <v>5121.00</v>
      </c>
      <c r="F95" s="4" t="str">
        <f>VLOOKUP(A95,HOP!A:C,3,0)</f>
        <v>3163302</v>
      </c>
      <c r="G95" s="4">
        <f t="shared" si="4"/>
        <v>0</v>
      </c>
      <c r="H95" s="4" t="str">
        <f t="shared" si="5"/>
        <v>，3163302</v>
      </c>
      <c r="I95" s="4" t="str">
        <f>VLOOKUP(A95,HOP!A:U,21,0)</f>
        <v>直连</v>
      </c>
    </row>
    <row r="96" s="4" customFormat="1" hidden="1" spans="1:9">
      <c r="A96" s="5">
        <v>23302671850</v>
      </c>
      <c r="B96" s="6">
        <v>45007</v>
      </c>
      <c r="C96" s="6">
        <v>45011</v>
      </c>
      <c r="D96" s="4">
        <v>5636</v>
      </c>
      <c r="E96" s="4" t="str">
        <f>VLOOKUP(A96,HOP!A:L,12,0)</f>
        <v>5636.00</v>
      </c>
      <c r="F96" s="4" t="str">
        <f>VLOOKUP(A96,HOP!A:C,3,0)</f>
        <v>3163499</v>
      </c>
      <c r="G96" s="4">
        <f t="shared" si="4"/>
        <v>0</v>
      </c>
      <c r="H96" s="4" t="str">
        <f t="shared" si="5"/>
        <v>，3163499</v>
      </c>
      <c r="I96" s="4" t="str">
        <f>VLOOKUP(A96,HOP!A:U,21,0)</f>
        <v>直连</v>
      </c>
    </row>
    <row r="97" s="4" customFormat="1" hidden="1" spans="1:9">
      <c r="A97" s="5">
        <v>999223305829589</v>
      </c>
      <c r="B97" s="6">
        <v>45010</v>
      </c>
      <c r="C97" s="6">
        <v>45011</v>
      </c>
      <c r="D97" s="4">
        <v>2179</v>
      </c>
      <c r="E97" s="4" t="str">
        <f>VLOOKUP(A97,HOP!A:L,12,0)</f>
        <v>2179.00</v>
      </c>
      <c r="F97" s="4" t="str">
        <f>VLOOKUP(A97,HOP!A:C,3,0)</f>
        <v>3164118</v>
      </c>
      <c r="G97" s="4">
        <f t="shared" si="4"/>
        <v>0</v>
      </c>
      <c r="H97" s="4" t="str">
        <f t="shared" si="5"/>
        <v>，3164118</v>
      </c>
      <c r="I97" s="4" t="str">
        <f>VLOOKUP(A97,HOP!A:U,21,0)</f>
        <v>直连</v>
      </c>
    </row>
    <row r="98" s="4" customFormat="1" hidden="1" spans="1:9">
      <c r="A98" s="5">
        <v>999223306890088</v>
      </c>
      <c r="B98" s="6">
        <v>45009</v>
      </c>
      <c r="C98" s="6">
        <v>45011</v>
      </c>
      <c r="D98" s="4">
        <v>1494</v>
      </c>
      <c r="E98" s="4" t="str">
        <f>VLOOKUP(A98,HOP!A:L,12,0)</f>
        <v>1494.00</v>
      </c>
      <c r="F98" s="4" t="str">
        <f>VLOOKUP(A98,HOP!A:C,3,0)</f>
        <v>3164430</v>
      </c>
      <c r="G98" s="4">
        <f t="shared" si="4"/>
        <v>0</v>
      </c>
      <c r="H98" s="4" t="str">
        <f t="shared" si="5"/>
        <v>，3164430</v>
      </c>
      <c r="I98" s="4" t="str">
        <f>VLOOKUP(A98,HOP!A:U,21,0)</f>
        <v>直采</v>
      </c>
    </row>
    <row r="99" s="4" customFormat="1" hidden="1" spans="1:9">
      <c r="A99" s="5">
        <v>999223307159300</v>
      </c>
      <c r="B99" s="6">
        <v>45010</v>
      </c>
      <c r="C99" s="6">
        <v>45011</v>
      </c>
      <c r="D99" s="4">
        <v>799</v>
      </c>
      <c r="E99" s="4" t="str">
        <f>VLOOKUP(A99,HOP!A:L,12,0)</f>
        <v>799.00</v>
      </c>
      <c r="F99" s="4" t="str">
        <f>VLOOKUP(A99,HOP!A:C,3,0)</f>
        <v>3164519</v>
      </c>
      <c r="G99" s="4">
        <f t="shared" ref="G99:G130" si="6">D99-E99</f>
        <v>0</v>
      </c>
      <c r="H99" s="4" t="str">
        <f t="shared" ref="H99:H130" si="7">$H$1&amp;F99</f>
        <v>，3164519</v>
      </c>
      <c r="I99" s="4" t="str">
        <f>VLOOKUP(A99,HOP!A:U,21,0)</f>
        <v>直连</v>
      </c>
    </row>
    <row r="100" s="4" customFormat="1" hidden="1" spans="1:9">
      <c r="A100" s="5">
        <v>999223307966225</v>
      </c>
      <c r="B100" s="6">
        <v>45010</v>
      </c>
      <c r="C100" s="6">
        <v>45011</v>
      </c>
      <c r="D100" s="4">
        <v>1135</v>
      </c>
      <c r="E100" s="4" t="str">
        <f>VLOOKUP(A100,HOP!A:L,12,0)</f>
        <v>1135.00</v>
      </c>
      <c r="F100" s="4" t="str">
        <f>VLOOKUP(A100,HOP!A:C,3,0)</f>
        <v>3164825</v>
      </c>
      <c r="G100" s="4">
        <f t="shared" si="6"/>
        <v>0</v>
      </c>
      <c r="H100" s="4" t="str">
        <f t="shared" si="7"/>
        <v>，3164825</v>
      </c>
      <c r="I100" s="4" t="str">
        <f>VLOOKUP(A100,HOP!A:U,21,0)</f>
        <v>直连</v>
      </c>
    </row>
    <row r="101" s="4" customFormat="1" hidden="1" spans="1:9">
      <c r="A101" s="5">
        <v>999223307967078</v>
      </c>
      <c r="B101" s="6">
        <v>45008</v>
      </c>
      <c r="C101" s="6">
        <v>45011</v>
      </c>
      <c r="D101" s="4">
        <v>2328</v>
      </c>
      <c r="E101" s="4" t="str">
        <f>VLOOKUP(A101,HOP!A:L,12,0)</f>
        <v>2328.00</v>
      </c>
      <c r="F101" s="4" t="str">
        <f>VLOOKUP(A101,HOP!A:C,3,0)</f>
        <v>3164826</v>
      </c>
      <c r="G101" s="4">
        <f t="shared" si="6"/>
        <v>0</v>
      </c>
      <c r="H101" s="4" t="str">
        <f t="shared" si="7"/>
        <v>，3164826</v>
      </c>
      <c r="I101" s="4" t="str">
        <f>VLOOKUP(A101,HOP!A:U,21,0)</f>
        <v>直连</v>
      </c>
    </row>
    <row r="102" s="4" customFormat="1" hidden="1" spans="1:9">
      <c r="A102" s="5">
        <v>999223308150309</v>
      </c>
      <c r="B102" s="6">
        <v>45008</v>
      </c>
      <c r="C102" s="6">
        <v>45011</v>
      </c>
      <c r="D102" s="4">
        <v>1211</v>
      </c>
      <c r="E102" s="4" t="str">
        <f>VLOOKUP(A102,HOP!A:L,12,0)</f>
        <v>1211.00</v>
      </c>
      <c r="F102" s="4" t="str">
        <f>VLOOKUP(A102,HOP!A:C,3,0)</f>
        <v>3164918</v>
      </c>
      <c r="G102" s="4">
        <f t="shared" si="6"/>
        <v>0</v>
      </c>
      <c r="H102" s="4" t="str">
        <f t="shared" si="7"/>
        <v>，3164918</v>
      </c>
      <c r="I102" s="4" t="str">
        <f>VLOOKUP(A102,HOP!A:U,21,0)</f>
        <v>直连</v>
      </c>
    </row>
    <row r="103" s="4" customFormat="1" hidden="1" spans="1:9">
      <c r="A103" s="5">
        <v>999223308134596</v>
      </c>
      <c r="B103" s="6">
        <v>45009</v>
      </c>
      <c r="C103" s="6">
        <v>45011</v>
      </c>
      <c r="D103" s="4">
        <v>1038</v>
      </c>
      <c r="E103" s="4" t="str">
        <f>VLOOKUP(A103,HOP!A:L,12,0)</f>
        <v>1038.00</v>
      </c>
      <c r="F103" s="4" t="str">
        <f>VLOOKUP(A103,HOP!A:C,3,0)</f>
        <v>3164902</v>
      </c>
      <c r="G103" s="4">
        <f t="shared" si="6"/>
        <v>0</v>
      </c>
      <c r="H103" s="4" t="str">
        <f t="shared" si="7"/>
        <v>，3164902</v>
      </c>
      <c r="I103" s="4" t="str">
        <f>VLOOKUP(A103,HOP!A:U,21,0)</f>
        <v>直连</v>
      </c>
    </row>
    <row r="104" s="4" customFormat="1" hidden="1" spans="1:9">
      <c r="A104" s="5">
        <v>999223308410512</v>
      </c>
      <c r="B104" s="6">
        <v>45008</v>
      </c>
      <c r="C104" s="6">
        <v>45011</v>
      </c>
      <c r="D104" s="4">
        <v>4661</v>
      </c>
      <c r="E104" s="4" t="str">
        <f>VLOOKUP(A104,HOP!A:L,12,0)</f>
        <v>4661.00</v>
      </c>
      <c r="F104" s="4" t="str">
        <f>VLOOKUP(A104,HOP!A:C,3,0)</f>
        <v>3165112</v>
      </c>
      <c r="G104" s="4">
        <f t="shared" si="6"/>
        <v>0</v>
      </c>
      <c r="H104" s="4" t="str">
        <f t="shared" si="7"/>
        <v>，3165112</v>
      </c>
      <c r="I104" s="4" t="str">
        <f>VLOOKUP(A104,HOP!A:U,21,0)</f>
        <v>直连</v>
      </c>
    </row>
    <row r="105" s="4" customFormat="1" hidden="1" spans="1:9">
      <c r="A105" s="5">
        <v>999223310859813</v>
      </c>
      <c r="B105" s="6">
        <v>45010</v>
      </c>
      <c r="C105" s="6">
        <v>45011</v>
      </c>
      <c r="D105" s="4">
        <v>547</v>
      </c>
      <c r="E105" s="4" t="str">
        <f>VLOOKUP(A105,HOP!A:L,12,0)</f>
        <v>547.00</v>
      </c>
      <c r="F105" s="4" t="str">
        <f>VLOOKUP(A105,HOP!A:C,3,0)</f>
        <v>3165218</v>
      </c>
      <c r="G105" s="4">
        <f t="shared" si="6"/>
        <v>0</v>
      </c>
      <c r="H105" s="4" t="str">
        <f t="shared" si="7"/>
        <v>，3165218</v>
      </c>
      <c r="I105" s="4" t="str">
        <f>VLOOKUP(A105,HOP!A:U,21,0)</f>
        <v>直采</v>
      </c>
    </row>
    <row r="106" s="4" customFormat="1" hidden="1" spans="1:9">
      <c r="A106" s="5">
        <v>999223312384510</v>
      </c>
      <c r="B106" s="6">
        <v>45008</v>
      </c>
      <c r="C106" s="6">
        <v>45011</v>
      </c>
      <c r="D106" s="4">
        <v>597</v>
      </c>
      <c r="E106" s="4" t="str">
        <f>VLOOKUP(A106,HOP!A:L,12,0)</f>
        <v>597.00</v>
      </c>
      <c r="F106" s="4" t="str">
        <f>VLOOKUP(A106,HOP!A:C,3,0)</f>
        <v>3165402</v>
      </c>
      <c r="G106" s="4">
        <f t="shared" si="6"/>
        <v>0</v>
      </c>
      <c r="H106" s="4" t="str">
        <f t="shared" si="7"/>
        <v>，3165402</v>
      </c>
      <c r="I106" s="4" t="str">
        <f>VLOOKUP(A106,HOP!A:U,21,0)</f>
        <v>直连</v>
      </c>
    </row>
    <row r="107" s="4" customFormat="1" hidden="1" spans="1:9">
      <c r="A107" s="5">
        <v>999223314545127</v>
      </c>
      <c r="B107" s="6">
        <v>45010</v>
      </c>
      <c r="C107" s="6">
        <v>45011</v>
      </c>
      <c r="D107" s="4">
        <v>1394</v>
      </c>
      <c r="E107" s="4" t="str">
        <f>VLOOKUP(A107,HOP!A:L,12,0)</f>
        <v>1394.00</v>
      </c>
      <c r="F107" s="4" t="str">
        <f>VLOOKUP(A107,HOP!A:C,3,0)</f>
        <v>3165812</v>
      </c>
      <c r="G107" s="4">
        <f t="shared" si="6"/>
        <v>0</v>
      </c>
      <c r="H107" s="4" t="str">
        <f t="shared" si="7"/>
        <v>，3165812</v>
      </c>
      <c r="I107" s="4" t="str">
        <f>VLOOKUP(A107,HOP!A:U,21,0)</f>
        <v>直连</v>
      </c>
    </row>
    <row r="108" s="4" customFormat="1" hidden="1" spans="1:9">
      <c r="A108" s="5">
        <v>999223314614473</v>
      </c>
      <c r="B108" s="6">
        <v>45010</v>
      </c>
      <c r="C108" s="6">
        <v>45011</v>
      </c>
      <c r="D108" s="4">
        <v>897</v>
      </c>
      <c r="E108" s="4" t="str">
        <f>VLOOKUP(A108,HOP!A:L,12,0)</f>
        <v>897.00</v>
      </c>
      <c r="F108" s="4" t="str">
        <f>VLOOKUP(A108,HOP!A:C,3,0)</f>
        <v>3165825</v>
      </c>
      <c r="G108" s="4">
        <f t="shared" si="6"/>
        <v>0</v>
      </c>
      <c r="H108" s="4" t="str">
        <f t="shared" si="7"/>
        <v>，3165825</v>
      </c>
      <c r="I108" s="4" t="str">
        <f>VLOOKUP(A108,HOP!A:U,21,0)</f>
        <v>直连</v>
      </c>
    </row>
    <row r="109" s="4" customFormat="1" hidden="1" spans="1:9">
      <c r="A109" s="5">
        <v>999223316910814</v>
      </c>
      <c r="B109" s="6">
        <v>45009</v>
      </c>
      <c r="C109" s="6">
        <v>45011</v>
      </c>
      <c r="D109" s="4">
        <v>2688</v>
      </c>
      <c r="E109" s="4" t="str">
        <f>VLOOKUP(A109,HOP!A:L,12,0)</f>
        <v>2688.00</v>
      </c>
      <c r="F109" s="4" t="str">
        <f>VLOOKUP(A109,HOP!A:C,3,0)</f>
        <v>3166267</v>
      </c>
      <c r="G109" s="4">
        <f t="shared" si="6"/>
        <v>0</v>
      </c>
      <c r="H109" s="4" t="str">
        <f t="shared" si="7"/>
        <v>，3166267</v>
      </c>
      <c r="I109" s="4" t="str">
        <f>VLOOKUP(A109,HOP!A:U,21,0)</f>
        <v>直连</v>
      </c>
    </row>
    <row r="110" s="4" customFormat="1" hidden="1" spans="1:9">
      <c r="A110" s="5">
        <v>999223317133651</v>
      </c>
      <c r="B110" s="6">
        <v>45008</v>
      </c>
      <c r="C110" s="6">
        <v>45011</v>
      </c>
      <c r="D110" s="4">
        <v>792</v>
      </c>
      <c r="E110" s="4" t="str">
        <f>VLOOKUP(A110,HOP!A:L,12,0)</f>
        <v>792.00</v>
      </c>
      <c r="F110" s="4" t="str">
        <f>VLOOKUP(A110,HOP!A:C,3,0)</f>
        <v>3166313</v>
      </c>
      <c r="G110" s="4">
        <f t="shared" si="6"/>
        <v>0</v>
      </c>
      <c r="H110" s="4" t="str">
        <f t="shared" si="7"/>
        <v>，3166313</v>
      </c>
      <c r="I110" s="4" t="str">
        <f>VLOOKUP(A110,HOP!A:U,21,0)</f>
        <v>直连</v>
      </c>
    </row>
    <row r="111" s="4" customFormat="1" hidden="1" spans="1:9">
      <c r="A111" s="5">
        <v>999223317337616</v>
      </c>
      <c r="B111" s="6">
        <v>45010</v>
      </c>
      <c r="C111" s="6">
        <v>45011</v>
      </c>
      <c r="D111" s="4">
        <v>511</v>
      </c>
      <c r="E111" s="4" t="str">
        <f>VLOOKUP(A111,HOP!A:L,12,0)</f>
        <v>511.00</v>
      </c>
      <c r="F111" s="4" t="str">
        <f>VLOOKUP(A111,HOP!A:C,3,0)</f>
        <v>3166358</v>
      </c>
      <c r="G111" s="4">
        <f t="shared" si="6"/>
        <v>0</v>
      </c>
      <c r="H111" s="4" t="str">
        <f t="shared" si="7"/>
        <v>，3166358</v>
      </c>
      <c r="I111" s="4" t="str">
        <f>VLOOKUP(A111,HOP!A:U,21,0)</f>
        <v>直连</v>
      </c>
    </row>
    <row r="112" s="4" customFormat="1" hidden="1" spans="1:9">
      <c r="A112" s="5">
        <v>999223318081548</v>
      </c>
      <c r="B112" s="6">
        <v>45010</v>
      </c>
      <c r="C112" s="6">
        <v>45011</v>
      </c>
      <c r="D112" s="4">
        <v>1740</v>
      </c>
      <c r="E112" s="4" t="str">
        <f>VLOOKUP(A112,HOP!A:L,12,0)</f>
        <v>1740.00</v>
      </c>
      <c r="F112" s="4" t="str">
        <f>VLOOKUP(A112,HOP!A:C,3,0)</f>
        <v>3166506</v>
      </c>
      <c r="G112" s="4">
        <f t="shared" si="6"/>
        <v>0</v>
      </c>
      <c r="H112" s="4" t="str">
        <f t="shared" si="7"/>
        <v>，3166506</v>
      </c>
      <c r="I112" s="4" t="str">
        <f>VLOOKUP(A112,HOP!A:U,21,0)</f>
        <v>直连</v>
      </c>
    </row>
    <row r="113" s="4" customFormat="1" hidden="1" spans="1:9">
      <c r="A113" s="5">
        <v>999223319419379</v>
      </c>
      <c r="B113" s="6">
        <v>45009</v>
      </c>
      <c r="C113" s="6">
        <v>45011</v>
      </c>
      <c r="D113" s="4">
        <v>1356</v>
      </c>
      <c r="E113" s="4" t="str">
        <f>VLOOKUP(A113,HOP!A:L,12,0)</f>
        <v>1356.00</v>
      </c>
      <c r="F113" s="4" t="str">
        <f>VLOOKUP(A113,HOP!A:C,3,0)</f>
        <v>3166709</v>
      </c>
      <c r="G113" s="4">
        <f t="shared" si="6"/>
        <v>0</v>
      </c>
      <c r="H113" s="4" t="str">
        <f t="shared" si="7"/>
        <v>，3166709</v>
      </c>
      <c r="I113" s="4" t="str">
        <f>VLOOKUP(A113,HOP!A:U,21,0)</f>
        <v>直连</v>
      </c>
    </row>
    <row r="114" s="4" customFormat="1" hidden="1" spans="1:9">
      <c r="A114" s="5">
        <v>999223320258951</v>
      </c>
      <c r="B114" s="6">
        <v>45008</v>
      </c>
      <c r="C114" s="6">
        <v>45011</v>
      </c>
      <c r="D114" s="4">
        <v>5702</v>
      </c>
      <c r="E114" s="4" t="str">
        <f>VLOOKUP(A114,HOP!A:L,12,0)</f>
        <v>5702.00</v>
      </c>
      <c r="F114" s="4" t="str">
        <f>VLOOKUP(A114,HOP!A:C,3,0)</f>
        <v>3166833</v>
      </c>
      <c r="G114" s="4">
        <f t="shared" si="6"/>
        <v>0</v>
      </c>
      <c r="H114" s="4" t="str">
        <f t="shared" si="7"/>
        <v>，3166833</v>
      </c>
      <c r="I114" s="4" t="str">
        <f>VLOOKUP(A114,HOP!A:U,21,0)</f>
        <v>直连</v>
      </c>
    </row>
    <row r="115" s="4" customFormat="1" hidden="1" spans="1:9">
      <c r="A115" s="5">
        <v>999223320895283</v>
      </c>
      <c r="B115" s="6">
        <v>45010</v>
      </c>
      <c r="C115" s="6">
        <v>45011</v>
      </c>
      <c r="D115" s="4">
        <v>490</v>
      </c>
      <c r="E115" s="4" t="str">
        <f>VLOOKUP(A115,HOP!A:L,12,0)</f>
        <v>490.00</v>
      </c>
      <c r="F115" s="4" t="str">
        <f>VLOOKUP(A115,HOP!A:C,3,0)</f>
        <v>3166951</v>
      </c>
      <c r="G115" s="4">
        <f t="shared" si="6"/>
        <v>0</v>
      </c>
      <c r="H115" s="4" t="str">
        <f t="shared" si="7"/>
        <v>，3166951</v>
      </c>
      <c r="I115" s="4" t="str">
        <f>VLOOKUP(A115,HOP!A:U,21,0)</f>
        <v>直采</v>
      </c>
    </row>
    <row r="116" s="4" customFormat="1" hidden="1" spans="1:9">
      <c r="A116" s="5">
        <v>999223321431319</v>
      </c>
      <c r="B116" s="6">
        <v>45009</v>
      </c>
      <c r="C116" s="6">
        <v>45011</v>
      </c>
      <c r="D116" s="4">
        <v>956</v>
      </c>
      <c r="E116" s="4" t="str">
        <f>VLOOKUP(A116,HOP!A:L,12,0)</f>
        <v>956.00</v>
      </c>
      <c r="F116" s="4" t="str">
        <f>VLOOKUP(A116,HOP!A:C,3,0)</f>
        <v>3167047</v>
      </c>
      <c r="G116" s="4">
        <f t="shared" si="6"/>
        <v>0</v>
      </c>
      <c r="H116" s="4" t="str">
        <f t="shared" si="7"/>
        <v>，3167047</v>
      </c>
      <c r="I116" s="4" t="str">
        <f>VLOOKUP(A116,HOP!A:U,21,0)</f>
        <v>直连</v>
      </c>
    </row>
    <row r="117" s="4" customFormat="1" hidden="1" spans="1:9">
      <c r="A117" s="5">
        <v>999223321967283</v>
      </c>
      <c r="B117" s="6">
        <v>45010</v>
      </c>
      <c r="C117" s="6">
        <v>45011</v>
      </c>
      <c r="D117" s="4">
        <v>294</v>
      </c>
      <c r="E117" s="4" t="str">
        <f>VLOOKUP(A117,HOP!A:L,12,0)</f>
        <v>294.00</v>
      </c>
      <c r="F117" s="4" t="str">
        <f>VLOOKUP(A117,HOP!A:C,3,0)</f>
        <v>3167144</v>
      </c>
      <c r="G117" s="4">
        <f t="shared" si="6"/>
        <v>0</v>
      </c>
      <c r="H117" s="4" t="str">
        <f t="shared" si="7"/>
        <v>，3167144</v>
      </c>
      <c r="I117" s="4" t="str">
        <f>VLOOKUP(A117,HOP!A:U,21,0)</f>
        <v>直连</v>
      </c>
    </row>
    <row r="118" s="4" customFormat="1" hidden="1" spans="1:9">
      <c r="A118" s="5">
        <v>999223322023780</v>
      </c>
      <c r="B118" s="6">
        <v>45010</v>
      </c>
      <c r="C118" s="6">
        <v>45011</v>
      </c>
      <c r="D118" s="4">
        <v>306</v>
      </c>
      <c r="E118" s="4" t="str">
        <f>VLOOKUP(A118,HOP!A:L,12,0)</f>
        <v>306.00</v>
      </c>
      <c r="F118" s="4" t="str">
        <f>VLOOKUP(A118,HOP!A:C,3,0)</f>
        <v>3167163</v>
      </c>
      <c r="G118" s="4">
        <f t="shared" si="6"/>
        <v>0</v>
      </c>
      <c r="H118" s="4" t="str">
        <f t="shared" si="7"/>
        <v>，3167163</v>
      </c>
      <c r="I118" s="4" t="str">
        <f>VLOOKUP(A118,HOP!A:U,21,0)</f>
        <v>直连</v>
      </c>
    </row>
    <row r="119" s="4" customFormat="1" hidden="1" spans="1:9">
      <c r="A119" s="5">
        <v>999223323130676</v>
      </c>
      <c r="B119" s="6">
        <v>45010</v>
      </c>
      <c r="C119" s="6">
        <v>45011</v>
      </c>
      <c r="D119" s="4">
        <v>1077</v>
      </c>
      <c r="E119" s="4" t="str">
        <f>VLOOKUP(A119,HOP!A:L,12,0)</f>
        <v>1077.00</v>
      </c>
      <c r="F119" s="4" t="str">
        <f>VLOOKUP(A119,HOP!A:C,3,0)</f>
        <v>3167448</v>
      </c>
      <c r="G119" s="4">
        <f t="shared" si="6"/>
        <v>0</v>
      </c>
      <c r="H119" s="4" t="str">
        <f t="shared" si="7"/>
        <v>，3167448</v>
      </c>
      <c r="I119" s="4" t="str">
        <f>VLOOKUP(A119,HOP!A:U,21,0)</f>
        <v>直连</v>
      </c>
    </row>
    <row r="120" s="4" customFormat="1" hidden="1" spans="1:9">
      <c r="A120" s="5">
        <v>999223323154221</v>
      </c>
      <c r="B120" s="6">
        <v>45010</v>
      </c>
      <c r="C120" s="6">
        <v>45011</v>
      </c>
      <c r="D120" s="4">
        <v>416</v>
      </c>
      <c r="E120" s="4" t="str">
        <f>VLOOKUP(A120,HOP!A:L,12,0)</f>
        <v>416.00</v>
      </c>
      <c r="F120" s="4" t="str">
        <f>VLOOKUP(A120,HOP!A:C,3,0)</f>
        <v>3167457</v>
      </c>
      <c r="G120" s="4">
        <f t="shared" si="6"/>
        <v>0</v>
      </c>
      <c r="H120" s="4" t="str">
        <f t="shared" si="7"/>
        <v>，3167457</v>
      </c>
      <c r="I120" s="4" t="str">
        <f>VLOOKUP(A120,HOP!A:U,21,0)</f>
        <v>直连</v>
      </c>
    </row>
    <row r="121" s="4" customFormat="1" hidden="1" spans="1:9">
      <c r="A121" s="5">
        <v>999223323455991</v>
      </c>
      <c r="B121" s="6">
        <v>45009</v>
      </c>
      <c r="C121" s="6">
        <v>45011</v>
      </c>
      <c r="D121" s="4">
        <v>4257</v>
      </c>
      <c r="E121" s="4" t="str">
        <f>VLOOKUP(A121,HOP!A:L,12,0)</f>
        <v>4257.00</v>
      </c>
      <c r="F121" s="4" t="str">
        <f>VLOOKUP(A121,HOP!A:C,3,0)</f>
        <v>3167565</v>
      </c>
      <c r="G121" s="4">
        <f t="shared" si="6"/>
        <v>0</v>
      </c>
      <c r="H121" s="4" t="str">
        <f t="shared" si="7"/>
        <v>，3167565</v>
      </c>
      <c r="I121" s="4" t="str">
        <f>VLOOKUP(A121,HOP!A:U,21,0)</f>
        <v>直连</v>
      </c>
    </row>
    <row r="122" s="4" customFormat="1" hidden="1" spans="1:9">
      <c r="A122" s="5">
        <v>999223323915145</v>
      </c>
      <c r="B122" s="6">
        <v>45010</v>
      </c>
      <c r="C122" s="6">
        <v>45011</v>
      </c>
      <c r="D122" s="4">
        <v>1245</v>
      </c>
      <c r="E122" s="4" t="str">
        <f>VLOOKUP(A122,HOP!A:L,12,0)</f>
        <v>1245.00</v>
      </c>
      <c r="F122" s="4" t="str">
        <f>VLOOKUP(A122,HOP!A:C,3,0)</f>
        <v>3167733</v>
      </c>
      <c r="G122" s="4">
        <f t="shared" si="6"/>
        <v>0</v>
      </c>
      <c r="H122" s="4" t="str">
        <f t="shared" si="7"/>
        <v>，3167733</v>
      </c>
      <c r="I122" s="4" t="str">
        <f>VLOOKUP(A122,HOP!A:U,21,0)</f>
        <v>直连</v>
      </c>
    </row>
    <row r="123" s="4" customFormat="1" hidden="1" spans="1:9">
      <c r="A123" s="5">
        <v>999223324384728</v>
      </c>
      <c r="B123" s="6">
        <v>45010</v>
      </c>
      <c r="C123" s="6">
        <v>45011</v>
      </c>
      <c r="D123" s="4">
        <v>277</v>
      </c>
      <c r="E123" s="4" t="str">
        <f>VLOOKUP(A123,HOP!A:L,12,0)</f>
        <v>277.00</v>
      </c>
      <c r="F123" s="4" t="str">
        <f>VLOOKUP(A123,HOP!A:C,3,0)</f>
        <v>3168026</v>
      </c>
      <c r="G123" s="4">
        <f t="shared" si="6"/>
        <v>0</v>
      </c>
      <c r="H123" s="4" t="str">
        <f t="shared" si="7"/>
        <v>，3168026</v>
      </c>
      <c r="I123" s="4" t="str">
        <f>VLOOKUP(A123,HOP!A:U,21,0)</f>
        <v>直连</v>
      </c>
    </row>
    <row r="124" s="4" customFormat="1" hidden="1" spans="1:9">
      <c r="A124" s="5">
        <v>999223327233429</v>
      </c>
      <c r="B124" s="6">
        <v>45010</v>
      </c>
      <c r="C124" s="6">
        <v>45011</v>
      </c>
      <c r="D124" s="4">
        <v>421</v>
      </c>
      <c r="E124" s="4" t="str">
        <f>VLOOKUP(A124,HOP!A:L,12,0)</f>
        <v>421.00</v>
      </c>
      <c r="F124" s="4" t="str">
        <f>VLOOKUP(A124,HOP!A:C,3,0)</f>
        <v>3168280</v>
      </c>
      <c r="G124" s="4">
        <f t="shared" si="6"/>
        <v>0</v>
      </c>
      <c r="H124" s="4" t="str">
        <f t="shared" si="7"/>
        <v>，3168280</v>
      </c>
      <c r="I124" s="4" t="str">
        <f>VLOOKUP(A124,HOP!A:U,21,0)</f>
        <v>直连</v>
      </c>
    </row>
    <row r="125" s="4" customFormat="1" hidden="1" spans="1:9">
      <c r="A125" s="5">
        <v>999223328693024</v>
      </c>
      <c r="B125" s="6">
        <v>45009</v>
      </c>
      <c r="C125" s="6">
        <v>45011</v>
      </c>
      <c r="D125" s="4">
        <v>2180</v>
      </c>
      <c r="E125" s="4" t="str">
        <f>VLOOKUP(A125,HOP!A:L,12,0)</f>
        <v>2180.00</v>
      </c>
      <c r="F125" s="4" t="str">
        <f>VLOOKUP(A125,HOP!A:C,3,0)</f>
        <v>3168473</v>
      </c>
      <c r="G125" s="4">
        <f t="shared" si="6"/>
        <v>0</v>
      </c>
      <c r="H125" s="4" t="str">
        <f t="shared" si="7"/>
        <v>，3168473</v>
      </c>
      <c r="I125" s="4" t="str">
        <f>VLOOKUP(A125,HOP!A:U,21,0)</f>
        <v>直连</v>
      </c>
    </row>
    <row r="126" s="4" customFormat="1" hidden="1" spans="1:9">
      <c r="A126" s="5">
        <v>999223329631066</v>
      </c>
      <c r="B126" s="6">
        <v>45009</v>
      </c>
      <c r="C126" s="6">
        <v>45011</v>
      </c>
      <c r="D126" s="4">
        <v>1929</v>
      </c>
      <c r="E126" s="4" t="str">
        <f>VLOOKUP(A126,HOP!A:L,12,0)</f>
        <v>1929.00</v>
      </c>
      <c r="F126" s="4" t="str">
        <f>VLOOKUP(A126,HOP!A:C,3,0)</f>
        <v>3168604</v>
      </c>
      <c r="G126" s="4">
        <f t="shared" si="6"/>
        <v>0</v>
      </c>
      <c r="H126" s="4" t="str">
        <f t="shared" si="7"/>
        <v>，3168604</v>
      </c>
      <c r="I126" s="4" t="str">
        <f>VLOOKUP(A126,HOP!A:U,21,0)</f>
        <v>直连</v>
      </c>
    </row>
    <row r="127" s="4" customFormat="1" hidden="1" spans="1:9">
      <c r="A127" s="5">
        <v>999223331671932</v>
      </c>
      <c r="B127" s="6">
        <v>45009</v>
      </c>
      <c r="C127" s="6">
        <v>45011</v>
      </c>
      <c r="D127" s="4">
        <v>2690</v>
      </c>
      <c r="E127" s="4" t="str">
        <f>VLOOKUP(A127,HOP!A:L,12,0)</f>
        <v>2690.00</v>
      </c>
      <c r="F127" s="4" t="str">
        <f>VLOOKUP(A127,HOP!A:C,3,0)</f>
        <v>3168935</v>
      </c>
      <c r="G127" s="4">
        <f t="shared" si="6"/>
        <v>0</v>
      </c>
      <c r="H127" s="4" t="str">
        <f t="shared" si="7"/>
        <v>，3168935</v>
      </c>
      <c r="I127" s="4" t="str">
        <f>VLOOKUP(A127,HOP!A:U,21,0)</f>
        <v>直连</v>
      </c>
    </row>
    <row r="128" s="4" customFormat="1" hidden="1" spans="1:9">
      <c r="A128" s="5">
        <v>999223332490928</v>
      </c>
      <c r="B128" s="6">
        <v>45010</v>
      </c>
      <c r="C128" s="6">
        <v>45011</v>
      </c>
      <c r="D128" s="4">
        <v>364</v>
      </c>
      <c r="E128" s="4" t="str">
        <f>VLOOKUP(A128,HOP!A:L,12,0)</f>
        <v>364.00</v>
      </c>
      <c r="F128" s="4" t="str">
        <f>VLOOKUP(A128,HOP!A:C,3,0)</f>
        <v>3169073</v>
      </c>
      <c r="G128" s="4">
        <f t="shared" si="6"/>
        <v>0</v>
      </c>
      <c r="H128" s="4" t="str">
        <f t="shared" si="7"/>
        <v>，3169073</v>
      </c>
      <c r="I128" s="4" t="str">
        <f>VLOOKUP(A128,HOP!A:U,21,0)</f>
        <v>直连</v>
      </c>
    </row>
    <row r="129" s="4" customFormat="1" hidden="1" spans="1:9">
      <c r="A129" s="5">
        <v>999223332721226</v>
      </c>
      <c r="B129" s="6">
        <v>45009</v>
      </c>
      <c r="C129" s="6">
        <v>45011</v>
      </c>
      <c r="D129" s="4">
        <v>4689</v>
      </c>
      <c r="E129" s="4" t="str">
        <f>VLOOKUP(A129,HOP!A:L,12,0)</f>
        <v>4689.00</v>
      </c>
      <c r="F129" s="4" t="str">
        <f>VLOOKUP(A129,HOP!A:C,3,0)</f>
        <v>3169099</v>
      </c>
      <c r="G129" s="4">
        <f t="shared" si="6"/>
        <v>0</v>
      </c>
      <c r="H129" s="4" t="str">
        <f t="shared" si="7"/>
        <v>，3169099</v>
      </c>
      <c r="I129" s="4" t="str">
        <f>VLOOKUP(A129,HOP!A:U,21,0)</f>
        <v>直连</v>
      </c>
    </row>
    <row r="130" s="4" customFormat="1" hidden="1" spans="1:9">
      <c r="A130" s="5">
        <v>23333577988</v>
      </c>
      <c r="B130" s="6">
        <v>45009</v>
      </c>
      <c r="C130" s="6">
        <v>45011</v>
      </c>
      <c r="D130" s="4">
        <v>2376</v>
      </c>
      <c r="E130" s="4" t="str">
        <f>VLOOKUP(A130,HOP!A:L,12,0)</f>
        <v>2376.00</v>
      </c>
      <c r="F130" s="4" t="str">
        <f>VLOOKUP(A130,HOP!A:C,3,0)</f>
        <v>3169226</v>
      </c>
      <c r="G130" s="4">
        <f t="shared" si="6"/>
        <v>0</v>
      </c>
      <c r="H130" s="4" t="str">
        <f t="shared" si="7"/>
        <v>，3169226</v>
      </c>
      <c r="I130" s="4" t="str">
        <f>VLOOKUP(A130,HOP!A:U,21,0)</f>
        <v>直连</v>
      </c>
    </row>
    <row r="131" s="4" customFormat="1" hidden="1" spans="1:9">
      <c r="A131" s="5">
        <v>999223334402258</v>
      </c>
      <c r="B131" s="6">
        <v>45009</v>
      </c>
      <c r="C131" s="6">
        <v>45011</v>
      </c>
      <c r="D131" s="4">
        <v>1346</v>
      </c>
      <c r="E131" s="4" t="str">
        <f>VLOOKUP(A131,HOP!A:L,12,0)</f>
        <v>1346.00</v>
      </c>
      <c r="F131" s="4" t="str">
        <f>VLOOKUP(A131,HOP!A:C,3,0)</f>
        <v>3169342</v>
      </c>
      <c r="G131" s="4">
        <f t="shared" ref="G131:G162" si="8">D131-E131</f>
        <v>0</v>
      </c>
      <c r="H131" s="4" t="str">
        <f t="shared" ref="H131:H162" si="9">$H$1&amp;F131</f>
        <v>，3169342</v>
      </c>
      <c r="I131" s="4" t="str">
        <f>VLOOKUP(A131,HOP!A:U,21,0)</f>
        <v>直连</v>
      </c>
    </row>
    <row r="132" s="4" customFormat="1" hidden="1" spans="1:9">
      <c r="A132" s="5">
        <v>999223336316011</v>
      </c>
      <c r="B132" s="6">
        <v>45010</v>
      </c>
      <c r="C132" s="6">
        <v>45011</v>
      </c>
      <c r="D132" s="4">
        <v>565</v>
      </c>
      <c r="E132" s="4" t="str">
        <f>VLOOKUP(A132,HOP!A:L,12,0)</f>
        <v>565.00</v>
      </c>
      <c r="F132" s="4" t="str">
        <f>VLOOKUP(A132,HOP!A:C,3,0)</f>
        <v>3169646</v>
      </c>
      <c r="G132" s="4">
        <f t="shared" si="8"/>
        <v>0</v>
      </c>
      <c r="H132" s="4" t="str">
        <f t="shared" si="9"/>
        <v>，3169646</v>
      </c>
      <c r="I132" s="4" t="str">
        <f>VLOOKUP(A132,HOP!A:U,21,0)</f>
        <v>直连</v>
      </c>
    </row>
    <row r="133" s="4" customFormat="1" hidden="1" spans="1:9">
      <c r="A133" s="5">
        <v>999223336591022</v>
      </c>
      <c r="B133" s="6">
        <v>45009</v>
      </c>
      <c r="C133" s="6">
        <v>45011</v>
      </c>
      <c r="D133" s="4">
        <v>4664</v>
      </c>
      <c r="E133" s="4" t="str">
        <f>VLOOKUP(A133,HOP!A:L,12,0)</f>
        <v>4664.00</v>
      </c>
      <c r="F133" s="4" t="str">
        <f>VLOOKUP(A133,HOP!A:C,3,0)</f>
        <v>3169686</v>
      </c>
      <c r="G133" s="4">
        <f t="shared" si="8"/>
        <v>0</v>
      </c>
      <c r="H133" s="4" t="str">
        <f t="shared" si="9"/>
        <v>，3169686</v>
      </c>
      <c r="I133" s="4" t="str">
        <f>VLOOKUP(A133,HOP!A:U,21,0)</f>
        <v>直连</v>
      </c>
    </row>
    <row r="134" s="4" customFormat="1" hidden="1" spans="1:9">
      <c r="A134" s="5">
        <v>999223336781710</v>
      </c>
      <c r="B134" s="6">
        <v>45010</v>
      </c>
      <c r="C134" s="6">
        <v>45011</v>
      </c>
      <c r="D134" s="4">
        <v>527</v>
      </c>
      <c r="E134" s="4" t="str">
        <f>VLOOKUP(A134,HOP!A:L,12,0)</f>
        <v>527.00</v>
      </c>
      <c r="F134" s="4" t="str">
        <f>VLOOKUP(A134,HOP!A:C,3,0)</f>
        <v>3169731</v>
      </c>
      <c r="G134" s="4">
        <f t="shared" si="8"/>
        <v>0</v>
      </c>
      <c r="H134" s="4" t="str">
        <f t="shared" si="9"/>
        <v>，3169731</v>
      </c>
      <c r="I134" s="4" t="str">
        <f>VLOOKUP(A134,HOP!A:U,21,0)</f>
        <v>直连</v>
      </c>
    </row>
    <row r="135" s="4" customFormat="1" hidden="1" spans="1:9">
      <c r="A135" s="5">
        <v>999223337289465</v>
      </c>
      <c r="B135" s="6">
        <v>45010</v>
      </c>
      <c r="C135" s="6">
        <v>45011</v>
      </c>
      <c r="D135" s="4">
        <v>687</v>
      </c>
      <c r="E135" s="4" t="str">
        <f>VLOOKUP(A135,HOP!A:L,12,0)</f>
        <v>687.00</v>
      </c>
      <c r="F135" s="4" t="str">
        <f>VLOOKUP(A135,HOP!A:C,3,0)</f>
        <v>3169829</v>
      </c>
      <c r="G135" s="4">
        <f t="shared" si="8"/>
        <v>0</v>
      </c>
      <c r="H135" s="4" t="str">
        <f t="shared" si="9"/>
        <v>，3169829</v>
      </c>
      <c r="I135" s="4" t="str">
        <f>VLOOKUP(A135,HOP!A:U,21,0)</f>
        <v>直连</v>
      </c>
    </row>
    <row r="136" s="4" customFormat="1" hidden="1" spans="1:9">
      <c r="A136" s="5">
        <v>999223338210374</v>
      </c>
      <c r="B136" s="6">
        <v>45010</v>
      </c>
      <c r="C136" s="6">
        <v>45011</v>
      </c>
      <c r="D136" s="4">
        <v>310</v>
      </c>
      <c r="E136" s="4" t="str">
        <f>VLOOKUP(A136,HOP!A:L,12,0)</f>
        <v>310.00</v>
      </c>
      <c r="F136" s="4" t="str">
        <f>VLOOKUP(A136,HOP!A:C,3,0)</f>
        <v>3170043</v>
      </c>
      <c r="G136" s="4">
        <f t="shared" si="8"/>
        <v>0</v>
      </c>
      <c r="H136" s="4" t="str">
        <f t="shared" si="9"/>
        <v>，3170043</v>
      </c>
      <c r="I136" s="4" t="str">
        <f>VLOOKUP(A136,HOP!A:U,21,0)</f>
        <v>直连</v>
      </c>
    </row>
    <row r="137" s="4" customFormat="1" hidden="1" spans="1:9">
      <c r="A137" s="5">
        <v>999223338521796</v>
      </c>
      <c r="B137" s="6">
        <v>45010</v>
      </c>
      <c r="C137" s="6">
        <v>45011</v>
      </c>
      <c r="D137" s="4">
        <v>512</v>
      </c>
      <c r="E137" s="4" t="str">
        <f>VLOOKUP(A137,HOP!A:L,12,0)</f>
        <v>512.00</v>
      </c>
      <c r="F137" s="4" t="str">
        <f>VLOOKUP(A137,HOP!A:C,3,0)</f>
        <v>3170128</v>
      </c>
      <c r="G137" s="4">
        <f t="shared" si="8"/>
        <v>0</v>
      </c>
      <c r="H137" s="4" t="str">
        <f t="shared" si="9"/>
        <v>，3170128</v>
      </c>
      <c r="I137" s="4" t="str">
        <f>VLOOKUP(A137,HOP!A:U,21,0)</f>
        <v>直连</v>
      </c>
    </row>
    <row r="138" s="4" customFormat="1" hidden="1" spans="1:9">
      <c r="A138" s="5">
        <v>999223338571734</v>
      </c>
      <c r="B138" s="6">
        <v>45010</v>
      </c>
      <c r="C138" s="6">
        <v>45011</v>
      </c>
      <c r="D138" s="4">
        <v>2343</v>
      </c>
      <c r="E138" s="4" t="str">
        <f>VLOOKUP(A138,HOP!A:L,12,0)</f>
        <v>2343.00</v>
      </c>
      <c r="F138" s="4" t="str">
        <f>VLOOKUP(A138,HOP!A:C,3,0)</f>
        <v>3170154</v>
      </c>
      <c r="G138" s="4">
        <f t="shared" si="8"/>
        <v>0</v>
      </c>
      <c r="H138" s="4" t="str">
        <f t="shared" si="9"/>
        <v>，3170154</v>
      </c>
      <c r="I138" s="4" t="str">
        <f>VLOOKUP(A138,HOP!A:U,21,0)</f>
        <v>直连</v>
      </c>
    </row>
    <row r="139" s="4" customFormat="1" hidden="1" spans="1:9">
      <c r="A139" s="5">
        <v>999223338726133</v>
      </c>
      <c r="B139" s="6">
        <v>45009</v>
      </c>
      <c r="C139" s="6">
        <v>45011</v>
      </c>
      <c r="D139" s="4">
        <v>1119</v>
      </c>
      <c r="E139" s="4" t="str">
        <f>VLOOKUP(A139,HOP!A:L,12,0)</f>
        <v>1119.00</v>
      </c>
      <c r="F139" s="4" t="str">
        <f>VLOOKUP(A139,HOP!A:C,3,0)</f>
        <v>3170197</v>
      </c>
      <c r="G139" s="4">
        <f t="shared" si="8"/>
        <v>0</v>
      </c>
      <c r="H139" s="4" t="str">
        <f t="shared" si="9"/>
        <v>，3170197</v>
      </c>
      <c r="I139" s="4" t="str">
        <f>VLOOKUP(A139,HOP!A:U,21,0)</f>
        <v>直连</v>
      </c>
    </row>
    <row r="140" s="4" customFormat="1" hidden="1" spans="1:9">
      <c r="A140" s="5">
        <v>999223338974305</v>
      </c>
      <c r="B140" s="6">
        <v>45010</v>
      </c>
      <c r="C140" s="6">
        <v>45011</v>
      </c>
      <c r="D140" s="4">
        <v>362</v>
      </c>
      <c r="E140" s="4" t="str">
        <f>VLOOKUP(A140,HOP!A:L,12,0)</f>
        <v>362.00</v>
      </c>
      <c r="F140" s="4" t="str">
        <f>VLOOKUP(A140,HOP!A:C,3,0)</f>
        <v>3170267</v>
      </c>
      <c r="G140" s="4">
        <f t="shared" si="8"/>
        <v>0</v>
      </c>
      <c r="H140" s="4" t="str">
        <f t="shared" si="9"/>
        <v>，3170267</v>
      </c>
      <c r="I140" s="4" t="str">
        <f>VLOOKUP(A140,HOP!A:U,21,0)</f>
        <v>直连</v>
      </c>
    </row>
    <row r="141" s="4" customFormat="1" hidden="1" spans="1:9">
      <c r="A141" s="5">
        <v>999223339282462</v>
      </c>
      <c r="B141" s="6">
        <v>45010</v>
      </c>
      <c r="C141" s="6">
        <v>45011</v>
      </c>
      <c r="D141" s="4">
        <v>289</v>
      </c>
      <c r="E141" s="4" t="str">
        <f>VLOOKUP(A141,HOP!A:L,12,0)</f>
        <v>289.00</v>
      </c>
      <c r="F141" s="4" t="str">
        <f>VLOOKUP(A141,HOP!A:C,3,0)</f>
        <v>3170356</v>
      </c>
      <c r="G141" s="4">
        <f t="shared" si="8"/>
        <v>0</v>
      </c>
      <c r="H141" s="4" t="str">
        <f t="shared" si="9"/>
        <v>，3170356</v>
      </c>
      <c r="I141" s="4" t="str">
        <f>VLOOKUP(A141,HOP!A:U,21,0)</f>
        <v>直连</v>
      </c>
    </row>
    <row r="142" s="4" customFormat="1" hidden="1" spans="1:9">
      <c r="A142" s="5">
        <v>999223339296389</v>
      </c>
      <c r="B142" s="6">
        <v>45010</v>
      </c>
      <c r="C142" s="6">
        <v>45011</v>
      </c>
      <c r="D142" s="4">
        <v>681</v>
      </c>
      <c r="E142" s="4" t="str">
        <f>VLOOKUP(A142,HOP!A:L,12,0)</f>
        <v>681.00</v>
      </c>
      <c r="F142" s="4" t="str">
        <f>VLOOKUP(A142,HOP!A:C,3,0)</f>
        <v>3170363</v>
      </c>
      <c r="G142" s="4">
        <f t="shared" si="8"/>
        <v>0</v>
      </c>
      <c r="H142" s="4" t="str">
        <f t="shared" si="9"/>
        <v>，3170363</v>
      </c>
      <c r="I142" s="4" t="str">
        <f>VLOOKUP(A142,HOP!A:U,21,0)</f>
        <v>直连</v>
      </c>
    </row>
    <row r="143" s="4" customFormat="1" hidden="1" spans="1:9">
      <c r="A143" s="5">
        <v>999223340322001</v>
      </c>
      <c r="B143" s="6">
        <v>45010</v>
      </c>
      <c r="C143" s="6">
        <v>45011</v>
      </c>
      <c r="D143" s="4">
        <v>690</v>
      </c>
      <c r="E143" s="4" t="str">
        <f>VLOOKUP(A143,HOP!A:L,12,0)</f>
        <v>690.00</v>
      </c>
      <c r="F143" s="4" t="str">
        <f>VLOOKUP(A143,HOP!A:C,3,0)</f>
        <v>3170514</v>
      </c>
      <c r="G143" s="4">
        <f t="shared" si="8"/>
        <v>0</v>
      </c>
      <c r="H143" s="4" t="str">
        <f t="shared" si="9"/>
        <v>，3170514</v>
      </c>
      <c r="I143" s="4" t="str">
        <f>VLOOKUP(A143,HOP!A:U,21,0)</f>
        <v>直连</v>
      </c>
    </row>
    <row r="144" s="4" customFormat="1" hidden="1" spans="1:9">
      <c r="A144" s="5">
        <v>999223340404381</v>
      </c>
      <c r="B144" s="6">
        <v>45010</v>
      </c>
      <c r="C144" s="6">
        <v>45011</v>
      </c>
      <c r="D144" s="4">
        <v>1013</v>
      </c>
      <c r="E144" s="4" t="str">
        <f>VLOOKUP(A144,HOP!A:L,12,0)</f>
        <v>1013.00</v>
      </c>
      <c r="F144" s="4" t="str">
        <f>VLOOKUP(A144,HOP!A:C,3,0)</f>
        <v>3170521</v>
      </c>
      <c r="G144" s="4">
        <f t="shared" si="8"/>
        <v>0</v>
      </c>
      <c r="H144" s="4" t="str">
        <f t="shared" si="9"/>
        <v>，3170521</v>
      </c>
      <c r="I144" s="4" t="str">
        <f>VLOOKUP(A144,HOP!A:U,21,0)</f>
        <v>直连</v>
      </c>
    </row>
    <row r="145" s="4" customFormat="1" hidden="1" spans="1:9">
      <c r="A145" s="5">
        <v>999223342015260</v>
      </c>
      <c r="B145" s="6">
        <v>45010</v>
      </c>
      <c r="C145" s="6">
        <v>45011</v>
      </c>
      <c r="D145" s="4">
        <v>1214</v>
      </c>
      <c r="E145" s="4" t="str">
        <f>VLOOKUP(A145,HOP!A:L,12,0)</f>
        <v>1214.00</v>
      </c>
      <c r="F145" s="4" t="str">
        <f>VLOOKUP(A145,HOP!A:C,3,0)</f>
        <v>3170706</v>
      </c>
      <c r="G145" s="4">
        <f t="shared" si="8"/>
        <v>0</v>
      </c>
      <c r="H145" s="4" t="str">
        <f t="shared" si="9"/>
        <v>，3170706</v>
      </c>
      <c r="I145" s="4" t="str">
        <f>VLOOKUP(A145,HOP!A:U,21,0)</f>
        <v>直连</v>
      </c>
    </row>
    <row r="146" s="4" customFormat="1" hidden="1" spans="1:9">
      <c r="A146" s="5">
        <v>999223342066266</v>
      </c>
      <c r="B146" s="6">
        <v>45010</v>
      </c>
      <c r="C146" s="6">
        <v>45011</v>
      </c>
      <c r="D146" s="4">
        <v>299</v>
      </c>
      <c r="E146" s="4" t="str">
        <f>VLOOKUP(A146,HOP!A:L,12,0)</f>
        <v>299.00</v>
      </c>
      <c r="F146" s="4" t="str">
        <f>VLOOKUP(A146,HOP!A:C,3,0)</f>
        <v>3170713</v>
      </c>
      <c r="G146" s="4">
        <f t="shared" si="8"/>
        <v>0</v>
      </c>
      <c r="H146" s="4" t="str">
        <f t="shared" si="9"/>
        <v>，3170713</v>
      </c>
      <c r="I146" s="4" t="str">
        <f>VLOOKUP(A146,HOP!A:U,21,0)</f>
        <v>直连</v>
      </c>
    </row>
    <row r="147" s="4" customFormat="1" hidden="1" spans="1:9">
      <c r="A147" s="5">
        <v>999223342257445</v>
      </c>
      <c r="B147" s="6">
        <v>45010</v>
      </c>
      <c r="C147" s="6">
        <v>45011</v>
      </c>
      <c r="D147" s="4">
        <v>2634</v>
      </c>
      <c r="E147" s="4" t="str">
        <f>VLOOKUP(A147,HOP!A:L,12,0)</f>
        <v>2634.00</v>
      </c>
      <c r="F147" s="4" t="str">
        <f>VLOOKUP(A147,HOP!A:C,3,0)</f>
        <v>3170728</v>
      </c>
      <c r="G147" s="4">
        <f t="shared" si="8"/>
        <v>0</v>
      </c>
      <c r="H147" s="4" t="str">
        <f t="shared" si="9"/>
        <v>，3170728</v>
      </c>
      <c r="I147" s="4" t="str">
        <f>VLOOKUP(A147,HOP!A:U,21,0)</f>
        <v>直连</v>
      </c>
    </row>
    <row r="148" s="4" customFormat="1" hidden="1" spans="1:9">
      <c r="A148" s="5">
        <v>999223343100142</v>
      </c>
      <c r="B148" s="6">
        <v>45010</v>
      </c>
      <c r="C148" s="6">
        <v>45011</v>
      </c>
      <c r="D148" s="4">
        <v>376</v>
      </c>
      <c r="E148" s="4" t="str">
        <f>VLOOKUP(A148,HOP!A:L,12,0)</f>
        <v>376.00</v>
      </c>
      <c r="F148" s="4" t="str">
        <f>VLOOKUP(A148,HOP!A:C,3,0)</f>
        <v>3170857</v>
      </c>
      <c r="G148" s="4">
        <f t="shared" si="8"/>
        <v>0</v>
      </c>
      <c r="H148" s="4" t="str">
        <f t="shared" si="9"/>
        <v>，3170857</v>
      </c>
      <c r="I148" s="4" t="str">
        <f>VLOOKUP(A148,HOP!A:U,21,0)</f>
        <v>直连</v>
      </c>
    </row>
    <row r="149" s="4" customFormat="1" hidden="1" spans="1:9">
      <c r="A149" s="5">
        <v>999223343225041</v>
      </c>
      <c r="B149" s="6">
        <v>45010</v>
      </c>
      <c r="C149" s="6">
        <v>45011</v>
      </c>
      <c r="D149" s="4">
        <v>221</v>
      </c>
      <c r="E149" s="4" t="str">
        <f>VLOOKUP(A149,HOP!A:L,12,0)</f>
        <v>221.00</v>
      </c>
      <c r="F149" s="4" t="str">
        <f>VLOOKUP(A149,HOP!A:C,3,0)</f>
        <v>3170878</v>
      </c>
      <c r="G149" s="4">
        <f t="shared" si="8"/>
        <v>0</v>
      </c>
      <c r="H149" s="4" t="str">
        <f t="shared" si="9"/>
        <v>，3170878</v>
      </c>
      <c r="I149" s="4" t="str">
        <f>VLOOKUP(A149,HOP!A:U,21,0)</f>
        <v>直连</v>
      </c>
    </row>
    <row r="150" s="4" customFormat="1" hidden="1" spans="1:9">
      <c r="A150" s="5">
        <v>999223343550245</v>
      </c>
      <c r="B150" s="6">
        <v>45010</v>
      </c>
      <c r="C150" s="6">
        <v>45011</v>
      </c>
      <c r="D150" s="4">
        <v>757</v>
      </c>
      <c r="E150" s="4" t="str">
        <f>VLOOKUP(A150,HOP!A:L,12,0)</f>
        <v>757.00</v>
      </c>
      <c r="F150" s="4" t="str">
        <f>VLOOKUP(A150,HOP!A:C,3,0)</f>
        <v>3170932</v>
      </c>
      <c r="G150" s="4">
        <f t="shared" si="8"/>
        <v>0</v>
      </c>
      <c r="H150" s="4" t="str">
        <f t="shared" si="9"/>
        <v>，3170932</v>
      </c>
      <c r="I150" s="4" t="str">
        <f>VLOOKUP(A150,HOP!A:U,21,0)</f>
        <v>直连</v>
      </c>
    </row>
    <row r="151" s="4" customFormat="1" hidden="1" spans="1:9">
      <c r="A151" s="5">
        <v>999223344486007</v>
      </c>
      <c r="B151" s="6">
        <v>45010</v>
      </c>
      <c r="C151" s="6">
        <v>45011</v>
      </c>
      <c r="D151" s="4">
        <v>249</v>
      </c>
      <c r="E151" s="4" t="str">
        <f>VLOOKUP(A151,HOP!A:L,12,0)</f>
        <v>249.00</v>
      </c>
      <c r="F151" s="4" t="str">
        <f>VLOOKUP(A151,HOP!A:C,3,0)</f>
        <v>3171053</v>
      </c>
      <c r="G151" s="4">
        <f t="shared" si="8"/>
        <v>0</v>
      </c>
      <c r="H151" s="4" t="str">
        <f t="shared" si="9"/>
        <v>，3171053</v>
      </c>
      <c r="I151" s="4" t="str">
        <f>VLOOKUP(A151,HOP!A:U,21,0)</f>
        <v>直连</v>
      </c>
    </row>
    <row r="152" s="4" customFormat="1" hidden="1" spans="1:9">
      <c r="A152" s="5">
        <v>999223344827321</v>
      </c>
      <c r="B152" s="6">
        <v>45010</v>
      </c>
      <c r="C152" s="6">
        <v>45011</v>
      </c>
      <c r="D152" s="4">
        <v>2722</v>
      </c>
      <c r="E152" s="4" t="str">
        <f>VLOOKUP(A152,HOP!A:L,12,0)</f>
        <v>2722.00</v>
      </c>
      <c r="F152" s="4" t="str">
        <f>VLOOKUP(A152,HOP!A:C,3,0)</f>
        <v>3171104</v>
      </c>
      <c r="G152" s="4">
        <f t="shared" si="8"/>
        <v>0</v>
      </c>
      <c r="H152" s="4" t="str">
        <f t="shared" si="9"/>
        <v>，3171104</v>
      </c>
      <c r="I152" s="4" t="str">
        <f>VLOOKUP(A152,HOP!A:U,21,0)</f>
        <v>直连</v>
      </c>
    </row>
    <row r="153" s="4" customFormat="1" hidden="1" spans="1:9">
      <c r="A153" s="5">
        <v>999223345346141</v>
      </c>
      <c r="B153" s="6">
        <v>45010</v>
      </c>
      <c r="C153" s="6">
        <v>45011</v>
      </c>
      <c r="D153" s="4">
        <v>912</v>
      </c>
      <c r="E153" s="4" t="str">
        <f>VLOOKUP(A153,HOP!A:L,12,0)</f>
        <v>912.00</v>
      </c>
      <c r="F153" s="4" t="str">
        <f>VLOOKUP(A153,HOP!A:C,3,0)</f>
        <v>3171174</v>
      </c>
      <c r="G153" s="4">
        <f t="shared" si="8"/>
        <v>0</v>
      </c>
      <c r="H153" s="4" t="str">
        <f t="shared" si="9"/>
        <v>，3171174</v>
      </c>
      <c r="I153" s="4" t="str">
        <f>VLOOKUP(A153,HOP!A:U,21,0)</f>
        <v>直连</v>
      </c>
    </row>
    <row r="154" s="4" customFormat="1" hidden="1" spans="1:9">
      <c r="A154" s="5">
        <v>999223345465776</v>
      </c>
      <c r="B154" s="6">
        <v>45010</v>
      </c>
      <c r="C154" s="6">
        <v>45011</v>
      </c>
      <c r="D154" s="4">
        <v>187</v>
      </c>
      <c r="E154" s="4" t="str">
        <f>VLOOKUP(A154,HOP!A:L,12,0)</f>
        <v>187.00</v>
      </c>
      <c r="F154" s="4" t="str">
        <f>VLOOKUP(A154,HOP!A:C,3,0)</f>
        <v>3171188</v>
      </c>
      <c r="G154" s="4">
        <f t="shared" si="8"/>
        <v>0</v>
      </c>
      <c r="H154" s="4" t="str">
        <f t="shared" si="9"/>
        <v>，3171188</v>
      </c>
      <c r="I154" s="4" t="str">
        <f>VLOOKUP(A154,HOP!A:U,21,0)</f>
        <v>直连</v>
      </c>
    </row>
    <row r="155" s="4" customFormat="1" hidden="1" spans="1:9">
      <c r="A155" s="5">
        <v>999223345512909</v>
      </c>
      <c r="B155" s="6">
        <v>45010</v>
      </c>
      <c r="C155" s="6">
        <v>45011</v>
      </c>
      <c r="D155" s="4">
        <v>224</v>
      </c>
      <c r="E155" s="4" t="str">
        <f>VLOOKUP(A155,HOP!A:L,12,0)</f>
        <v>224.00</v>
      </c>
      <c r="F155" s="4" t="str">
        <f>VLOOKUP(A155,HOP!A:C,3,0)</f>
        <v>3171192</v>
      </c>
      <c r="G155" s="4">
        <f t="shared" si="8"/>
        <v>0</v>
      </c>
      <c r="H155" s="4" t="str">
        <f t="shared" si="9"/>
        <v>，3171192</v>
      </c>
      <c r="I155" s="4" t="str">
        <f>VLOOKUP(A155,HOP!A:U,21,0)</f>
        <v>直连</v>
      </c>
    </row>
    <row r="156" s="4" customFormat="1" hidden="1" spans="1:9">
      <c r="A156" s="5">
        <v>999223345877823</v>
      </c>
      <c r="B156" s="6">
        <v>45010</v>
      </c>
      <c r="C156" s="6">
        <v>45011</v>
      </c>
      <c r="D156" s="4">
        <v>445</v>
      </c>
      <c r="E156" s="4" t="str">
        <f>VLOOKUP(A156,HOP!A:L,12,0)</f>
        <v>445.00</v>
      </c>
      <c r="F156" s="4" t="str">
        <f>VLOOKUP(A156,HOP!A:C,3,0)</f>
        <v>3171228</v>
      </c>
      <c r="G156" s="4">
        <f t="shared" si="8"/>
        <v>0</v>
      </c>
      <c r="H156" s="4" t="str">
        <f t="shared" si="9"/>
        <v>，3171228</v>
      </c>
      <c r="I156" s="4" t="str">
        <f>VLOOKUP(A156,HOP!A:U,21,0)</f>
        <v>直连</v>
      </c>
    </row>
    <row r="157" s="4" customFormat="1" hidden="1" spans="1:9">
      <c r="A157" s="5">
        <v>999223345923303</v>
      </c>
      <c r="B157" s="6">
        <v>45010</v>
      </c>
      <c r="C157" s="6">
        <v>45011</v>
      </c>
      <c r="D157" s="4">
        <v>595</v>
      </c>
      <c r="E157" s="4" t="str">
        <f>VLOOKUP(A157,HOP!A:L,12,0)</f>
        <v>595.00</v>
      </c>
      <c r="F157" s="4" t="str">
        <f>VLOOKUP(A157,HOP!A:C,3,0)</f>
        <v>3171234</v>
      </c>
      <c r="G157" s="4">
        <f t="shared" si="8"/>
        <v>0</v>
      </c>
      <c r="H157" s="4" t="str">
        <f t="shared" si="9"/>
        <v>，3171234</v>
      </c>
      <c r="I157" s="4" t="str">
        <f>VLOOKUP(A157,HOP!A:U,21,0)</f>
        <v>直连</v>
      </c>
    </row>
    <row r="158" s="4" customFormat="1" hidden="1" spans="1:9">
      <c r="A158" s="5">
        <v>999223346330374</v>
      </c>
      <c r="B158" s="6">
        <v>45010</v>
      </c>
      <c r="C158" s="6">
        <v>45011</v>
      </c>
      <c r="D158" s="4">
        <v>227</v>
      </c>
      <c r="E158" s="4" t="str">
        <f>VLOOKUP(A158,HOP!A:L,12,0)</f>
        <v>227.00</v>
      </c>
      <c r="F158" s="4" t="str">
        <f>VLOOKUP(A158,HOP!A:C,3,0)</f>
        <v>3171276</v>
      </c>
      <c r="G158" s="4">
        <f t="shared" si="8"/>
        <v>0</v>
      </c>
      <c r="H158" s="4" t="str">
        <f t="shared" si="9"/>
        <v>，3171276</v>
      </c>
      <c r="I158" s="4" t="str">
        <f>VLOOKUP(A158,HOP!A:U,21,0)</f>
        <v>直连</v>
      </c>
    </row>
    <row r="159" s="4" customFormat="1" hidden="1" spans="1:9">
      <c r="A159" s="5">
        <v>999223346385032</v>
      </c>
      <c r="B159" s="6">
        <v>45010</v>
      </c>
      <c r="C159" s="6">
        <v>45011</v>
      </c>
      <c r="D159" s="4">
        <v>338</v>
      </c>
      <c r="E159" s="4" t="str">
        <f>VLOOKUP(A159,HOP!A:L,12,0)</f>
        <v>338.00</v>
      </c>
      <c r="F159" s="4" t="str">
        <f>VLOOKUP(A159,HOP!A:C,3,0)</f>
        <v>3171283</v>
      </c>
      <c r="G159" s="4">
        <f t="shared" si="8"/>
        <v>0</v>
      </c>
      <c r="H159" s="4" t="str">
        <f t="shared" si="9"/>
        <v>，3171283</v>
      </c>
      <c r="I159" s="4" t="str">
        <f>VLOOKUP(A159,HOP!A:U,21,0)</f>
        <v>直连</v>
      </c>
    </row>
    <row r="160" s="4" customFormat="1" hidden="1" spans="1:9">
      <c r="A160" s="5">
        <v>999223346936577</v>
      </c>
      <c r="B160" s="6">
        <v>45010</v>
      </c>
      <c r="C160" s="6">
        <v>45011</v>
      </c>
      <c r="D160" s="4">
        <v>225</v>
      </c>
      <c r="E160" s="4" t="str">
        <f>VLOOKUP(A160,HOP!A:L,12,0)</f>
        <v>225.00</v>
      </c>
      <c r="F160" s="4" t="str">
        <f>VLOOKUP(A160,HOP!A:C,3,0)</f>
        <v>3171358</v>
      </c>
      <c r="G160" s="4">
        <f t="shared" si="8"/>
        <v>0</v>
      </c>
      <c r="H160" s="4" t="str">
        <f t="shared" si="9"/>
        <v>，3171358</v>
      </c>
      <c r="I160" s="4" t="str">
        <f>VLOOKUP(A160,HOP!A:U,21,0)</f>
        <v>直连</v>
      </c>
    </row>
    <row r="161" s="4" customFormat="1" hidden="1" spans="1:9">
      <c r="A161" s="5">
        <v>999223347568458</v>
      </c>
      <c r="B161" s="6">
        <v>45010</v>
      </c>
      <c r="C161" s="6">
        <v>45011</v>
      </c>
      <c r="D161" s="4">
        <v>323</v>
      </c>
      <c r="E161" s="4" t="str">
        <f>VLOOKUP(A161,HOP!A:L,12,0)</f>
        <v>323.00</v>
      </c>
      <c r="F161" s="4" t="str">
        <f>VLOOKUP(A161,HOP!A:C,3,0)</f>
        <v>3171432</v>
      </c>
      <c r="G161" s="4">
        <f t="shared" si="8"/>
        <v>0</v>
      </c>
      <c r="H161" s="4" t="str">
        <f t="shared" si="9"/>
        <v>，3171432</v>
      </c>
      <c r="I161" s="4" t="str">
        <f>VLOOKUP(A161,HOP!A:U,21,0)</f>
        <v>直连</v>
      </c>
    </row>
    <row r="162" s="4" customFormat="1" hidden="1" spans="1:9">
      <c r="A162" s="5">
        <v>999223348056694</v>
      </c>
      <c r="B162" s="6">
        <v>45010</v>
      </c>
      <c r="C162" s="6">
        <v>45011</v>
      </c>
      <c r="D162" s="4">
        <v>373</v>
      </c>
      <c r="E162" s="4" t="str">
        <f>VLOOKUP(A162,HOP!A:L,12,0)</f>
        <v>373.00</v>
      </c>
      <c r="F162" s="4" t="str">
        <f>VLOOKUP(A162,HOP!A:C,3,0)</f>
        <v>3171509</v>
      </c>
      <c r="G162" s="4">
        <f t="shared" si="8"/>
        <v>0</v>
      </c>
      <c r="H162" s="4" t="str">
        <f t="shared" si="9"/>
        <v>，3171509</v>
      </c>
      <c r="I162" s="4" t="str">
        <f>VLOOKUP(A162,HOP!A:U,21,0)</f>
        <v>直连</v>
      </c>
    </row>
    <row r="163" s="4" customFormat="1" hidden="1" spans="1:9">
      <c r="A163" s="5">
        <v>999223348282535</v>
      </c>
      <c r="B163" s="6">
        <v>45010</v>
      </c>
      <c r="C163" s="6">
        <v>45011</v>
      </c>
      <c r="D163" s="4">
        <v>0</v>
      </c>
      <c r="E163" s="4" t="str">
        <f>VLOOKUP(A163,HOP!A:L,12,0)</f>
        <v>0.00</v>
      </c>
      <c r="F163" s="4" t="str">
        <f>VLOOKUP(A163,HOP!A:C,3,0)</f>
        <v>3171553</v>
      </c>
      <c r="G163" s="4">
        <f t="shared" ref="G163:G181" si="10">D163-E163</f>
        <v>0</v>
      </c>
      <c r="H163" s="4" t="str">
        <f t="shared" ref="H163:H181" si="11">$H$1&amp;F163</f>
        <v>，3171553</v>
      </c>
      <c r="I163" s="4" t="str">
        <f>VLOOKUP(A163,HOP!A:U,21,0)</f>
        <v>直连</v>
      </c>
    </row>
    <row r="164" s="4" customFormat="1" hidden="1" spans="1:9">
      <c r="A164" s="5">
        <v>999223348435709</v>
      </c>
      <c r="B164" s="6">
        <v>45010</v>
      </c>
      <c r="C164" s="6">
        <v>45011</v>
      </c>
      <c r="D164" s="4">
        <v>347</v>
      </c>
      <c r="E164" s="4" t="str">
        <f>VLOOKUP(A164,HOP!A:L,12,0)</f>
        <v>347.00</v>
      </c>
      <c r="F164" s="4" t="str">
        <f>VLOOKUP(A164,HOP!A:C,3,0)</f>
        <v>3171581</v>
      </c>
      <c r="G164" s="4">
        <f t="shared" si="10"/>
        <v>0</v>
      </c>
      <c r="H164" s="4" t="str">
        <f t="shared" si="11"/>
        <v>，3171581</v>
      </c>
      <c r="I164" s="4" t="str">
        <f>VLOOKUP(A164,HOP!A:U,21,0)</f>
        <v>直连</v>
      </c>
    </row>
    <row r="165" s="4" customFormat="1" hidden="1" spans="1:9">
      <c r="A165" s="5">
        <v>999223348376641</v>
      </c>
      <c r="B165" s="6">
        <v>45010</v>
      </c>
      <c r="C165" s="6">
        <v>45011</v>
      </c>
      <c r="D165" s="4">
        <v>388</v>
      </c>
      <c r="E165" s="4" t="str">
        <f>VLOOKUP(A165,HOP!A:L,12,0)</f>
        <v>388.00</v>
      </c>
      <c r="F165" s="4" t="str">
        <f>VLOOKUP(A165,HOP!A:C,3,0)</f>
        <v>3171573</v>
      </c>
      <c r="G165" s="4">
        <f t="shared" si="10"/>
        <v>0</v>
      </c>
      <c r="H165" s="4" t="str">
        <f t="shared" si="11"/>
        <v>，3171573</v>
      </c>
      <c r="I165" s="4" t="str">
        <f>VLOOKUP(A165,HOP!A:U,21,0)</f>
        <v>直连</v>
      </c>
    </row>
    <row r="166" s="4" customFormat="1" hidden="1" spans="1:9">
      <c r="A166" s="5">
        <v>23348465993</v>
      </c>
      <c r="B166" s="6">
        <v>45010</v>
      </c>
      <c r="C166" s="6">
        <v>45011</v>
      </c>
      <c r="D166" s="4">
        <v>182</v>
      </c>
      <c r="E166" s="4" t="str">
        <f>VLOOKUP(A166,HOP!A:L,12,0)</f>
        <v>182.00</v>
      </c>
      <c r="F166" s="4" t="str">
        <f>VLOOKUP(A166,HOP!A:C,3,0)</f>
        <v>3171593</v>
      </c>
      <c r="G166" s="4">
        <f t="shared" si="10"/>
        <v>0</v>
      </c>
      <c r="H166" s="4" t="str">
        <f t="shared" si="11"/>
        <v>，3171593</v>
      </c>
      <c r="I166" s="4" t="str">
        <f>VLOOKUP(A166,HOP!A:U,21,0)</f>
        <v>直连</v>
      </c>
    </row>
    <row r="167" s="4" customFormat="1" hidden="1" spans="1:9">
      <c r="A167" s="5">
        <v>23349033040</v>
      </c>
      <c r="B167" s="6">
        <v>45010</v>
      </c>
      <c r="C167" s="6">
        <v>45011</v>
      </c>
      <c r="D167" s="4">
        <v>220</v>
      </c>
      <c r="E167" s="4" t="str">
        <f>VLOOKUP(A167,HOP!A:L,12,0)</f>
        <v>220.00</v>
      </c>
      <c r="F167" s="4" t="str">
        <f>VLOOKUP(A167,HOP!A:C,3,0)</f>
        <v>3171683</v>
      </c>
      <c r="G167" s="4">
        <f t="shared" si="10"/>
        <v>0</v>
      </c>
      <c r="H167" s="4" t="str">
        <f t="shared" si="11"/>
        <v>，3171683</v>
      </c>
      <c r="I167" s="4" t="str">
        <f>VLOOKUP(A167,HOP!A:U,21,0)</f>
        <v>直连</v>
      </c>
    </row>
    <row r="168" s="4" customFormat="1" hidden="1" spans="1:9">
      <c r="A168" s="5">
        <v>999223349618990</v>
      </c>
      <c r="B168" s="6">
        <v>45010</v>
      </c>
      <c r="C168" s="6">
        <v>45011</v>
      </c>
      <c r="D168" s="4">
        <v>468</v>
      </c>
      <c r="E168" s="4" t="str">
        <f>VLOOKUP(A168,HOP!A:L,12,0)</f>
        <v>468.00</v>
      </c>
      <c r="F168" s="4" t="str">
        <f>VLOOKUP(A168,HOP!A:C,3,0)</f>
        <v>3171766</v>
      </c>
      <c r="G168" s="4">
        <f t="shared" si="10"/>
        <v>0</v>
      </c>
      <c r="H168" s="4" t="str">
        <f t="shared" si="11"/>
        <v>，3171766</v>
      </c>
      <c r="I168" s="4" t="str">
        <f>VLOOKUP(A168,HOP!A:U,21,0)</f>
        <v>直连</v>
      </c>
    </row>
    <row r="169" s="4" customFormat="1" hidden="1" spans="1:9">
      <c r="A169" s="5">
        <v>999223349642350</v>
      </c>
      <c r="B169" s="6">
        <v>45010</v>
      </c>
      <c r="C169" s="6">
        <v>45011</v>
      </c>
      <c r="D169" s="4">
        <v>424</v>
      </c>
      <c r="E169" s="4" t="str">
        <f>VLOOKUP(A169,HOP!A:L,12,0)</f>
        <v>424.00</v>
      </c>
      <c r="F169" s="4" t="str">
        <f>VLOOKUP(A169,HOP!A:C,3,0)</f>
        <v>3171772</v>
      </c>
      <c r="G169" s="4">
        <f t="shared" si="10"/>
        <v>0</v>
      </c>
      <c r="H169" s="4" t="str">
        <f t="shared" si="11"/>
        <v>，3171772</v>
      </c>
      <c r="I169" s="4" t="str">
        <f>VLOOKUP(A169,HOP!A:U,21,0)</f>
        <v>直连</v>
      </c>
    </row>
    <row r="170" s="4" customFormat="1" hidden="1" spans="1:9">
      <c r="A170" s="5">
        <v>999223349663419</v>
      </c>
      <c r="B170" s="6">
        <v>45010</v>
      </c>
      <c r="C170" s="6">
        <v>45011</v>
      </c>
      <c r="D170" s="4">
        <v>1688</v>
      </c>
      <c r="E170" s="4" t="str">
        <f>VLOOKUP(A170,HOP!A:L,12,0)</f>
        <v>1688.00</v>
      </c>
      <c r="F170" s="4" t="str">
        <f>VLOOKUP(A170,HOP!A:C,3,0)</f>
        <v>3171777</v>
      </c>
      <c r="G170" s="4">
        <f t="shared" si="10"/>
        <v>0</v>
      </c>
      <c r="H170" s="4" t="str">
        <f t="shared" si="11"/>
        <v>，3171777</v>
      </c>
      <c r="I170" s="4" t="str">
        <f>VLOOKUP(A170,HOP!A:U,21,0)</f>
        <v>直连</v>
      </c>
    </row>
    <row r="171" s="4" customFormat="1" hidden="1" spans="1:9">
      <c r="A171" s="5">
        <v>999223350145801</v>
      </c>
      <c r="B171" s="6">
        <v>45010</v>
      </c>
      <c r="C171" s="6">
        <v>45011</v>
      </c>
      <c r="D171" s="4">
        <v>822</v>
      </c>
      <c r="E171" s="4" t="str">
        <f>VLOOKUP(A171,HOP!A:L,12,0)</f>
        <v>822.00</v>
      </c>
      <c r="F171" s="4" t="str">
        <f>VLOOKUP(A171,HOP!A:C,3,0)</f>
        <v>3171855</v>
      </c>
      <c r="G171" s="4">
        <f t="shared" si="10"/>
        <v>0</v>
      </c>
      <c r="H171" s="4" t="str">
        <f t="shared" si="11"/>
        <v>，3171855</v>
      </c>
      <c r="I171" s="4" t="str">
        <f>VLOOKUP(A171,HOP!A:U,21,0)</f>
        <v>直连</v>
      </c>
    </row>
    <row r="172" s="4" customFormat="1" hidden="1" spans="1:9">
      <c r="A172" s="5">
        <v>999223350156746</v>
      </c>
      <c r="B172" s="6">
        <v>45010</v>
      </c>
      <c r="C172" s="6">
        <v>45011</v>
      </c>
      <c r="D172" s="4">
        <v>453</v>
      </c>
      <c r="E172" s="4" t="str">
        <f>VLOOKUP(A172,HOP!A:L,12,0)</f>
        <v>453.00</v>
      </c>
      <c r="F172" s="4" t="str">
        <f>VLOOKUP(A172,HOP!A:C,3,0)</f>
        <v>3171859</v>
      </c>
      <c r="G172" s="4">
        <f t="shared" si="10"/>
        <v>0</v>
      </c>
      <c r="H172" s="4" t="str">
        <f t="shared" si="11"/>
        <v>，3171859</v>
      </c>
      <c r="I172" s="4" t="str">
        <f>VLOOKUP(A172,HOP!A:U,21,0)</f>
        <v>直连</v>
      </c>
    </row>
    <row r="173" s="4" customFormat="1" hidden="1" spans="1:9">
      <c r="A173" s="5">
        <v>999223350316837</v>
      </c>
      <c r="B173" s="6">
        <v>45010</v>
      </c>
      <c r="C173" s="6">
        <v>45011</v>
      </c>
      <c r="D173" s="4">
        <v>201</v>
      </c>
      <c r="E173" s="4" t="str">
        <f>VLOOKUP(A173,HOP!A:L,12,0)</f>
        <v>201.00</v>
      </c>
      <c r="F173" s="4" t="str">
        <f>VLOOKUP(A173,HOP!A:C,3,0)</f>
        <v>3171881</v>
      </c>
      <c r="G173" s="4">
        <f t="shared" si="10"/>
        <v>0</v>
      </c>
      <c r="H173" s="4" t="str">
        <f t="shared" si="11"/>
        <v>，3171881</v>
      </c>
      <c r="I173" s="4" t="str">
        <f>VLOOKUP(A173,HOP!A:U,21,0)</f>
        <v>直连</v>
      </c>
    </row>
    <row r="174" s="4" customFormat="1" hidden="1" spans="1:9">
      <c r="A174" s="5">
        <v>999223350493079</v>
      </c>
      <c r="B174" s="6">
        <v>45010</v>
      </c>
      <c r="C174" s="6">
        <v>45011</v>
      </c>
      <c r="D174" s="4">
        <v>201</v>
      </c>
      <c r="E174" s="4" t="str">
        <f>VLOOKUP(A174,HOP!A:L,12,0)</f>
        <v>201.00</v>
      </c>
      <c r="F174" s="4" t="str">
        <f>VLOOKUP(A174,HOP!A:C,3,0)</f>
        <v>3171919</v>
      </c>
      <c r="G174" s="4">
        <f t="shared" si="10"/>
        <v>0</v>
      </c>
      <c r="H174" s="4" t="str">
        <f t="shared" si="11"/>
        <v>，3171919</v>
      </c>
      <c r="I174" s="4" t="str">
        <f>VLOOKUP(A174,HOP!A:U,21,0)</f>
        <v>直连</v>
      </c>
    </row>
    <row r="175" s="4" customFormat="1" hidden="1" spans="1:9">
      <c r="A175" s="5">
        <v>999223350491452</v>
      </c>
      <c r="B175" s="6">
        <v>45010</v>
      </c>
      <c r="C175" s="6">
        <v>45011</v>
      </c>
      <c r="D175" s="4">
        <v>0</v>
      </c>
      <c r="E175" s="4" t="str">
        <f>VLOOKUP(A175,HOP!A:L,12,0)</f>
        <v>752.00</v>
      </c>
      <c r="F175" s="4" t="str">
        <f>VLOOKUP(A175,HOP!A:C,3,0)</f>
        <v>3171918</v>
      </c>
      <c r="G175" s="4">
        <f t="shared" si="10"/>
        <v>-752</v>
      </c>
      <c r="H175" s="4" t="str">
        <f t="shared" si="11"/>
        <v>，3171918</v>
      </c>
      <c r="I175" s="4" t="str">
        <f>VLOOKUP(A175,HOP!A:U,21,0)</f>
        <v>直连</v>
      </c>
    </row>
    <row r="176" s="4" customFormat="1" hidden="1" spans="1:9">
      <c r="A176" s="5">
        <v>999223350548064</v>
      </c>
      <c r="B176" s="6">
        <v>45010</v>
      </c>
      <c r="C176" s="6">
        <v>45011</v>
      </c>
      <c r="D176" s="4">
        <v>167</v>
      </c>
      <c r="E176" s="4" t="str">
        <f>VLOOKUP(A176,HOP!A:L,12,0)</f>
        <v>167.00</v>
      </c>
      <c r="F176" s="4" t="str">
        <f>VLOOKUP(A176,HOP!A:C,3,0)</f>
        <v>3171933</v>
      </c>
      <c r="G176" s="4">
        <f t="shared" si="10"/>
        <v>0</v>
      </c>
      <c r="H176" s="4" t="str">
        <f t="shared" si="11"/>
        <v>，3171933</v>
      </c>
      <c r="I176" s="4" t="str">
        <f>VLOOKUP(A176,HOP!A:U,21,0)</f>
        <v>直连</v>
      </c>
    </row>
    <row r="177" s="4" customFormat="1" hidden="1" spans="1:9">
      <c r="A177" s="5">
        <v>999223351096922</v>
      </c>
      <c r="B177" s="6">
        <v>45010</v>
      </c>
      <c r="C177" s="6">
        <v>45011</v>
      </c>
      <c r="D177" s="4">
        <v>317</v>
      </c>
      <c r="E177" s="4" t="str">
        <f>VLOOKUP(A177,HOP!A:L,12,0)</f>
        <v>317.00</v>
      </c>
      <c r="F177" s="4" t="str">
        <f>VLOOKUP(A177,HOP!A:C,3,0)</f>
        <v>3172054</v>
      </c>
      <c r="G177" s="4">
        <f t="shared" si="10"/>
        <v>0</v>
      </c>
      <c r="H177" s="4" t="str">
        <f t="shared" si="11"/>
        <v>，3172054</v>
      </c>
      <c r="I177" s="4" t="str">
        <f>VLOOKUP(A177,HOP!A:U,21,0)</f>
        <v>直连</v>
      </c>
    </row>
    <row r="178" s="4" customFormat="1" hidden="1" spans="1:9">
      <c r="A178" s="5">
        <v>999223351166108</v>
      </c>
      <c r="B178" s="6">
        <v>45010</v>
      </c>
      <c r="C178" s="6">
        <v>45011</v>
      </c>
      <c r="D178" s="4">
        <v>145</v>
      </c>
      <c r="E178" s="4" t="str">
        <f>VLOOKUP(A178,HOP!A:L,12,0)</f>
        <v>145.00</v>
      </c>
      <c r="F178" s="4" t="str">
        <f>VLOOKUP(A178,HOP!A:C,3,0)</f>
        <v>3172064</v>
      </c>
      <c r="G178" s="4">
        <f t="shared" si="10"/>
        <v>0</v>
      </c>
      <c r="H178" s="4" t="str">
        <f t="shared" si="11"/>
        <v>，3172064</v>
      </c>
      <c r="I178" s="4" t="str">
        <f>VLOOKUP(A178,HOP!A:U,21,0)</f>
        <v>直连</v>
      </c>
    </row>
    <row r="179" s="4" customFormat="1" hidden="1" spans="1:9">
      <c r="A179" s="5">
        <v>999223351323677</v>
      </c>
      <c r="B179" s="6">
        <v>45010</v>
      </c>
      <c r="C179" s="6">
        <v>45011</v>
      </c>
      <c r="D179" s="4">
        <v>430</v>
      </c>
      <c r="E179" s="4" t="str">
        <f>VLOOKUP(A179,HOP!A:L,12,0)</f>
        <v>430.00</v>
      </c>
      <c r="F179" s="4" t="str">
        <f>VLOOKUP(A179,HOP!A:C,3,0)</f>
        <v>3172099</v>
      </c>
      <c r="G179" s="4">
        <f t="shared" si="10"/>
        <v>0</v>
      </c>
      <c r="H179" s="4" t="str">
        <f t="shared" si="11"/>
        <v>，3172099</v>
      </c>
      <c r="I179" s="4" t="str">
        <f>VLOOKUP(A179,HOP!A:U,21,0)</f>
        <v>直连</v>
      </c>
    </row>
    <row r="180" s="4" customFormat="1" hidden="1" spans="1:9">
      <c r="A180" s="5">
        <v>999223351857694</v>
      </c>
      <c r="B180" s="6">
        <v>45010</v>
      </c>
      <c r="C180" s="6">
        <v>45011</v>
      </c>
      <c r="D180" s="4">
        <v>765</v>
      </c>
      <c r="E180" s="4" t="str">
        <f>VLOOKUP(A180,HOP!A:L,12,0)</f>
        <v>765.00</v>
      </c>
      <c r="F180" s="4" t="str">
        <f>VLOOKUP(A180,HOP!A:C,3,0)</f>
        <v>3172221</v>
      </c>
      <c r="G180" s="4">
        <f t="shared" si="10"/>
        <v>0</v>
      </c>
      <c r="H180" s="4" t="str">
        <f t="shared" si="11"/>
        <v>，3172221</v>
      </c>
      <c r="I180" s="4" t="str">
        <f>VLOOKUP(A180,HOP!A:U,21,0)</f>
        <v>直连</v>
      </c>
    </row>
    <row r="181" s="4" customFormat="1" hidden="1" spans="1:9">
      <c r="A181" s="5">
        <v>999223352058281</v>
      </c>
      <c r="B181" s="6">
        <v>45010</v>
      </c>
      <c r="C181" s="6">
        <v>45011</v>
      </c>
      <c r="D181" s="4">
        <v>317</v>
      </c>
      <c r="E181" s="4" t="str">
        <f>VLOOKUP(A181,HOP!A:L,12,0)</f>
        <v>317.00</v>
      </c>
      <c r="F181" s="4" t="str">
        <f>VLOOKUP(A181,HOP!A:C,3,0)</f>
        <v>3172267</v>
      </c>
      <c r="G181" s="4">
        <f t="shared" si="10"/>
        <v>0</v>
      </c>
      <c r="H181" s="4" t="str">
        <f t="shared" si="11"/>
        <v>，3172267</v>
      </c>
      <c r="I181" s="4" t="str">
        <f>VLOOKUP(A181,HOP!A:U,21,0)</f>
        <v>直连</v>
      </c>
    </row>
    <row r="182" customFormat="1" spans="1:4">
      <c r="A182" s="4"/>
      <c r="B182" s="4"/>
      <c r="C182" s="4"/>
      <c r="D182" s="4"/>
    </row>
    <row r="184" spans="4:4">
      <c r="D184" s="4">
        <f>SUM(D2:D183)</f>
        <v>289705.5</v>
      </c>
    </row>
    <row r="186" spans="4:4">
      <c r="D186" s="4" t="s">
        <v>963</v>
      </c>
    </row>
    <row r="189" spans="1:3">
      <c r="A189" s="4" t="s">
        <v>964</v>
      </c>
      <c r="C189" s="4">
        <v>8876.5</v>
      </c>
    </row>
    <row r="190" spans="1:3">
      <c r="A190" s="4" t="s">
        <v>965</v>
      </c>
      <c r="C190" s="4">
        <v>280829</v>
      </c>
    </row>
    <row r="191" spans="1:3">
      <c r="A191" s="4" t="s">
        <v>966</v>
      </c>
      <c r="C191" s="4">
        <f>SUBTOTAL(9,C189:C190)</f>
        <v>289705.5</v>
      </c>
    </row>
  </sheetData>
  <autoFilter ref="A1:X181">
    <filterColumn colId="3">
      <filters>
        <filter val="264.5"/>
        <filter val="1500"/>
        <filter val="7200"/>
        <filter val="201"/>
        <filter val="5702"/>
        <filter val="306"/>
        <filter val="1106"/>
        <filter val="310"/>
        <filter val="1010"/>
        <filter val="1610"/>
        <filter val="5510"/>
        <filter val="511"/>
        <filter val="1211"/>
        <filter val="512"/>
        <filter val="912"/>
        <filter val="1013"/>
        <filter val="914"/>
        <filter val="1214"/>
        <filter val="715"/>
        <filter val="416"/>
        <filter val="317"/>
        <filter val="8918"/>
        <filter val="1119"/>
        <filter val="220"/>
        <filter val="221"/>
        <filter val="421"/>
        <filter val="5121"/>
        <filter val="822"/>
        <filter val="2722"/>
        <filter val="323"/>
        <filter val="224"/>
        <filter val="424"/>
        <filter val="225"/>
        <filter val="825"/>
        <filter val="127"/>
        <filter val="227"/>
        <filter val="527"/>
        <filter val="1027"/>
        <filter val="2627"/>
        <filter val="928"/>
        <filter val="2328"/>
        <filter val="1929"/>
        <filter val="430"/>
        <filter val="1030"/>
        <filter val="2634"/>
        <filter val="9834"/>
        <filter val="935"/>
        <filter val="1135"/>
        <filter val="1036"/>
        <filter val="5636"/>
        <filter val="1837"/>
        <filter val="5937"/>
        <filter val="338"/>
        <filter val="1038"/>
        <filter val="1938"/>
        <filter val="1740"/>
        <filter val="2343"/>
        <filter val="744"/>
        <filter val="2044"/>
        <filter val="145"/>
        <filter val="445"/>
        <filter val="1245"/>
        <filter val="846"/>
        <filter val="1246"/>
        <filter val="1346"/>
        <filter val="1846"/>
        <filter val="347"/>
        <filter val="547"/>
        <filter val="548"/>
        <filter val="1548"/>
        <filter val="1848"/>
        <filter val="249"/>
        <filter val="449"/>
        <filter val="3952"/>
        <filter val="4652"/>
        <filter val="453"/>
        <filter val="1054"/>
        <filter val="1354"/>
        <filter val="855"/>
        <filter val="656"/>
        <filter val="956"/>
        <filter val="1356"/>
        <filter val="2756"/>
        <filter val="757"/>
        <filter val="4257"/>
        <filter val="4258"/>
        <filter val="760"/>
        <filter val="2560"/>
        <filter val="1261"/>
        <filter val="4661"/>
        <filter val="362"/>
        <filter val="962"/>
        <filter val="5462"/>
        <filter val="12862"/>
        <filter val="364"/>
        <filter val="564"/>
        <filter val="664"/>
        <filter val="964"/>
        <filter val="1064"/>
        <filter val="2364"/>
        <filter val="4664"/>
        <filter val="565"/>
        <filter val="765"/>
        <filter val="466"/>
        <filter val="167"/>
        <filter val="1567"/>
        <filter val="468"/>
        <filter val="1968"/>
        <filter val="6769"/>
        <filter val="970"/>
        <filter val="1770"/>
        <filter val="672"/>
        <filter val="373"/>
        <filter val="574"/>
        <filter val="674"/>
        <filter val="475"/>
        <filter val="775"/>
        <filter val="1575"/>
        <filter val="376"/>
        <filter val="2376"/>
        <filter val="277"/>
        <filter val="477"/>
        <filter val="1077"/>
        <filter val="1177"/>
        <filter val="379"/>
        <filter val="579"/>
        <filter val="1279"/>
        <filter val="2179"/>
        <filter val="2180"/>
        <filter val="2380"/>
        <filter val="681"/>
        <filter val="182"/>
        <filter val="3284"/>
        <filter val="1085"/>
        <filter val="3285"/>
        <filter val="187"/>
        <filter val="687"/>
        <filter val="987"/>
        <filter val="388"/>
        <filter val="788"/>
        <filter val="1688"/>
        <filter val="2688"/>
        <filter val="5188"/>
        <filter val="289"/>
        <filter val="689"/>
        <filter val="4689"/>
        <filter val="490"/>
        <filter val="690"/>
        <filter val="2690"/>
        <filter val="20490"/>
        <filter val="792"/>
        <filter val="3492"/>
        <filter val="294"/>
        <filter val="1394"/>
        <filter val="1494"/>
        <filter val="2394"/>
        <filter val="595"/>
        <filter val="696"/>
        <filter val="597"/>
        <filter val="897"/>
        <filter val="798"/>
        <filter val="299"/>
        <filter val="799"/>
      </filters>
    </filterColumn>
    <filterColumn colId="6">
      <filters>
        <filter val="0.1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3"/>
  <sheetViews>
    <sheetView workbookViewId="0">
      <selection activeCell="H45" sqref="H45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2">
      <c r="A1" s="2" t="s">
        <v>967</v>
      </c>
      <c r="B1" s="2" t="s">
        <v>968</v>
      </c>
      <c r="C1" s="2" t="s">
        <v>969</v>
      </c>
      <c r="D1" s="2" t="s">
        <v>970</v>
      </c>
      <c r="E1" s="2" t="s">
        <v>13</v>
      </c>
      <c r="F1" s="2" t="s">
        <v>5</v>
      </c>
      <c r="G1" s="2" t="s">
        <v>6</v>
      </c>
      <c r="H1" s="2" t="s">
        <v>971</v>
      </c>
      <c r="I1" s="2" t="s">
        <v>972</v>
      </c>
      <c r="J1" s="2" t="s">
        <v>973</v>
      </c>
      <c r="K1" s="2" t="s">
        <v>974</v>
      </c>
      <c r="L1" s="2" t="s">
        <v>975</v>
      </c>
      <c r="M1" s="2" t="s">
        <v>976</v>
      </c>
      <c r="N1" s="2" t="s">
        <v>977</v>
      </c>
      <c r="O1" s="2" t="s">
        <v>978</v>
      </c>
      <c r="P1" s="2" t="s">
        <v>979</v>
      </c>
      <c r="Q1" s="2" t="s">
        <v>980</v>
      </c>
      <c r="R1" s="2" t="s">
        <v>981</v>
      </c>
      <c r="S1" s="2" t="s">
        <v>982</v>
      </c>
      <c r="T1" s="2" t="s">
        <v>983</v>
      </c>
      <c r="U1" s="2" t="s">
        <v>984</v>
      </c>
      <c r="V1" s="2" t="s">
        <v>985</v>
      </c>
    </row>
    <row r="2" s="1" customFormat="1" ht="12.75" spans="1:22">
      <c r="A2" s="3">
        <v>999223352058281</v>
      </c>
      <c r="B2" s="1" t="s">
        <v>986</v>
      </c>
      <c r="C2" s="1" t="s">
        <v>987</v>
      </c>
      <c r="D2" s="1" t="s">
        <v>988</v>
      </c>
      <c r="E2" s="1" t="s">
        <v>989</v>
      </c>
      <c r="F2" s="1" t="s">
        <v>986</v>
      </c>
      <c r="G2" s="1" t="s">
        <v>990</v>
      </c>
      <c r="H2" s="1" t="s">
        <v>991</v>
      </c>
      <c r="I2" s="1" t="s">
        <v>992</v>
      </c>
      <c r="J2" s="1" t="s">
        <v>30</v>
      </c>
      <c r="K2" s="1" t="s">
        <v>993</v>
      </c>
      <c r="L2" s="1" t="s">
        <v>993</v>
      </c>
      <c r="M2" s="1" t="s">
        <v>994</v>
      </c>
      <c r="N2" s="1" t="s">
        <v>994</v>
      </c>
      <c r="O2" s="1" t="s">
        <v>995</v>
      </c>
      <c r="P2" s="1" t="s">
        <v>996</v>
      </c>
      <c r="Q2" s="1" t="s">
        <v>997</v>
      </c>
      <c r="R2" s="1" t="s">
        <v>998</v>
      </c>
      <c r="S2" s="1" t="s">
        <v>999</v>
      </c>
      <c r="T2" s="1" t="s">
        <v>1000</v>
      </c>
      <c r="U2" s="1" t="s">
        <v>1001</v>
      </c>
      <c r="V2" s="1" t="s">
        <v>1002</v>
      </c>
    </row>
    <row r="3" s="1" customFormat="1" ht="12.75" spans="1:22">
      <c r="A3" s="3">
        <v>999223351323677</v>
      </c>
      <c r="B3" s="1" t="s">
        <v>986</v>
      </c>
      <c r="C3" s="1" t="s">
        <v>1003</v>
      </c>
      <c r="D3" s="1" t="s">
        <v>1004</v>
      </c>
      <c r="E3" s="1" t="s">
        <v>1005</v>
      </c>
      <c r="F3" s="1" t="s">
        <v>986</v>
      </c>
      <c r="G3" s="1" t="s">
        <v>990</v>
      </c>
      <c r="H3" s="1" t="s">
        <v>991</v>
      </c>
      <c r="I3" s="1" t="s">
        <v>1006</v>
      </c>
      <c r="J3" s="1" t="s">
        <v>30</v>
      </c>
      <c r="K3" s="1" t="s">
        <v>1007</v>
      </c>
      <c r="L3" s="1" t="s">
        <v>1007</v>
      </c>
      <c r="M3" s="1" t="s">
        <v>994</v>
      </c>
      <c r="N3" s="1" t="s">
        <v>994</v>
      </c>
      <c r="O3" s="1" t="s">
        <v>995</v>
      </c>
      <c r="P3" s="1" t="s">
        <v>996</v>
      </c>
      <c r="Q3" s="1" t="s">
        <v>997</v>
      </c>
      <c r="R3" s="1" t="s">
        <v>1008</v>
      </c>
      <c r="S3" s="1" t="s">
        <v>999</v>
      </c>
      <c r="T3" s="1" t="s">
        <v>1000</v>
      </c>
      <c r="U3" s="1" t="s">
        <v>1001</v>
      </c>
      <c r="V3" s="1" t="s">
        <v>1002</v>
      </c>
    </row>
    <row r="4" s="1" customFormat="1" ht="12.75" spans="1:22">
      <c r="A4" s="3">
        <v>999223351166108</v>
      </c>
      <c r="B4" s="1" t="s">
        <v>986</v>
      </c>
      <c r="C4" s="1" t="s">
        <v>1009</v>
      </c>
      <c r="D4" s="1" t="s">
        <v>1010</v>
      </c>
      <c r="E4" s="1" t="s">
        <v>1011</v>
      </c>
      <c r="F4" s="1" t="s">
        <v>986</v>
      </c>
      <c r="G4" s="1" t="s">
        <v>990</v>
      </c>
      <c r="H4" s="1" t="s">
        <v>991</v>
      </c>
      <c r="I4" s="1" t="s">
        <v>1012</v>
      </c>
      <c r="J4" s="1" t="s">
        <v>30</v>
      </c>
      <c r="K4" s="1" t="s">
        <v>1013</v>
      </c>
      <c r="L4" s="1" t="s">
        <v>1013</v>
      </c>
      <c r="M4" s="1" t="s">
        <v>994</v>
      </c>
      <c r="N4" s="1" t="s">
        <v>994</v>
      </c>
      <c r="O4" s="1" t="s">
        <v>995</v>
      </c>
      <c r="P4" s="1" t="s">
        <v>996</v>
      </c>
      <c r="Q4" s="1" t="s">
        <v>997</v>
      </c>
      <c r="R4" s="1" t="s">
        <v>1014</v>
      </c>
      <c r="S4" s="1" t="s">
        <v>999</v>
      </c>
      <c r="T4" s="1" t="s">
        <v>1000</v>
      </c>
      <c r="U4" s="1" t="s">
        <v>1001</v>
      </c>
      <c r="V4" s="1" t="s">
        <v>1015</v>
      </c>
    </row>
    <row r="5" s="1" customFormat="1" ht="12.75" spans="1:22">
      <c r="A5" s="3">
        <v>999223351096922</v>
      </c>
      <c r="B5" s="1" t="s">
        <v>986</v>
      </c>
      <c r="C5" s="1" t="s">
        <v>1016</v>
      </c>
      <c r="D5" s="1" t="s">
        <v>988</v>
      </c>
      <c r="E5" s="1" t="s">
        <v>1017</v>
      </c>
      <c r="F5" s="1" t="s">
        <v>986</v>
      </c>
      <c r="G5" s="1" t="s">
        <v>990</v>
      </c>
      <c r="H5" s="1" t="s">
        <v>991</v>
      </c>
      <c r="I5" s="1" t="s">
        <v>992</v>
      </c>
      <c r="J5" s="1" t="s">
        <v>30</v>
      </c>
      <c r="K5" s="1" t="s">
        <v>993</v>
      </c>
      <c r="L5" s="1" t="s">
        <v>993</v>
      </c>
      <c r="M5" s="1" t="s">
        <v>994</v>
      </c>
      <c r="N5" s="1" t="s">
        <v>994</v>
      </c>
      <c r="O5" s="1" t="s">
        <v>995</v>
      </c>
      <c r="P5" s="1" t="s">
        <v>996</v>
      </c>
      <c r="Q5" s="1" t="s">
        <v>997</v>
      </c>
      <c r="R5" s="1" t="s">
        <v>1018</v>
      </c>
      <c r="S5" s="1" t="s">
        <v>999</v>
      </c>
      <c r="T5" s="1" t="s">
        <v>1000</v>
      </c>
      <c r="U5" s="1" t="s">
        <v>1001</v>
      </c>
      <c r="V5" s="1" t="s">
        <v>1002</v>
      </c>
    </row>
    <row r="6" s="1" customFormat="1" ht="12.75" spans="1:22">
      <c r="A6" s="3">
        <v>999223350493079</v>
      </c>
      <c r="B6" s="1" t="s">
        <v>986</v>
      </c>
      <c r="C6" s="1" t="s">
        <v>1019</v>
      </c>
      <c r="D6" s="1" t="s">
        <v>1020</v>
      </c>
      <c r="E6" s="1" t="s">
        <v>1021</v>
      </c>
      <c r="F6" s="1" t="s">
        <v>986</v>
      </c>
      <c r="G6" s="1" t="s">
        <v>990</v>
      </c>
      <c r="H6" s="1" t="s">
        <v>991</v>
      </c>
      <c r="I6" s="1" t="s">
        <v>1022</v>
      </c>
      <c r="J6" s="1" t="s">
        <v>30</v>
      </c>
      <c r="K6" s="1" t="s">
        <v>1023</v>
      </c>
      <c r="L6" s="1" t="s">
        <v>1023</v>
      </c>
      <c r="M6" s="1" t="s">
        <v>994</v>
      </c>
      <c r="N6" s="1" t="s">
        <v>994</v>
      </c>
      <c r="O6" s="1" t="s">
        <v>995</v>
      </c>
      <c r="P6" s="1" t="s">
        <v>996</v>
      </c>
      <c r="Q6" s="1" t="s">
        <v>997</v>
      </c>
      <c r="R6" s="1" t="s">
        <v>1024</v>
      </c>
      <c r="S6" s="1" t="s">
        <v>999</v>
      </c>
      <c r="T6" s="1" t="s">
        <v>1000</v>
      </c>
      <c r="U6" s="1" t="s">
        <v>1001</v>
      </c>
      <c r="V6" s="1" t="s">
        <v>1025</v>
      </c>
    </row>
    <row r="7" s="1" customFormat="1" ht="12.75" spans="1:22">
      <c r="A7" s="3">
        <v>999223350491452</v>
      </c>
      <c r="B7" s="1" t="s">
        <v>986</v>
      </c>
      <c r="C7" s="1" t="s">
        <v>1026</v>
      </c>
      <c r="D7" s="1" t="s">
        <v>1027</v>
      </c>
      <c r="E7" s="1" t="s">
        <v>1028</v>
      </c>
      <c r="F7" s="1" t="s">
        <v>986</v>
      </c>
      <c r="G7" s="1" t="s">
        <v>990</v>
      </c>
      <c r="H7" s="1" t="s">
        <v>991</v>
      </c>
      <c r="I7" s="1" t="s">
        <v>1029</v>
      </c>
      <c r="J7" s="1" t="s">
        <v>30</v>
      </c>
      <c r="K7" s="1" t="s">
        <v>1030</v>
      </c>
      <c r="L7" s="1" t="s">
        <v>1030</v>
      </c>
      <c r="M7" s="1" t="s">
        <v>994</v>
      </c>
      <c r="N7" s="1" t="s">
        <v>994</v>
      </c>
      <c r="O7" s="1" t="s">
        <v>995</v>
      </c>
      <c r="P7" s="1" t="s">
        <v>996</v>
      </c>
      <c r="Q7" s="1" t="s">
        <v>997</v>
      </c>
      <c r="R7" s="1" t="s">
        <v>1031</v>
      </c>
      <c r="S7" s="1" t="s">
        <v>999</v>
      </c>
      <c r="T7" s="1" t="s">
        <v>1000</v>
      </c>
      <c r="U7" s="1" t="s">
        <v>1001</v>
      </c>
      <c r="V7" s="1" t="s">
        <v>1032</v>
      </c>
    </row>
    <row r="8" s="1" customFormat="1" ht="12.75" spans="1:22">
      <c r="A8" s="3">
        <v>999223350156746</v>
      </c>
      <c r="B8" s="1" t="s">
        <v>986</v>
      </c>
      <c r="C8" s="1" t="s">
        <v>1033</v>
      </c>
      <c r="D8" s="1" t="s">
        <v>1034</v>
      </c>
      <c r="E8" s="1" t="s">
        <v>1035</v>
      </c>
      <c r="F8" s="1" t="s">
        <v>986</v>
      </c>
      <c r="G8" s="1" t="s">
        <v>990</v>
      </c>
      <c r="H8" s="1" t="s">
        <v>991</v>
      </c>
      <c r="I8" s="1" t="s">
        <v>1036</v>
      </c>
      <c r="J8" s="1" t="s">
        <v>30</v>
      </c>
      <c r="K8" s="1" t="s">
        <v>1037</v>
      </c>
      <c r="L8" s="1" t="s">
        <v>1037</v>
      </c>
      <c r="M8" s="1" t="s">
        <v>994</v>
      </c>
      <c r="N8" s="1" t="s">
        <v>994</v>
      </c>
      <c r="O8" s="1" t="s">
        <v>995</v>
      </c>
      <c r="P8" s="1" t="s">
        <v>996</v>
      </c>
      <c r="Q8" s="1" t="s">
        <v>997</v>
      </c>
      <c r="R8" s="1" t="s">
        <v>1038</v>
      </c>
      <c r="S8" s="1" t="s">
        <v>999</v>
      </c>
      <c r="T8" s="1" t="s">
        <v>1000</v>
      </c>
      <c r="U8" s="1" t="s">
        <v>1001</v>
      </c>
      <c r="V8" s="1" t="s">
        <v>1015</v>
      </c>
    </row>
    <row r="9" s="1" customFormat="1" ht="12.75" spans="1:22">
      <c r="A9" s="3">
        <v>999223350316837</v>
      </c>
      <c r="B9" s="1" t="s">
        <v>986</v>
      </c>
      <c r="C9" s="1" t="s">
        <v>1039</v>
      </c>
      <c r="D9" s="1" t="s">
        <v>1040</v>
      </c>
      <c r="E9" s="1" t="s">
        <v>1041</v>
      </c>
      <c r="F9" s="1" t="s">
        <v>986</v>
      </c>
      <c r="G9" s="1" t="s">
        <v>990</v>
      </c>
      <c r="H9" s="1" t="s">
        <v>991</v>
      </c>
      <c r="I9" s="1" t="s">
        <v>1022</v>
      </c>
      <c r="J9" s="1" t="s">
        <v>30</v>
      </c>
      <c r="K9" s="1" t="s">
        <v>1023</v>
      </c>
      <c r="L9" s="1" t="s">
        <v>1023</v>
      </c>
      <c r="M9" s="1" t="s">
        <v>994</v>
      </c>
      <c r="N9" s="1" t="s">
        <v>994</v>
      </c>
      <c r="O9" s="1" t="s">
        <v>995</v>
      </c>
      <c r="P9" s="1" t="s">
        <v>996</v>
      </c>
      <c r="Q9" s="1" t="s">
        <v>997</v>
      </c>
      <c r="R9" s="1" t="s">
        <v>1042</v>
      </c>
      <c r="S9" s="1" t="s">
        <v>999</v>
      </c>
      <c r="T9" s="1" t="s">
        <v>1000</v>
      </c>
      <c r="U9" s="1" t="s">
        <v>1001</v>
      </c>
      <c r="V9" s="1" t="s">
        <v>1015</v>
      </c>
    </row>
    <row r="10" s="1" customFormat="1" ht="12.75" spans="1:22">
      <c r="A10" s="3">
        <v>999223350145801</v>
      </c>
      <c r="B10" s="1" t="s">
        <v>986</v>
      </c>
      <c r="C10" s="1" t="s">
        <v>1043</v>
      </c>
      <c r="D10" s="1" t="s">
        <v>1044</v>
      </c>
      <c r="E10" s="1" t="s">
        <v>1045</v>
      </c>
      <c r="F10" s="1" t="s">
        <v>986</v>
      </c>
      <c r="G10" s="1" t="s">
        <v>990</v>
      </c>
      <c r="H10" s="1" t="s">
        <v>991</v>
      </c>
      <c r="I10" s="1" t="s">
        <v>1046</v>
      </c>
      <c r="J10" s="1" t="s">
        <v>30</v>
      </c>
      <c r="K10" s="1" t="s">
        <v>1047</v>
      </c>
      <c r="L10" s="1" t="s">
        <v>1047</v>
      </c>
      <c r="M10" s="1" t="s">
        <v>994</v>
      </c>
      <c r="N10" s="1" t="s">
        <v>994</v>
      </c>
      <c r="O10" s="1" t="s">
        <v>995</v>
      </c>
      <c r="P10" s="1" t="s">
        <v>996</v>
      </c>
      <c r="Q10" s="1" t="s">
        <v>997</v>
      </c>
      <c r="R10" s="1" t="s">
        <v>1048</v>
      </c>
      <c r="S10" s="1" t="s">
        <v>999</v>
      </c>
      <c r="T10" s="1" t="s">
        <v>1000</v>
      </c>
      <c r="U10" s="1" t="s">
        <v>1001</v>
      </c>
      <c r="V10" s="1" t="s">
        <v>1049</v>
      </c>
    </row>
    <row r="11" s="1" customFormat="1" ht="12.75" spans="1:22">
      <c r="A11" s="3">
        <v>999223349663419</v>
      </c>
      <c r="B11" s="1" t="s">
        <v>986</v>
      </c>
      <c r="C11" s="1" t="s">
        <v>1050</v>
      </c>
      <c r="D11" s="1" t="s">
        <v>1051</v>
      </c>
      <c r="E11" s="1" t="s">
        <v>1052</v>
      </c>
      <c r="F11" s="1" t="s">
        <v>986</v>
      </c>
      <c r="G11" s="1" t="s">
        <v>990</v>
      </c>
      <c r="H11" s="1" t="s">
        <v>991</v>
      </c>
      <c r="I11" s="1" t="s">
        <v>1053</v>
      </c>
      <c r="J11" s="1" t="s">
        <v>30</v>
      </c>
      <c r="K11" s="1" t="s">
        <v>1054</v>
      </c>
      <c r="L11" s="1" t="s">
        <v>1054</v>
      </c>
      <c r="M11" s="1" t="s">
        <v>994</v>
      </c>
      <c r="N11" s="1" t="s">
        <v>994</v>
      </c>
      <c r="O11" s="1" t="s">
        <v>995</v>
      </c>
      <c r="P11" s="1" t="s">
        <v>996</v>
      </c>
      <c r="Q11" s="1" t="s">
        <v>997</v>
      </c>
      <c r="R11" s="1" t="s">
        <v>1055</v>
      </c>
      <c r="S11" s="1" t="s">
        <v>999</v>
      </c>
      <c r="T11" s="1" t="s">
        <v>1000</v>
      </c>
      <c r="U11" s="1" t="s">
        <v>1001</v>
      </c>
      <c r="V11" s="1" t="s">
        <v>1056</v>
      </c>
    </row>
    <row r="12" s="1" customFormat="1" ht="12.75" spans="1:22">
      <c r="A12" s="3">
        <v>999223349642350</v>
      </c>
      <c r="B12" s="1" t="s">
        <v>986</v>
      </c>
      <c r="C12" s="1" t="s">
        <v>1057</v>
      </c>
      <c r="D12" s="1" t="s">
        <v>1058</v>
      </c>
      <c r="E12" s="1" t="s">
        <v>1059</v>
      </c>
      <c r="F12" s="1" t="s">
        <v>986</v>
      </c>
      <c r="G12" s="1" t="s">
        <v>990</v>
      </c>
      <c r="H12" s="1" t="s">
        <v>991</v>
      </c>
      <c r="I12" s="1" t="s">
        <v>1060</v>
      </c>
      <c r="J12" s="1" t="s">
        <v>30</v>
      </c>
      <c r="K12" s="1" t="s">
        <v>1061</v>
      </c>
      <c r="L12" s="1" t="s">
        <v>1061</v>
      </c>
      <c r="M12" s="1" t="s">
        <v>994</v>
      </c>
      <c r="N12" s="1" t="s">
        <v>994</v>
      </c>
      <c r="O12" s="1" t="s">
        <v>995</v>
      </c>
      <c r="P12" s="1" t="s">
        <v>996</v>
      </c>
      <c r="Q12" s="1" t="s">
        <v>997</v>
      </c>
      <c r="R12" s="1" t="s">
        <v>1062</v>
      </c>
      <c r="S12" s="1" t="s">
        <v>999</v>
      </c>
      <c r="T12" s="1" t="s">
        <v>1000</v>
      </c>
      <c r="U12" s="1" t="s">
        <v>1001</v>
      </c>
      <c r="V12" s="1" t="s">
        <v>1002</v>
      </c>
    </row>
    <row r="13" s="1" customFormat="1" ht="12.75" spans="1:22">
      <c r="A13" s="3">
        <v>23348465993</v>
      </c>
      <c r="B13" s="1" t="s">
        <v>986</v>
      </c>
      <c r="C13" s="1" t="s">
        <v>1063</v>
      </c>
      <c r="D13" s="1" t="s">
        <v>1064</v>
      </c>
      <c r="E13" s="1" t="s">
        <v>1065</v>
      </c>
      <c r="F13" s="1" t="s">
        <v>986</v>
      </c>
      <c r="G13" s="1" t="s">
        <v>990</v>
      </c>
      <c r="H13" s="1" t="s">
        <v>991</v>
      </c>
      <c r="I13" s="1" t="s">
        <v>1066</v>
      </c>
      <c r="J13" s="1" t="s">
        <v>30</v>
      </c>
      <c r="K13" s="1" t="s">
        <v>1067</v>
      </c>
      <c r="L13" s="1" t="s">
        <v>1067</v>
      </c>
      <c r="M13" s="1" t="s">
        <v>994</v>
      </c>
      <c r="N13" s="1" t="s">
        <v>994</v>
      </c>
      <c r="O13" s="1" t="s">
        <v>995</v>
      </c>
      <c r="P13" s="1" t="s">
        <v>996</v>
      </c>
      <c r="Q13" s="1" t="s">
        <v>997</v>
      </c>
      <c r="R13" s="1" t="s">
        <v>1068</v>
      </c>
      <c r="S13" s="1" t="s">
        <v>999</v>
      </c>
      <c r="T13" s="1" t="s">
        <v>1000</v>
      </c>
      <c r="U13" s="1" t="s">
        <v>1001</v>
      </c>
      <c r="V13" s="1" t="s">
        <v>1069</v>
      </c>
    </row>
    <row r="14" s="1" customFormat="1" ht="12.75" spans="1:22">
      <c r="A14" s="3">
        <v>999223348435709</v>
      </c>
      <c r="B14" s="1" t="s">
        <v>986</v>
      </c>
      <c r="C14" s="1" t="s">
        <v>1070</v>
      </c>
      <c r="D14" s="1" t="s">
        <v>1071</v>
      </c>
      <c r="E14" s="1" t="s">
        <v>1072</v>
      </c>
      <c r="F14" s="1" t="s">
        <v>986</v>
      </c>
      <c r="G14" s="1" t="s">
        <v>990</v>
      </c>
      <c r="H14" s="1" t="s">
        <v>991</v>
      </c>
      <c r="I14" s="1" t="s">
        <v>1073</v>
      </c>
      <c r="J14" s="1" t="s">
        <v>30</v>
      </c>
      <c r="K14" s="1" t="s">
        <v>1074</v>
      </c>
      <c r="L14" s="1" t="s">
        <v>1074</v>
      </c>
      <c r="M14" s="1" t="s">
        <v>994</v>
      </c>
      <c r="N14" s="1" t="s">
        <v>994</v>
      </c>
      <c r="O14" s="1" t="s">
        <v>995</v>
      </c>
      <c r="P14" s="1" t="s">
        <v>996</v>
      </c>
      <c r="Q14" s="1" t="s">
        <v>997</v>
      </c>
      <c r="R14" s="1" t="s">
        <v>1075</v>
      </c>
      <c r="S14" s="1" t="s">
        <v>999</v>
      </c>
      <c r="T14" s="1" t="s">
        <v>1000</v>
      </c>
      <c r="U14" s="1" t="s">
        <v>1001</v>
      </c>
      <c r="V14" s="1" t="s">
        <v>1015</v>
      </c>
    </row>
    <row r="15" s="1" customFormat="1" ht="12.75" spans="1:22">
      <c r="A15" s="3">
        <v>999223348376641</v>
      </c>
      <c r="B15" s="1" t="s">
        <v>986</v>
      </c>
      <c r="C15" s="1" t="s">
        <v>1076</v>
      </c>
      <c r="D15" s="1" t="s">
        <v>1077</v>
      </c>
      <c r="E15" s="1" t="s">
        <v>1078</v>
      </c>
      <c r="F15" s="1" t="s">
        <v>986</v>
      </c>
      <c r="G15" s="1" t="s">
        <v>990</v>
      </c>
      <c r="H15" s="1" t="s">
        <v>991</v>
      </c>
      <c r="I15" s="1" t="s">
        <v>1079</v>
      </c>
      <c r="J15" s="1" t="s">
        <v>30</v>
      </c>
      <c r="K15" s="1" t="s">
        <v>1080</v>
      </c>
      <c r="L15" s="1" t="s">
        <v>1080</v>
      </c>
      <c r="M15" s="1" t="s">
        <v>994</v>
      </c>
      <c r="N15" s="1" t="s">
        <v>994</v>
      </c>
      <c r="O15" s="1" t="s">
        <v>995</v>
      </c>
      <c r="P15" s="1" t="s">
        <v>996</v>
      </c>
      <c r="Q15" s="1" t="s">
        <v>997</v>
      </c>
      <c r="R15" s="1" t="s">
        <v>1081</v>
      </c>
      <c r="S15" s="1" t="s">
        <v>999</v>
      </c>
      <c r="T15" s="1" t="s">
        <v>1000</v>
      </c>
      <c r="U15" s="1" t="s">
        <v>1001</v>
      </c>
      <c r="V15" s="1" t="s">
        <v>1082</v>
      </c>
    </row>
    <row r="16" s="1" customFormat="1" ht="12.75" spans="1:22">
      <c r="A16" s="3">
        <v>999223348056694</v>
      </c>
      <c r="B16" s="1" t="s">
        <v>986</v>
      </c>
      <c r="C16" s="1" t="s">
        <v>1083</v>
      </c>
      <c r="D16" s="1" t="s">
        <v>1084</v>
      </c>
      <c r="E16" s="1" t="s">
        <v>1085</v>
      </c>
      <c r="F16" s="1" t="s">
        <v>986</v>
      </c>
      <c r="G16" s="1" t="s">
        <v>990</v>
      </c>
      <c r="H16" s="1" t="s">
        <v>991</v>
      </c>
      <c r="I16" s="1" t="s">
        <v>1086</v>
      </c>
      <c r="J16" s="1" t="s">
        <v>30</v>
      </c>
      <c r="K16" s="1" t="s">
        <v>1087</v>
      </c>
      <c r="L16" s="1" t="s">
        <v>1087</v>
      </c>
      <c r="M16" s="1" t="s">
        <v>994</v>
      </c>
      <c r="N16" s="1" t="s">
        <v>994</v>
      </c>
      <c r="O16" s="1" t="s">
        <v>995</v>
      </c>
      <c r="P16" s="1" t="s">
        <v>996</v>
      </c>
      <c r="Q16" s="1" t="s">
        <v>997</v>
      </c>
      <c r="R16" s="1" t="s">
        <v>1088</v>
      </c>
      <c r="S16" s="1" t="s">
        <v>999</v>
      </c>
      <c r="T16" s="1" t="s">
        <v>1000</v>
      </c>
      <c r="U16" s="1" t="s">
        <v>1001</v>
      </c>
      <c r="V16" s="1" t="s">
        <v>1089</v>
      </c>
    </row>
    <row r="17" s="1" customFormat="1" ht="12.75" spans="1:22">
      <c r="A17" s="3">
        <v>999223349618990</v>
      </c>
      <c r="B17" s="1" t="s">
        <v>986</v>
      </c>
      <c r="C17" s="1" t="s">
        <v>1090</v>
      </c>
      <c r="D17" s="1" t="s">
        <v>1091</v>
      </c>
      <c r="E17" s="1" t="s">
        <v>1092</v>
      </c>
      <c r="F17" s="1" t="s">
        <v>986</v>
      </c>
      <c r="G17" s="1" t="s">
        <v>990</v>
      </c>
      <c r="H17" s="1" t="s">
        <v>991</v>
      </c>
      <c r="I17" s="1" t="s">
        <v>1093</v>
      </c>
      <c r="J17" s="1" t="s">
        <v>30</v>
      </c>
      <c r="K17" s="1" t="s">
        <v>1094</v>
      </c>
      <c r="L17" s="1" t="s">
        <v>1094</v>
      </c>
      <c r="M17" s="1" t="s">
        <v>994</v>
      </c>
      <c r="N17" s="1" t="s">
        <v>994</v>
      </c>
      <c r="O17" s="1" t="s">
        <v>995</v>
      </c>
      <c r="P17" s="1" t="s">
        <v>996</v>
      </c>
      <c r="Q17" s="1" t="s">
        <v>997</v>
      </c>
      <c r="R17" s="1" t="s">
        <v>1095</v>
      </c>
      <c r="S17" s="1" t="s">
        <v>999</v>
      </c>
      <c r="T17" s="1" t="s">
        <v>1000</v>
      </c>
      <c r="U17" s="1" t="s">
        <v>1001</v>
      </c>
      <c r="V17" s="1" t="s">
        <v>1002</v>
      </c>
    </row>
    <row r="18" s="1" customFormat="1" ht="12.75" spans="1:22">
      <c r="A18" s="3">
        <v>999223346936577</v>
      </c>
      <c r="B18" s="1" t="s">
        <v>986</v>
      </c>
      <c r="C18" s="1" t="s">
        <v>1096</v>
      </c>
      <c r="D18" s="1" t="s">
        <v>1097</v>
      </c>
      <c r="E18" s="1" t="s">
        <v>1098</v>
      </c>
      <c r="F18" s="1" t="s">
        <v>986</v>
      </c>
      <c r="G18" s="1" t="s">
        <v>990</v>
      </c>
      <c r="H18" s="1" t="s">
        <v>991</v>
      </c>
      <c r="I18" s="1" t="s">
        <v>1099</v>
      </c>
      <c r="J18" s="1" t="s">
        <v>30</v>
      </c>
      <c r="K18" s="1" t="s">
        <v>1100</v>
      </c>
      <c r="L18" s="1" t="s">
        <v>1100</v>
      </c>
      <c r="M18" s="1" t="s">
        <v>994</v>
      </c>
      <c r="N18" s="1" t="s">
        <v>994</v>
      </c>
      <c r="O18" s="1" t="s">
        <v>995</v>
      </c>
      <c r="P18" s="1" t="s">
        <v>996</v>
      </c>
      <c r="Q18" s="1" t="s">
        <v>997</v>
      </c>
      <c r="R18" s="1" t="s">
        <v>1101</v>
      </c>
      <c r="S18" s="1" t="s">
        <v>999</v>
      </c>
      <c r="T18" s="1" t="s">
        <v>1000</v>
      </c>
      <c r="U18" s="1" t="s">
        <v>1001</v>
      </c>
      <c r="V18" s="1" t="s">
        <v>1015</v>
      </c>
    </row>
    <row r="19" s="1" customFormat="1" ht="12.75" spans="1:22">
      <c r="A19" s="3">
        <v>999223346385032</v>
      </c>
      <c r="B19" s="1" t="s">
        <v>986</v>
      </c>
      <c r="C19" s="1" t="s">
        <v>1102</v>
      </c>
      <c r="D19" s="1" t="s">
        <v>1103</v>
      </c>
      <c r="E19" s="1" t="s">
        <v>1104</v>
      </c>
      <c r="F19" s="1" t="s">
        <v>986</v>
      </c>
      <c r="G19" s="1" t="s">
        <v>990</v>
      </c>
      <c r="H19" s="1" t="s">
        <v>991</v>
      </c>
      <c r="I19" s="1" t="s">
        <v>1105</v>
      </c>
      <c r="J19" s="1" t="s">
        <v>30</v>
      </c>
      <c r="K19" s="1" t="s">
        <v>1106</v>
      </c>
      <c r="L19" s="1" t="s">
        <v>1106</v>
      </c>
      <c r="M19" s="1" t="s">
        <v>994</v>
      </c>
      <c r="N19" s="1" t="s">
        <v>994</v>
      </c>
      <c r="O19" s="1" t="s">
        <v>995</v>
      </c>
      <c r="P19" s="1" t="s">
        <v>996</v>
      </c>
      <c r="Q19" s="1" t="s">
        <v>997</v>
      </c>
      <c r="R19" s="1" t="s">
        <v>1107</v>
      </c>
      <c r="S19" s="1" t="s">
        <v>999</v>
      </c>
      <c r="T19" s="1" t="s">
        <v>1000</v>
      </c>
      <c r="U19" s="1" t="s">
        <v>1001</v>
      </c>
      <c r="V19" s="1" t="s">
        <v>1002</v>
      </c>
    </row>
    <row r="20" s="1" customFormat="1" ht="12.75" spans="1:22">
      <c r="A20" s="3">
        <v>999223346330374</v>
      </c>
      <c r="B20" s="1" t="s">
        <v>986</v>
      </c>
      <c r="C20" s="1" t="s">
        <v>1108</v>
      </c>
      <c r="D20" s="1" t="s">
        <v>1109</v>
      </c>
      <c r="E20" s="1" t="s">
        <v>1110</v>
      </c>
      <c r="F20" s="1" t="s">
        <v>986</v>
      </c>
      <c r="G20" s="1" t="s">
        <v>990</v>
      </c>
      <c r="H20" s="1" t="s">
        <v>991</v>
      </c>
      <c r="I20" s="1" t="s">
        <v>1111</v>
      </c>
      <c r="J20" s="1" t="s">
        <v>30</v>
      </c>
      <c r="K20" s="1" t="s">
        <v>1112</v>
      </c>
      <c r="L20" s="1" t="s">
        <v>1112</v>
      </c>
      <c r="M20" s="1" t="s">
        <v>994</v>
      </c>
      <c r="N20" s="1" t="s">
        <v>994</v>
      </c>
      <c r="O20" s="1" t="s">
        <v>995</v>
      </c>
      <c r="P20" s="1" t="s">
        <v>996</v>
      </c>
      <c r="Q20" s="1" t="s">
        <v>997</v>
      </c>
      <c r="R20" s="1" t="s">
        <v>1113</v>
      </c>
      <c r="S20" s="1" t="s">
        <v>999</v>
      </c>
      <c r="T20" s="1" t="s">
        <v>1000</v>
      </c>
      <c r="U20" s="1" t="s">
        <v>1001</v>
      </c>
      <c r="V20" s="1" t="s">
        <v>1002</v>
      </c>
    </row>
    <row r="21" s="1" customFormat="1" ht="12.75" spans="1:22">
      <c r="A21" s="3">
        <v>999223345923303</v>
      </c>
      <c r="B21" s="1" t="s">
        <v>986</v>
      </c>
      <c r="C21" s="1" t="s">
        <v>1114</v>
      </c>
      <c r="D21" s="1" t="s">
        <v>1115</v>
      </c>
      <c r="E21" s="1" t="s">
        <v>1116</v>
      </c>
      <c r="F21" s="1" t="s">
        <v>986</v>
      </c>
      <c r="G21" s="1" t="s">
        <v>990</v>
      </c>
      <c r="H21" s="1" t="s">
        <v>991</v>
      </c>
      <c r="I21" s="1" t="s">
        <v>1117</v>
      </c>
      <c r="J21" s="1" t="s">
        <v>30</v>
      </c>
      <c r="K21" s="1" t="s">
        <v>1118</v>
      </c>
      <c r="L21" s="1" t="s">
        <v>1118</v>
      </c>
      <c r="M21" s="1" t="s">
        <v>994</v>
      </c>
      <c r="N21" s="1" t="s">
        <v>994</v>
      </c>
      <c r="O21" s="1" t="s">
        <v>995</v>
      </c>
      <c r="P21" s="1" t="s">
        <v>996</v>
      </c>
      <c r="Q21" s="1" t="s">
        <v>997</v>
      </c>
      <c r="R21" s="1" t="s">
        <v>1119</v>
      </c>
      <c r="S21" s="1" t="s">
        <v>999</v>
      </c>
      <c r="T21" s="1" t="s">
        <v>1000</v>
      </c>
      <c r="U21" s="1" t="s">
        <v>1001</v>
      </c>
      <c r="V21" s="1" t="s">
        <v>1120</v>
      </c>
    </row>
    <row r="22" s="1" customFormat="1" ht="12.75" spans="1:22">
      <c r="A22" s="3">
        <v>999223345877823</v>
      </c>
      <c r="B22" s="1" t="s">
        <v>986</v>
      </c>
      <c r="C22" s="1" t="s">
        <v>1121</v>
      </c>
      <c r="D22" s="1" t="s">
        <v>1122</v>
      </c>
      <c r="E22" s="1" t="s">
        <v>1123</v>
      </c>
      <c r="F22" s="1" t="s">
        <v>986</v>
      </c>
      <c r="G22" s="1" t="s">
        <v>990</v>
      </c>
      <c r="H22" s="1" t="s">
        <v>991</v>
      </c>
      <c r="I22" s="1" t="s">
        <v>1124</v>
      </c>
      <c r="J22" s="1" t="s">
        <v>30</v>
      </c>
      <c r="K22" s="1" t="s">
        <v>1125</v>
      </c>
      <c r="L22" s="1" t="s">
        <v>1125</v>
      </c>
      <c r="M22" s="1" t="s">
        <v>994</v>
      </c>
      <c r="N22" s="1" t="s">
        <v>994</v>
      </c>
      <c r="O22" s="1" t="s">
        <v>995</v>
      </c>
      <c r="P22" s="1" t="s">
        <v>996</v>
      </c>
      <c r="Q22" s="1" t="s">
        <v>997</v>
      </c>
      <c r="R22" s="1" t="s">
        <v>1126</v>
      </c>
      <c r="S22" s="1" t="s">
        <v>999</v>
      </c>
      <c r="T22" s="1" t="s">
        <v>1000</v>
      </c>
      <c r="U22" s="1" t="s">
        <v>1001</v>
      </c>
      <c r="V22" s="1" t="s">
        <v>1002</v>
      </c>
    </row>
    <row r="23" s="1" customFormat="1" ht="12.75" spans="1:22">
      <c r="A23" s="3">
        <v>999223350548064</v>
      </c>
      <c r="B23" s="1" t="s">
        <v>986</v>
      </c>
      <c r="C23" s="1" t="s">
        <v>1127</v>
      </c>
      <c r="D23" s="1" t="s">
        <v>1128</v>
      </c>
      <c r="E23" s="1" t="s">
        <v>1129</v>
      </c>
      <c r="F23" s="1" t="s">
        <v>986</v>
      </c>
      <c r="G23" s="1" t="s">
        <v>990</v>
      </c>
      <c r="H23" s="1" t="s">
        <v>991</v>
      </c>
      <c r="I23" s="1" t="s">
        <v>1130</v>
      </c>
      <c r="J23" s="1" t="s">
        <v>30</v>
      </c>
      <c r="K23" s="1" t="s">
        <v>1131</v>
      </c>
      <c r="L23" s="1" t="s">
        <v>1131</v>
      </c>
      <c r="M23" s="1" t="s">
        <v>994</v>
      </c>
      <c r="N23" s="1" t="s">
        <v>994</v>
      </c>
      <c r="O23" s="1" t="s">
        <v>995</v>
      </c>
      <c r="P23" s="1" t="s">
        <v>996</v>
      </c>
      <c r="Q23" s="1" t="s">
        <v>997</v>
      </c>
      <c r="R23" s="1" t="s">
        <v>1132</v>
      </c>
      <c r="S23" s="1" t="s">
        <v>999</v>
      </c>
      <c r="T23" s="1" t="s">
        <v>1000</v>
      </c>
      <c r="U23" s="1" t="s">
        <v>1001</v>
      </c>
      <c r="V23" s="1" t="s">
        <v>1015</v>
      </c>
    </row>
    <row r="24" s="1" customFormat="1" ht="12.75" spans="1:22">
      <c r="A24" s="3">
        <v>999223345512909</v>
      </c>
      <c r="B24" s="1" t="s">
        <v>986</v>
      </c>
      <c r="C24" s="1" t="s">
        <v>1133</v>
      </c>
      <c r="D24" s="1" t="s">
        <v>1097</v>
      </c>
      <c r="E24" s="1" t="s">
        <v>1134</v>
      </c>
      <c r="F24" s="1" t="s">
        <v>986</v>
      </c>
      <c r="G24" s="1" t="s">
        <v>990</v>
      </c>
      <c r="H24" s="1" t="s">
        <v>991</v>
      </c>
      <c r="I24" s="1" t="s">
        <v>1135</v>
      </c>
      <c r="J24" s="1" t="s">
        <v>30</v>
      </c>
      <c r="K24" s="1" t="s">
        <v>1136</v>
      </c>
      <c r="L24" s="1" t="s">
        <v>1136</v>
      </c>
      <c r="M24" s="1" t="s">
        <v>994</v>
      </c>
      <c r="N24" s="1" t="s">
        <v>994</v>
      </c>
      <c r="O24" s="1" t="s">
        <v>995</v>
      </c>
      <c r="P24" s="1" t="s">
        <v>996</v>
      </c>
      <c r="Q24" s="1" t="s">
        <v>997</v>
      </c>
      <c r="R24" s="1" t="s">
        <v>1137</v>
      </c>
      <c r="S24" s="1" t="s">
        <v>999</v>
      </c>
      <c r="T24" s="1" t="s">
        <v>1000</v>
      </c>
      <c r="U24" s="1" t="s">
        <v>1001</v>
      </c>
      <c r="V24" s="1" t="s">
        <v>1015</v>
      </c>
    </row>
    <row r="25" s="1" customFormat="1" ht="12.75" spans="1:22">
      <c r="A25" s="3">
        <v>999223345465776</v>
      </c>
      <c r="B25" s="1" t="s">
        <v>986</v>
      </c>
      <c r="C25" s="1" t="s">
        <v>1138</v>
      </c>
      <c r="D25" s="1" t="s">
        <v>1139</v>
      </c>
      <c r="E25" s="1" t="s">
        <v>1140</v>
      </c>
      <c r="F25" s="1" t="s">
        <v>986</v>
      </c>
      <c r="G25" s="1" t="s">
        <v>990</v>
      </c>
      <c r="H25" s="1" t="s">
        <v>991</v>
      </c>
      <c r="I25" s="1" t="s">
        <v>1141</v>
      </c>
      <c r="J25" s="1" t="s">
        <v>30</v>
      </c>
      <c r="K25" s="1" t="s">
        <v>1142</v>
      </c>
      <c r="L25" s="1" t="s">
        <v>1142</v>
      </c>
      <c r="M25" s="1" t="s">
        <v>994</v>
      </c>
      <c r="N25" s="1" t="s">
        <v>994</v>
      </c>
      <c r="O25" s="1" t="s">
        <v>995</v>
      </c>
      <c r="P25" s="1" t="s">
        <v>996</v>
      </c>
      <c r="Q25" s="1" t="s">
        <v>997</v>
      </c>
      <c r="R25" s="1" t="s">
        <v>1143</v>
      </c>
      <c r="S25" s="1" t="s">
        <v>999</v>
      </c>
      <c r="T25" s="1" t="s">
        <v>1000</v>
      </c>
      <c r="U25" s="1" t="s">
        <v>1001</v>
      </c>
      <c r="V25" s="1" t="s">
        <v>1069</v>
      </c>
    </row>
    <row r="26" s="1" customFormat="1" ht="12.75" spans="1:22">
      <c r="A26" s="3">
        <v>999223347568458</v>
      </c>
      <c r="B26" s="1" t="s">
        <v>986</v>
      </c>
      <c r="C26" s="1" t="s">
        <v>1144</v>
      </c>
      <c r="D26" s="1" t="s">
        <v>1145</v>
      </c>
      <c r="E26" s="1" t="s">
        <v>1146</v>
      </c>
      <c r="F26" s="1" t="s">
        <v>986</v>
      </c>
      <c r="G26" s="1" t="s">
        <v>990</v>
      </c>
      <c r="H26" s="1" t="s">
        <v>991</v>
      </c>
      <c r="I26" s="1" t="s">
        <v>1147</v>
      </c>
      <c r="J26" s="1" t="s">
        <v>30</v>
      </c>
      <c r="K26" s="1" t="s">
        <v>1148</v>
      </c>
      <c r="L26" s="1" t="s">
        <v>1148</v>
      </c>
      <c r="M26" s="1" t="s">
        <v>994</v>
      </c>
      <c r="N26" s="1" t="s">
        <v>994</v>
      </c>
      <c r="O26" s="1" t="s">
        <v>995</v>
      </c>
      <c r="P26" s="1" t="s">
        <v>996</v>
      </c>
      <c r="Q26" s="1" t="s">
        <v>997</v>
      </c>
      <c r="R26" s="1" t="s">
        <v>1149</v>
      </c>
      <c r="S26" s="1" t="s">
        <v>999</v>
      </c>
      <c r="T26" s="1" t="s">
        <v>1000</v>
      </c>
      <c r="U26" s="1" t="s">
        <v>1001</v>
      </c>
      <c r="V26" s="1" t="s">
        <v>1002</v>
      </c>
    </row>
    <row r="27" s="1" customFormat="1" ht="12.75" spans="1:22">
      <c r="A27" s="3">
        <v>999223344827321</v>
      </c>
      <c r="B27" s="1" t="s">
        <v>986</v>
      </c>
      <c r="C27" s="1" t="s">
        <v>1150</v>
      </c>
      <c r="D27" s="1" t="s">
        <v>1151</v>
      </c>
      <c r="E27" s="1" t="s">
        <v>1152</v>
      </c>
      <c r="F27" s="1" t="s">
        <v>986</v>
      </c>
      <c r="G27" s="1" t="s">
        <v>990</v>
      </c>
      <c r="H27" s="1" t="s">
        <v>991</v>
      </c>
      <c r="I27" s="1" t="s">
        <v>1153</v>
      </c>
      <c r="J27" s="1" t="s">
        <v>30</v>
      </c>
      <c r="K27" s="1" t="s">
        <v>1154</v>
      </c>
      <c r="L27" s="1" t="s">
        <v>1154</v>
      </c>
      <c r="M27" s="1" t="s">
        <v>994</v>
      </c>
      <c r="N27" s="1" t="s">
        <v>994</v>
      </c>
      <c r="O27" s="1" t="s">
        <v>995</v>
      </c>
      <c r="P27" s="1" t="s">
        <v>996</v>
      </c>
      <c r="Q27" s="1" t="s">
        <v>997</v>
      </c>
      <c r="R27" s="1" t="s">
        <v>1155</v>
      </c>
      <c r="S27" s="1" t="s">
        <v>999</v>
      </c>
      <c r="T27" s="1" t="s">
        <v>1000</v>
      </c>
      <c r="U27" s="1" t="s">
        <v>1001</v>
      </c>
      <c r="V27" s="1" t="s">
        <v>1156</v>
      </c>
    </row>
    <row r="28" s="1" customFormat="1" ht="12.75" spans="1:22">
      <c r="A28" s="3">
        <v>999223344486007</v>
      </c>
      <c r="B28" s="1" t="s">
        <v>986</v>
      </c>
      <c r="C28" s="1" t="s">
        <v>1157</v>
      </c>
      <c r="D28" s="1" t="s">
        <v>1158</v>
      </c>
      <c r="E28" s="1" t="s">
        <v>1159</v>
      </c>
      <c r="F28" s="1" t="s">
        <v>986</v>
      </c>
      <c r="G28" s="1" t="s">
        <v>990</v>
      </c>
      <c r="H28" s="1" t="s">
        <v>991</v>
      </c>
      <c r="I28" s="1" t="s">
        <v>1160</v>
      </c>
      <c r="J28" s="1" t="s">
        <v>30</v>
      </c>
      <c r="K28" s="1" t="s">
        <v>1161</v>
      </c>
      <c r="L28" s="1" t="s">
        <v>1161</v>
      </c>
      <c r="M28" s="1" t="s">
        <v>994</v>
      </c>
      <c r="N28" s="1" t="s">
        <v>994</v>
      </c>
      <c r="O28" s="1" t="s">
        <v>995</v>
      </c>
      <c r="P28" s="1" t="s">
        <v>996</v>
      </c>
      <c r="Q28" s="1" t="s">
        <v>997</v>
      </c>
      <c r="R28" s="1" t="s">
        <v>1162</v>
      </c>
      <c r="S28" s="1" t="s">
        <v>999</v>
      </c>
      <c r="T28" s="1" t="s">
        <v>1000</v>
      </c>
      <c r="U28" s="1" t="s">
        <v>1001</v>
      </c>
      <c r="V28" s="1" t="s">
        <v>1015</v>
      </c>
    </row>
    <row r="29" s="1" customFormat="1" ht="12.75" spans="1:22">
      <c r="A29" s="3">
        <v>999223345346141</v>
      </c>
      <c r="B29" s="1" t="s">
        <v>986</v>
      </c>
      <c r="C29" s="1" t="s">
        <v>1163</v>
      </c>
      <c r="D29" s="1" t="s">
        <v>1164</v>
      </c>
      <c r="E29" s="1" t="s">
        <v>1165</v>
      </c>
      <c r="F29" s="1" t="s">
        <v>986</v>
      </c>
      <c r="G29" s="1" t="s">
        <v>990</v>
      </c>
      <c r="H29" s="1" t="s">
        <v>991</v>
      </c>
      <c r="I29" s="1" t="s">
        <v>1166</v>
      </c>
      <c r="J29" s="1" t="s">
        <v>30</v>
      </c>
      <c r="K29" s="1" t="s">
        <v>1167</v>
      </c>
      <c r="L29" s="1" t="s">
        <v>1167</v>
      </c>
      <c r="M29" s="1" t="s">
        <v>994</v>
      </c>
      <c r="N29" s="1" t="s">
        <v>994</v>
      </c>
      <c r="O29" s="1" t="s">
        <v>995</v>
      </c>
      <c r="P29" s="1" t="s">
        <v>996</v>
      </c>
      <c r="Q29" s="1" t="s">
        <v>997</v>
      </c>
      <c r="R29" s="1" t="s">
        <v>1168</v>
      </c>
      <c r="S29" s="1" t="s">
        <v>999</v>
      </c>
      <c r="T29" s="1" t="s">
        <v>1000</v>
      </c>
      <c r="U29" s="1" t="s">
        <v>1001</v>
      </c>
      <c r="V29" s="1" t="s">
        <v>1025</v>
      </c>
    </row>
    <row r="30" s="1" customFormat="1" ht="12.75" spans="1:22">
      <c r="A30" s="3">
        <v>999223343550245</v>
      </c>
      <c r="B30" s="1" t="s">
        <v>986</v>
      </c>
      <c r="C30" s="1" t="s">
        <v>1169</v>
      </c>
      <c r="D30" s="1" t="s">
        <v>1170</v>
      </c>
      <c r="E30" s="1" t="s">
        <v>1171</v>
      </c>
      <c r="F30" s="1" t="s">
        <v>986</v>
      </c>
      <c r="G30" s="1" t="s">
        <v>990</v>
      </c>
      <c r="H30" s="1" t="s">
        <v>991</v>
      </c>
      <c r="I30" s="1" t="s">
        <v>1172</v>
      </c>
      <c r="J30" s="1" t="s">
        <v>30</v>
      </c>
      <c r="K30" s="1" t="s">
        <v>1173</v>
      </c>
      <c r="L30" s="1" t="s">
        <v>1173</v>
      </c>
      <c r="M30" s="1" t="s">
        <v>994</v>
      </c>
      <c r="N30" s="1" t="s">
        <v>994</v>
      </c>
      <c r="O30" s="1" t="s">
        <v>995</v>
      </c>
      <c r="P30" s="1" t="s">
        <v>996</v>
      </c>
      <c r="Q30" s="1" t="s">
        <v>997</v>
      </c>
      <c r="R30" s="1" t="s">
        <v>1174</v>
      </c>
      <c r="S30" s="1" t="s">
        <v>999</v>
      </c>
      <c r="T30" s="1" t="s">
        <v>1000</v>
      </c>
      <c r="U30" s="1" t="s">
        <v>1001</v>
      </c>
      <c r="V30" s="1" t="s">
        <v>1156</v>
      </c>
    </row>
    <row r="31" s="1" customFormat="1" ht="12.75" spans="1:22">
      <c r="A31" s="3">
        <v>999223343100142</v>
      </c>
      <c r="B31" s="1" t="s">
        <v>986</v>
      </c>
      <c r="C31" s="1" t="s">
        <v>1175</v>
      </c>
      <c r="D31" s="1" t="s">
        <v>1176</v>
      </c>
      <c r="E31" s="1" t="s">
        <v>1177</v>
      </c>
      <c r="F31" s="1" t="s">
        <v>986</v>
      </c>
      <c r="G31" s="1" t="s">
        <v>990</v>
      </c>
      <c r="H31" s="1" t="s">
        <v>991</v>
      </c>
      <c r="I31" s="1" t="s">
        <v>1178</v>
      </c>
      <c r="J31" s="1" t="s">
        <v>30</v>
      </c>
      <c r="K31" s="1" t="s">
        <v>1179</v>
      </c>
      <c r="L31" s="1" t="s">
        <v>1179</v>
      </c>
      <c r="M31" s="1" t="s">
        <v>994</v>
      </c>
      <c r="N31" s="1" t="s">
        <v>994</v>
      </c>
      <c r="O31" s="1" t="s">
        <v>995</v>
      </c>
      <c r="P31" s="1" t="s">
        <v>996</v>
      </c>
      <c r="Q31" s="1" t="s">
        <v>997</v>
      </c>
      <c r="R31" s="1" t="s">
        <v>1180</v>
      </c>
      <c r="S31" s="1" t="s">
        <v>999</v>
      </c>
      <c r="T31" s="1" t="s">
        <v>1000</v>
      </c>
      <c r="U31" s="1" t="s">
        <v>1001</v>
      </c>
      <c r="V31" s="1" t="s">
        <v>1015</v>
      </c>
    </row>
    <row r="32" s="1" customFormat="1" ht="12.75" spans="1:22">
      <c r="A32" s="3">
        <v>999223343225041</v>
      </c>
      <c r="B32" s="1" t="s">
        <v>986</v>
      </c>
      <c r="C32" s="1" t="s">
        <v>1181</v>
      </c>
      <c r="D32" s="1" t="s">
        <v>1182</v>
      </c>
      <c r="E32" s="1" t="s">
        <v>1183</v>
      </c>
      <c r="F32" s="1" t="s">
        <v>986</v>
      </c>
      <c r="G32" s="1" t="s">
        <v>990</v>
      </c>
      <c r="H32" s="1" t="s">
        <v>991</v>
      </c>
      <c r="I32" s="1" t="s">
        <v>1184</v>
      </c>
      <c r="J32" s="1" t="s">
        <v>30</v>
      </c>
      <c r="K32" s="1" t="s">
        <v>1185</v>
      </c>
      <c r="L32" s="1" t="s">
        <v>1185</v>
      </c>
      <c r="M32" s="1" t="s">
        <v>994</v>
      </c>
      <c r="N32" s="1" t="s">
        <v>994</v>
      </c>
      <c r="O32" s="1" t="s">
        <v>995</v>
      </c>
      <c r="P32" s="1" t="s">
        <v>996</v>
      </c>
      <c r="Q32" s="1" t="s">
        <v>997</v>
      </c>
      <c r="R32" s="1" t="s">
        <v>1186</v>
      </c>
      <c r="S32" s="1" t="s">
        <v>999</v>
      </c>
      <c r="T32" s="1" t="s">
        <v>1000</v>
      </c>
      <c r="U32" s="1" t="s">
        <v>1001</v>
      </c>
      <c r="V32" s="1" t="s">
        <v>1069</v>
      </c>
    </row>
    <row r="33" s="1" customFormat="1" ht="12.75" spans="1:22">
      <c r="A33" s="3">
        <v>999223342066266</v>
      </c>
      <c r="B33" s="1" t="s">
        <v>986</v>
      </c>
      <c r="C33" s="1" t="s">
        <v>1187</v>
      </c>
      <c r="D33" s="1" t="s">
        <v>1188</v>
      </c>
      <c r="E33" s="1" t="s">
        <v>1189</v>
      </c>
      <c r="F33" s="1" t="s">
        <v>986</v>
      </c>
      <c r="G33" s="1" t="s">
        <v>990</v>
      </c>
      <c r="H33" s="1" t="s">
        <v>991</v>
      </c>
      <c r="I33" s="1" t="s">
        <v>1190</v>
      </c>
      <c r="J33" s="1" t="s">
        <v>30</v>
      </c>
      <c r="K33" s="1" t="s">
        <v>1191</v>
      </c>
      <c r="L33" s="1" t="s">
        <v>1191</v>
      </c>
      <c r="M33" s="1" t="s">
        <v>994</v>
      </c>
      <c r="N33" s="1" t="s">
        <v>994</v>
      </c>
      <c r="O33" s="1" t="s">
        <v>995</v>
      </c>
      <c r="P33" s="1" t="s">
        <v>996</v>
      </c>
      <c r="Q33" s="1" t="s">
        <v>997</v>
      </c>
      <c r="R33" s="1" t="s">
        <v>1192</v>
      </c>
      <c r="S33" s="1" t="s">
        <v>999</v>
      </c>
      <c r="T33" s="1" t="s">
        <v>1000</v>
      </c>
      <c r="U33" s="1" t="s">
        <v>1001</v>
      </c>
      <c r="V33" s="1" t="s">
        <v>1015</v>
      </c>
    </row>
    <row r="34" s="1" customFormat="1" ht="12.75" spans="1:22">
      <c r="A34" s="3">
        <v>999223342015260</v>
      </c>
      <c r="B34" s="1" t="s">
        <v>986</v>
      </c>
      <c r="C34" s="1" t="s">
        <v>1193</v>
      </c>
      <c r="D34" s="1" t="s">
        <v>1194</v>
      </c>
      <c r="E34" s="1" t="s">
        <v>1195</v>
      </c>
      <c r="F34" s="1" t="s">
        <v>986</v>
      </c>
      <c r="G34" s="1" t="s">
        <v>990</v>
      </c>
      <c r="H34" s="1" t="s">
        <v>991</v>
      </c>
      <c r="I34" s="1" t="s">
        <v>1196</v>
      </c>
      <c r="J34" s="1" t="s">
        <v>30</v>
      </c>
      <c r="K34" s="1" t="s">
        <v>1197</v>
      </c>
      <c r="L34" s="1" t="s">
        <v>1197</v>
      </c>
      <c r="M34" s="1" t="s">
        <v>994</v>
      </c>
      <c r="N34" s="1" t="s">
        <v>994</v>
      </c>
      <c r="O34" s="1" t="s">
        <v>995</v>
      </c>
      <c r="P34" s="1" t="s">
        <v>996</v>
      </c>
      <c r="Q34" s="1" t="s">
        <v>997</v>
      </c>
      <c r="R34" s="1" t="s">
        <v>1198</v>
      </c>
      <c r="S34" s="1" t="s">
        <v>999</v>
      </c>
      <c r="T34" s="1" t="s">
        <v>1000</v>
      </c>
      <c r="U34" s="1" t="s">
        <v>1001</v>
      </c>
      <c r="V34" s="1" t="s">
        <v>1199</v>
      </c>
    </row>
    <row r="35" s="1" customFormat="1" ht="12.75" spans="1:22">
      <c r="A35" s="3">
        <v>999223340322001</v>
      </c>
      <c r="B35" s="1" t="s">
        <v>986</v>
      </c>
      <c r="C35" s="1" t="s">
        <v>1200</v>
      </c>
      <c r="D35" s="1" t="s">
        <v>1201</v>
      </c>
      <c r="E35" s="1" t="s">
        <v>1202</v>
      </c>
      <c r="F35" s="1" t="s">
        <v>986</v>
      </c>
      <c r="G35" s="1" t="s">
        <v>990</v>
      </c>
      <c r="H35" s="1" t="s">
        <v>991</v>
      </c>
      <c r="I35" s="1" t="s">
        <v>1203</v>
      </c>
      <c r="J35" s="1" t="s">
        <v>30</v>
      </c>
      <c r="K35" s="1" t="s">
        <v>1204</v>
      </c>
      <c r="L35" s="1" t="s">
        <v>1204</v>
      </c>
      <c r="M35" s="1" t="s">
        <v>994</v>
      </c>
      <c r="N35" s="1" t="s">
        <v>994</v>
      </c>
      <c r="O35" s="1" t="s">
        <v>995</v>
      </c>
      <c r="P35" s="1" t="s">
        <v>996</v>
      </c>
      <c r="Q35" s="1" t="s">
        <v>997</v>
      </c>
      <c r="R35" s="1" t="s">
        <v>1205</v>
      </c>
      <c r="S35" s="1" t="s">
        <v>999</v>
      </c>
      <c r="T35" s="1" t="s">
        <v>1000</v>
      </c>
      <c r="U35" s="1" t="s">
        <v>1001</v>
      </c>
      <c r="V35" s="1" t="s">
        <v>1069</v>
      </c>
    </row>
    <row r="36" s="1" customFormat="1" ht="12.75" spans="1:22">
      <c r="A36" s="3">
        <v>999223339296389</v>
      </c>
      <c r="B36" s="1" t="s">
        <v>986</v>
      </c>
      <c r="C36" s="1" t="s">
        <v>1206</v>
      </c>
      <c r="D36" s="1" t="s">
        <v>1115</v>
      </c>
      <c r="E36" s="1" t="s">
        <v>1207</v>
      </c>
      <c r="F36" s="1" t="s">
        <v>986</v>
      </c>
      <c r="G36" s="1" t="s">
        <v>990</v>
      </c>
      <c r="H36" s="1" t="s">
        <v>991</v>
      </c>
      <c r="I36" s="1" t="s">
        <v>1208</v>
      </c>
      <c r="J36" s="1" t="s">
        <v>30</v>
      </c>
      <c r="K36" s="1" t="s">
        <v>1209</v>
      </c>
      <c r="L36" s="1" t="s">
        <v>1209</v>
      </c>
      <c r="M36" s="1" t="s">
        <v>994</v>
      </c>
      <c r="N36" s="1" t="s">
        <v>994</v>
      </c>
      <c r="O36" s="1" t="s">
        <v>995</v>
      </c>
      <c r="P36" s="1" t="s">
        <v>996</v>
      </c>
      <c r="Q36" s="1" t="s">
        <v>997</v>
      </c>
      <c r="R36" s="1" t="s">
        <v>1210</v>
      </c>
      <c r="S36" s="1" t="s">
        <v>999</v>
      </c>
      <c r="T36" s="1" t="s">
        <v>1000</v>
      </c>
      <c r="U36" s="1" t="s">
        <v>1001</v>
      </c>
      <c r="V36" s="1" t="s">
        <v>1120</v>
      </c>
    </row>
    <row r="37" s="1" customFormat="1" ht="12.75" spans="1:22">
      <c r="A37" s="3">
        <v>999223339282462</v>
      </c>
      <c r="B37" s="1" t="s">
        <v>986</v>
      </c>
      <c r="C37" s="1" t="s">
        <v>1211</v>
      </c>
      <c r="D37" s="1" t="s">
        <v>1212</v>
      </c>
      <c r="E37" s="1" t="s">
        <v>1213</v>
      </c>
      <c r="F37" s="1" t="s">
        <v>986</v>
      </c>
      <c r="G37" s="1" t="s">
        <v>990</v>
      </c>
      <c r="H37" s="1" t="s">
        <v>991</v>
      </c>
      <c r="I37" s="1" t="s">
        <v>1214</v>
      </c>
      <c r="J37" s="1" t="s">
        <v>30</v>
      </c>
      <c r="K37" s="1" t="s">
        <v>1215</v>
      </c>
      <c r="L37" s="1" t="s">
        <v>1215</v>
      </c>
      <c r="M37" s="1" t="s">
        <v>994</v>
      </c>
      <c r="N37" s="1" t="s">
        <v>994</v>
      </c>
      <c r="O37" s="1" t="s">
        <v>995</v>
      </c>
      <c r="P37" s="1" t="s">
        <v>996</v>
      </c>
      <c r="Q37" s="1" t="s">
        <v>997</v>
      </c>
      <c r="R37" s="1" t="s">
        <v>1216</v>
      </c>
      <c r="S37" s="1" t="s">
        <v>999</v>
      </c>
      <c r="T37" s="1" t="s">
        <v>1000</v>
      </c>
      <c r="U37" s="1" t="s">
        <v>1001</v>
      </c>
      <c r="V37" s="1" t="s">
        <v>1002</v>
      </c>
    </row>
    <row r="38" s="1" customFormat="1" ht="12.75" spans="1:22">
      <c r="A38" s="3">
        <v>999223338974305</v>
      </c>
      <c r="B38" s="1" t="s">
        <v>1217</v>
      </c>
      <c r="C38" s="1" t="s">
        <v>1218</v>
      </c>
      <c r="D38" s="1" t="s">
        <v>1219</v>
      </c>
      <c r="E38" s="1" t="s">
        <v>1220</v>
      </c>
      <c r="F38" s="1" t="s">
        <v>986</v>
      </c>
      <c r="G38" s="1" t="s">
        <v>990</v>
      </c>
      <c r="H38" s="1" t="s">
        <v>991</v>
      </c>
      <c r="I38" s="1" t="s">
        <v>1221</v>
      </c>
      <c r="J38" s="1" t="s">
        <v>30</v>
      </c>
      <c r="K38" s="1" t="s">
        <v>1222</v>
      </c>
      <c r="L38" s="1" t="s">
        <v>1222</v>
      </c>
      <c r="M38" s="1" t="s">
        <v>994</v>
      </c>
      <c r="N38" s="1" t="s">
        <v>994</v>
      </c>
      <c r="O38" s="1" t="s">
        <v>995</v>
      </c>
      <c r="P38" s="1" t="s">
        <v>996</v>
      </c>
      <c r="Q38" s="1" t="s">
        <v>997</v>
      </c>
      <c r="R38" s="1" t="s">
        <v>1223</v>
      </c>
      <c r="S38" s="1" t="s">
        <v>999</v>
      </c>
      <c r="T38" s="1" t="s">
        <v>1000</v>
      </c>
      <c r="U38" s="1" t="s">
        <v>1001</v>
      </c>
      <c r="V38" s="1" t="s">
        <v>1069</v>
      </c>
    </row>
    <row r="39" s="1" customFormat="1" ht="12.75" spans="1:22">
      <c r="A39" s="3">
        <v>999223342257445</v>
      </c>
      <c r="B39" s="1" t="s">
        <v>986</v>
      </c>
      <c r="C39" s="1" t="s">
        <v>1224</v>
      </c>
      <c r="D39" s="1" t="s">
        <v>1225</v>
      </c>
      <c r="E39" s="1" t="s">
        <v>1226</v>
      </c>
      <c r="F39" s="1" t="s">
        <v>986</v>
      </c>
      <c r="G39" s="1" t="s">
        <v>990</v>
      </c>
      <c r="H39" s="1" t="s">
        <v>991</v>
      </c>
      <c r="I39" s="1" t="s">
        <v>1227</v>
      </c>
      <c r="J39" s="1" t="s">
        <v>30</v>
      </c>
      <c r="K39" s="1" t="s">
        <v>1228</v>
      </c>
      <c r="L39" s="1" t="s">
        <v>1228</v>
      </c>
      <c r="M39" s="1" t="s">
        <v>994</v>
      </c>
      <c r="N39" s="1" t="s">
        <v>994</v>
      </c>
      <c r="O39" s="1" t="s">
        <v>995</v>
      </c>
      <c r="P39" s="1" t="s">
        <v>996</v>
      </c>
      <c r="Q39" s="1" t="s">
        <v>997</v>
      </c>
      <c r="R39" s="1" t="s">
        <v>1229</v>
      </c>
      <c r="S39" s="1" t="s">
        <v>999</v>
      </c>
      <c r="T39" s="1" t="s">
        <v>1000</v>
      </c>
      <c r="U39" s="1" t="s">
        <v>1001</v>
      </c>
      <c r="V39" s="1" t="s">
        <v>1156</v>
      </c>
    </row>
    <row r="40" s="1" customFormat="1" ht="12.75" spans="1:22">
      <c r="A40" s="3">
        <v>999223340404381</v>
      </c>
      <c r="B40" s="1" t="s">
        <v>986</v>
      </c>
      <c r="C40" s="1" t="s">
        <v>1230</v>
      </c>
      <c r="D40" s="1" t="s">
        <v>1231</v>
      </c>
      <c r="E40" s="1" t="s">
        <v>1232</v>
      </c>
      <c r="F40" s="1" t="s">
        <v>986</v>
      </c>
      <c r="G40" s="1" t="s">
        <v>990</v>
      </c>
      <c r="H40" s="1" t="s">
        <v>991</v>
      </c>
      <c r="I40" s="1" t="s">
        <v>1233</v>
      </c>
      <c r="J40" s="1" t="s">
        <v>30</v>
      </c>
      <c r="K40" s="1" t="s">
        <v>1234</v>
      </c>
      <c r="L40" s="1" t="s">
        <v>1234</v>
      </c>
      <c r="M40" s="1" t="s">
        <v>994</v>
      </c>
      <c r="N40" s="1" t="s">
        <v>994</v>
      </c>
      <c r="O40" s="1" t="s">
        <v>995</v>
      </c>
      <c r="P40" s="1" t="s">
        <v>996</v>
      </c>
      <c r="Q40" s="1" t="s">
        <v>997</v>
      </c>
      <c r="R40" s="1" t="s">
        <v>1235</v>
      </c>
      <c r="S40" s="1" t="s">
        <v>999</v>
      </c>
      <c r="T40" s="1" t="s">
        <v>1000</v>
      </c>
      <c r="U40" s="1" t="s">
        <v>1001</v>
      </c>
      <c r="V40" s="1" t="s">
        <v>1032</v>
      </c>
    </row>
    <row r="41" s="1" customFormat="1" ht="12.75" spans="1:22">
      <c r="A41" s="3">
        <v>999223338571734</v>
      </c>
      <c r="B41" s="1" t="s">
        <v>1217</v>
      </c>
      <c r="C41" s="1" t="s">
        <v>1236</v>
      </c>
      <c r="D41" s="1" t="s">
        <v>1237</v>
      </c>
      <c r="E41" s="1" t="s">
        <v>1238</v>
      </c>
      <c r="F41" s="1" t="s">
        <v>986</v>
      </c>
      <c r="G41" s="1" t="s">
        <v>990</v>
      </c>
      <c r="H41" s="1" t="s">
        <v>991</v>
      </c>
      <c r="I41" s="1" t="s">
        <v>1239</v>
      </c>
      <c r="J41" s="1" t="s">
        <v>30</v>
      </c>
      <c r="K41" s="1" t="s">
        <v>1240</v>
      </c>
      <c r="L41" s="1" t="s">
        <v>1240</v>
      </c>
      <c r="M41" s="1" t="s">
        <v>994</v>
      </c>
      <c r="N41" s="1" t="s">
        <v>994</v>
      </c>
      <c r="O41" s="1" t="s">
        <v>995</v>
      </c>
      <c r="P41" s="1" t="s">
        <v>996</v>
      </c>
      <c r="Q41" s="1" t="s">
        <v>997</v>
      </c>
      <c r="R41" s="1" t="s">
        <v>1241</v>
      </c>
      <c r="S41" s="1" t="s">
        <v>999</v>
      </c>
      <c r="T41" s="1" t="s">
        <v>1000</v>
      </c>
      <c r="U41" s="1" t="s">
        <v>1001</v>
      </c>
      <c r="V41" s="1" t="s">
        <v>1242</v>
      </c>
    </row>
    <row r="42" s="1" customFormat="1" ht="12.75" spans="1:22">
      <c r="A42" s="3">
        <v>999223338521796</v>
      </c>
      <c r="B42" s="1" t="s">
        <v>1217</v>
      </c>
      <c r="C42" s="1" t="s">
        <v>1243</v>
      </c>
      <c r="D42" s="1" t="s">
        <v>1244</v>
      </c>
      <c r="E42" s="1" t="s">
        <v>1245</v>
      </c>
      <c r="F42" s="1" t="s">
        <v>986</v>
      </c>
      <c r="G42" s="1" t="s">
        <v>990</v>
      </c>
      <c r="H42" s="1" t="s">
        <v>991</v>
      </c>
      <c r="I42" s="1" t="s">
        <v>1246</v>
      </c>
      <c r="J42" s="1" t="s">
        <v>30</v>
      </c>
      <c r="K42" s="1" t="s">
        <v>1247</v>
      </c>
      <c r="L42" s="1" t="s">
        <v>1247</v>
      </c>
      <c r="M42" s="1" t="s">
        <v>994</v>
      </c>
      <c r="N42" s="1" t="s">
        <v>994</v>
      </c>
      <c r="O42" s="1" t="s">
        <v>995</v>
      </c>
      <c r="P42" s="1" t="s">
        <v>996</v>
      </c>
      <c r="Q42" s="1" t="s">
        <v>997</v>
      </c>
      <c r="R42" s="1" t="s">
        <v>1248</v>
      </c>
      <c r="S42" s="1" t="s">
        <v>999</v>
      </c>
      <c r="T42" s="1" t="s">
        <v>1000</v>
      </c>
      <c r="U42" s="1" t="s">
        <v>1001</v>
      </c>
      <c r="V42" s="1" t="s">
        <v>1002</v>
      </c>
    </row>
    <row r="43" s="1" customFormat="1" ht="12.75" spans="1:22">
      <c r="A43" s="3">
        <v>999223338210374</v>
      </c>
      <c r="B43" s="1" t="s">
        <v>1217</v>
      </c>
      <c r="C43" s="1" t="s">
        <v>1249</v>
      </c>
      <c r="D43" s="1" t="s">
        <v>988</v>
      </c>
      <c r="E43" s="1" t="s">
        <v>1250</v>
      </c>
      <c r="F43" s="1" t="s">
        <v>986</v>
      </c>
      <c r="G43" s="1" t="s">
        <v>990</v>
      </c>
      <c r="H43" s="1" t="s">
        <v>991</v>
      </c>
      <c r="I43" s="1" t="s">
        <v>1251</v>
      </c>
      <c r="J43" s="1" t="s">
        <v>30</v>
      </c>
      <c r="K43" s="1" t="s">
        <v>1252</v>
      </c>
      <c r="L43" s="1" t="s">
        <v>1252</v>
      </c>
      <c r="M43" s="1" t="s">
        <v>994</v>
      </c>
      <c r="N43" s="1" t="s">
        <v>994</v>
      </c>
      <c r="O43" s="1" t="s">
        <v>995</v>
      </c>
      <c r="P43" s="1" t="s">
        <v>996</v>
      </c>
      <c r="Q43" s="1" t="s">
        <v>997</v>
      </c>
      <c r="R43" s="1" t="s">
        <v>1253</v>
      </c>
      <c r="S43" s="1" t="s">
        <v>999</v>
      </c>
      <c r="T43" s="1" t="s">
        <v>1000</v>
      </c>
      <c r="U43" s="1" t="s">
        <v>1001</v>
      </c>
      <c r="V43" s="1" t="s">
        <v>1002</v>
      </c>
    </row>
    <row r="44" s="1" customFormat="1" ht="12.75" spans="1:22">
      <c r="A44" s="3">
        <v>999223338726133</v>
      </c>
      <c r="B44" s="1" t="s">
        <v>1217</v>
      </c>
      <c r="C44" s="1" t="s">
        <v>1254</v>
      </c>
      <c r="D44" s="1" t="s">
        <v>1255</v>
      </c>
      <c r="E44" s="1" t="s">
        <v>1256</v>
      </c>
      <c r="F44" s="1" t="s">
        <v>1217</v>
      </c>
      <c r="G44" s="1" t="s">
        <v>990</v>
      </c>
      <c r="H44" s="1" t="s">
        <v>991</v>
      </c>
      <c r="I44" s="1" t="s">
        <v>1257</v>
      </c>
      <c r="J44" s="1" t="s">
        <v>30</v>
      </c>
      <c r="K44" s="1" t="s">
        <v>1258</v>
      </c>
      <c r="L44" s="1" t="s">
        <v>1258</v>
      </c>
      <c r="M44" s="1" t="s">
        <v>994</v>
      </c>
      <c r="N44" s="1" t="s">
        <v>994</v>
      </c>
      <c r="O44" s="1" t="s">
        <v>995</v>
      </c>
      <c r="P44" s="1" t="s">
        <v>996</v>
      </c>
      <c r="Q44" s="1" t="s">
        <v>997</v>
      </c>
      <c r="R44" s="1" t="s">
        <v>1259</v>
      </c>
      <c r="S44" s="1" t="s">
        <v>999</v>
      </c>
      <c r="T44" s="1" t="s">
        <v>1000</v>
      </c>
      <c r="U44" s="1" t="s">
        <v>1001</v>
      </c>
      <c r="V44" s="1" t="s">
        <v>1260</v>
      </c>
    </row>
    <row r="45" s="1" customFormat="1" ht="12.75" spans="1:22">
      <c r="A45" s="3">
        <v>999223337289465</v>
      </c>
      <c r="B45" s="1" t="s">
        <v>1217</v>
      </c>
      <c r="C45" s="1" t="s">
        <v>1261</v>
      </c>
      <c r="D45" s="1" t="s">
        <v>1262</v>
      </c>
      <c r="E45" s="1" t="s">
        <v>1263</v>
      </c>
      <c r="F45" s="1" t="s">
        <v>986</v>
      </c>
      <c r="G45" s="1" t="s">
        <v>990</v>
      </c>
      <c r="H45" s="1" t="s">
        <v>991</v>
      </c>
      <c r="I45" s="1" t="s">
        <v>1264</v>
      </c>
      <c r="J45" s="1" t="s">
        <v>30</v>
      </c>
      <c r="K45" s="1" t="s">
        <v>1265</v>
      </c>
      <c r="L45" s="1" t="s">
        <v>1265</v>
      </c>
      <c r="M45" s="1" t="s">
        <v>994</v>
      </c>
      <c r="N45" s="1" t="s">
        <v>994</v>
      </c>
      <c r="O45" s="1" t="s">
        <v>995</v>
      </c>
      <c r="P45" s="1" t="s">
        <v>996</v>
      </c>
      <c r="Q45" s="1" t="s">
        <v>997</v>
      </c>
      <c r="R45" s="1" t="s">
        <v>1266</v>
      </c>
      <c r="S45" s="1" t="s">
        <v>999</v>
      </c>
      <c r="T45" s="1" t="s">
        <v>1000</v>
      </c>
      <c r="U45" s="1" t="s">
        <v>1001</v>
      </c>
      <c r="V45" s="1" t="s">
        <v>1267</v>
      </c>
    </row>
    <row r="46" s="1" customFormat="1" ht="12.75" spans="1:22">
      <c r="A46" s="3">
        <v>999223336781710</v>
      </c>
      <c r="B46" s="1" t="s">
        <v>1217</v>
      </c>
      <c r="C46" s="1" t="s">
        <v>1268</v>
      </c>
      <c r="D46" s="1" t="s">
        <v>1269</v>
      </c>
      <c r="E46" s="1" t="s">
        <v>1270</v>
      </c>
      <c r="F46" s="1" t="s">
        <v>986</v>
      </c>
      <c r="G46" s="1" t="s">
        <v>990</v>
      </c>
      <c r="H46" s="1" t="s">
        <v>991</v>
      </c>
      <c r="I46" s="1" t="s">
        <v>1271</v>
      </c>
      <c r="J46" s="1" t="s">
        <v>30</v>
      </c>
      <c r="K46" s="1" t="s">
        <v>1272</v>
      </c>
      <c r="L46" s="1" t="s">
        <v>1272</v>
      </c>
      <c r="M46" s="1" t="s">
        <v>994</v>
      </c>
      <c r="N46" s="1" t="s">
        <v>994</v>
      </c>
      <c r="O46" s="1" t="s">
        <v>995</v>
      </c>
      <c r="P46" s="1" t="s">
        <v>996</v>
      </c>
      <c r="Q46" s="1" t="s">
        <v>997</v>
      </c>
      <c r="R46" s="1" t="s">
        <v>1273</v>
      </c>
      <c r="S46" s="1" t="s">
        <v>999</v>
      </c>
      <c r="T46" s="1" t="s">
        <v>1000</v>
      </c>
      <c r="U46" s="1" t="s">
        <v>1001</v>
      </c>
      <c r="V46" s="1" t="s">
        <v>1274</v>
      </c>
    </row>
    <row r="47" s="1" customFormat="1" ht="12.75" spans="1:22">
      <c r="A47" s="3">
        <v>999223336591022</v>
      </c>
      <c r="B47" s="1" t="s">
        <v>1217</v>
      </c>
      <c r="C47" s="1" t="s">
        <v>1275</v>
      </c>
      <c r="D47" s="1" t="s">
        <v>1276</v>
      </c>
      <c r="E47" s="1" t="s">
        <v>1277</v>
      </c>
      <c r="F47" s="1" t="s">
        <v>1217</v>
      </c>
      <c r="G47" s="1" t="s">
        <v>990</v>
      </c>
      <c r="H47" s="1" t="s">
        <v>991</v>
      </c>
      <c r="I47" s="1" t="s">
        <v>1278</v>
      </c>
      <c r="J47" s="1" t="s">
        <v>30</v>
      </c>
      <c r="K47" s="1" t="s">
        <v>1279</v>
      </c>
      <c r="L47" s="1" t="s">
        <v>1279</v>
      </c>
      <c r="M47" s="1" t="s">
        <v>994</v>
      </c>
      <c r="N47" s="1" t="s">
        <v>994</v>
      </c>
      <c r="O47" s="1" t="s">
        <v>995</v>
      </c>
      <c r="P47" s="1" t="s">
        <v>996</v>
      </c>
      <c r="Q47" s="1" t="s">
        <v>997</v>
      </c>
      <c r="R47" s="1" t="s">
        <v>1280</v>
      </c>
      <c r="S47" s="1" t="s">
        <v>999</v>
      </c>
      <c r="T47" s="1" t="s">
        <v>1000</v>
      </c>
      <c r="U47" s="1" t="s">
        <v>1001</v>
      </c>
      <c r="V47" s="1" t="s">
        <v>1156</v>
      </c>
    </row>
    <row r="48" s="1" customFormat="1" ht="12.75" spans="1:22">
      <c r="A48" s="3">
        <v>999223336316011</v>
      </c>
      <c r="B48" s="1" t="s">
        <v>1217</v>
      </c>
      <c r="C48" s="1" t="s">
        <v>1281</v>
      </c>
      <c r="D48" s="1" t="s">
        <v>1282</v>
      </c>
      <c r="E48" s="1" t="s">
        <v>1283</v>
      </c>
      <c r="F48" s="1" t="s">
        <v>986</v>
      </c>
      <c r="G48" s="1" t="s">
        <v>990</v>
      </c>
      <c r="H48" s="1" t="s">
        <v>991</v>
      </c>
      <c r="I48" s="1" t="s">
        <v>1284</v>
      </c>
      <c r="J48" s="1" t="s">
        <v>30</v>
      </c>
      <c r="K48" s="1" t="s">
        <v>1285</v>
      </c>
      <c r="L48" s="1" t="s">
        <v>1285</v>
      </c>
      <c r="M48" s="1" t="s">
        <v>994</v>
      </c>
      <c r="N48" s="1" t="s">
        <v>994</v>
      </c>
      <c r="O48" s="1" t="s">
        <v>995</v>
      </c>
      <c r="P48" s="1" t="s">
        <v>996</v>
      </c>
      <c r="Q48" s="1" t="s">
        <v>997</v>
      </c>
      <c r="R48" s="1" t="s">
        <v>1286</v>
      </c>
      <c r="S48" s="1" t="s">
        <v>999</v>
      </c>
      <c r="T48" s="1" t="s">
        <v>1000</v>
      </c>
      <c r="U48" s="1" t="s">
        <v>1001</v>
      </c>
      <c r="V48" s="1" t="s">
        <v>1287</v>
      </c>
    </row>
    <row r="49" s="1" customFormat="1" ht="12.75" spans="1:22">
      <c r="A49" s="3">
        <v>999223334402258</v>
      </c>
      <c r="B49" s="1" t="s">
        <v>1217</v>
      </c>
      <c r="C49" s="1" t="s">
        <v>1288</v>
      </c>
      <c r="D49" s="1" t="s">
        <v>1289</v>
      </c>
      <c r="E49" s="1" t="s">
        <v>1290</v>
      </c>
      <c r="F49" s="1" t="s">
        <v>1217</v>
      </c>
      <c r="G49" s="1" t="s">
        <v>990</v>
      </c>
      <c r="H49" s="1" t="s">
        <v>991</v>
      </c>
      <c r="I49" s="1" t="s">
        <v>1291</v>
      </c>
      <c r="J49" s="1" t="s">
        <v>30</v>
      </c>
      <c r="K49" s="1" t="s">
        <v>1292</v>
      </c>
      <c r="L49" s="1" t="s">
        <v>1292</v>
      </c>
      <c r="M49" s="1" t="s">
        <v>994</v>
      </c>
      <c r="N49" s="1" t="s">
        <v>994</v>
      </c>
      <c r="O49" s="1" t="s">
        <v>995</v>
      </c>
      <c r="P49" s="1" t="s">
        <v>996</v>
      </c>
      <c r="Q49" s="1" t="s">
        <v>997</v>
      </c>
      <c r="R49" s="1" t="s">
        <v>1293</v>
      </c>
      <c r="S49" s="1" t="s">
        <v>999</v>
      </c>
      <c r="T49" s="1" t="s">
        <v>1000</v>
      </c>
      <c r="U49" s="1" t="s">
        <v>1001</v>
      </c>
      <c r="V49" s="1" t="s">
        <v>1056</v>
      </c>
    </row>
    <row r="50" s="1" customFormat="1" ht="12.75" spans="1:22">
      <c r="A50" s="3">
        <v>23333577988</v>
      </c>
      <c r="B50" s="1" t="s">
        <v>1217</v>
      </c>
      <c r="C50" s="1" t="s">
        <v>1294</v>
      </c>
      <c r="D50" s="1" t="s">
        <v>1295</v>
      </c>
      <c r="E50" s="1" t="s">
        <v>1296</v>
      </c>
      <c r="F50" s="1" t="s">
        <v>1217</v>
      </c>
      <c r="G50" s="1" t="s">
        <v>990</v>
      </c>
      <c r="H50" s="1" t="s">
        <v>991</v>
      </c>
      <c r="I50" s="1" t="s">
        <v>1297</v>
      </c>
      <c r="J50" s="1" t="s">
        <v>30</v>
      </c>
      <c r="K50" s="1" t="s">
        <v>1298</v>
      </c>
      <c r="L50" s="1" t="s">
        <v>1298</v>
      </c>
      <c r="M50" s="1" t="s">
        <v>994</v>
      </c>
      <c r="N50" s="1" t="s">
        <v>994</v>
      </c>
      <c r="O50" s="1" t="s">
        <v>995</v>
      </c>
      <c r="P50" s="1" t="s">
        <v>996</v>
      </c>
      <c r="Q50" s="1" t="s">
        <v>997</v>
      </c>
      <c r="R50" s="1" t="s">
        <v>1299</v>
      </c>
      <c r="S50" s="1" t="s">
        <v>999</v>
      </c>
      <c r="T50" s="1" t="s">
        <v>1000</v>
      </c>
      <c r="U50" s="1" t="s">
        <v>1001</v>
      </c>
      <c r="V50" s="1" t="s">
        <v>1082</v>
      </c>
    </row>
    <row r="51" s="1" customFormat="1" ht="12.75" spans="1:22">
      <c r="A51" s="3">
        <v>999223332490928</v>
      </c>
      <c r="B51" s="1" t="s">
        <v>1217</v>
      </c>
      <c r="C51" s="1" t="s">
        <v>1300</v>
      </c>
      <c r="D51" s="1" t="s">
        <v>1301</v>
      </c>
      <c r="E51" s="1" t="s">
        <v>1302</v>
      </c>
      <c r="F51" s="1" t="s">
        <v>986</v>
      </c>
      <c r="G51" s="1" t="s">
        <v>990</v>
      </c>
      <c r="H51" s="1" t="s">
        <v>991</v>
      </c>
      <c r="I51" s="1" t="s">
        <v>1303</v>
      </c>
      <c r="J51" s="1" t="s">
        <v>30</v>
      </c>
      <c r="K51" s="1" t="s">
        <v>1304</v>
      </c>
      <c r="L51" s="1" t="s">
        <v>1304</v>
      </c>
      <c r="M51" s="1" t="s">
        <v>994</v>
      </c>
      <c r="N51" s="1" t="s">
        <v>994</v>
      </c>
      <c r="O51" s="1" t="s">
        <v>995</v>
      </c>
      <c r="P51" s="1" t="s">
        <v>996</v>
      </c>
      <c r="Q51" s="1" t="s">
        <v>997</v>
      </c>
      <c r="R51" s="1" t="s">
        <v>1305</v>
      </c>
      <c r="S51" s="1" t="s">
        <v>999</v>
      </c>
      <c r="T51" s="1" t="s">
        <v>1000</v>
      </c>
      <c r="U51" s="1" t="s">
        <v>1001</v>
      </c>
      <c r="V51" s="1" t="s">
        <v>1069</v>
      </c>
    </row>
    <row r="52" s="1" customFormat="1" ht="12.75" spans="1:22">
      <c r="A52" s="3">
        <v>999223332721226</v>
      </c>
      <c r="B52" s="1" t="s">
        <v>1217</v>
      </c>
      <c r="C52" s="1" t="s">
        <v>1306</v>
      </c>
      <c r="D52" s="1" t="s">
        <v>1307</v>
      </c>
      <c r="E52" s="1" t="s">
        <v>1308</v>
      </c>
      <c r="F52" s="1" t="s">
        <v>1217</v>
      </c>
      <c r="G52" s="1" t="s">
        <v>990</v>
      </c>
      <c r="H52" s="1" t="s">
        <v>991</v>
      </c>
      <c r="I52" s="1" t="s">
        <v>1309</v>
      </c>
      <c r="J52" s="1" t="s">
        <v>30</v>
      </c>
      <c r="K52" s="1" t="s">
        <v>1310</v>
      </c>
      <c r="L52" s="1" t="s">
        <v>1310</v>
      </c>
      <c r="M52" s="1" t="s">
        <v>994</v>
      </c>
      <c r="N52" s="1" t="s">
        <v>994</v>
      </c>
      <c r="O52" s="1" t="s">
        <v>995</v>
      </c>
      <c r="P52" s="1" t="s">
        <v>996</v>
      </c>
      <c r="Q52" s="1" t="s">
        <v>997</v>
      </c>
      <c r="R52" s="1" t="s">
        <v>1311</v>
      </c>
      <c r="S52" s="1" t="s">
        <v>999</v>
      </c>
      <c r="T52" s="1" t="s">
        <v>1000</v>
      </c>
      <c r="U52" s="1" t="s">
        <v>1001</v>
      </c>
      <c r="V52" s="1" t="s">
        <v>1156</v>
      </c>
    </row>
    <row r="53" s="1" customFormat="1" ht="12.75" spans="1:22">
      <c r="A53" s="3">
        <v>999223331671932</v>
      </c>
      <c r="B53" s="1" t="s">
        <v>1217</v>
      </c>
      <c r="C53" s="1" t="s">
        <v>1312</v>
      </c>
      <c r="D53" s="1" t="s">
        <v>1313</v>
      </c>
      <c r="E53" s="1" t="s">
        <v>1314</v>
      </c>
      <c r="F53" s="1" t="s">
        <v>1217</v>
      </c>
      <c r="G53" s="1" t="s">
        <v>990</v>
      </c>
      <c r="H53" s="1" t="s">
        <v>991</v>
      </c>
      <c r="I53" s="1" t="s">
        <v>1315</v>
      </c>
      <c r="J53" s="1" t="s">
        <v>30</v>
      </c>
      <c r="K53" s="1" t="s">
        <v>1316</v>
      </c>
      <c r="L53" s="1" t="s">
        <v>1316</v>
      </c>
      <c r="M53" s="1" t="s">
        <v>994</v>
      </c>
      <c r="N53" s="1" t="s">
        <v>994</v>
      </c>
      <c r="O53" s="1" t="s">
        <v>995</v>
      </c>
      <c r="P53" s="1" t="s">
        <v>996</v>
      </c>
      <c r="Q53" s="1" t="s">
        <v>997</v>
      </c>
      <c r="R53" s="1" t="s">
        <v>1317</v>
      </c>
      <c r="S53" s="1" t="s">
        <v>999</v>
      </c>
      <c r="T53" s="1" t="s">
        <v>1000</v>
      </c>
      <c r="U53" s="1" t="s">
        <v>1001</v>
      </c>
      <c r="V53" s="1" t="s">
        <v>1015</v>
      </c>
    </row>
    <row r="54" s="1" customFormat="1" ht="12.75" spans="1:22">
      <c r="A54" s="3">
        <v>999223329631066</v>
      </c>
      <c r="B54" s="1" t="s">
        <v>1217</v>
      </c>
      <c r="C54" s="1" t="s">
        <v>1318</v>
      </c>
      <c r="D54" s="1" t="s">
        <v>1319</v>
      </c>
      <c r="E54" s="1" t="s">
        <v>1320</v>
      </c>
      <c r="F54" s="1" t="s">
        <v>1217</v>
      </c>
      <c r="G54" s="1" t="s">
        <v>990</v>
      </c>
      <c r="H54" s="1" t="s">
        <v>991</v>
      </c>
      <c r="I54" s="1" t="s">
        <v>1321</v>
      </c>
      <c r="J54" s="1" t="s">
        <v>30</v>
      </c>
      <c r="K54" s="1" t="s">
        <v>1322</v>
      </c>
      <c r="L54" s="1" t="s">
        <v>1322</v>
      </c>
      <c r="M54" s="1" t="s">
        <v>994</v>
      </c>
      <c r="N54" s="1" t="s">
        <v>994</v>
      </c>
      <c r="O54" s="1" t="s">
        <v>995</v>
      </c>
      <c r="P54" s="1" t="s">
        <v>996</v>
      </c>
      <c r="Q54" s="1" t="s">
        <v>997</v>
      </c>
      <c r="R54" s="1" t="s">
        <v>1323</v>
      </c>
      <c r="S54" s="1" t="s">
        <v>999</v>
      </c>
      <c r="T54" s="1" t="s">
        <v>1000</v>
      </c>
      <c r="U54" s="1" t="s">
        <v>1001</v>
      </c>
      <c r="V54" s="1" t="s">
        <v>1156</v>
      </c>
    </row>
    <row r="55" s="1" customFormat="1" ht="12.75" spans="1:22">
      <c r="A55" s="3">
        <v>999223328693024</v>
      </c>
      <c r="B55" s="1" t="s">
        <v>1217</v>
      </c>
      <c r="C55" s="1" t="s">
        <v>1324</v>
      </c>
      <c r="D55" s="1" t="s">
        <v>1325</v>
      </c>
      <c r="E55" s="1" t="s">
        <v>1326</v>
      </c>
      <c r="F55" s="1" t="s">
        <v>1217</v>
      </c>
      <c r="G55" s="1" t="s">
        <v>990</v>
      </c>
      <c r="H55" s="1" t="s">
        <v>991</v>
      </c>
      <c r="I55" s="1" t="s">
        <v>1327</v>
      </c>
      <c r="J55" s="1" t="s">
        <v>30</v>
      </c>
      <c r="K55" s="1" t="s">
        <v>1328</v>
      </c>
      <c r="L55" s="1" t="s">
        <v>1328</v>
      </c>
      <c r="M55" s="1" t="s">
        <v>994</v>
      </c>
      <c r="N55" s="1" t="s">
        <v>994</v>
      </c>
      <c r="O55" s="1" t="s">
        <v>995</v>
      </c>
      <c r="P55" s="1" t="s">
        <v>996</v>
      </c>
      <c r="Q55" s="1" t="s">
        <v>997</v>
      </c>
      <c r="R55" s="1" t="s">
        <v>1329</v>
      </c>
      <c r="S55" s="1" t="s">
        <v>999</v>
      </c>
      <c r="T55" s="1" t="s">
        <v>1000</v>
      </c>
      <c r="U55" s="1" t="s">
        <v>1001</v>
      </c>
      <c r="V55" s="1" t="s">
        <v>1156</v>
      </c>
    </row>
    <row r="56" s="1" customFormat="1" ht="12.75" spans="1:22">
      <c r="A56" s="3">
        <v>999223351857694</v>
      </c>
      <c r="B56" s="1" t="s">
        <v>986</v>
      </c>
      <c r="C56" s="1" t="s">
        <v>1330</v>
      </c>
      <c r="D56" s="1" t="s">
        <v>1331</v>
      </c>
      <c r="E56" s="1" t="s">
        <v>1332</v>
      </c>
      <c r="F56" s="1" t="s">
        <v>986</v>
      </c>
      <c r="G56" s="1" t="s">
        <v>990</v>
      </c>
      <c r="H56" s="1" t="s">
        <v>991</v>
      </c>
      <c r="I56" s="1" t="s">
        <v>1333</v>
      </c>
      <c r="J56" s="1" t="s">
        <v>30</v>
      </c>
      <c r="K56" s="1" t="s">
        <v>1334</v>
      </c>
      <c r="L56" s="1" t="s">
        <v>1334</v>
      </c>
      <c r="M56" s="1" t="s">
        <v>994</v>
      </c>
      <c r="N56" s="1" t="s">
        <v>994</v>
      </c>
      <c r="O56" s="1" t="s">
        <v>995</v>
      </c>
      <c r="P56" s="1" t="s">
        <v>996</v>
      </c>
      <c r="Q56" s="1" t="s">
        <v>997</v>
      </c>
      <c r="R56" s="1" t="s">
        <v>1335</v>
      </c>
      <c r="S56" s="1" t="s">
        <v>999</v>
      </c>
      <c r="T56" s="1" t="s">
        <v>1000</v>
      </c>
      <c r="U56" s="1" t="s">
        <v>1001</v>
      </c>
      <c r="V56" s="1" t="s">
        <v>1336</v>
      </c>
    </row>
    <row r="57" s="1" customFormat="1" ht="12.75" spans="1:22">
      <c r="A57" s="3">
        <v>999223348282535</v>
      </c>
      <c r="B57" s="1" t="s">
        <v>986</v>
      </c>
      <c r="C57" s="1" t="s">
        <v>1337</v>
      </c>
      <c r="D57" s="1" t="s">
        <v>1188</v>
      </c>
      <c r="E57" s="1" t="s">
        <v>1338</v>
      </c>
      <c r="F57" s="1" t="s">
        <v>986</v>
      </c>
      <c r="G57" s="1" t="s">
        <v>990</v>
      </c>
      <c r="H57" s="1" t="s">
        <v>991</v>
      </c>
      <c r="I57" s="1" t="s">
        <v>1339</v>
      </c>
      <c r="J57" s="1" t="s">
        <v>30</v>
      </c>
      <c r="K57" s="1" t="s">
        <v>1340</v>
      </c>
      <c r="L57" s="1" t="s">
        <v>995</v>
      </c>
      <c r="M57" s="1" t="s">
        <v>1341</v>
      </c>
      <c r="N57" s="1" t="s">
        <v>1342</v>
      </c>
      <c r="O57" s="1" t="s">
        <v>995</v>
      </c>
      <c r="P57" s="1" t="s">
        <v>996</v>
      </c>
      <c r="Q57" s="1" t="s">
        <v>997</v>
      </c>
      <c r="R57" s="1" t="s">
        <v>1343</v>
      </c>
      <c r="S57" s="1" t="s">
        <v>999</v>
      </c>
      <c r="T57" s="1" t="s">
        <v>1000</v>
      </c>
      <c r="U57" s="1" t="s">
        <v>1001</v>
      </c>
      <c r="V57" s="1" t="s">
        <v>1015</v>
      </c>
    </row>
    <row r="58" s="1" customFormat="1" ht="12.75" spans="1:22">
      <c r="A58" s="3">
        <v>23349033040</v>
      </c>
      <c r="B58" s="1" t="s">
        <v>986</v>
      </c>
      <c r="C58" s="1" t="s">
        <v>1344</v>
      </c>
      <c r="D58" s="1" t="s">
        <v>1345</v>
      </c>
      <c r="E58" s="1" t="s">
        <v>1346</v>
      </c>
      <c r="F58" s="1" t="s">
        <v>986</v>
      </c>
      <c r="G58" s="1" t="s">
        <v>990</v>
      </c>
      <c r="H58" s="1" t="s">
        <v>991</v>
      </c>
      <c r="I58" s="1" t="s">
        <v>1347</v>
      </c>
      <c r="J58" s="1" t="s">
        <v>30</v>
      </c>
      <c r="K58" s="1" t="s">
        <v>1348</v>
      </c>
      <c r="L58" s="1" t="s">
        <v>1348</v>
      </c>
      <c r="M58" s="1" t="s">
        <v>994</v>
      </c>
      <c r="N58" s="1" t="s">
        <v>994</v>
      </c>
      <c r="O58" s="1" t="s">
        <v>995</v>
      </c>
      <c r="P58" s="1" t="s">
        <v>996</v>
      </c>
      <c r="Q58" s="1" t="s">
        <v>997</v>
      </c>
      <c r="R58" s="1" t="s">
        <v>1349</v>
      </c>
      <c r="S58" s="1" t="s">
        <v>999</v>
      </c>
      <c r="T58" s="1" t="s">
        <v>1000</v>
      </c>
      <c r="U58" s="1" t="s">
        <v>1001</v>
      </c>
      <c r="V58" s="1" t="s">
        <v>1015</v>
      </c>
    </row>
    <row r="59" s="1" customFormat="1" ht="12.75" spans="1:22">
      <c r="A59" s="3">
        <v>999223327233429</v>
      </c>
      <c r="B59" s="1" t="s">
        <v>1217</v>
      </c>
      <c r="C59" s="1" t="s">
        <v>1350</v>
      </c>
      <c r="D59" s="1" t="s">
        <v>1351</v>
      </c>
      <c r="E59" s="1" t="s">
        <v>1352</v>
      </c>
      <c r="F59" s="1" t="s">
        <v>986</v>
      </c>
      <c r="G59" s="1" t="s">
        <v>990</v>
      </c>
      <c r="H59" s="1" t="s">
        <v>991</v>
      </c>
      <c r="I59" s="1" t="s">
        <v>1353</v>
      </c>
      <c r="J59" s="1" t="s">
        <v>30</v>
      </c>
      <c r="K59" s="1" t="s">
        <v>1354</v>
      </c>
      <c r="L59" s="1" t="s">
        <v>1354</v>
      </c>
      <c r="M59" s="1" t="s">
        <v>994</v>
      </c>
      <c r="N59" s="1" t="s">
        <v>994</v>
      </c>
      <c r="O59" s="1" t="s">
        <v>995</v>
      </c>
      <c r="P59" s="1" t="s">
        <v>996</v>
      </c>
      <c r="Q59" s="1" t="s">
        <v>997</v>
      </c>
      <c r="R59" s="1" t="s">
        <v>1355</v>
      </c>
      <c r="S59" s="1" t="s">
        <v>999</v>
      </c>
      <c r="T59" s="1" t="s">
        <v>1000</v>
      </c>
      <c r="U59" s="1" t="s">
        <v>1001</v>
      </c>
      <c r="V59" s="1" t="s">
        <v>1356</v>
      </c>
    </row>
    <row r="60" s="1" customFormat="1" ht="12.75" spans="1:22">
      <c r="A60" s="3">
        <v>999223324384728</v>
      </c>
      <c r="B60" s="1" t="s">
        <v>1217</v>
      </c>
      <c r="C60" s="1" t="s">
        <v>1357</v>
      </c>
      <c r="D60" s="1" t="s">
        <v>1145</v>
      </c>
      <c r="E60" s="1" t="s">
        <v>1358</v>
      </c>
      <c r="F60" s="1" t="s">
        <v>986</v>
      </c>
      <c r="G60" s="1" t="s">
        <v>990</v>
      </c>
      <c r="H60" s="1" t="s">
        <v>991</v>
      </c>
      <c r="I60" s="1" t="s">
        <v>1359</v>
      </c>
      <c r="J60" s="1" t="s">
        <v>30</v>
      </c>
      <c r="K60" s="1" t="s">
        <v>1360</v>
      </c>
      <c r="L60" s="1" t="s">
        <v>1360</v>
      </c>
      <c r="M60" s="1" t="s">
        <v>994</v>
      </c>
      <c r="N60" s="1" t="s">
        <v>994</v>
      </c>
      <c r="O60" s="1" t="s">
        <v>995</v>
      </c>
      <c r="P60" s="1" t="s">
        <v>996</v>
      </c>
      <c r="Q60" s="1" t="s">
        <v>997</v>
      </c>
      <c r="R60" s="1" t="s">
        <v>1361</v>
      </c>
      <c r="S60" s="1" t="s">
        <v>999</v>
      </c>
      <c r="T60" s="1" t="s">
        <v>1000</v>
      </c>
      <c r="U60" s="1" t="s">
        <v>1001</v>
      </c>
      <c r="V60" s="1" t="s">
        <v>1002</v>
      </c>
    </row>
    <row r="61" s="1" customFormat="1" ht="12.75" spans="1:22">
      <c r="A61" s="3">
        <v>999223323915145</v>
      </c>
      <c r="B61" s="1" t="s">
        <v>1217</v>
      </c>
      <c r="C61" s="1" t="s">
        <v>1362</v>
      </c>
      <c r="D61" s="1" t="s">
        <v>1363</v>
      </c>
      <c r="E61" s="1" t="s">
        <v>1364</v>
      </c>
      <c r="F61" s="1" t="s">
        <v>986</v>
      </c>
      <c r="G61" s="1" t="s">
        <v>990</v>
      </c>
      <c r="H61" s="1" t="s">
        <v>991</v>
      </c>
      <c r="I61" s="1" t="s">
        <v>1365</v>
      </c>
      <c r="J61" s="1" t="s">
        <v>30</v>
      </c>
      <c r="K61" s="1" t="s">
        <v>1366</v>
      </c>
      <c r="L61" s="1" t="s">
        <v>1366</v>
      </c>
      <c r="M61" s="1" t="s">
        <v>994</v>
      </c>
      <c r="N61" s="1" t="s">
        <v>994</v>
      </c>
      <c r="O61" s="1" t="s">
        <v>995</v>
      </c>
      <c r="P61" s="1" t="s">
        <v>996</v>
      </c>
      <c r="Q61" s="1" t="s">
        <v>997</v>
      </c>
      <c r="R61" s="1" t="s">
        <v>1367</v>
      </c>
      <c r="S61" s="1" t="s">
        <v>999</v>
      </c>
      <c r="T61" s="1" t="s">
        <v>1000</v>
      </c>
      <c r="U61" s="1" t="s">
        <v>1001</v>
      </c>
      <c r="V61" s="1" t="s">
        <v>1368</v>
      </c>
    </row>
    <row r="62" s="1" customFormat="1" ht="12.75" spans="1:22">
      <c r="A62" s="3">
        <v>999223323455991</v>
      </c>
      <c r="B62" s="1" t="s">
        <v>1369</v>
      </c>
      <c r="C62" s="1" t="s">
        <v>1370</v>
      </c>
      <c r="D62" s="1" t="s">
        <v>1371</v>
      </c>
      <c r="E62" s="1" t="s">
        <v>1372</v>
      </c>
      <c r="F62" s="1" t="s">
        <v>1217</v>
      </c>
      <c r="G62" s="1" t="s">
        <v>990</v>
      </c>
      <c r="H62" s="1" t="s">
        <v>991</v>
      </c>
      <c r="I62" s="1" t="s">
        <v>1373</v>
      </c>
      <c r="J62" s="1" t="s">
        <v>30</v>
      </c>
      <c r="K62" s="1" t="s">
        <v>1374</v>
      </c>
      <c r="L62" s="1" t="s">
        <v>1374</v>
      </c>
      <c r="M62" s="1" t="s">
        <v>994</v>
      </c>
      <c r="N62" s="1" t="s">
        <v>994</v>
      </c>
      <c r="O62" s="1" t="s">
        <v>995</v>
      </c>
      <c r="P62" s="1" t="s">
        <v>996</v>
      </c>
      <c r="Q62" s="1" t="s">
        <v>997</v>
      </c>
      <c r="R62" s="1" t="s">
        <v>1375</v>
      </c>
      <c r="S62" s="1" t="s">
        <v>999</v>
      </c>
      <c r="T62" s="1" t="s">
        <v>1000</v>
      </c>
      <c r="U62" s="1" t="s">
        <v>1001</v>
      </c>
      <c r="V62" s="1" t="s">
        <v>1156</v>
      </c>
    </row>
    <row r="63" s="1" customFormat="1" ht="12.75" spans="1:22">
      <c r="A63" s="3">
        <v>999223323154221</v>
      </c>
      <c r="B63" s="1" t="s">
        <v>1369</v>
      </c>
      <c r="C63" s="1" t="s">
        <v>1376</v>
      </c>
      <c r="D63" s="1" t="s">
        <v>1377</v>
      </c>
      <c r="E63" s="1" t="s">
        <v>1378</v>
      </c>
      <c r="F63" s="1" t="s">
        <v>986</v>
      </c>
      <c r="G63" s="1" t="s">
        <v>990</v>
      </c>
      <c r="H63" s="1" t="s">
        <v>991</v>
      </c>
      <c r="I63" s="1" t="s">
        <v>1379</v>
      </c>
      <c r="J63" s="1" t="s">
        <v>30</v>
      </c>
      <c r="K63" s="1" t="s">
        <v>1380</v>
      </c>
      <c r="L63" s="1" t="s">
        <v>1380</v>
      </c>
      <c r="M63" s="1" t="s">
        <v>994</v>
      </c>
      <c r="N63" s="1" t="s">
        <v>994</v>
      </c>
      <c r="O63" s="1" t="s">
        <v>995</v>
      </c>
      <c r="P63" s="1" t="s">
        <v>996</v>
      </c>
      <c r="Q63" s="1" t="s">
        <v>997</v>
      </c>
      <c r="R63" s="1" t="s">
        <v>1381</v>
      </c>
      <c r="S63" s="1" t="s">
        <v>999</v>
      </c>
      <c r="T63" s="1" t="s">
        <v>1000</v>
      </c>
      <c r="U63" s="1" t="s">
        <v>1001</v>
      </c>
      <c r="V63" s="1" t="s">
        <v>1002</v>
      </c>
    </row>
    <row r="64" s="1" customFormat="1" ht="12.75" spans="1:22">
      <c r="A64" s="3">
        <v>999223323130676</v>
      </c>
      <c r="B64" s="1" t="s">
        <v>1369</v>
      </c>
      <c r="C64" s="1" t="s">
        <v>1382</v>
      </c>
      <c r="D64" s="1" t="s">
        <v>1383</v>
      </c>
      <c r="E64" s="1" t="s">
        <v>1384</v>
      </c>
      <c r="F64" s="1" t="s">
        <v>986</v>
      </c>
      <c r="G64" s="1" t="s">
        <v>990</v>
      </c>
      <c r="H64" s="1" t="s">
        <v>991</v>
      </c>
      <c r="I64" s="1" t="s">
        <v>1385</v>
      </c>
      <c r="J64" s="1" t="s">
        <v>30</v>
      </c>
      <c r="K64" s="1" t="s">
        <v>1386</v>
      </c>
      <c r="L64" s="1" t="s">
        <v>1386</v>
      </c>
      <c r="M64" s="1" t="s">
        <v>994</v>
      </c>
      <c r="N64" s="1" t="s">
        <v>994</v>
      </c>
      <c r="O64" s="1" t="s">
        <v>995</v>
      </c>
      <c r="P64" s="1" t="s">
        <v>996</v>
      </c>
      <c r="Q64" s="1" t="s">
        <v>997</v>
      </c>
      <c r="R64" s="1" t="s">
        <v>1387</v>
      </c>
      <c r="S64" s="1" t="s">
        <v>999</v>
      </c>
      <c r="T64" s="1" t="s">
        <v>1000</v>
      </c>
      <c r="U64" s="1" t="s">
        <v>1001</v>
      </c>
      <c r="V64" s="1" t="s">
        <v>1388</v>
      </c>
    </row>
    <row r="65" s="1" customFormat="1" ht="12.75" spans="1:22">
      <c r="A65" s="3">
        <v>999223322023780</v>
      </c>
      <c r="B65" s="1" t="s">
        <v>1369</v>
      </c>
      <c r="C65" s="1" t="s">
        <v>1389</v>
      </c>
      <c r="D65" s="1" t="s">
        <v>988</v>
      </c>
      <c r="E65" s="1" t="s">
        <v>1390</v>
      </c>
      <c r="F65" s="1" t="s">
        <v>986</v>
      </c>
      <c r="G65" s="1" t="s">
        <v>990</v>
      </c>
      <c r="H65" s="1" t="s">
        <v>991</v>
      </c>
      <c r="I65" s="1" t="s">
        <v>1391</v>
      </c>
      <c r="J65" s="1" t="s">
        <v>30</v>
      </c>
      <c r="K65" s="1" t="s">
        <v>1392</v>
      </c>
      <c r="L65" s="1" t="s">
        <v>1392</v>
      </c>
      <c r="M65" s="1" t="s">
        <v>994</v>
      </c>
      <c r="N65" s="1" t="s">
        <v>994</v>
      </c>
      <c r="O65" s="1" t="s">
        <v>995</v>
      </c>
      <c r="P65" s="1" t="s">
        <v>996</v>
      </c>
      <c r="Q65" s="1" t="s">
        <v>997</v>
      </c>
      <c r="R65" s="1" t="s">
        <v>1393</v>
      </c>
      <c r="S65" s="1" t="s">
        <v>999</v>
      </c>
      <c r="T65" s="1" t="s">
        <v>1000</v>
      </c>
      <c r="U65" s="1" t="s">
        <v>1001</v>
      </c>
      <c r="V65" s="1" t="s">
        <v>1002</v>
      </c>
    </row>
    <row r="66" s="1" customFormat="1" ht="12.75" spans="1:22">
      <c r="A66" s="3">
        <v>999223321967283</v>
      </c>
      <c r="B66" s="1" t="s">
        <v>1369</v>
      </c>
      <c r="C66" s="1" t="s">
        <v>1394</v>
      </c>
      <c r="D66" s="1" t="s">
        <v>1188</v>
      </c>
      <c r="E66" s="1" t="s">
        <v>1395</v>
      </c>
      <c r="F66" s="1" t="s">
        <v>986</v>
      </c>
      <c r="G66" s="1" t="s">
        <v>990</v>
      </c>
      <c r="H66" s="1" t="s">
        <v>991</v>
      </c>
      <c r="I66" s="1" t="s">
        <v>1396</v>
      </c>
      <c r="J66" s="1" t="s">
        <v>30</v>
      </c>
      <c r="K66" s="1" t="s">
        <v>1397</v>
      </c>
      <c r="L66" s="1" t="s">
        <v>1397</v>
      </c>
      <c r="M66" s="1" t="s">
        <v>994</v>
      </c>
      <c r="N66" s="1" t="s">
        <v>994</v>
      </c>
      <c r="O66" s="1" t="s">
        <v>995</v>
      </c>
      <c r="P66" s="1" t="s">
        <v>996</v>
      </c>
      <c r="Q66" s="1" t="s">
        <v>997</v>
      </c>
      <c r="R66" s="1" t="s">
        <v>1398</v>
      </c>
      <c r="S66" s="1" t="s">
        <v>999</v>
      </c>
      <c r="T66" s="1" t="s">
        <v>1000</v>
      </c>
      <c r="U66" s="1" t="s">
        <v>1001</v>
      </c>
      <c r="V66" s="1" t="s">
        <v>1015</v>
      </c>
    </row>
    <row r="67" s="1" customFormat="1" ht="12.75" spans="1:22">
      <c r="A67" s="3">
        <v>999223321431319</v>
      </c>
      <c r="B67" s="1" t="s">
        <v>1369</v>
      </c>
      <c r="C67" s="1" t="s">
        <v>1399</v>
      </c>
      <c r="D67" s="1" t="s">
        <v>1400</v>
      </c>
      <c r="E67" s="1" t="s">
        <v>1401</v>
      </c>
      <c r="F67" s="1" t="s">
        <v>1217</v>
      </c>
      <c r="G67" s="1" t="s">
        <v>990</v>
      </c>
      <c r="H67" s="1" t="s">
        <v>991</v>
      </c>
      <c r="I67" s="1" t="s">
        <v>1402</v>
      </c>
      <c r="J67" s="1" t="s">
        <v>30</v>
      </c>
      <c r="K67" s="1" t="s">
        <v>1403</v>
      </c>
      <c r="L67" s="1" t="s">
        <v>1403</v>
      </c>
      <c r="M67" s="1" t="s">
        <v>994</v>
      </c>
      <c r="N67" s="1" t="s">
        <v>994</v>
      </c>
      <c r="O67" s="1" t="s">
        <v>995</v>
      </c>
      <c r="P67" s="1" t="s">
        <v>996</v>
      </c>
      <c r="Q67" s="1" t="s">
        <v>997</v>
      </c>
      <c r="R67" s="1" t="s">
        <v>1404</v>
      </c>
      <c r="S67" s="1" t="s">
        <v>999</v>
      </c>
      <c r="T67" s="1" t="s">
        <v>1000</v>
      </c>
      <c r="U67" s="1" t="s">
        <v>1001</v>
      </c>
      <c r="V67" s="1" t="s">
        <v>1156</v>
      </c>
    </row>
    <row r="68" s="1" customFormat="1" ht="12.75" spans="1:22">
      <c r="A68" s="3">
        <v>999223320895283</v>
      </c>
      <c r="B68" s="1" t="s">
        <v>1369</v>
      </c>
      <c r="C68" s="1" t="s">
        <v>1405</v>
      </c>
      <c r="D68" s="1" t="s">
        <v>1406</v>
      </c>
      <c r="E68" s="1" t="s">
        <v>1407</v>
      </c>
      <c r="F68" s="1" t="s">
        <v>986</v>
      </c>
      <c r="G68" s="1" t="s">
        <v>990</v>
      </c>
      <c r="H68" s="1" t="s">
        <v>991</v>
      </c>
      <c r="I68" s="1" t="s">
        <v>1408</v>
      </c>
      <c r="J68" s="1" t="s">
        <v>30</v>
      </c>
      <c r="K68" s="1" t="s">
        <v>1409</v>
      </c>
      <c r="L68" s="1" t="s">
        <v>1409</v>
      </c>
      <c r="M68" s="1" t="s">
        <v>994</v>
      </c>
      <c r="N68" s="1" t="s">
        <v>994</v>
      </c>
      <c r="O68" s="1" t="s">
        <v>995</v>
      </c>
      <c r="P68" s="1" t="s">
        <v>996</v>
      </c>
      <c r="Q68" s="1" t="s">
        <v>997</v>
      </c>
      <c r="R68" s="1" t="s">
        <v>1410</v>
      </c>
      <c r="S68" s="1" t="s">
        <v>999</v>
      </c>
      <c r="T68" s="1" t="s">
        <v>1000</v>
      </c>
      <c r="U68" s="1" t="s">
        <v>1411</v>
      </c>
      <c r="V68" s="1" t="s">
        <v>1356</v>
      </c>
    </row>
    <row r="69" s="1" customFormat="1" ht="12.75" spans="1:22">
      <c r="A69" s="3">
        <v>999223320258951</v>
      </c>
      <c r="B69" s="1" t="s">
        <v>1369</v>
      </c>
      <c r="C69" s="1" t="s">
        <v>1412</v>
      </c>
      <c r="D69" s="1" t="s">
        <v>1413</v>
      </c>
      <c r="E69" s="1" t="s">
        <v>1414</v>
      </c>
      <c r="F69" s="1" t="s">
        <v>1369</v>
      </c>
      <c r="G69" s="1" t="s">
        <v>990</v>
      </c>
      <c r="H69" s="1" t="s">
        <v>991</v>
      </c>
      <c r="I69" s="1" t="s">
        <v>1415</v>
      </c>
      <c r="J69" s="1" t="s">
        <v>30</v>
      </c>
      <c r="K69" s="1" t="s">
        <v>1416</v>
      </c>
      <c r="L69" s="1" t="s">
        <v>1416</v>
      </c>
      <c r="M69" s="1" t="s">
        <v>994</v>
      </c>
      <c r="N69" s="1" t="s">
        <v>994</v>
      </c>
      <c r="O69" s="1" t="s">
        <v>995</v>
      </c>
      <c r="P69" s="1" t="s">
        <v>996</v>
      </c>
      <c r="Q69" s="1" t="s">
        <v>997</v>
      </c>
      <c r="R69" s="1" t="s">
        <v>1417</v>
      </c>
      <c r="S69" s="1" t="s">
        <v>999</v>
      </c>
      <c r="T69" s="1" t="s">
        <v>1000</v>
      </c>
      <c r="U69" s="1" t="s">
        <v>1001</v>
      </c>
      <c r="V69" s="1" t="s">
        <v>1032</v>
      </c>
    </row>
    <row r="70" s="1" customFormat="1" ht="12.75" spans="1:22">
      <c r="A70" s="3">
        <v>999223319419379</v>
      </c>
      <c r="B70" s="1" t="s">
        <v>1369</v>
      </c>
      <c r="C70" s="1" t="s">
        <v>1418</v>
      </c>
      <c r="D70" s="1" t="s">
        <v>1419</v>
      </c>
      <c r="E70" s="1" t="s">
        <v>1420</v>
      </c>
      <c r="F70" s="1" t="s">
        <v>1217</v>
      </c>
      <c r="G70" s="1" t="s">
        <v>990</v>
      </c>
      <c r="H70" s="1" t="s">
        <v>991</v>
      </c>
      <c r="I70" s="1" t="s">
        <v>1421</v>
      </c>
      <c r="J70" s="1" t="s">
        <v>30</v>
      </c>
      <c r="K70" s="1" t="s">
        <v>1422</v>
      </c>
      <c r="L70" s="1" t="s">
        <v>1422</v>
      </c>
      <c r="M70" s="1" t="s">
        <v>994</v>
      </c>
      <c r="N70" s="1" t="s">
        <v>994</v>
      </c>
      <c r="O70" s="1" t="s">
        <v>995</v>
      </c>
      <c r="P70" s="1" t="s">
        <v>996</v>
      </c>
      <c r="Q70" s="1" t="s">
        <v>997</v>
      </c>
      <c r="R70" s="1" t="s">
        <v>1423</v>
      </c>
      <c r="S70" s="1" t="s">
        <v>999</v>
      </c>
      <c r="T70" s="1" t="s">
        <v>1000</v>
      </c>
      <c r="U70" s="1" t="s">
        <v>1001</v>
      </c>
      <c r="V70" s="1" t="s">
        <v>1015</v>
      </c>
    </row>
    <row r="71" s="1" customFormat="1" ht="12.75" spans="1:22">
      <c r="A71" s="3">
        <v>999223318081548</v>
      </c>
      <c r="B71" s="1" t="s">
        <v>1369</v>
      </c>
      <c r="C71" s="1" t="s">
        <v>1424</v>
      </c>
      <c r="D71" s="1" t="s">
        <v>1425</v>
      </c>
      <c r="E71" s="1" t="s">
        <v>1426</v>
      </c>
      <c r="F71" s="1" t="s">
        <v>986</v>
      </c>
      <c r="G71" s="1" t="s">
        <v>990</v>
      </c>
      <c r="H71" s="1" t="s">
        <v>991</v>
      </c>
      <c r="I71" s="1" t="s">
        <v>1427</v>
      </c>
      <c r="J71" s="1" t="s">
        <v>30</v>
      </c>
      <c r="K71" s="1" t="s">
        <v>1428</v>
      </c>
      <c r="L71" s="1" t="s">
        <v>1428</v>
      </c>
      <c r="M71" s="1" t="s">
        <v>994</v>
      </c>
      <c r="N71" s="1" t="s">
        <v>994</v>
      </c>
      <c r="O71" s="1" t="s">
        <v>995</v>
      </c>
      <c r="P71" s="1" t="s">
        <v>996</v>
      </c>
      <c r="Q71" s="1" t="s">
        <v>997</v>
      </c>
      <c r="R71" s="1" t="s">
        <v>1429</v>
      </c>
      <c r="S71" s="1" t="s">
        <v>999</v>
      </c>
      <c r="T71" s="1" t="s">
        <v>1000</v>
      </c>
      <c r="U71" s="1" t="s">
        <v>1001</v>
      </c>
      <c r="V71" s="1" t="s">
        <v>1267</v>
      </c>
    </row>
    <row r="72" s="1" customFormat="1" ht="12.75" spans="1:22">
      <c r="A72" s="3">
        <v>999223317337616</v>
      </c>
      <c r="B72" s="1" t="s">
        <v>1369</v>
      </c>
      <c r="C72" s="1" t="s">
        <v>1430</v>
      </c>
      <c r="D72" s="1" t="s">
        <v>1269</v>
      </c>
      <c r="E72" s="1" t="s">
        <v>1431</v>
      </c>
      <c r="F72" s="1" t="s">
        <v>986</v>
      </c>
      <c r="G72" s="1" t="s">
        <v>990</v>
      </c>
      <c r="H72" s="1" t="s">
        <v>991</v>
      </c>
      <c r="I72" s="1" t="s">
        <v>1432</v>
      </c>
      <c r="J72" s="1" t="s">
        <v>30</v>
      </c>
      <c r="K72" s="1" t="s">
        <v>1433</v>
      </c>
      <c r="L72" s="1" t="s">
        <v>1433</v>
      </c>
      <c r="M72" s="1" t="s">
        <v>994</v>
      </c>
      <c r="N72" s="1" t="s">
        <v>994</v>
      </c>
      <c r="O72" s="1" t="s">
        <v>995</v>
      </c>
      <c r="P72" s="1" t="s">
        <v>996</v>
      </c>
      <c r="Q72" s="1" t="s">
        <v>997</v>
      </c>
      <c r="R72" s="1" t="s">
        <v>1434</v>
      </c>
      <c r="S72" s="1" t="s">
        <v>999</v>
      </c>
      <c r="T72" s="1" t="s">
        <v>1000</v>
      </c>
      <c r="U72" s="1" t="s">
        <v>1001</v>
      </c>
      <c r="V72" s="1" t="s">
        <v>1274</v>
      </c>
    </row>
    <row r="73" s="1" customFormat="1" ht="12.75" spans="1:22">
      <c r="A73" s="3">
        <v>999223316910814</v>
      </c>
      <c r="B73" s="1" t="s">
        <v>1369</v>
      </c>
      <c r="C73" s="1" t="s">
        <v>1435</v>
      </c>
      <c r="D73" s="1" t="s">
        <v>1436</v>
      </c>
      <c r="E73" s="1" t="s">
        <v>1437</v>
      </c>
      <c r="F73" s="1" t="s">
        <v>1217</v>
      </c>
      <c r="G73" s="1" t="s">
        <v>990</v>
      </c>
      <c r="H73" s="1" t="s">
        <v>991</v>
      </c>
      <c r="I73" s="1" t="s">
        <v>1438</v>
      </c>
      <c r="J73" s="1" t="s">
        <v>30</v>
      </c>
      <c r="K73" s="1" t="s">
        <v>1439</v>
      </c>
      <c r="L73" s="1" t="s">
        <v>1439</v>
      </c>
      <c r="M73" s="1" t="s">
        <v>994</v>
      </c>
      <c r="N73" s="1" t="s">
        <v>994</v>
      </c>
      <c r="O73" s="1" t="s">
        <v>995</v>
      </c>
      <c r="P73" s="1" t="s">
        <v>996</v>
      </c>
      <c r="Q73" s="1" t="s">
        <v>997</v>
      </c>
      <c r="R73" s="1" t="s">
        <v>1440</v>
      </c>
      <c r="S73" s="1" t="s">
        <v>999</v>
      </c>
      <c r="T73" s="1" t="s">
        <v>1000</v>
      </c>
      <c r="U73" s="1" t="s">
        <v>1001</v>
      </c>
      <c r="V73" s="1" t="s">
        <v>1156</v>
      </c>
    </row>
    <row r="74" s="1" customFormat="1" ht="12.75" spans="1:22">
      <c r="A74" s="3">
        <v>999223317133651</v>
      </c>
      <c r="B74" s="1" t="s">
        <v>1369</v>
      </c>
      <c r="C74" s="1" t="s">
        <v>1441</v>
      </c>
      <c r="D74" s="1" t="s">
        <v>1442</v>
      </c>
      <c r="E74" s="1" t="s">
        <v>1443</v>
      </c>
      <c r="F74" s="1" t="s">
        <v>1369</v>
      </c>
      <c r="G74" s="1" t="s">
        <v>990</v>
      </c>
      <c r="H74" s="1" t="s">
        <v>991</v>
      </c>
      <c r="I74" s="1" t="s">
        <v>1444</v>
      </c>
      <c r="J74" s="1" t="s">
        <v>30</v>
      </c>
      <c r="K74" s="1" t="s">
        <v>1445</v>
      </c>
      <c r="L74" s="1" t="s">
        <v>1445</v>
      </c>
      <c r="M74" s="1" t="s">
        <v>994</v>
      </c>
      <c r="N74" s="1" t="s">
        <v>994</v>
      </c>
      <c r="O74" s="1" t="s">
        <v>995</v>
      </c>
      <c r="P74" s="1" t="s">
        <v>996</v>
      </c>
      <c r="Q74" s="1" t="s">
        <v>997</v>
      </c>
      <c r="R74" s="1" t="s">
        <v>1446</v>
      </c>
      <c r="S74" s="1" t="s">
        <v>999</v>
      </c>
      <c r="T74" s="1" t="s">
        <v>1000</v>
      </c>
      <c r="U74" s="1" t="s">
        <v>1001</v>
      </c>
      <c r="V74" s="1" t="s">
        <v>1015</v>
      </c>
    </row>
    <row r="75" s="1" customFormat="1" ht="12.75" spans="1:22">
      <c r="A75" s="3">
        <v>999223314545127</v>
      </c>
      <c r="B75" s="1" t="s">
        <v>1369</v>
      </c>
      <c r="C75" s="1" t="s">
        <v>1447</v>
      </c>
      <c r="D75" s="1" t="s">
        <v>1448</v>
      </c>
      <c r="E75" s="1" t="s">
        <v>1449</v>
      </c>
      <c r="F75" s="1" t="s">
        <v>986</v>
      </c>
      <c r="G75" s="1" t="s">
        <v>990</v>
      </c>
      <c r="H75" s="1" t="s">
        <v>991</v>
      </c>
      <c r="I75" s="1" t="s">
        <v>1450</v>
      </c>
      <c r="J75" s="1" t="s">
        <v>30</v>
      </c>
      <c r="K75" s="1" t="s">
        <v>1451</v>
      </c>
      <c r="L75" s="1" t="s">
        <v>1451</v>
      </c>
      <c r="M75" s="1" t="s">
        <v>994</v>
      </c>
      <c r="N75" s="1" t="s">
        <v>994</v>
      </c>
      <c r="O75" s="1" t="s">
        <v>995</v>
      </c>
      <c r="P75" s="1" t="s">
        <v>996</v>
      </c>
      <c r="Q75" s="1" t="s">
        <v>997</v>
      </c>
      <c r="R75" s="1" t="s">
        <v>1452</v>
      </c>
      <c r="S75" s="1" t="s">
        <v>999</v>
      </c>
      <c r="T75" s="1" t="s">
        <v>1000</v>
      </c>
      <c r="U75" s="1" t="s">
        <v>1001</v>
      </c>
      <c r="V75" s="1" t="s">
        <v>1156</v>
      </c>
    </row>
    <row r="76" s="1" customFormat="1" ht="12.75" spans="1:22">
      <c r="A76" s="3">
        <v>999223314614473</v>
      </c>
      <c r="B76" s="1" t="s">
        <v>1369</v>
      </c>
      <c r="C76" s="1" t="s">
        <v>1453</v>
      </c>
      <c r="D76" s="1" t="s">
        <v>1454</v>
      </c>
      <c r="E76" s="1" t="s">
        <v>1455</v>
      </c>
      <c r="F76" s="1" t="s">
        <v>986</v>
      </c>
      <c r="G76" s="1" t="s">
        <v>990</v>
      </c>
      <c r="H76" s="1" t="s">
        <v>991</v>
      </c>
      <c r="I76" s="1" t="s">
        <v>1456</v>
      </c>
      <c r="J76" s="1" t="s">
        <v>30</v>
      </c>
      <c r="K76" s="1" t="s">
        <v>1457</v>
      </c>
      <c r="L76" s="1" t="s">
        <v>1457</v>
      </c>
      <c r="M76" s="1" t="s">
        <v>994</v>
      </c>
      <c r="N76" s="1" t="s">
        <v>994</v>
      </c>
      <c r="O76" s="1" t="s">
        <v>995</v>
      </c>
      <c r="P76" s="1" t="s">
        <v>996</v>
      </c>
      <c r="Q76" s="1" t="s">
        <v>997</v>
      </c>
      <c r="R76" s="1" t="s">
        <v>1458</v>
      </c>
      <c r="S76" s="1" t="s">
        <v>999</v>
      </c>
      <c r="T76" s="1" t="s">
        <v>1000</v>
      </c>
      <c r="U76" s="1" t="s">
        <v>1001</v>
      </c>
      <c r="V76" s="1" t="s">
        <v>1015</v>
      </c>
    </row>
    <row r="77" s="1" customFormat="1" ht="12.75" spans="1:22">
      <c r="A77" s="3">
        <v>999223312384510</v>
      </c>
      <c r="B77" s="1" t="s">
        <v>1369</v>
      </c>
      <c r="C77" s="1" t="s">
        <v>1459</v>
      </c>
      <c r="D77" s="1" t="s">
        <v>1460</v>
      </c>
      <c r="E77" s="1" t="s">
        <v>1461</v>
      </c>
      <c r="F77" s="1" t="s">
        <v>1369</v>
      </c>
      <c r="G77" s="1" t="s">
        <v>990</v>
      </c>
      <c r="H77" s="1" t="s">
        <v>991</v>
      </c>
      <c r="I77" s="1" t="s">
        <v>1462</v>
      </c>
      <c r="J77" s="1" t="s">
        <v>30</v>
      </c>
      <c r="K77" s="1" t="s">
        <v>1463</v>
      </c>
      <c r="L77" s="1" t="s">
        <v>1463</v>
      </c>
      <c r="M77" s="1" t="s">
        <v>994</v>
      </c>
      <c r="N77" s="1" t="s">
        <v>994</v>
      </c>
      <c r="O77" s="1" t="s">
        <v>995</v>
      </c>
      <c r="P77" s="1" t="s">
        <v>996</v>
      </c>
      <c r="Q77" s="1" t="s">
        <v>997</v>
      </c>
      <c r="R77" s="1" t="s">
        <v>1464</v>
      </c>
      <c r="S77" s="1" t="s">
        <v>999</v>
      </c>
      <c r="T77" s="1" t="s">
        <v>1000</v>
      </c>
      <c r="U77" s="1" t="s">
        <v>1001</v>
      </c>
      <c r="V77" s="1" t="s">
        <v>1025</v>
      </c>
    </row>
    <row r="78" s="1" customFormat="1" ht="12.75" spans="1:22">
      <c r="A78" s="3">
        <v>999223310859813</v>
      </c>
      <c r="B78" s="1" t="s">
        <v>1369</v>
      </c>
      <c r="C78" s="1" t="s">
        <v>1465</v>
      </c>
      <c r="D78" s="1" t="s">
        <v>1466</v>
      </c>
      <c r="E78" s="1" t="s">
        <v>1467</v>
      </c>
      <c r="F78" s="1" t="s">
        <v>986</v>
      </c>
      <c r="G78" s="1" t="s">
        <v>990</v>
      </c>
      <c r="H78" s="1" t="s">
        <v>991</v>
      </c>
      <c r="I78" s="1" t="s">
        <v>1468</v>
      </c>
      <c r="J78" s="1" t="s">
        <v>30</v>
      </c>
      <c r="K78" s="1" t="s">
        <v>1469</v>
      </c>
      <c r="L78" s="1" t="s">
        <v>1469</v>
      </c>
      <c r="M78" s="1" t="s">
        <v>994</v>
      </c>
      <c r="N78" s="1" t="s">
        <v>994</v>
      </c>
      <c r="O78" s="1" t="s">
        <v>995</v>
      </c>
      <c r="P78" s="1" t="s">
        <v>996</v>
      </c>
      <c r="Q78" s="1" t="s">
        <v>997</v>
      </c>
      <c r="R78" s="1" t="s">
        <v>1470</v>
      </c>
      <c r="S78" s="1" t="s">
        <v>999</v>
      </c>
      <c r="T78" s="1" t="s">
        <v>1000</v>
      </c>
      <c r="U78" s="1" t="s">
        <v>1411</v>
      </c>
      <c r="V78" s="1" t="s">
        <v>1002</v>
      </c>
    </row>
    <row r="79" s="1" customFormat="1" ht="12.75" spans="1:22">
      <c r="A79" s="3">
        <v>999223308410512</v>
      </c>
      <c r="B79" s="1" t="s">
        <v>1369</v>
      </c>
      <c r="C79" s="1" t="s">
        <v>1471</v>
      </c>
      <c r="D79" s="1" t="s">
        <v>1472</v>
      </c>
      <c r="E79" s="1" t="s">
        <v>1473</v>
      </c>
      <c r="F79" s="1" t="s">
        <v>1369</v>
      </c>
      <c r="G79" s="1" t="s">
        <v>990</v>
      </c>
      <c r="H79" s="1" t="s">
        <v>991</v>
      </c>
      <c r="I79" s="1" t="s">
        <v>1474</v>
      </c>
      <c r="J79" s="1" t="s">
        <v>30</v>
      </c>
      <c r="K79" s="1" t="s">
        <v>1475</v>
      </c>
      <c r="L79" s="1" t="s">
        <v>1475</v>
      </c>
      <c r="M79" s="1" t="s">
        <v>994</v>
      </c>
      <c r="N79" s="1" t="s">
        <v>994</v>
      </c>
      <c r="O79" s="1" t="s">
        <v>995</v>
      </c>
      <c r="P79" s="1" t="s">
        <v>996</v>
      </c>
      <c r="Q79" s="1" t="s">
        <v>997</v>
      </c>
      <c r="R79" s="1" t="s">
        <v>1476</v>
      </c>
      <c r="S79" s="1" t="s">
        <v>999</v>
      </c>
      <c r="T79" s="1" t="s">
        <v>1000</v>
      </c>
      <c r="U79" s="1" t="s">
        <v>1001</v>
      </c>
      <c r="V79" s="1" t="s">
        <v>1156</v>
      </c>
    </row>
    <row r="80" s="1" customFormat="1" ht="12.75" spans="1:22">
      <c r="A80" s="3">
        <v>999223308150309</v>
      </c>
      <c r="B80" s="1" t="s">
        <v>1369</v>
      </c>
      <c r="C80" s="1" t="s">
        <v>1477</v>
      </c>
      <c r="D80" s="1" t="s">
        <v>1478</v>
      </c>
      <c r="E80" s="1" t="s">
        <v>1479</v>
      </c>
      <c r="F80" s="1" t="s">
        <v>1369</v>
      </c>
      <c r="G80" s="1" t="s">
        <v>990</v>
      </c>
      <c r="H80" s="1" t="s">
        <v>991</v>
      </c>
      <c r="I80" s="1" t="s">
        <v>1480</v>
      </c>
      <c r="J80" s="1" t="s">
        <v>30</v>
      </c>
      <c r="K80" s="1" t="s">
        <v>1481</v>
      </c>
      <c r="L80" s="1" t="s">
        <v>1481</v>
      </c>
      <c r="M80" s="1" t="s">
        <v>994</v>
      </c>
      <c r="N80" s="1" t="s">
        <v>994</v>
      </c>
      <c r="O80" s="1" t="s">
        <v>995</v>
      </c>
      <c r="P80" s="1" t="s">
        <v>996</v>
      </c>
      <c r="Q80" s="1" t="s">
        <v>997</v>
      </c>
      <c r="R80" s="1" t="s">
        <v>1482</v>
      </c>
      <c r="S80" s="1" t="s">
        <v>999</v>
      </c>
      <c r="T80" s="1" t="s">
        <v>1000</v>
      </c>
      <c r="U80" s="1" t="s">
        <v>1001</v>
      </c>
      <c r="V80" s="1" t="s">
        <v>1287</v>
      </c>
    </row>
    <row r="81" s="1" customFormat="1" ht="12.75" spans="1:22">
      <c r="A81" s="3">
        <v>999223308134596</v>
      </c>
      <c r="B81" s="1" t="s">
        <v>1369</v>
      </c>
      <c r="C81" s="1" t="s">
        <v>1483</v>
      </c>
      <c r="D81" s="1" t="s">
        <v>1484</v>
      </c>
      <c r="E81" s="1" t="s">
        <v>1485</v>
      </c>
      <c r="F81" s="1" t="s">
        <v>1217</v>
      </c>
      <c r="G81" s="1" t="s">
        <v>990</v>
      </c>
      <c r="H81" s="1" t="s">
        <v>991</v>
      </c>
      <c r="I81" s="1" t="s">
        <v>1486</v>
      </c>
      <c r="J81" s="1" t="s">
        <v>30</v>
      </c>
      <c r="K81" s="1" t="s">
        <v>1487</v>
      </c>
      <c r="L81" s="1" t="s">
        <v>1487</v>
      </c>
      <c r="M81" s="1" t="s">
        <v>994</v>
      </c>
      <c r="N81" s="1" t="s">
        <v>994</v>
      </c>
      <c r="O81" s="1" t="s">
        <v>995</v>
      </c>
      <c r="P81" s="1" t="s">
        <v>996</v>
      </c>
      <c r="Q81" s="1" t="s">
        <v>997</v>
      </c>
      <c r="R81" s="1" t="s">
        <v>1488</v>
      </c>
      <c r="S81" s="1" t="s">
        <v>999</v>
      </c>
      <c r="T81" s="1" t="s">
        <v>1000</v>
      </c>
      <c r="U81" s="1" t="s">
        <v>1001</v>
      </c>
      <c r="V81" s="1" t="s">
        <v>1336</v>
      </c>
    </row>
    <row r="82" s="1" customFormat="1" ht="12.75" spans="1:22">
      <c r="A82" s="3">
        <v>999223307966225</v>
      </c>
      <c r="B82" s="1" t="s">
        <v>1369</v>
      </c>
      <c r="C82" s="1" t="s">
        <v>1489</v>
      </c>
      <c r="D82" s="1" t="s">
        <v>1490</v>
      </c>
      <c r="E82" s="1" t="s">
        <v>1491</v>
      </c>
      <c r="F82" s="1" t="s">
        <v>986</v>
      </c>
      <c r="G82" s="1" t="s">
        <v>990</v>
      </c>
      <c r="H82" s="1" t="s">
        <v>991</v>
      </c>
      <c r="I82" s="1" t="s">
        <v>1492</v>
      </c>
      <c r="J82" s="1" t="s">
        <v>30</v>
      </c>
      <c r="K82" s="1" t="s">
        <v>1493</v>
      </c>
      <c r="L82" s="1" t="s">
        <v>1493</v>
      </c>
      <c r="M82" s="1" t="s">
        <v>994</v>
      </c>
      <c r="N82" s="1" t="s">
        <v>994</v>
      </c>
      <c r="O82" s="1" t="s">
        <v>995</v>
      </c>
      <c r="P82" s="1" t="s">
        <v>996</v>
      </c>
      <c r="Q82" s="1" t="s">
        <v>997</v>
      </c>
      <c r="R82" s="1" t="s">
        <v>1494</v>
      </c>
      <c r="S82" s="1" t="s">
        <v>999</v>
      </c>
      <c r="T82" s="1" t="s">
        <v>1000</v>
      </c>
      <c r="U82" s="1" t="s">
        <v>1001</v>
      </c>
      <c r="V82" s="1" t="s">
        <v>1336</v>
      </c>
    </row>
    <row r="83" s="1" customFormat="1" ht="12.75" spans="1:22">
      <c r="A83" s="3">
        <v>999223307967078</v>
      </c>
      <c r="B83" s="1" t="s">
        <v>1369</v>
      </c>
      <c r="C83" s="1" t="s">
        <v>1495</v>
      </c>
      <c r="D83" s="1" t="s">
        <v>1419</v>
      </c>
      <c r="E83" s="1" t="s">
        <v>1496</v>
      </c>
      <c r="F83" s="1" t="s">
        <v>1369</v>
      </c>
      <c r="G83" s="1" t="s">
        <v>990</v>
      </c>
      <c r="H83" s="1" t="s">
        <v>991</v>
      </c>
      <c r="I83" s="1" t="s">
        <v>1497</v>
      </c>
      <c r="J83" s="1" t="s">
        <v>30</v>
      </c>
      <c r="K83" s="1" t="s">
        <v>1498</v>
      </c>
      <c r="L83" s="1" t="s">
        <v>1498</v>
      </c>
      <c r="M83" s="1" t="s">
        <v>994</v>
      </c>
      <c r="N83" s="1" t="s">
        <v>994</v>
      </c>
      <c r="O83" s="1" t="s">
        <v>995</v>
      </c>
      <c r="P83" s="1" t="s">
        <v>996</v>
      </c>
      <c r="Q83" s="1" t="s">
        <v>997</v>
      </c>
      <c r="R83" s="1" t="s">
        <v>1499</v>
      </c>
      <c r="S83" s="1" t="s">
        <v>999</v>
      </c>
      <c r="T83" s="1" t="s">
        <v>1000</v>
      </c>
      <c r="U83" s="1" t="s">
        <v>1001</v>
      </c>
      <c r="V83" s="1" t="s">
        <v>1015</v>
      </c>
    </row>
    <row r="84" s="1" customFormat="1" ht="12.75" spans="1:22">
      <c r="A84" s="3">
        <v>999223307159300</v>
      </c>
      <c r="B84" s="1" t="s">
        <v>1500</v>
      </c>
      <c r="C84" s="1" t="s">
        <v>1501</v>
      </c>
      <c r="D84" s="1" t="s">
        <v>1502</v>
      </c>
      <c r="E84" s="1" t="s">
        <v>1503</v>
      </c>
      <c r="F84" s="1" t="s">
        <v>986</v>
      </c>
      <c r="G84" s="1" t="s">
        <v>990</v>
      </c>
      <c r="H84" s="1" t="s">
        <v>991</v>
      </c>
      <c r="I84" s="1" t="s">
        <v>1504</v>
      </c>
      <c r="J84" s="1" t="s">
        <v>30</v>
      </c>
      <c r="K84" s="1" t="s">
        <v>1505</v>
      </c>
      <c r="L84" s="1" t="s">
        <v>1505</v>
      </c>
      <c r="M84" s="1" t="s">
        <v>994</v>
      </c>
      <c r="N84" s="1" t="s">
        <v>994</v>
      </c>
      <c r="O84" s="1" t="s">
        <v>995</v>
      </c>
      <c r="P84" s="1" t="s">
        <v>996</v>
      </c>
      <c r="Q84" s="1" t="s">
        <v>997</v>
      </c>
      <c r="R84" s="1" t="s">
        <v>1506</v>
      </c>
      <c r="S84" s="1" t="s">
        <v>999</v>
      </c>
      <c r="T84" s="1" t="s">
        <v>1000</v>
      </c>
      <c r="U84" s="1" t="s">
        <v>1001</v>
      </c>
      <c r="V84" s="1" t="s">
        <v>1507</v>
      </c>
    </row>
    <row r="85" s="1" customFormat="1" ht="12.75" spans="1:22">
      <c r="A85" s="3">
        <v>999223306890088</v>
      </c>
      <c r="B85" s="1" t="s">
        <v>1500</v>
      </c>
      <c r="C85" s="1" t="s">
        <v>1508</v>
      </c>
      <c r="D85" s="1" t="s">
        <v>1509</v>
      </c>
      <c r="E85" s="1" t="s">
        <v>1510</v>
      </c>
      <c r="F85" s="1" t="s">
        <v>1217</v>
      </c>
      <c r="G85" s="1" t="s">
        <v>990</v>
      </c>
      <c r="H85" s="1" t="s">
        <v>991</v>
      </c>
      <c r="I85" s="1" t="s">
        <v>1511</v>
      </c>
      <c r="J85" s="1" t="s">
        <v>30</v>
      </c>
      <c r="K85" s="1" t="s">
        <v>1512</v>
      </c>
      <c r="L85" s="1" t="s">
        <v>1512</v>
      </c>
      <c r="M85" s="1" t="s">
        <v>994</v>
      </c>
      <c r="N85" s="1" t="s">
        <v>994</v>
      </c>
      <c r="O85" s="1" t="s">
        <v>995</v>
      </c>
      <c r="P85" s="1" t="s">
        <v>996</v>
      </c>
      <c r="Q85" s="1" t="s">
        <v>997</v>
      </c>
      <c r="R85" s="1" t="s">
        <v>1513</v>
      </c>
      <c r="S85" s="1" t="s">
        <v>999</v>
      </c>
      <c r="T85" s="1" t="s">
        <v>1000</v>
      </c>
      <c r="U85" s="1" t="s">
        <v>1411</v>
      </c>
      <c r="V85" s="1" t="s">
        <v>1002</v>
      </c>
    </row>
    <row r="86" s="1" customFormat="1" ht="12.75" spans="1:22">
      <c r="A86" s="3">
        <v>999223305829589</v>
      </c>
      <c r="B86" s="1" t="s">
        <v>1500</v>
      </c>
      <c r="C86" s="1" t="s">
        <v>1514</v>
      </c>
      <c r="D86" s="1" t="s">
        <v>1515</v>
      </c>
      <c r="E86" s="1" t="s">
        <v>1516</v>
      </c>
      <c r="F86" s="1" t="s">
        <v>986</v>
      </c>
      <c r="G86" s="1" t="s">
        <v>990</v>
      </c>
      <c r="H86" s="1" t="s">
        <v>991</v>
      </c>
      <c r="I86" s="1" t="s">
        <v>1517</v>
      </c>
      <c r="J86" s="1" t="s">
        <v>30</v>
      </c>
      <c r="K86" s="1" t="s">
        <v>1518</v>
      </c>
      <c r="L86" s="1" t="s">
        <v>1518</v>
      </c>
      <c r="M86" s="1" t="s">
        <v>994</v>
      </c>
      <c r="N86" s="1" t="s">
        <v>994</v>
      </c>
      <c r="O86" s="1" t="s">
        <v>995</v>
      </c>
      <c r="P86" s="1" t="s">
        <v>996</v>
      </c>
      <c r="Q86" s="1" t="s">
        <v>997</v>
      </c>
      <c r="R86" s="1" t="s">
        <v>1519</v>
      </c>
      <c r="S86" s="1" t="s">
        <v>999</v>
      </c>
      <c r="T86" s="1" t="s">
        <v>1000</v>
      </c>
      <c r="U86" s="1" t="s">
        <v>1001</v>
      </c>
      <c r="V86" s="1" t="s">
        <v>1336</v>
      </c>
    </row>
    <row r="87" s="1" customFormat="1" ht="12.75" spans="1:22">
      <c r="A87" s="3">
        <v>23302671850</v>
      </c>
      <c r="B87" s="1" t="s">
        <v>1500</v>
      </c>
      <c r="C87" s="1" t="s">
        <v>1520</v>
      </c>
      <c r="D87" s="1" t="s">
        <v>1521</v>
      </c>
      <c r="E87" s="1" t="s">
        <v>1522</v>
      </c>
      <c r="F87" s="1" t="s">
        <v>1500</v>
      </c>
      <c r="G87" s="1" t="s">
        <v>990</v>
      </c>
      <c r="H87" s="1" t="s">
        <v>991</v>
      </c>
      <c r="I87" s="1" t="s">
        <v>1523</v>
      </c>
      <c r="J87" s="1" t="s">
        <v>30</v>
      </c>
      <c r="K87" s="1" t="s">
        <v>1524</v>
      </c>
      <c r="L87" s="1" t="s">
        <v>1524</v>
      </c>
      <c r="M87" s="1" t="s">
        <v>994</v>
      </c>
      <c r="N87" s="1" t="s">
        <v>994</v>
      </c>
      <c r="O87" s="1" t="s">
        <v>995</v>
      </c>
      <c r="P87" s="1" t="s">
        <v>996</v>
      </c>
      <c r="Q87" s="1" t="s">
        <v>997</v>
      </c>
      <c r="R87" s="1" t="s">
        <v>1525</v>
      </c>
      <c r="S87" s="1" t="s">
        <v>999</v>
      </c>
      <c r="T87" s="1" t="s">
        <v>1000</v>
      </c>
      <c r="U87" s="1" t="s">
        <v>1001</v>
      </c>
      <c r="V87" s="1" t="s">
        <v>1002</v>
      </c>
    </row>
    <row r="88" s="1" customFormat="1" ht="12.75" spans="1:22">
      <c r="A88" s="3">
        <v>999223301743420</v>
      </c>
      <c r="B88" s="1" t="s">
        <v>1500</v>
      </c>
      <c r="C88" s="1" t="s">
        <v>1526</v>
      </c>
      <c r="D88" s="1" t="s">
        <v>1527</v>
      </c>
      <c r="E88" s="1" t="s">
        <v>1528</v>
      </c>
      <c r="F88" s="1" t="s">
        <v>1500</v>
      </c>
      <c r="G88" s="1" t="s">
        <v>990</v>
      </c>
      <c r="H88" s="1" t="s">
        <v>991</v>
      </c>
      <c r="I88" s="1" t="s">
        <v>1529</v>
      </c>
      <c r="J88" s="1" t="s">
        <v>30</v>
      </c>
      <c r="K88" s="1" t="s">
        <v>1530</v>
      </c>
      <c r="L88" s="1" t="s">
        <v>1530</v>
      </c>
      <c r="M88" s="1" t="s">
        <v>994</v>
      </c>
      <c r="N88" s="1" t="s">
        <v>994</v>
      </c>
      <c r="O88" s="1" t="s">
        <v>995</v>
      </c>
      <c r="P88" s="1" t="s">
        <v>996</v>
      </c>
      <c r="Q88" s="1" t="s">
        <v>997</v>
      </c>
      <c r="R88" s="1" t="s">
        <v>1531</v>
      </c>
      <c r="S88" s="1" t="s">
        <v>999</v>
      </c>
      <c r="T88" s="1" t="s">
        <v>1000</v>
      </c>
      <c r="U88" s="1" t="s">
        <v>1001</v>
      </c>
      <c r="V88" s="1" t="s">
        <v>1015</v>
      </c>
    </row>
    <row r="89" s="1" customFormat="1" ht="12.75" spans="1:22">
      <c r="A89" s="3">
        <v>999223296750442</v>
      </c>
      <c r="B89" s="1" t="s">
        <v>1500</v>
      </c>
      <c r="C89" s="1" t="s">
        <v>1532</v>
      </c>
      <c r="D89" s="1" t="s">
        <v>1533</v>
      </c>
      <c r="E89" s="1" t="s">
        <v>1534</v>
      </c>
      <c r="F89" s="1" t="s">
        <v>1217</v>
      </c>
      <c r="G89" s="1" t="s">
        <v>990</v>
      </c>
      <c r="H89" s="1" t="s">
        <v>991</v>
      </c>
      <c r="I89" s="1" t="s">
        <v>1535</v>
      </c>
      <c r="J89" s="1" t="s">
        <v>30</v>
      </c>
      <c r="K89" s="1" t="s">
        <v>1536</v>
      </c>
      <c r="L89" s="1" t="s">
        <v>1536</v>
      </c>
      <c r="M89" s="1" t="s">
        <v>994</v>
      </c>
      <c r="N89" s="1" t="s">
        <v>994</v>
      </c>
      <c r="O89" s="1" t="s">
        <v>995</v>
      </c>
      <c r="P89" s="1" t="s">
        <v>996</v>
      </c>
      <c r="Q89" s="1" t="s">
        <v>997</v>
      </c>
      <c r="R89" s="1" t="s">
        <v>1537</v>
      </c>
      <c r="S89" s="1" t="s">
        <v>999</v>
      </c>
      <c r="T89" s="1" t="s">
        <v>1000</v>
      </c>
      <c r="U89" s="1" t="s">
        <v>1001</v>
      </c>
      <c r="V89" s="1" t="s">
        <v>1025</v>
      </c>
    </row>
    <row r="90" s="1" customFormat="1" ht="12.75" spans="1:22">
      <c r="A90" s="3">
        <v>999223277471794</v>
      </c>
      <c r="B90" s="1" t="s">
        <v>1538</v>
      </c>
      <c r="C90" s="1" t="s">
        <v>1539</v>
      </c>
      <c r="D90" s="1" t="s">
        <v>1540</v>
      </c>
      <c r="E90" s="1" t="s">
        <v>1541</v>
      </c>
      <c r="F90" s="1" t="s">
        <v>986</v>
      </c>
      <c r="G90" s="1" t="s">
        <v>990</v>
      </c>
      <c r="H90" s="1" t="s">
        <v>991</v>
      </c>
      <c r="I90" s="1" t="s">
        <v>1542</v>
      </c>
      <c r="J90" s="1" t="s">
        <v>30</v>
      </c>
      <c r="K90" s="1" t="s">
        <v>1543</v>
      </c>
      <c r="L90" s="1" t="s">
        <v>1543</v>
      </c>
      <c r="M90" s="1" t="s">
        <v>994</v>
      </c>
      <c r="N90" s="1" t="s">
        <v>994</v>
      </c>
      <c r="O90" s="1" t="s">
        <v>995</v>
      </c>
      <c r="P90" s="1" t="s">
        <v>996</v>
      </c>
      <c r="Q90" s="1" t="s">
        <v>997</v>
      </c>
      <c r="R90" s="1" t="s">
        <v>1544</v>
      </c>
      <c r="S90" s="1" t="s">
        <v>999</v>
      </c>
      <c r="T90" s="1" t="s">
        <v>1000</v>
      </c>
      <c r="U90" s="1" t="s">
        <v>1001</v>
      </c>
      <c r="V90" s="1" t="s">
        <v>1015</v>
      </c>
    </row>
    <row r="91" s="1" customFormat="1" ht="12.75" spans="1:22">
      <c r="A91" s="3">
        <v>999223276829394</v>
      </c>
      <c r="B91" s="1" t="s">
        <v>1545</v>
      </c>
      <c r="C91" s="1" t="s">
        <v>1546</v>
      </c>
      <c r="D91" s="1" t="s">
        <v>1182</v>
      </c>
      <c r="E91" s="1" t="s">
        <v>1547</v>
      </c>
      <c r="F91" s="1" t="s">
        <v>1217</v>
      </c>
      <c r="G91" s="1" t="s">
        <v>990</v>
      </c>
      <c r="H91" s="1" t="s">
        <v>991</v>
      </c>
      <c r="I91" s="1" t="s">
        <v>1548</v>
      </c>
      <c r="J91" s="1" t="s">
        <v>30</v>
      </c>
      <c r="K91" s="1" t="s">
        <v>1549</v>
      </c>
      <c r="L91" s="1" t="s">
        <v>1549</v>
      </c>
      <c r="M91" s="1" t="s">
        <v>994</v>
      </c>
      <c r="N91" s="1" t="s">
        <v>994</v>
      </c>
      <c r="O91" s="1" t="s">
        <v>995</v>
      </c>
      <c r="P91" s="1" t="s">
        <v>996</v>
      </c>
      <c r="Q91" s="1" t="s">
        <v>997</v>
      </c>
      <c r="R91" s="1" t="s">
        <v>1550</v>
      </c>
      <c r="S91" s="1" t="s">
        <v>999</v>
      </c>
      <c r="T91" s="1" t="s">
        <v>1000</v>
      </c>
      <c r="U91" s="1" t="s">
        <v>1001</v>
      </c>
      <c r="V91" s="1" t="s">
        <v>1069</v>
      </c>
    </row>
    <row r="92" s="1" customFormat="1" ht="12.75" spans="1:22">
      <c r="A92" s="3">
        <v>999223273962367</v>
      </c>
      <c r="B92" s="1" t="s">
        <v>1545</v>
      </c>
      <c r="C92" s="1" t="s">
        <v>1551</v>
      </c>
      <c r="D92" s="1" t="s">
        <v>1419</v>
      </c>
      <c r="E92" s="1" t="s">
        <v>1552</v>
      </c>
      <c r="F92" s="1" t="s">
        <v>986</v>
      </c>
      <c r="G92" s="1" t="s">
        <v>990</v>
      </c>
      <c r="H92" s="1" t="s">
        <v>991</v>
      </c>
      <c r="I92" s="1" t="s">
        <v>1553</v>
      </c>
      <c r="J92" s="1" t="s">
        <v>30</v>
      </c>
      <c r="K92" s="1" t="s">
        <v>1554</v>
      </c>
      <c r="L92" s="1" t="s">
        <v>1554</v>
      </c>
      <c r="M92" s="1" t="s">
        <v>994</v>
      </c>
      <c r="N92" s="1" t="s">
        <v>994</v>
      </c>
      <c r="O92" s="1" t="s">
        <v>995</v>
      </c>
      <c r="P92" s="1" t="s">
        <v>996</v>
      </c>
      <c r="Q92" s="1" t="s">
        <v>997</v>
      </c>
      <c r="R92" s="1" t="s">
        <v>1555</v>
      </c>
      <c r="S92" s="1" t="s">
        <v>999</v>
      </c>
      <c r="T92" s="1" t="s">
        <v>1000</v>
      </c>
      <c r="U92" s="1" t="s">
        <v>1001</v>
      </c>
      <c r="V92" s="1" t="s">
        <v>1015</v>
      </c>
    </row>
    <row r="93" s="1" customFormat="1" ht="12.75" spans="1:22">
      <c r="A93" s="3">
        <v>999223273706679</v>
      </c>
      <c r="B93" s="1" t="s">
        <v>1545</v>
      </c>
      <c r="C93" s="1" t="s">
        <v>1556</v>
      </c>
      <c r="D93" s="1" t="s">
        <v>1557</v>
      </c>
      <c r="E93" s="1" t="s">
        <v>1558</v>
      </c>
      <c r="F93" s="1" t="s">
        <v>1217</v>
      </c>
      <c r="G93" s="1" t="s">
        <v>990</v>
      </c>
      <c r="H93" s="1" t="s">
        <v>991</v>
      </c>
      <c r="I93" s="1" t="s">
        <v>1559</v>
      </c>
      <c r="J93" s="1" t="s">
        <v>30</v>
      </c>
      <c r="K93" s="1" t="s">
        <v>1560</v>
      </c>
      <c r="L93" s="1" t="s">
        <v>1560</v>
      </c>
      <c r="M93" s="1" t="s">
        <v>994</v>
      </c>
      <c r="N93" s="1" t="s">
        <v>994</v>
      </c>
      <c r="O93" s="1" t="s">
        <v>995</v>
      </c>
      <c r="P93" s="1" t="s">
        <v>996</v>
      </c>
      <c r="Q93" s="1" t="s">
        <v>997</v>
      </c>
      <c r="R93" s="1" t="s">
        <v>1561</v>
      </c>
      <c r="S93" s="1" t="s">
        <v>999</v>
      </c>
      <c r="T93" s="1" t="s">
        <v>1000</v>
      </c>
      <c r="U93" s="1" t="s">
        <v>1001</v>
      </c>
      <c r="V93" s="1" t="s">
        <v>1015</v>
      </c>
    </row>
    <row r="94" s="1" customFormat="1" ht="12.75" spans="1:22">
      <c r="A94" s="3">
        <v>999223271101163</v>
      </c>
      <c r="B94" s="1" t="s">
        <v>1545</v>
      </c>
      <c r="C94" s="1" t="s">
        <v>1562</v>
      </c>
      <c r="D94" s="1" t="s">
        <v>1071</v>
      </c>
      <c r="E94" s="1" t="s">
        <v>1563</v>
      </c>
      <c r="F94" s="1" t="s">
        <v>1217</v>
      </c>
      <c r="G94" s="1" t="s">
        <v>990</v>
      </c>
      <c r="H94" s="1" t="s">
        <v>991</v>
      </c>
      <c r="I94" s="1" t="s">
        <v>1564</v>
      </c>
      <c r="J94" s="1" t="s">
        <v>30</v>
      </c>
      <c r="K94" s="1" t="s">
        <v>1565</v>
      </c>
      <c r="L94" s="1" t="s">
        <v>1565</v>
      </c>
      <c r="M94" s="1" t="s">
        <v>994</v>
      </c>
      <c r="N94" s="1" t="s">
        <v>994</v>
      </c>
      <c r="O94" s="1" t="s">
        <v>995</v>
      </c>
      <c r="P94" s="1" t="s">
        <v>996</v>
      </c>
      <c r="Q94" s="1" t="s">
        <v>997</v>
      </c>
      <c r="R94" s="1" t="s">
        <v>1566</v>
      </c>
      <c r="S94" s="1" t="s">
        <v>999</v>
      </c>
      <c r="T94" s="1" t="s">
        <v>1000</v>
      </c>
      <c r="U94" s="1" t="s">
        <v>1001</v>
      </c>
      <c r="V94" s="1" t="s">
        <v>1015</v>
      </c>
    </row>
    <row r="95" s="1" customFormat="1" ht="12.75" spans="1:22">
      <c r="A95" s="3">
        <v>999223266805105</v>
      </c>
      <c r="B95" s="1" t="s">
        <v>1545</v>
      </c>
      <c r="C95" s="1" t="s">
        <v>1567</v>
      </c>
      <c r="D95" s="1" t="s">
        <v>1568</v>
      </c>
      <c r="E95" s="1" t="s">
        <v>1569</v>
      </c>
      <c r="F95" s="1" t="s">
        <v>986</v>
      </c>
      <c r="G95" s="1" t="s">
        <v>990</v>
      </c>
      <c r="H95" s="1" t="s">
        <v>991</v>
      </c>
      <c r="I95" s="1" t="s">
        <v>1570</v>
      </c>
      <c r="J95" s="1" t="s">
        <v>30</v>
      </c>
      <c r="K95" s="1" t="s">
        <v>1571</v>
      </c>
      <c r="L95" s="1" t="s">
        <v>1571</v>
      </c>
      <c r="M95" s="1" t="s">
        <v>994</v>
      </c>
      <c r="N95" s="1" t="s">
        <v>994</v>
      </c>
      <c r="O95" s="1" t="s">
        <v>995</v>
      </c>
      <c r="P95" s="1" t="s">
        <v>996</v>
      </c>
      <c r="Q95" s="1" t="s">
        <v>997</v>
      </c>
      <c r="R95" s="1" t="s">
        <v>1572</v>
      </c>
      <c r="S95" s="1" t="s">
        <v>999</v>
      </c>
      <c r="T95" s="1" t="s">
        <v>1000</v>
      </c>
      <c r="U95" s="1" t="s">
        <v>1001</v>
      </c>
      <c r="V95" s="1" t="s">
        <v>1156</v>
      </c>
    </row>
    <row r="96" s="1" customFormat="1" ht="12.75" spans="1:22">
      <c r="A96" s="3">
        <v>999223266791766</v>
      </c>
      <c r="B96" s="1" t="s">
        <v>1545</v>
      </c>
      <c r="C96" s="1" t="s">
        <v>1573</v>
      </c>
      <c r="D96" s="1" t="s">
        <v>1574</v>
      </c>
      <c r="E96" s="1" t="s">
        <v>1575</v>
      </c>
      <c r="F96" s="1" t="s">
        <v>1217</v>
      </c>
      <c r="G96" s="1" t="s">
        <v>990</v>
      </c>
      <c r="H96" s="1" t="s">
        <v>991</v>
      </c>
      <c r="I96" s="1" t="s">
        <v>1576</v>
      </c>
      <c r="J96" s="1" t="s">
        <v>30</v>
      </c>
      <c r="K96" s="1" t="s">
        <v>1577</v>
      </c>
      <c r="L96" s="1" t="s">
        <v>1577</v>
      </c>
      <c r="M96" s="1" t="s">
        <v>994</v>
      </c>
      <c r="N96" s="1" t="s">
        <v>994</v>
      </c>
      <c r="O96" s="1" t="s">
        <v>995</v>
      </c>
      <c r="P96" s="1" t="s">
        <v>996</v>
      </c>
      <c r="Q96" s="1" t="s">
        <v>997</v>
      </c>
      <c r="R96" s="1" t="s">
        <v>1578</v>
      </c>
      <c r="S96" s="1" t="s">
        <v>999</v>
      </c>
      <c r="T96" s="1" t="s">
        <v>1000</v>
      </c>
      <c r="U96" s="1" t="s">
        <v>1001</v>
      </c>
      <c r="V96" s="1" t="s">
        <v>1156</v>
      </c>
    </row>
    <row r="97" s="1" customFormat="1" ht="12.75" spans="1:22">
      <c r="A97" s="3">
        <v>999223265936022</v>
      </c>
      <c r="B97" s="1" t="s">
        <v>1545</v>
      </c>
      <c r="C97" s="1" t="s">
        <v>1579</v>
      </c>
      <c r="D97" s="1" t="s">
        <v>1580</v>
      </c>
      <c r="E97" s="1" t="s">
        <v>1581</v>
      </c>
      <c r="F97" s="1" t="s">
        <v>986</v>
      </c>
      <c r="G97" s="1" t="s">
        <v>990</v>
      </c>
      <c r="H97" s="1" t="s">
        <v>991</v>
      </c>
      <c r="I97" s="1" t="s">
        <v>1582</v>
      </c>
      <c r="J97" s="1" t="s">
        <v>30</v>
      </c>
      <c r="K97" s="1" t="s">
        <v>1583</v>
      </c>
      <c r="L97" s="1" t="s">
        <v>1583</v>
      </c>
      <c r="M97" s="1" t="s">
        <v>994</v>
      </c>
      <c r="N97" s="1" t="s">
        <v>994</v>
      </c>
      <c r="O97" s="1" t="s">
        <v>995</v>
      </c>
      <c r="P97" s="1" t="s">
        <v>996</v>
      </c>
      <c r="Q97" s="1" t="s">
        <v>997</v>
      </c>
      <c r="R97" s="1" t="s">
        <v>1584</v>
      </c>
      <c r="S97" s="1" t="s">
        <v>999</v>
      </c>
      <c r="T97" s="1" t="s">
        <v>1000</v>
      </c>
      <c r="U97" s="1" t="s">
        <v>1001</v>
      </c>
      <c r="V97" s="1" t="s">
        <v>1368</v>
      </c>
    </row>
    <row r="98" s="1" customFormat="1" ht="12.75" spans="1:22">
      <c r="A98" s="3">
        <v>999223266168136</v>
      </c>
      <c r="B98" s="1" t="s">
        <v>1545</v>
      </c>
      <c r="C98" s="1" t="s">
        <v>1585</v>
      </c>
      <c r="D98" s="1" t="s">
        <v>1586</v>
      </c>
      <c r="E98" s="1" t="s">
        <v>1587</v>
      </c>
      <c r="F98" s="1" t="s">
        <v>986</v>
      </c>
      <c r="G98" s="1" t="s">
        <v>990</v>
      </c>
      <c r="H98" s="1" t="s">
        <v>991</v>
      </c>
      <c r="I98" s="1" t="s">
        <v>1588</v>
      </c>
      <c r="J98" s="1" t="s">
        <v>30</v>
      </c>
      <c r="K98" s="1" t="s">
        <v>1589</v>
      </c>
      <c r="L98" s="1" t="s">
        <v>1589</v>
      </c>
      <c r="M98" s="1" t="s">
        <v>994</v>
      </c>
      <c r="N98" s="1" t="s">
        <v>994</v>
      </c>
      <c r="O98" s="1" t="s">
        <v>995</v>
      </c>
      <c r="P98" s="1" t="s">
        <v>996</v>
      </c>
      <c r="Q98" s="1" t="s">
        <v>997</v>
      </c>
      <c r="R98" s="1" t="s">
        <v>1590</v>
      </c>
      <c r="S98" s="1" t="s">
        <v>999</v>
      </c>
      <c r="T98" s="1" t="s">
        <v>1000</v>
      </c>
      <c r="U98" s="1" t="s">
        <v>1001</v>
      </c>
      <c r="V98" s="1" t="s">
        <v>1156</v>
      </c>
    </row>
    <row r="99" s="1" customFormat="1" ht="12.75" spans="1:22">
      <c r="A99" s="3">
        <v>999223262945873</v>
      </c>
      <c r="B99" s="1" t="s">
        <v>1591</v>
      </c>
      <c r="C99" s="1" t="s">
        <v>1592</v>
      </c>
      <c r="D99" s="1" t="s">
        <v>1593</v>
      </c>
      <c r="E99" s="1" t="s">
        <v>1594</v>
      </c>
      <c r="F99" s="1" t="s">
        <v>1217</v>
      </c>
      <c r="G99" s="1" t="s">
        <v>990</v>
      </c>
      <c r="H99" s="1" t="s">
        <v>991</v>
      </c>
      <c r="I99" s="1" t="s">
        <v>1595</v>
      </c>
      <c r="J99" s="1" t="s">
        <v>30</v>
      </c>
      <c r="K99" s="1" t="s">
        <v>1596</v>
      </c>
      <c r="L99" s="1" t="s">
        <v>1596</v>
      </c>
      <c r="M99" s="1" t="s">
        <v>994</v>
      </c>
      <c r="N99" s="1" t="s">
        <v>994</v>
      </c>
      <c r="O99" s="1" t="s">
        <v>995</v>
      </c>
      <c r="P99" s="1" t="s">
        <v>996</v>
      </c>
      <c r="Q99" s="1" t="s">
        <v>997</v>
      </c>
      <c r="R99" s="1" t="s">
        <v>1597</v>
      </c>
      <c r="S99" s="1" t="s">
        <v>999</v>
      </c>
      <c r="T99" s="1" t="s">
        <v>1000</v>
      </c>
      <c r="U99" s="1" t="s">
        <v>1411</v>
      </c>
      <c r="V99" s="1" t="s">
        <v>1002</v>
      </c>
    </row>
    <row r="100" s="1" customFormat="1" ht="12.75" spans="1:22">
      <c r="A100" s="3">
        <v>999223262891057</v>
      </c>
      <c r="B100" s="1" t="s">
        <v>1591</v>
      </c>
      <c r="C100" s="1" t="s">
        <v>1598</v>
      </c>
      <c r="D100" s="1" t="s">
        <v>1593</v>
      </c>
      <c r="E100" s="1" t="s">
        <v>1599</v>
      </c>
      <c r="F100" s="1" t="s">
        <v>1217</v>
      </c>
      <c r="G100" s="1" t="s">
        <v>990</v>
      </c>
      <c r="H100" s="1" t="s">
        <v>991</v>
      </c>
      <c r="I100" s="1" t="s">
        <v>1595</v>
      </c>
      <c r="J100" s="1" t="s">
        <v>30</v>
      </c>
      <c r="K100" s="1" t="s">
        <v>1596</v>
      </c>
      <c r="L100" s="1" t="s">
        <v>1596</v>
      </c>
      <c r="M100" s="1" t="s">
        <v>994</v>
      </c>
      <c r="N100" s="1" t="s">
        <v>994</v>
      </c>
      <c r="O100" s="1" t="s">
        <v>995</v>
      </c>
      <c r="P100" s="1" t="s">
        <v>996</v>
      </c>
      <c r="Q100" s="1" t="s">
        <v>997</v>
      </c>
      <c r="R100" s="1" t="s">
        <v>1600</v>
      </c>
      <c r="S100" s="1" t="s">
        <v>999</v>
      </c>
      <c r="T100" s="1" t="s">
        <v>1000</v>
      </c>
      <c r="U100" s="1" t="s">
        <v>1411</v>
      </c>
      <c r="V100" s="1" t="s">
        <v>1002</v>
      </c>
    </row>
    <row r="101" s="1" customFormat="1" ht="12.75" spans="1:22">
      <c r="A101" s="3">
        <v>999223262678130</v>
      </c>
      <c r="B101" s="1" t="s">
        <v>1591</v>
      </c>
      <c r="C101" s="1" t="s">
        <v>1601</v>
      </c>
      <c r="D101" s="1" t="s">
        <v>1602</v>
      </c>
      <c r="E101" s="1" t="s">
        <v>1603</v>
      </c>
      <c r="F101" s="1" t="s">
        <v>986</v>
      </c>
      <c r="G101" s="1" t="s">
        <v>990</v>
      </c>
      <c r="H101" s="1" t="s">
        <v>991</v>
      </c>
      <c r="I101" s="1" t="s">
        <v>1604</v>
      </c>
      <c r="J101" s="1" t="s">
        <v>30</v>
      </c>
      <c r="K101" s="1" t="s">
        <v>1605</v>
      </c>
      <c r="L101" s="1" t="s">
        <v>1605</v>
      </c>
      <c r="M101" s="1" t="s">
        <v>994</v>
      </c>
      <c r="N101" s="1" t="s">
        <v>994</v>
      </c>
      <c r="O101" s="1" t="s">
        <v>995</v>
      </c>
      <c r="P101" s="1" t="s">
        <v>996</v>
      </c>
      <c r="Q101" s="1" t="s">
        <v>997</v>
      </c>
      <c r="R101" s="1" t="s">
        <v>1606</v>
      </c>
      <c r="S101" s="1" t="s">
        <v>999</v>
      </c>
      <c r="T101" s="1" t="s">
        <v>1000</v>
      </c>
      <c r="U101" s="1" t="s">
        <v>1001</v>
      </c>
      <c r="V101" s="1" t="s">
        <v>1274</v>
      </c>
    </row>
    <row r="102" s="1" customFormat="1" ht="12.75" spans="1:22">
      <c r="A102" s="3">
        <v>999223261880270</v>
      </c>
      <c r="B102" s="1" t="s">
        <v>1591</v>
      </c>
      <c r="C102" s="1" t="s">
        <v>1607</v>
      </c>
      <c r="D102" s="1" t="s">
        <v>1608</v>
      </c>
      <c r="E102" s="1" t="s">
        <v>1609</v>
      </c>
      <c r="F102" s="1" t="s">
        <v>986</v>
      </c>
      <c r="G102" s="1" t="s">
        <v>990</v>
      </c>
      <c r="H102" s="1" t="s">
        <v>991</v>
      </c>
      <c r="I102" s="1" t="s">
        <v>1610</v>
      </c>
      <c r="J102" s="1" t="s">
        <v>30</v>
      </c>
      <c r="K102" s="1" t="s">
        <v>1611</v>
      </c>
      <c r="L102" s="1" t="s">
        <v>1611</v>
      </c>
      <c r="M102" s="1" t="s">
        <v>994</v>
      </c>
      <c r="N102" s="1" t="s">
        <v>994</v>
      </c>
      <c r="O102" s="1" t="s">
        <v>995</v>
      </c>
      <c r="P102" s="1" t="s">
        <v>996</v>
      </c>
      <c r="Q102" s="1" t="s">
        <v>997</v>
      </c>
      <c r="R102" s="1" t="s">
        <v>1612</v>
      </c>
      <c r="S102" s="1" t="s">
        <v>999</v>
      </c>
      <c r="T102" s="1" t="s">
        <v>1000</v>
      </c>
      <c r="U102" s="1" t="s">
        <v>1001</v>
      </c>
      <c r="V102" s="1" t="s">
        <v>1388</v>
      </c>
    </row>
    <row r="103" s="1" customFormat="1" ht="12.75" spans="1:22">
      <c r="A103" s="3">
        <v>999223258119556</v>
      </c>
      <c r="B103" s="1" t="s">
        <v>1591</v>
      </c>
      <c r="C103" s="1" t="s">
        <v>1613</v>
      </c>
      <c r="D103" s="1" t="s">
        <v>1614</v>
      </c>
      <c r="E103" s="1" t="s">
        <v>1615</v>
      </c>
      <c r="F103" s="1" t="s">
        <v>1217</v>
      </c>
      <c r="G103" s="1" t="s">
        <v>990</v>
      </c>
      <c r="H103" s="1" t="s">
        <v>991</v>
      </c>
      <c r="I103" s="1" t="s">
        <v>1616</v>
      </c>
      <c r="J103" s="1" t="s">
        <v>30</v>
      </c>
      <c r="K103" s="1" t="s">
        <v>1047</v>
      </c>
      <c r="L103" s="1" t="s">
        <v>1047</v>
      </c>
      <c r="M103" s="1" t="s">
        <v>994</v>
      </c>
      <c r="N103" s="1" t="s">
        <v>994</v>
      </c>
      <c r="O103" s="1" t="s">
        <v>995</v>
      </c>
      <c r="P103" s="1" t="s">
        <v>996</v>
      </c>
      <c r="Q103" s="1" t="s">
        <v>997</v>
      </c>
      <c r="R103" s="1" t="s">
        <v>1617</v>
      </c>
      <c r="S103" s="1" t="s">
        <v>999</v>
      </c>
      <c r="T103" s="1" t="s">
        <v>1000</v>
      </c>
      <c r="U103" s="1" t="s">
        <v>1001</v>
      </c>
      <c r="V103" s="1" t="s">
        <v>1056</v>
      </c>
    </row>
    <row r="104" s="1" customFormat="1" ht="12.75" spans="1:22">
      <c r="A104" s="3">
        <v>999223257220417</v>
      </c>
      <c r="B104" s="1" t="s">
        <v>1591</v>
      </c>
      <c r="C104" s="1" t="s">
        <v>1618</v>
      </c>
      <c r="D104" s="1" t="s">
        <v>1212</v>
      </c>
      <c r="E104" s="1" t="s">
        <v>1619</v>
      </c>
      <c r="F104" s="1" t="s">
        <v>1217</v>
      </c>
      <c r="G104" s="1" t="s">
        <v>990</v>
      </c>
      <c r="H104" s="1" t="s">
        <v>991</v>
      </c>
      <c r="I104" s="1" t="s">
        <v>1620</v>
      </c>
      <c r="J104" s="1" t="s">
        <v>30</v>
      </c>
      <c r="K104" s="1" t="s">
        <v>1621</v>
      </c>
      <c r="L104" s="1" t="s">
        <v>1621</v>
      </c>
      <c r="M104" s="1" t="s">
        <v>994</v>
      </c>
      <c r="N104" s="1" t="s">
        <v>994</v>
      </c>
      <c r="O104" s="1" t="s">
        <v>995</v>
      </c>
      <c r="P104" s="1" t="s">
        <v>996</v>
      </c>
      <c r="Q104" s="1" t="s">
        <v>997</v>
      </c>
      <c r="R104" s="1" t="s">
        <v>1622</v>
      </c>
      <c r="S104" s="1" t="s">
        <v>999</v>
      </c>
      <c r="T104" s="1" t="s">
        <v>1000</v>
      </c>
      <c r="U104" s="1" t="s">
        <v>1001</v>
      </c>
      <c r="V104" s="1" t="s">
        <v>1002</v>
      </c>
    </row>
    <row r="105" s="1" customFormat="1" ht="12.75" spans="1:22">
      <c r="A105" s="3">
        <v>999223255530096</v>
      </c>
      <c r="B105" s="1" t="s">
        <v>1591</v>
      </c>
      <c r="C105" s="1" t="s">
        <v>1623</v>
      </c>
      <c r="D105" s="1" t="s">
        <v>1624</v>
      </c>
      <c r="E105" s="1" t="s">
        <v>1625</v>
      </c>
      <c r="F105" s="1" t="s">
        <v>986</v>
      </c>
      <c r="G105" s="1" t="s">
        <v>990</v>
      </c>
      <c r="H105" s="1" t="s">
        <v>991</v>
      </c>
      <c r="I105" s="1" t="s">
        <v>1626</v>
      </c>
      <c r="J105" s="1" t="s">
        <v>30</v>
      </c>
      <c r="K105" s="1" t="s">
        <v>1627</v>
      </c>
      <c r="L105" s="1" t="s">
        <v>1627</v>
      </c>
      <c r="M105" s="1" t="s">
        <v>994</v>
      </c>
      <c r="N105" s="1" t="s">
        <v>994</v>
      </c>
      <c r="O105" s="1" t="s">
        <v>995</v>
      </c>
      <c r="P105" s="1" t="s">
        <v>996</v>
      </c>
      <c r="Q105" s="1" t="s">
        <v>997</v>
      </c>
      <c r="R105" s="1" t="s">
        <v>1628</v>
      </c>
      <c r="S105" s="1" t="s">
        <v>999</v>
      </c>
      <c r="T105" s="1" t="s">
        <v>1000</v>
      </c>
      <c r="U105" s="1" t="s">
        <v>1001</v>
      </c>
      <c r="V105" s="1" t="s">
        <v>1156</v>
      </c>
    </row>
    <row r="106" s="1" customFormat="1" ht="12.75" spans="1:22">
      <c r="A106" s="3">
        <v>999223255831177</v>
      </c>
      <c r="B106" s="1" t="s">
        <v>1591</v>
      </c>
      <c r="C106" s="1" t="s">
        <v>1629</v>
      </c>
      <c r="D106" s="1" t="s">
        <v>1586</v>
      </c>
      <c r="E106" s="1" t="s">
        <v>1630</v>
      </c>
      <c r="F106" s="1" t="s">
        <v>1217</v>
      </c>
      <c r="G106" s="1" t="s">
        <v>990</v>
      </c>
      <c r="H106" s="1" t="s">
        <v>991</v>
      </c>
      <c r="I106" s="1" t="s">
        <v>1631</v>
      </c>
      <c r="J106" s="1" t="s">
        <v>30</v>
      </c>
      <c r="K106" s="1" t="s">
        <v>1632</v>
      </c>
      <c r="L106" s="1" t="s">
        <v>1632</v>
      </c>
      <c r="M106" s="1" t="s">
        <v>994</v>
      </c>
      <c r="N106" s="1" t="s">
        <v>994</v>
      </c>
      <c r="O106" s="1" t="s">
        <v>995</v>
      </c>
      <c r="P106" s="1" t="s">
        <v>996</v>
      </c>
      <c r="Q106" s="1" t="s">
        <v>997</v>
      </c>
      <c r="R106" s="1" t="s">
        <v>1633</v>
      </c>
      <c r="S106" s="1" t="s">
        <v>999</v>
      </c>
      <c r="T106" s="1" t="s">
        <v>1000</v>
      </c>
      <c r="U106" s="1" t="s">
        <v>1001</v>
      </c>
      <c r="V106" s="1" t="s">
        <v>1156</v>
      </c>
    </row>
    <row r="107" s="1" customFormat="1" ht="12.75" spans="1:22">
      <c r="A107" s="3">
        <v>999223254783427</v>
      </c>
      <c r="B107" s="1" t="s">
        <v>1591</v>
      </c>
      <c r="C107" s="1" t="s">
        <v>1634</v>
      </c>
      <c r="D107" s="1" t="s">
        <v>1635</v>
      </c>
      <c r="E107" s="1" t="s">
        <v>1636</v>
      </c>
      <c r="F107" s="1" t="s">
        <v>1591</v>
      </c>
      <c r="G107" s="1" t="s">
        <v>990</v>
      </c>
      <c r="H107" s="1" t="s">
        <v>991</v>
      </c>
      <c r="I107" s="1" t="s">
        <v>1637</v>
      </c>
      <c r="J107" s="1" t="s">
        <v>30</v>
      </c>
      <c r="K107" s="1" t="s">
        <v>1638</v>
      </c>
      <c r="L107" s="1" t="s">
        <v>1638</v>
      </c>
      <c r="M107" s="1" t="s">
        <v>994</v>
      </c>
      <c r="N107" s="1" t="s">
        <v>994</v>
      </c>
      <c r="O107" s="1" t="s">
        <v>995</v>
      </c>
      <c r="P107" s="1" t="s">
        <v>996</v>
      </c>
      <c r="Q107" s="1" t="s">
        <v>997</v>
      </c>
      <c r="R107" s="1" t="s">
        <v>1639</v>
      </c>
      <c r="S107" s="1" t="s">
        <v>999</v>
      </c>
      <c r="T107" s="1" t="s">
        <v>1000</v>
      </c>
      <c r="U107" s="1" t="s">
        <v>1001</v>
      </c>
      <c r="V107" s="1" t="s">
        <v>1156</v>
      </c>
    </row>
    <row r="108" s="1" customFormat="1" ht="12.75" spans="1:22">
      <c r="A108" s="3">
        <v>999223254159520</v>
      </c>
      <c r="B108" s="1" t="s">
        <v>1591</v>
      </c>
      <c r="C108" s="1" t="s">
        <v>1640</v>
      </c>
      <c r="D108" s="1" t="s">
        <v>1641</v>
      </c>
      <c r="E108" s="1" t="s">
        <v>1642</v>
      </c>
      <c r="F108" s="1" t="s">
        <v>1217</v>
      </c>
      <c r="G108" s="1" t="s">
        <v>990</v>
      </c>
      <c r="H108" s="1" t="s">
        <v>991</v>
      </c>
      <c r="I108" s="1" t="s">
        <v>1643</v>
      </c>
      <c r="J108" s="1" t="s">
        <v>30</v>
      </c>
      <c r="K108" s="1" t="s">
        <v>1644</v>
      </c>
      <c r="L108" s="1" t="s">
        <v>1644</v>
      </c>
      <c r="M108" s="1" t="s">
        <v>994</v>
      </c>
      <c r="N108" s="1" t="s">
        <v>994</v>
      </c>
      <c r="O108" s="1" t="s">
        <v>995</v>
      </c>
      <c r="P108" s="1" t="s">
        <v>996</v>
      </c>
      <c r="Q108" s="1" t="s">
        <v>997</v>
      </c>
      <c r="R108" s="1" t="s">
        <v>1645</v>
      </c>
      <c r="S108" s="1" t="s">
        <v>999</v>
      </c>
      <c r="T108" s="1" t="s">
        <v>1000</v>
      </c>
      <c r="U108" s="1" t="s">
        <v>1001</v>
      </c>
      <c r="V108" s="1" t="s">
        <v>1156</v>
      </c>
    </row>
    <row r="109" s="1" customFormat="1" ht="12.75" spans="1:22">
      <c r="A109" s="3">
        <v>999223254227832</v>
      </c>
      <c r="B109" s="1" t="s">
        <v>1591</v>
      </c>
      <c r="C109" s="1" t="s">
        <v>1646</v>
      </c>
      <c r="D109" s="1" t="s">
        <v>1647</v>
      </c>
      <c r="E109" s="1" t="s">
        <v>1648</v>
      </c>
      <c r="F109" s="1" t="s">
        <v>986</v>
      </c>
      <c r="G109" s="1" t="s">
        <v>990</v>
      </c>
      <c r="H109" s="1" t="s">
        <v>991</v>
      </c>
      <c r="I109" s="1" t="s">
        <v>1649</v>
      </c>
      <c r="J109" s="1" t="s">
        <v>30</v>
      </c>
      <c r="K109" s="1" t="s">
        <v>1650</v>
      </c>
      <c r="L109" s="1" t="s">
        <v>1650</v>
      </c>
      <c r="M109" s="1" t="s">
        <v>994</v>
      </c>
      <c r="N109" s="1" t="s">
        <v>994</v>
      </c>
      <c r="O109" s="1" t="s">
        <v>995</v>
      </c>
      <c r="P109" s="1" t="s">
        <v>996</v>
      </c>
      <c r="Q109" s="1" t="s">
        <v>997</v>
      </c>
      <c r="R109" s="1" t="s">
        <v>1651</v>
      </c>
      <c r="S109" s="1" t="s">
        <v>999</v>
      </c>
      <c r="T109" s="1" t="s">
        <v>1000</v>
      </c>
      <c r="U109" s="1" t="s">
        <v>1001</v>
      </c>
      <c r="V109" s="1" t="s">
        <v>1156</v>
      </c>
    </row>
    <row r="110" s="1" customFormat="1" ht="12.75" spans="1:22">
      <c r="A110" s="3">
        <v>999223253092279</v>
      </c>
      <c r="B110" s="1" t="s">
        <v>1591</v>
      </c>
      <c r="C110" s="1" t="s">
        <v>1652</v>
      </c>
      <c r="D110" s="1" t="s">
        <v>1653</v>
      </c>
      <c r="E110" s="1" t="s">
        <v>1654</v>
      </c>
      <c r="F110" s="1" t="s">
        <v>1500</v>
      </c>
      <c r="G110" s="1" t="s">
        <v>990</v>
      </c>
      <c r="H110" s="1" t="s">
        <v>991</v>
      </c>
      <c r="I110" s="1" t="s">
        <v>1655</v>
      </c>
      <c r="J110" s="1" t="s">
        <v>30</v>
      </c>
      <c r="K110" s="1" t="s">
        <v>1656</v>
      </c>
      <c r="L110" s="1" t="s">
        <v>1656</v>
      </c>
      <c r="M110" s="1" t="s">
        <v>994</v>
      </c>
      <c r="N110" s="1" t="s">
        <v>994</v>
      </c>
      <c r="O110" s="1" t="s">
        <v>995</v>
      </c>
      <c r="P110" s="1" t="s">
        <v>996</v>
      </c>
      <c r="Q110" s="1" t="s">
        <v>997</v>
      </c>
      <c r="R110" s="1" t="s">
        <v>1657</v>
      </c>
      <c r="S110" s="1" t="s">
        <v>999</v>
      </c>
      <c r="T110" s="1" t="s">
        <v>1000</v>
      </c>
      <c r="U110" s="1" t="s">
        <v>1001</v>
      </c>
      <c r="V110" s="1" t="s">
        <v>1002</v>
      </c>
    </row>
    <row r="111" s="1" customFormat="1" ht="12.75" spans="1:22">
      <c r="A111" s="3">
        <v>999223246942006</v>
      </c>
      <c r="B111" s="1" t="s">
        <v>1658</v>
      </c>
      <c r="C111" s="1" t="s">
        <v>1659</v>
      </c>
      <c r="D111" s="1" t="s">
        <v>1660</v>
      </c>
      <c r="E111" s="1" t="s">
        <v>1661</v>
      </c>
      <c r="F111" s="1" t="s">
        <v>986</v>
      </c>
      <c r="G111" s="1" t="s">
        <v>990</v>
      </c>
      <c r="H111" s="1" t="s">
        <v>991</v>
      </c>
      <c r="I111" s="1" t="s">
        <v>1662</v>
      </c>
      <c r="J111" s="1" t="s">
        <v>30</v>
      </c>
      <c r="K111" s="1" t="s">
        <v>1663</v>
      </c>
      <c r="L111" s="1" t="s">
        <v>1663</v>
      </c>
      <c r="M111" s="1" t="s">
        <v>994</v>
      </c>
      <c r="N111" s="1" t="s">
        <v>994</v>
      </c>
      <c r="O111" s="1" t="s">
        <v>995</v>
      </c>
      <c r="P111" s="1" t="s">
        <v>996</v>
      </c>
      <c r="Q111" s="1" t="s">
        <v>997</v>
      </c>
      <c r="R111" s="1" t="s">
        <v>1664</v>
      </c>
      <c r="S111" s="1" t="s">
        <v>999</v>
      </c>
      <c r="T111" s="1" t="s">
        <v>1000</v>
      </c>
      <c r="U111" s="1" t="s">
        <v>1001</v>
      </c>
      <c r="V111" s="1" t="s">
        <v>1368</v>
      </c>
    </row>
    <row r="112" s="1" customFormat="1" ht="12.75" spans="1:22">
      <c r="A112" s="3">
        <v>999223244976528</v>
      </c>
      <c r="B112" s="1" t="s">
        <v>1658</v>
      </c>
      <c r="C112" s="1" t="s">
        <v>1665</v>
      </c>
      <c r="D112" s="1" t="s">
        <v>1666</v>
      </c>
      <c r="E112" s="1" t="s">
        <v>1667</v>
      </c>
      <c r="F112" s="1" t="s">
        <v>986</v>
      </c>
      <c r="G112" s="1" t="s">
        <v>990</v>
      </c>
      <c r="H112" s="1" t="s">
        <v>991</v>
      </c>
      <c r="I112" s="1" t="s">
        <v>1668</v>
      </c>
      <c r="J112" s="1" t="s">
        <v>30</v>
      </c>
      <c r="K112" s="1" t="s">
        <v>1669</v>
      </c>
      <c r="L112" s="1" t="s">
        <v>1669</v>
      </c>
      <c r="M112" s="1" t="s">
        <v>994</v>
      </c>
      <c r="N112" s="1" t="s">
        <v>994</v>
      </c>
      <c r="O112" s="1" t="s">
        <v>995</v>
      </c>
      <c r="P112" s="1" t="s">
        <v>996</v>
      </c>
      <c r="Q112" s="1" t="s">
        <v>997</v>
      </c>
      <c r="R112" s="1" t="s">
        <v>1670</v>
      </c>
      <c r="S112" s="1" t="s">
        <v>999</v>
      </c>
      <c r="T112" s="1" t="s">
        <v>1000</v>
      </c>
      <c r="U112" s="1" t="s">
        <v>1001</v>
      </c>
      <c r="V112" s="1" t="s">
        <v>1356</v>
      </c>
    </row>
    <row r="113" s="1" customFormat="1" ht="12.75" spans="1:22">
      <c r="A113" s="3">
        <v>999223242330377</v>
      </c>
      <c r="B113" s="1" t="s">
        <v>1658</v>
      </c>
      <c r="C113" s="1" t="s">
        <v>1671</v>
      </c>
      <c r="D113" s="1" t="s">
        <v>1672</v>
      </c>
      <c r="E113" s="1" t="s">
        <v>1673</v>
      </c>
      <c r="F113" s="1" t="s">
        <v>986</v>
      </c>
      <c r="G113" s="1" t="s">
        <v>990</v>
      </c>
      <c r="H113" s="1" t="s">
        <v>991</v>
      </c>
      <c r="I113" s="1" t="s">
        <v>1674</v>
      </c>
      <c r="J113" s="1" t="s">
        <v>30</v>
      </c>
      <c r="K113" s="1" t="s">
        <v>1675</v>
      </c>
      <c r="L113" s="1" t="s">
        <v>1675</v>
      </c>
      <c r="M113" s="1" t="s">
        <v>994</v>
      </c>
      <c r="N113" s="1" t="s">
        <v>994</v>
      </c>
      <c r="O113" s="1" t="s">
        <v>995</v>
      </c>
      <c r="P113" s="1" t="s">
        <v>996</v>
      </c>
      <c r="Q113" s="1" t="s">
        <v>997</v>
      </c>
      <c r="R113" s="1" t="s">
        <v>1676</v>
      </c>
      <c r="S113" s="1" t="s">
        <v>999</v>
      </c>
      <c r="T113" s="1" t="s">
        <v>1000</v>
      </c>
      <c r="U113" s="1" t="s">
        <v>1001</v>
      </c>
      <c r="V113" s="1" t="s">
        <v>1388</v>
      </c>
    </row>
    <row r="114" s="1" customFormat="1" ht="12.75" spans="1:22">
      <c r="A114" s="3">
        <v>999223238395410</v>
      </c>
      <c r="B114" s="1" t="s">
        <v>1658</v>
      </c>
      <c r="C114" s="1" t="s">
        <v>1677</v>
      </c>
      <c r="D114" s="1" t="s">
        <v>1678</v>
      </c>
      <c r="E114" s="1" t="s">
        <v>1679</v>
      </c>
      <c r="F114" s="1" t="s">
        <v>986</v>
      </c>
      <c r="G114" s="1" t="s">
        <v>990</v>
      </c>
      <c r="H114" s="1" t="s">
        <v>991</v>
      </c>
      <c r="I114" s="1" t="s">
        <v>1680</v>
      </c>
      <c r="J114" s="1" t="s">
        <v>30</v>
      </c>
      <c r="K114" s="1" t="s">
        <v>1681</v>
      </c>
      <c r="L114" s="1" t="s">
        <v>1681</v>
      </c>
      <c r="M114" s="1" t="s">
        <v>994</v>
      </c>
      <c r="N114" s="1" t="s">
        <v>994</v>
      </c>
      <c r="O114" s="1" t="s">
        <v>995</v>
      </c>
      <c r="P114" s="1" t="s">
        <v>996</v>
      </c>
      <c r="Q114" s="1" t="s">
        <v>997</v>
      </c>
      <c r="R114" s="1" t="s">
        <v>1682</v>
      </c>
      <c r="S114" s="1" t="s">
        <v>999</v>
      </c>
      <c r="T114" s="1" t="s">
        <v>1000</v>
      </c>
      <c r="U114" s="1" t="s">
        <v>1001</v>
      </c>
      <c r="V114" s="1" t="s">
        <v>1356</v>
      </c>
    </row>
    <row r="115" s="1" customFormat="1" ht="12.75" spans="1:22">
      <c r="A115" s="3">
        <v>999223237443767</v>
      </c>
      <c r="B115" s="1" t="s">
        <v>1658</v>
      </c>
      <c r="C115" s="1" t="s">
        <v>1683</v>
      </c>
      <c r="D115" s="1" t="s">
        <v>1684</v>
      </c>
      <c r="E115" s="1" t="s">
        <v>1685</v>
      </c>
      <c r="F115" s="1" t="s">
        <v>1217</v>
      </c>
      <c r="G115" s="1" t="s">
        <v>990</v>
      </c>
      <c r="H115" s="1" t="s">
        <v>991</v>
      </c>
      <c r="I115" s="1" t="s">
        <v>1686</v>
      </c>
      <c r="J115" s="1" t="s">
        <v>30</v>
      </c>
      <c r="K115" s="1" t="s">
        <v>1687</v>
      </c>
      <c r="L115" s="1" t="s">
        <v>1687</v>
      </c>
      <c r="M115" s="1" t="s">
        <v>994</v>
      </c>
      <c r="N115" s="1" t="s">
        <v>994</v>
      </c>
      <c r="O115" s="1" t="s">
        <v>995</v>
      </c>
      <c r="P115" s="1" t="s">
        <v>996</v>
      </c>
      <c r="Q115" s="1" t="s">
        <v>997</v>
      </c>
      <c r="R115" s="1" t="s">
        <v>1688</v>
      </c>
      <c r="S115" s="1" t="s">
        <v>999</v>
      </c>
      <c r="T115" s="1" t="s">
        <v>1000</v>
      </c>
      <c r="U115" s="1" t="s">
        <v>1001</v>
      </c>
      <c r="V115" s="1" t="s">
        <v>1156</v>
      </c>
    </row>
    <row r="116" s="1" customFormat="1" ht="12.75" spans="1:22">
      <c r="A116" s="3">
        <v>999223237431751</v>
      </c>
      <c r="B116" s="1" t="s">
        <v>1658</v>
      </c>
      <c r="C116" s="1" t="s">
        <v>1689</v>
      </c>
      <c r="D116" s="1" t="s">
        <v>1690</v>
      </c>
      <c r="E116" s="1" t="s">
        <v>1691</v>
      </c>
      <c r="F116" s="1" t="s">
        <v>1545</v>
      </c>
      <c r="G116" s="1" t="s">
        <v>990</v>
      </c>
      <c r="H116" s="1" t="s">
        <v>991</v>
      </c>
      <c r="I116" s="1" t="s">
        <v>1692</v>
      </c>
      <c r="J116" s="1" t="s">
        <v>30</v>
      </c>
      <c r="K116" s="1" t="s">
        <v>1693</v>
      </c>
      <c r="L116" s="1" t="s">
        <v>1693</v>
      </c>
      <c r="M116" s="1" t="s">
        <v>994</v>
      </c>
      <c r="N116" s="1" t="s">
        <v>994</v>
      </c>
      <c r="O116" s="1" t="s">
        <v>995</v>
      </c>
      <c r="P116" s="1" t="s">
        <v>996</v>
      </c>
      <c r="Q116" s="1" t="s">
        <v>997</v>
      </c>
      <c r="R116" s="1" t="s">
        <v>1694</v>
      </c>
      <c r="S116" s="1" t="s">
        <v>999</v>
      </c>
      <c r="T116" s="1" t="s">
        <v>1000</v>
      </c>
      <c r="U116" s="1" t="s">
        <v>1001</v>
      </c>
      <c r="V116" s="1" t="s">
        <v>1156</v>
      </c>
    </row>
    <row r="117" s="1" customFormat="1" ht="12.75" spans="1:22">
      <c r="A117" s="3">
        <v>999223231616925</v>
      </c>
      <c r="B117" s="1" t="s">
        <v>1695</v>
      </c>
      <c r="C117" s="1" t="s">
        <v>1696</v>
      </c>
      <c r="D117" s="1" t="s">
        <v>1697</v>
      </c>
      <c r="E117" s="1" t="s">
        <v>1698</v>
      </c>
      <c r="F117" s="1" t="s">
        <v>1500</v>
      </c>
      <c r="G117" s="1" t="s">
        <v>990</v>
      </c>
      <c r="H117" s="1" t="s">
        <v>991</v>
      </c>
      <c r="I117" s="1" t="s">
        <v>1699</v>
      </c>
      <c r="J117" s="1" t="s">
        <v>30</v>
      </c>
      <c r="K117" s="1" t="s">
        <v>1700</v>
      </c>
      <c r="L117" s="1" t="s">
        <v>1700</v>
      </c>
      <c r="M117" s="1" t="s">
        <v>994</v>
      </c>
      <c r="N117" s="1" t="s">
        <v>994</v>
      </c>
      <c r="O117" s="1" t="s">
        <v>995</v>
      </c>
      <c r="P117" s="1" t="s">
        <v>996</v>
      </c>
      <c r="Q117" s="1" t="s">
        <v>997</v>
      </c>
      <c r="R117" s="1" t="s">
        <v>1701</v>
      </c>
      <c r="S117" s="1" t="s">
        <v>999</v>
      </c>
      <c r="T117" s="1" t="s">
        <v>1000</v>
      </c>
      <c r="U117" s="1" t="s">
        <v>1001</v>
      </c>
      <c r="V117" s="1" t="s">
        <v>1082</v>
      </c>
    </row>
    <row r="118" s="1" customFormat="1" ht="12.75" spans="1:22">
      <c r="A118" s="3">
        <v>999223230616007</v>
      </c>
      <c r="B118" s="1" t="s">
        <v>1695</v>
      </c>
      <c r="C118" s="1" t="s">
        <v>1702</v>
      </c>
      <c r="D118" s="1" t="s">
        <v>1703</v>
      </c>
      <c r="E118" s="1" t="s">
        <v>1704</v>
      </c>
      <c r="F118" s="1" t="s">
        <v>1369</v>
      </c>
      <c r="G118" s="1" t="s">
        <v>990</v>
      </c>
      <c r="H118" s="1" t="s">
        <v>991</v>
      </c>
      <c r="I118" s="1" t="s">
        <v>1705</v>
      </c>
      <c r="J118" s="1" t="s">
        <v>30</v>
      </c>
      <c r="K118" s="1" t="s">
        <v>1706</v>
      </c>
      <c r="L118" s="1" t="s">
        <v>1706</v>
      </c>
      <c r="M118" s="1" t="s">
        <v>994</v>
      </c>
      <c r="N118" s="1" t="s">
        <v>994</v>
      </c>
      <c r="O118" s="1" t="s">
        <v>995</v>
      </c>
      <c r="P118" s="1" t="s">
        <v>996</v>
      </c>
      <c r="Q118" s="1" t="s">
        <v>997</v>
      </c>
      <c r="R118" s="1" t="s">
        <v>1707</v>
      </c>
      <c r="S118" s="1" t="s">
        <v>999</v>
      </c>
      <c r="T118" s="1" t="s">
        <v>1000</v>
      </c>
      <c r="U118" s="1" t="s">
        <v>1001</v>
      </c>
      <c r="V118" s="1" t="s">
        <v>1015</v>
      </c>
    </row>
    <row r="119" s="1" customFormat="1" ht="12.75" spans="1:22">
      <c r="A119" s="3">
        <v>999223228966049</v>
      </c>
      <c r="B119" s="1" t="s">
        <v>1695</v>
      </c>
      <c r="C119" s="1" t="s">
        <v>1708</v>
      </c>
      <c r="D119" s="1" t="s">
        <v>1709</v>
      </c>
      <c r="E119" s="1" t="s">
        <v>1710</v>
      </c>
      <c r="F119" s="1" t="s">
        <v>1500</v>
      </c>
      <c r="G119" s="1" t="s">
        <v>990</v>
      </c>
      <c r="H119" s="1" t="s">
        <v>991</v>
      </c>
      <c r="I119" s="1" t="s">
        <v>1711</v>
      </c>
      <c r="J119" s="1" t="s">
        <v>30</v>
      </c>
      <c r="K119" s="1" t="s">
        <v>1712</v>
      </c>
      <c r="L119" s="1" t="s">
        <v>1712</v>
      </c>
      <c r="M119" s="1" t="s">
        <v>994</v>
      </c>
      <c r="N119" s="1" t="s">
        <v>994</v>
      </c>
      <c r="O119" s="1" t="s">
        <v>995</v>
      </c>
      <c r="P119" s="1" t="s">
        <v>996</v>
      </c>
      <c r="Q119" s="1" t="s">
        <v>997</v>
      </c>
      <c r="R119" s="1" t="s">
        <v>1713</v>
      </c>
      <c r="S119" s="1" t="s">
        <v>999</v>
      </c>
      <c r="T119" s="1" t="s">
        <v>1000</v>
      </c>
      <c r="U119" s="1" t="s">
        <v>1001</v>
      </c>
      <c r="V119" s="1" t="s">
        <v>1069</v>
      </c>
    </row>
    <row r="120" s="1" customFormat="1" ht="12.75" spans="1:22">
      <c r="A120" s="3">
        <v>999223222810659</v>
      </c>
      <c r="B120" s="1" t="s">
        <v>1695</v>
      </c>
      <c r="C120" s="1" t="s">
        <v>1714</v>
      </c>
      <c r="D120" s="1" t="s">
        <v>1715</v>
      </c>
      <c r="E120" s="1" t="s">
        <v>1716</v>
      </c>
      <c r="F120" s="1" t="s">
        <v>1500</v>
      </c>
      <c r="G120" s="1" t="s">
        <v>990</v>
      </c>
      <c r="H120" s="1" t="s">
        <v>991</v>
      </c>
      <c r="I120" s="1" t="s">
        <v>1717</v>
      </c>
      <c r="J120" s="1" t="s">
        <v>30</v>
      </c>
      <c r="K120" s="1" t="s">
        <v>1718</v>
      </c>
      <c r="L120" s="1" t="s">
        <v>1718</v>
      </c>
      <c r="M120" s="1" t="s">
        <v>994</v>
      </c>
      <c r="N120" s="1" t="s">
        <v>994</v>
      </c>
      <c r="O120" s="1" t="s">
        <v>995</v>
      </c>
      <c r="P120" s="1" t="s">
        <v>996</v>
      </c>
      <c r="Q120" s="1" t="s">
        <v>997</v>
      </c>
      <c r="R120" s="1" t="s">
        <v>1719</v>
      </c>
      <c r="S120" s="1" t="s">
        <v>999</v>
      </c>
      <c r="T120" s="1" t="s">
        <v>1000</v>
      </c>
      <c r="U120" s="1" t="s">
        <v>1001</v>
      </c>
      <c r="V120" s="1" t="s">
        <v>1156</v>
      </c>
    </row>
    <row r="121" s="1" customFormat="1" ht="12.75" spans="1:22">
      <c r="A121" s="3">
        <v>999223222249189</v>
      </c>
      <c r="B121" s="1" t="s">
        <v>1695</v>
      </c>
      <c r="C121" s="1" t="s">
        <v>1720</v>
      </c>
      <c r="D121" s="1" t="s">
        <v>1721</v>
      </c>
      <c r="E121" s="1" t="s">
        <v>1722</v>
      </c>
      <c r="F121" s="1" t="s">
        <v>986</v>
      </c>
      <c r="G121" s="1" t="s">
        <v>990</v>
      </c>
      <c r="H121" s="1" t="s">
        <v>991</v>
      </c>
      <c r="I121" s="1" t="s">
        <v>1723</v>
      </c>
      <c r="J121" s="1" t="s">
        <v>30</v>
      </c>
      <c r="K121" s="1" t="s">
        <v>1724</v>
      </c>
      <c r="L121" s="1" t="s">
        <v>1724</v>
      </c>
      <c r="M121" s="1" t="s">
        <v>994</v>
      </c>
      <c r="N121" s="1" t="s">
        <v>994</v>
      </c>
      <c r="O121" s="1" t="s">
        <v>995</v>
      </c>
      <c r="P121" s="1" t="s">
        <v>996</v>
      </c>
      <c r="Q121" s="1" t="s">
        <v>997</v>
      </c>
      <c r="R121" s="1" t="s">
        <v>1725</v>
      </c>
      <c r="S121" s="1" t="s">
        <v>999</v>
      </c>
      <c r="T121" s="1" t="s">
        <v>1000</v>
      </c>
      <c r="U121" s="1" t="s">
        <v>1001</v>
      </c>
      <c r="V121" s="1" t="s">
        <v>1156</v>
      </c>
    </row>
    <row r="122" s="1" customFormat="1" ht="12.75" spans="1:22">
      <c r="A122" s="3">
        <v>999223217479006</v>
      </c>
      <c r="B122" s="1" t="s">
        <v>1726</v>
      </c>
      <c r="C122" s="1" t="s">
        <v>1727</v>
      </c>
      <c r="D122" s="1" t="s">
        <v>1728</v>
      </c>
      <c r="E122" s="1" t="s">
        <v>1729</v>
      </c>
      <c r="F122" s="1" t="s">
        <v>986</v>
      </c>
      <c r="G122" s="1" t="s">
        <v>990</v>
      </c>
      <c r="H122" s="1" t="s">
        <v>991</v>
      </c>
      <c r="I122" s="1" t="s">
        <v>1730</v>
      </c>
      <c r="J122" s="1" t="s">
        <v>30</v>
      </c>
      <c r="K122" s="1" t="s">
        <v>1272</v>
      </c>
      <c r="L122" s="1" t="s">
        <v>1272</v>
      </c>
      <c r="M122" s="1" t="s">
        <v>994</v>
      </c>
      <c r="N122" s="1" t="s">
        <v>994</v>
      </c>
      <c r="O122" s="1" t="s">
        <v>995</v>
      </c>
      <c r="P122" s="1" t="s">
        <v>996</v>
      </c>
      <c r="Q122" s="1" t="s">
        <v>997</v>
      </c>
      <c r="R122" s="1" t="s">
        <v>1731</v>
      </c>
      <c r="S122" s="1" t="s">
        <v>999</v>
      </c>
      <c r="T122" s="1" t="s">
        <v>1000</v>
      </c>
      <c r="U122" s="1" t="s">
        <v>1411</v>
      </c>
      <c r="V122" s="1" t="s">
        <v>1732</v>
      </c>
    </row>
    <row r="123" s="1" customFormat="1" ht="12.75" spans="1:22">
      <c r="A123" s="3">
        <v>999223210173981</v>
      </c>
      <c r="B123" s="1" t="s">
        <v>1726</v>
      </c>
      <c r="C123" s="1" t="s">
        <v>1733</v>
      </c>
      <c r="D123" s="1" t="s">
        <v>1734</v>
      </c>
      <c r="E123" s="1" t="s">
        <v>1735</v>
      </c>
      <c r="F123" s="1" t="s">
        <v>1369</v>
      </c>
      <c r="G123" s="1" t="s">
        <v>990</v>
      </c>
      <c r="H123" s="1" t="s">
        <v>991</v>
      </c>
      <c r="I123" s="1" t="s">
        <v>1736</v>
      </c>
      <c r="J123" s="1" t="s">
        <v>30</v>
      </c>
      <c r="K123" s="1" t="s">
        <v>1737</v>
      </c>
      <c r="L123" s="1" t="s">
        <v>1737</v>
      </c>
      <c r="M123" s="1" t="s">
        <v>994</v>
      </c>
      <c r="N123" s="1" t="s">
        <v>994</v>
      </c>
      <c r="O123" s="1" t="s">
        <v>995</v>
      </c>
      <c r="P123" s="1" t="s">
        <v>996</v>
      </c>
      <c r="Q123" s="1" t="s">
        <v>997</v>
      </c>
      <c r="R123" s="1" t="s">
        <v>1738</v>
      </c>
      <c r="S123" s="1" t="s">
        <v>999</v>
      </c>
      <c r="T123" s="1" t="s">
        <v>1000</v>
      </c>
      <c r="U123" s="1" t="s">
        <v>1001</v>
      </c>
      <c r="V123" s="1" t="s">
        <v>1069</v>
      </c>
    </row>
    <row r="124" s="1" customFormat="1" ht="12.75" spans="1:22">
      <c r="A124" s="3">
        <v>999223209183433</v>
      </c>
      <c r="B124" s="1" t="s">
        <v>1726</v>
      </c>
      <c r="C124" s="1" t="s">
        <v>1739</v>
      </c>
      <c r="D124" s="1" t="s">
        <v>1728</v>
      </c>
      <c r="E124" s="1" t="s">
        <v>1740</v>
      </c>
      <c r="F124" s="1" t="s">
        <v>1217</v>
      </c>
      <c r="G124" s="1" t="s">
        <v>990</v>
      </c>
      <c r="H124" s="1" t="s">
        <v>991</v>
      </c>
      <c r="I124" s="1" t="s">
        <v>1741</v>
      </c>
      <c r="J124" s="1" t="s">
        <v>30</v>
      </c>
      <c r="K124" s="1" t="s">
        <v>1742</v>
      </c>
      <c r="L124" s="1" t="s">
        <v>1742</v>
      </c>
      <c r="M124" s="1" t="s">
        <v>994</v>
      </c>
      <c r="N124" s="1" t="s">
        <v>994</v>
      </c>
      <c r="O124" s="1" t="s">
        <v>995</v>
      </c>
      <c r="P124" s="1" t="s">
        <v>996</v>
      </c>
      <c r="Q124" s="1" t="s">
        <v>997</v>
      </c>
      <c r="R124" s="1" t="s">
        <v>1743</v>
      </c>
      <c r="S124" s="1" t="s">
        <v>999</v>
      </c>
      <c r="T124" s="1" t="s">
        <v>1000</v>
      </c>
      <c r="U124" s="1" t="s">
        <v>1411</v>
      </c>
      <c r="V124" s="1" t="s">
        <v>1732</v>
      </c>
    </row>
    <row r="125" s="1" customFormat="1" ht="12.75" spans="1:22">
      <c r="A125" s="3">
        <v>999223206421205</v>
      </c>
      <c r="B125" s="1" t="s">
        <v>1726</v>
      </c>
      <c r="C125" s="1" t="s">
        <v>1744</v>
      </c>
      <c r="D125" s="1" t="s">
        <v>1745</v>
      </c>
      <c r="E125" s="1" t="s">
        <v>1746</v>
      </c>
      <c r="F125" s="1" t="s">
        <v>986</v>
      </c>
      <c r="G125" s="1" t="s">
        <v>990</v>
      </c>
      <c r="H125" s="1" t="s">
        <v>991</v>
      </c>
      <c r="I125" s="1" t="s">
        <v>1747</v>
      </c>
      <c r="J125" s="1" t="s">
        <v>30</v>
      </c>
      <c r="K125" s="1" t="s">
        <v>1748</v>
      </c>
      <c r="L125" s="1" t="s">
        <v>1748</v>
      </c>
      <c r="M125" s="1" t="s">
        <v>994</v>
      </c>
      <c r="N125" s="1" t="s">
        <v>994</v>
      </c>
      <c r="O125" s="1" t="s">
        <v>995</v>
      </c>
      <c r="P125" s="1" t="s">
        <v>996</v>
      </c>
      <c r="Q125" s="1" t="s">
        <v>997</v>
      </c>
      <c r="R125" s="1" t="s">
        <v>1749</v>
      </c>
      <c r="S125" s="1" t="s">
        <v>999</v>
      </c>
      <c r="T125" s="1" t="s">
        <v>1000</v>
      </c>
      <c r="U125" s="1" t="s">
        <v>1001</v>
      </c>
      <c r="V125" s="1" t="s">
        <v>1156</v>
      </c>
    </row>
    <row r="126" s="1" customFormat="1" ht="12.75" spans="1:22">
      <c r="A126" s="3">
        <v>999223200932077</v>
      </c>
      <c r="B126" s="1" t="s">
        <v>1750</v>
      </c>
      <c r="C126" s="1" t="s">
        <v>1751</v>
      </c>
      <c r="D126" s="1" t="s">
        <v>1728</v>
      </c>
      <c r="E126" s="1" t="s">
        <v>1752</v>
      </c>
      <c r="F126" s="1" t="s">
        <v>986</v>
      </c>
      <c r="G126" s="1" t="s">
        <v>990</v>
      </c>
      <c r="H126" s="1" t="s">
        <v>991</v>
      </c>
      <c r="I126" s="1" t="s">
        <v>1753</v>
      </c>
      <c r="J126" s="1" t="s">
        <v>30</v>
      </c>
      <c r="K126" s="1" t="s">
        <v>1754</v>
      </c>
      <c r="L126" s="1" t="s">
        <v>1755</v>
      </c>
      <c r="M126" s="1" t="s">
        <v>1756</v>
      </c>
      <c r="N126" s="1" t="s">
        <v>1757</v>
      </c>
      <c r="O126" s="1" t="s">
        <v>995</v>
      </c>
      <c r="P126" s="1" t="s">
        <v>996</v>
      </c>
      <c r="Q126" s="1" t="s">
        <v>997</v>
      </c>
      <c r="R126" s="1" t="s">
        <v>1758</v>
      </c>
      <c r="S126" s="1" t="s">
        <v>999</v>
      </c>
      <c r="T126" s="1" t="s">
        <v>1000</v>
      </c>
      <c r="U126" s="1" t="s">
        <v>1411</v>
      </c>
      <c r="V126" s="1" t="s">
        <v>1732</v>
      </c>
    </row>
    <row r="127" s="1" customFormat="1" ht="12.75" spans="1:22">
      <c r="A127" s="3">
        <v>999223196015901</v>
      </c>
      <c r="B127" s="1" t="s">
        <v>1750</v>
      </c>
      <c r="C127" s="1" t="s">
        <v>1759</v>
      </c>
      <c r="D127" s="1" t="s">
        <v>1760</v>
      </c>
      <c r="E127" s="1" t="s">
        <v>1761</v>
      </c>
      <c r="F127" s="1" t="s">
        <v>1217</v>
      </c>
      <c r="G127" s="1" t="s">
        <v>990</v>
      </c>
      <c r="H127" s="1" t="s">
        <v>991</v>
      </c>
      <c r="I127" s="1" t="s">
        <v>1762</v>
      </c>
      <c r="J127" s="1" t="s">
        <v>30</v>
      </c>
      <c r="K127" s="1" t="s">
        <v>1763</v>
      </c>
      <c r="L127" s="1" t="s">
        <v>1763</v>
      </c>
      <c r="M127" s="1" t="s">
        <v>994</v>
      </c>
      <c r="N127" s="1" t="s">
        <v>994</v>
      </c>
      <c r="O127" s="1" t="s">
        <v>995</v>
      </c>
      <c r="P127" s="1" t="s">
        <v>996</v>
      </c>
      <c r="Q127" s="1" t="s">
        <v>997</v>
      </c>
      <c r="R127" s="1" t="s">
        <v>1764</v>
      </c>
      <c r="S127" s="1" t="s">
        <v>999</v>
      </c>
      <c r="T127" s="1" t="s">
        <v>1000</v>
      </c>
      <c r="U127" s="1" t="s">
        <v>1001</v>
      </c>
      <c r="V127" s="1" t="s">
        <v>1156</v>
      </c>
    </row>
    <row r="128" s="1" customFormat="1" ht="12.75" spans="1:22">
      <c r="A128" s="3">
        <v>999223193405722</v>
      </c>
      <c r="B128" s="1" t="s">
        <v>1750</v>
      </c>
      <c r="C128" s="1" t="s">
        <v>1765</v>
      </c>
      <c r="D128" s="1" t="s">
        <v>1766</v>
      </c>
      <c r="E128" s="1" t="s">
        <v>1767</v>
      </c>
      <c r="F128" s="1" t="s">
        <v>1217</v>
      </c>
      <c r="G128" s="1" t="s">
        <v>990</v>
      </c>
      <c r="H128" s="1" t="s">
        <v>991</v>
      </c>
      <c r="I128" s="1" t="s">
        <v>1768</v>
      </c>
      <c r="J128" s="1" t="s">
        <v>30</v>
      </c>
      <c r="K128" s="1" t="s">
        <v>1769</v>
      </c>
      <c r="L128" s="1" t="s">
        <v>1769</v>
      </c>
      <c r="M128" s="1" t="s">
        <v>994</v>
      </c>
      <c r="N128" s="1" t="s">
        <v>994</v>
      </c>
      <c r="O128" s="1" t="s">
        <v>995</v>
      </c>
      <c r="P128" s="1" t="s">
        <v>996</v>
      </c>
      <c r="Q128" s="1" t="s">
        <v>997</v>
      </c>
      <c r="R128" s="1" t="s">
        <v>1770</v>
      </c>
      <c r="S128" s="1" t="s">
        <v>999</v>
      </c>
      <c r="T128" s="1" t="s">
        <v>1000</v>
      </c>
      <c r="U128" s="1" t="s">
        <v>1001</v>
      </c>
      <c r="V128" s="1" t="s">
        <v>1156</v>
      </c>
    </row>
    <row r="129" s="1" customFormat="1" ht="12.75" spans="1:22">
      <c r="A129" s="3">
        <v>999223192835984</v>
      </c>
      <c r="B129" s="1" t="s">
        <v>1750</v>
      </c>
      <c r="C129" s="1" t="s">
        <v>1771</v>
      </c>
      <c r="D129" s="1" t="s">
        <v>1608</v>
      </c>
      <c r="E129" s="1" t="s">
        <v>1772</v>
      </c>
      <c r="F129" s="1" t="s">
        <v>1217</v>
      </c>
      <c r="G129" s="1" t="s">
        <v>990</v>
      </c>
      <c r="H129" s="1" t="s">
        <v>991</v>
      </c>
      <c r="I129" s="1" t="s">
        <v>1773</v>
      </c>
      <c r="J129" s="1" t="s">
        <v>30</v>
      </c>
      <c r="K129" s="1" t="s">
        <v>1774</v>
      </c>
      <c r="L129" s="1" t="s">
        <v>1774</v>
      </c>
      <c r="M129" s="1" t="s">
        <v>994</v>
      </c>
      <c r="N129" s="1" t="s">
        <v>994</v>
      </c>
      <c r="O129" s="1" t="s">
        <v>995</v>
      </c>
      <c r="P129" s="1" t="s">
        <v>996</v>
      </c>
      <c r="Q129" s="1" t="s">
        <v>997</v>
      </c>
      <c r="R129" s="1" t="s">
        <v>1775</v>
      </c>
      <c r="S129" s="1" t="s">
        <v>999</v>
      </c>
      <c r="T129" s="1" t="s">
        <v>1000</v>
      </c>
      <c r="U129" s="1" t="s">
        <v>1001</v>
      </c>
      <c r="V129" s="1" t="s">
        <v>1388</v>
      </c>
    </row>
    <row r="130" s="1" customFormat="1" ht="12.75" spans="1:22">
      <c r="A130" s="3">
        <v>999223190833313</v>
      </c>
      <c r="B130" s="1" t="s">
        <v>1750</v>
      </c>
      <c r="C130" s="1" t="s">
        <v>1776</v>
      </c>
      <c r="D130" s="1" t="s">
        <v>1777</v>
      </c>
      <c r="E130" s="1" t="s">
        <v>1778</v>
      </c>
      <c r="F130" s="1" t="s">
        <v>986</v>
      </c>
      <c r="G130" s="1" t="s">
        <v>990</v>
      </c>
      <c r="H130" s="1" t="s">
        <v>991</v>
      </c>
      <c r="I130" s="1" t="s">
        <v>1779</v>
      </c>
      <c r="J130" s="1" t="s">
        <v>30</v>
      </c>
      <c r="K130" s="1" t="s">
        <v>1780</v>
      </c>
      <c r="L130" s="1" t="s">
        <v>1780</v>
      </c>
      <c r="M130" s="1" t="s">
        <v>994</v>
      </c>
      <c r="N130" s="1" t="s">
        <v>994</v>
      </c>
      <c r="O130" s="1" t="s">
        <v>995</v>
      </c>
      <c r="P130" s="1" t="s">
        <v>996</v>
      </c>
      <c r="Q130" s="1" t="s">
        <v>997</v>
      </c>
      <c r="R130" s="1" t="s">
        <v>1781</v>
      </c>
      <c r="S130" s="1" t="s">
        <v>999</v>
      </c>
      <c r="T130" s="1" t="s">
        <v>1000</v>
      </c>
      <c r="U130" s="1" t="s">
        <v>1001</v>
      </c>
      <c r="V130" s="1" t="s">
        <v>1156</v>
      </c>
    </row>
    <row r="131" s="1" customFormat="1" ht="12.75" spans="1:22">
      <c r="A131" s="3">
        <v>999223178480068</v>
      </c>
      <c r="B131" s="1" t="s">
        <v>1782</v>
      </c>
      <c r="C131" s="1" t="s">
        <v>1783</v>
      </c>
      <c r="D131" s="1" t="s">
        <v>1784</v>
      </c>
      <c r="E131" s="1" t="s">
        <v>1785</v>
      </c>
      <c r="F131" s="1" t="s">
        <v>1217</v>
      </c>
      <c r="G131" s="1" t="s">
        <v>990</v>
      </c>
      <c r="H131" s="1" t="s">
        <v>991</v>
      </c>
      <c r="I131" s="1" t="s">
        <v>1786</v>
      </c>
      <c r="J131" s="1" t="s">
        <v>30</v>
      </c>
      <c r="K131" s="1" t="s">
        <v>1787</v>
      </c>
      <c r="L131" s="1" t="s">
        <v>1787</v>
      </c>
      <c r="M131" s="1" t="s">
        <v>994</v>
      </c>
      <c r="N131" s="1" t="s">
        <v>994</v>
      </c>
      <c r="O131" s="1" t="s">
        <v>995</v>
      </c>
      <c r="P131" s="1" t="s">
        <v>996</v>
      </c>
      <c r="Q131" s="1" t="s">
        <v>997</v>
      </c>
      <c r="R131" s="1" t="s">
        <v>1788</v>
      </c>
      <c r="S131" s="1" t="s">
        <v>999</v>
      </c>
      <c r="T131" s="1" t="s">
        <v>1000</v>
      </c>
      <c r="U131" s="1" t="s">
        <v>1001</v>
      </c>
      <c r="V131" s="1" t="s">
        <v>1732</v>
      </c>
    </row>
    <row r="132" s="1" customFormat="1" ht="12.75" spans="1:22">
      <c r="A132" s="3">
        <v>999223175577654</v>
      </c>
      <c r="B132" s="1" t="s">
        <v>1782</v>
      </c>
      <c r="C132" s="1" t="s">
        <v>1789</v>
      </c>
      <c r="D132" s="1" t="s">
        <v>1790</v>
      </c>
      <c r="E132" s="1" t="s">
        <v>1791</v>
      </c>
      <c r="F132" s="1" t="s">
        <v>1217</v>
      </c>
      <c r="G132" s="1" t="s">
        <v>990</v>
      </c>
      <c r="H132" s="1" t="s">
        <v>991</v>
      </c>
      <c r="I132" s="1" t="s">
        <v>1792</v>
      </c>
      <c r="J132" s="1" t="s">
        <v>30</v>
      </c>
      <c r="K132" s="1" t="s">
        <v>1793</v>
      </c>
      <c r="L132" s="1" t="s">
        <v>1793</v>
      </c>
      <c r="M132" s="1" t="s">
        <v>994</v>
      </c>
      <c r="N132" s="1" t="s">
        <v>994</v>
      </c>
      <c r="O132" s="1" t="s">
        <v>995</v>
      </c>
      <c r="P132" s="1" t="s">
        <v>996</v>
      </c>
      <c r="Q132" s="1" t="s">
        <v>997</v>
      </c>
      <c r="R132" s="1" t="s">
        <v>1794</v>
      </c>
      <c r="S132" s="1" t="s">
        <v>999</v>
      </c>
      <c r="T132" s="1" t="s">
        <v>1000</v>
      </c>
      <c r="U132" s="1" t="s">
        <v>1001</v>
      </c>
      <c r="V132" s="1" t="s">
        <v>1156</v>
      </c>
    </row>
    <row r="133" s="1" customFormat="1" ht="12.75" spans="1:22">
      <c r="A133" s="3">
        <v>999223167527570</v>
      </c>
      <c r="B133" s="1" t="s">
        <v>1795</v>
      </c>
      <c r="C133" s="1" t="s">
        <v>1796</v>
      </c>
      <c r="D133" s="1" t="s">
        <v>1797</v>
      </c>
      <c r="E133" s="1" t="s">
        <v>1798</v>
      </c>
      <c r="F133" s="1" t="s">
        <v>1538</v>
      </c>
      <c r="G133" s="1" t="s">
        <v>990</v>
      </c>
      <c r="H133" s="1" t="s">
        <v>991</v>
      </c>
      <c r="I133" s="1" t="s">
        <v>1799</v>
      </c>
      <c r="J133" s="1" t="s">
        <v>30</v>
      </c>
      <c r="K133" s="1" t="s">
        <v>1800</v>
      </c>
      <c r="L133" s="1" t="s">
        <v>1800</v>
      </c>
      <c r="M133" s="1" t="s">
        <v>994</v>
      </c>
      <c r="N133" s="1" t="s">
        <v>994</v>
      </c>
      <c r="O133" s="1" t="s">
        <v>995</v>
      </c>
      <c r="P133" s="1" t="s">
        <v>996</v>
      </c>
      <c r="Q133" s="1" t="s">
        <v>997</v>
      </c>
      <c r="R133" s="1" t="s">
        <v>1801</v>
      </c>
      <c r="S133" s="1" t="s">
        <v>999</v>
      </c>
      <c r="T133" s="1" t="s">
        <v>1000</v>
      </c>
      <c r="U133" s="1" t="s">
        <v>1001</v>
      </c>
      <c r="V133" s="1" t="s">
        <v>1156</v>
      </c>
    </row>
    <row r="134" s="1" customFormat="1" ht="12.75" spans="1:22">
      <c r="A134" s="3">
        <v>999223161421232</v>
      </c>
      <c r="B134" s="1" t="s">
        <v>1795</v>
      </c>
      <c r="C134" s="1" t="s">
        <v>1802</v>
      </c>
      <c r="D134" s="1" t="s">
        <v>1803</v>
      </c>
      <c r="E134" s="1" t="s">
        <v>1804</v>
      </c>
      <c r="F134" s="1" t="s">
        <v>986</v>
      </c>
      <c r="G134" s="1" t="s">
        <v>990</v>
      </c>
      <c r="H134" s="1" t="s">
        <v>991</v>
      </c>
      <c r="I134" s="1" t="s">
        <v>1805</v>
      </c>
      <c r="J134" s="1" t="s">
        <v>30</v>
      </c>
      <c r="K134" s="1" t="s">
        <v>1806</v>
      </c>
      <c r="L134" s="1" t="s">
        <v>1806</v>
      </c>
      <c r="M134" s="1" t="s">
        <v>994</v>
      </c>
      <c r="N134" s="1" t="s">
        <v>994</v>
      </c>
      <c r="O134" s="1" t="s">
        <v>995</v>
      </c>
      <c r="P134" s="1" t="s">
        <v>996</v>
      </c>
      <c r="Q134" s="1" t="s">
        <v>997</v>
      </c>
      <c r="R134" s="1" t="s">
        <v>1807</v>
      </c>
      <c r="S134" s="1" t="s">
        <v>999</v>
      </c>
      <c r="T134" s="1" t="s">
        <v>1000</v>
      </c>
      <c r="U134" s="1" t="s">
        <v>1001</v>
      </c>
      <c r="V134" s="1" t="s">
        <v>1368</v>
      </c>
    </row>
    <row r="135" s="1" customFormat="1" ht="12.75" spans="1:22">
      <c r="A135" s="3">
        <v>999223159886100</v>
      </c>
      <c r="B135" s="1" t="s">
        <v>1795</v>
      </c>
      <c r="C135" s="1" t="s">
        <v>1808</v>
      </c>
      <c r="D135" s="1" t="s">
        <v>1809</v>
      </c>
      <c r="E135" s="1" t="s">
        <v>1810</v>
      </c>
      <c r="F135" s="1" t="s">
        <v>986</v>
      </c>
      <c r="G135" s="1" t="s">
        <v>990</v>
      </c>
      <c r="H135" s="1" t="s">
        <v>991</v>
      </c>
      <c r="I135" s="1" t="s">
        <v>1811</v>
      </c>
      <c r="J135" s="1" t="s">
        <v>30</v>
      </c>
      <c r="K135" s="1" t="s">
        <v>1812</v>
      </c>
      <c r="L135" s="1" t="s">
        <v>1812</v>
      </c>
      <c r="M135" s="1" t="s">
        <v>994</v>
      </c>
      <c r="N135" s="1" t="s">
        <v>994</v>
      </c>
      <c r="O135" s="1" t="s">
        <v>995</v>
      </c>
      <c r="P135" s="1" t="s">
        <v>996</v>
      </c>
      <c r="Q135" s="1" t="s">
        <v>997</v>
      </c>
      <c r="R135" s="1" t="s">
        <v>1813</v>
      </c>
      <c r="S135" s="1" t="s">
        <v>999</v>
      </c>
      <c r="T135" s="1" t="s">
        <v>1000</v>
      </c>
      <c r="U135" s="1" t="s">
        <v>1001</v>
      </c>
      <c r="V135" s="1" t="s">
        <v>1368</v>
      </c>
    </row>
    <row r="136" s="1" customFormat="1" ht="12.75" spans="1:22">
      <c r="A136" s="3">
        <v>999223151707189</v>
      </c>
      <c r="B136" s="1" t="s">
        <v>1814</v>
      </c>
      <c r="C136" s="1" t="s">
        <v>1815</v>
      </c>
      <c r="D136" s="1" t="s">
        <v>1816</v>
      </c>
      <c r="E136" s="1" t="s">
        <v>1817</v>
      </c>
      <c r="F136" s="1" t="s">
        <v>986</v>
      </c>
      <c r="G136" s="1" t="s">
        <v>990</v>
      </c>
      <c r="H136" s="1" t="s">
        <v>991</v>
      </c>
      <c r="I136" s="1" t="s">
        <v>1818</v>
      </c>
      <c r="J136" s="1" t="s">
        <v>30</v>
      </c>
      <c r="K136" s="1" t="s">
        <v>1819</v>
      </c>
      <c r="L136" s="1" t="s">
        <v>1819</v>
      </c>
      <c r="M136" s="1" t="s">
        <v>994</v>
      </c>
      <c r="N136" s="1" t="s">
        <v>994</v>
      </c>
      <c r="O136" s="1" t="s">
        <v>995</v>
      </c>
      <c r="P136" s="1" t="s">
        <v>996</v>
      </c>
      <c r="Q136" s="1" t="s">
        <v>997</v>
      </c>
      <c r="R136" s="1" t="s">
        <v>1820</v>
      </c>
      <c r="S136" s="1" t="s">
        <v>999</v>
      </c>
      <c r="T136" s="1" t="s">
        <v>1000</v>
      </c>
      <c r="U136" s="1" t="s">
        <v>1001</v>
      </c>
      <c r="V136" s="1" t="s">
        <v>1336</v>
      </c>
    </row>
    <row r="137" s="1" customFormat="1" ht="12.75" spans="1:22">
      <c r="A137" s="3">
        <v>999223151667906</v>
      </c>
      <c r="B137" s="1" t="s">
        <v>1814</v>
      </c>
      <c r="C137" s="1" t="s">
        <v>1821</v>
      </c>
      <c r="D137" s="1" t="s">
        <v>1822</v>
      </c>
      <c r="E137" s="1" t="s">
        <v>1823</v>
      </c>
      <c r="F137" s="1" t="s">
        <v>1369</v>
      </c>
      <c r="G137" s="1" t="s">
        <v>990</v>
      </c>
      <c r="H137" s="1" t="s">
        <v>991</v>
      </c>
      <c r="I137" s="1" t="s">
        <v>1824</v>
      </c>
      <c r="J137" s="1" t="s">
        <v>30</v>
      </c>
      <c r="K137" s="1" t="s">
        <v>1825</v>
      </c>
      <c r="L137" s="1" t="s">
        <v>1825</v>
      </c>
      <c r="M137" s="1" t="s">
        <v>994</v>
      </c>
      <c r="N137" s="1" t="s">
        <v>994</v>
      </c>
      <c r="O137" s="1" t="s">
        <v>995</v>
      </c>
      <c r="P137" s="1" t="s">
        <v>996</v>
      </c>
      <c r="Q137" s="1" t="s">
        <v>997</v>
      </c>
      <c r="R137" s="1" t="s">
        <v>1826</v>
      </c>
      <c r="S137" s="1" t="s">
        <v>999</v>
      </c>
      <c r="T137" s="1" t="s">
        <v>1000</v>
      </c>
      <c r="U137" s="1" t="s">
        <v>1001</v>
      </c>
      <c r="V137" s="1" t="s">
        <v>1015</v>
      </c>
    </row>
    <row r="138" s="1" customFormat="1" ht="12.75" spans="1:22">
      <c r="A138" s="3">
        <v>999223148575236</v>
      </c>
      <c r="B138" s="1" t="s">
        <v>1814</v>
      </c>
      <c r="C138" s="1" t="s">
        <v>1827</v>
      </c>
      <c r="D138" s="1" t="s">
        <v>1828</v>
      </c>
      <c r="E138" s="1" t="s">
        <v>1829</v>
      </c>
      <c r="F138" s="1" t="s">
        <v>986</v>
      </c>
      <c r="G138" s="1" t="s">
        <v>990</v>
      </c>
      <c r="H138" s="1" t="s">
        <v>991</v>
      </c>
      <c r="I138" s="1" t="s">
        <v>1830</v>
      </c>
      <c r="J138" s="1" t="s">
        <v>30</v>
      </c>
      <c r="K138" s="1" t="s">
        <v>1831</v>
      </c>
      <c r="L138" s="1" t="s">
        <v>1831</v>
      </c>
      <c r="M138" s="1" t="s">
        <v>994</v>
      </c>
      <c r="N138" s="1" t="s">
        <v>994</v>
      </c>
      <c r="O138" s="1" t="s">
        <v>995</v>
      </c>
      <c r="P138" s="1" t="s">
        <v>996</v>
      </c>
      <c r="Q138" s="1" t="s">
        <v>997</v>
      </c>
      <c r="R138" s="1" t="s">
        <v>1832</v>
      </c>
      <c r="S138" s="1" t="s">
        <v>999</v>
      </c>
      <c r="T138" s="1" t="s">
        <v>1000</v>
      </c>
      <c r="U138" s="1" t="s">
        <v>1411</v>
      </c>
      <c r="V138" s="1" t="s">
        <v>1732</v>
      </c>
    </row>
    <row r="139" s="1" customFormat="1" ht="12.75" spans="1:22">
      <c r="A139" s="3">
        <v>999223254834469</v>
      </c>
      <c r="B139" s="1" t="s">
        <v>1591</v>
      </c>
      <c r="C139" s="1" t="s">
        <v>1833</v>
      </c>
      <c r="D139" s="1" t="s">
        <v>1834</v>
      </c>
      <c r="E139" s="1" t="s">
        <v>1835</v>
      </c>
      <c r="F139" s="1" t="s">
        <v>1217</v>
      </c>
      <c r="G139" s="1" t="s">
        <v>990</v>
      </c>
      <c r="H139" s="1" t="s">
        <v>991</v>
      </c>
      <c r="I139" s="1" t="s">
        <v>1836</v>
      </c>
      <c r="J139" s="1" t="s">
        <v>30</v>
      </c>
      <c r="K139" s="1" t="s">
        <v>1837</v>
      </c>
      <c r="L139" s="1" t="s">
        <v>1837</v>
      </c>
      <c r="M139" s="1" t="s">
        <v>994</v>
      </c>
      <c r="N139" s="1" t="s">
        <v>994</v>
      </c>
      <c r="O139" s="1" t="s">
        <v>995</v>
      </c>
      <c r="P139" s="1" t="s">
        <v>996</v>
      </c>
      <c r="Q139" s="1" t="s">
        <v>997</v>
      </c>
      <c r="R139" s="1" t="s">
        <v>1838</v>
      </c>
      <c r="S139" s="1" t="s">
        <v>999</v>
      </c>
      <c r="T139" s="1" t="s">
        <v>1000</v>
      </c>
      <c r="U139" s="1" t="s">
        <v>1001</v>
      </c>
      <c r="V139" s="1" t="s">
        <v>1839</v>
      </c>
    </row>
    <row r="140" s="1" customFormat="1" ht="12.75" spans="1:22">
      <c r="A140" s="3">
        <v>999223291740620</v>
      </c>
      <c r="B140" s="1" t="s">
        <v>1538</v>
      </c>
      <c r="C140" s="1" t="s">
        <v>1840</v>
      </c>
      <c r="D140" s="1" t="s">
        <v>1841</v>
      </c>
      <c r="E140" s="1" t="s">
        <v>1842</v>
      </c>
      <c r="F140" s="1" t="s">
        <v>986</v>
      </c>
      <c r="G140" s="1" t="s">
        <v>990</v>
      </c>
      <c r="H140" s="1" t="s">
        <v>991</v>
      </c>
      <c r="I140" s="1" t="s">
        <v>1843</v>
      </c>
      <c r="J140" s="1" t="s">
        <v>30</v>
      </c>
      <c r="K140" s="1" t="s">
        <v>1844</v>
      </c>
      <c r="L140" s="1" t="s">
        <v>1844</v>
      </c>
      <c r="M140" s="1" t="s">
        <v>994</v>
      </c>
      <c r="N140" s="1" t="s">
        <v>994</v>
      </c>
      <c r="O140" s="1" t="s">
        <v>995</v>
      </c>
      <c r="P140" s="1" t="s">
        <v>996</v>
      </c>
      <c r="Q140" s="1" t="s">
        <v>997</v>
      </c>
      <c r="R140" s="1" t="s">
        <v>1845</v>
      </c>
      <c r="S140" s="1" t="s">
        <v>999</v>
      </c>
      <c r="T140" s="1" t="s">
        <v>1000</v>
      </c>
      <c r="U140" s="1" t="s">
        <v>1001</v>
      </c>
      <c r="V140" s="1" t="s">
        <v>1069</v>
      </c>
    </row>
    <row r="141" s="1" customFormat="1" ht="12.75" spans="1:22">
      <c r="A141" s="3">
        <v>999223128941567</v>
      </c>
      <c r="B141" s="1" t="s">
        <v>1846</v>
      </c>
      <c r="C141" s="1" t="s">
        <v>1847</v>
      </c>
      <c r="D141" s="1" t="s">
        <v>1848</v>
      </c>
      <c r="E141" s="1" t="s">
        <v>1849</v>
      </c>
      <c r="F141" s="1" t="s">
        <v>1369</v>
      </c>
      <c r="G141" s="1" t="s">
        <v>990</v>
      </c>
      <c r="H141" s="1" t="s">
        <v>991</v>
      </c>
      <c r="I141" s="1" t="s">
        <v>1850</v>
      </c>
      <c r="J141" s="1" t="s">
        <v>30</v>
      </c>
      <c r="K141" s="1" t="s">
        <v>1851</v>
      </c>
      <c r="L141" s="1" t="s">
        <v>1851</v>
      </c>
      <c r="M141" s="1" t="s">
        <v>994</v>
      </c>
      <c r="N141" s="1" t="s">
        <v>994</v>
      </c>
      <c r="O141" s="1" t="s">
        <v>995</v>
      </c>
      <c r="P141" s="1" t="s">
        <v>996</v>
      </c>
      <c r="Q141" s="1" t="s">
        <v>997</v>
      </c>
      <c r="R141" s="1" t="s">
        <v>1852</v>
      </c>
      <c r="S141" s="1" t="s">
        <v>999</v>
      </c>
      <c r="T141" s="1" t="s">
        <v>1000</v>
      </c>
      <c r="U141" s="1" t="s">
        <v>1001</v>
      </c>
      <c r="V141" s="1" t="s">
        <v>1853</v>
      </c>
    </row>
    <row r="142" s="1" customFormat="1" ht="12.75" spans="1:22">
      <c r="A142" s="3">
        <v>999223106029914</v>
      </c>
      <c r="B142" s="1" t="s">
        <v>1854</v>
      </c>
      <c r="C142" s="1" t="s">
        <v>1855</v>
      </c>
      <c r="D142" s="1" t="s">
        <v>1856</v>
      </c>
      <c r="E142" s="1" t="s">
        <v>1857</v>
      </c>
      <c r="F142" s="1" t="s">
        <v>986</v>
      </c>
      <c r="G142" s="1" t="s">
        <v>990</v>
      </c>
      <c r="H142" s="1" t="s">
        <v>991</v>
      </c>
      <c r="I142" s="1" t="s">
        <v>1858</v>
      </c>
      <c r="J142" s="1" t="s">
        <v>30</v>
      </c>
      <c r="K142" s="1" t="s">
        <v>1859</v>
      </c>
      <c r="L142" s="1" t="s">
        <v>1859</v>
      </c>
      <c r="M142" s="1" t="s">
        <v>994</v>
      </c>
      <c r="N142" s="1" t="s">
        <v>994</v>
      </c>
      <c r="O142" s="1" t="s">
        <v>995</v>
      </c>
      <c r="P142" s="1" t="s">
        <v>996</v>
      </c>
      <c r="Q142" s="1" t="s">
        <v>997</v>
      </c>
      <c r="R142" s="1" t="s">
        <v>1860</v>
      </c>
      <c r="S142" s="1" t="s">
        <v>999</v>
      </c>
      <c r="T142" s="1" t="s">
        <v>1000</v>
      </c>
      <c r="U142" s="1" t="s">
        <v>1001</v>
      </c>
      <c r="V142" s="1" t="s">
        <v>1032</v>
      </c>
    </row>
    <row r="143" s="1" customFormat="1" ht="12.75" spans="1:22">
      <c r="A143" s="3">
        <v>999223102597168</v>
      </c>
      <c r="B143" s="1" t="s">
        <v>1854</v>
      </c>
      <c r="C143" s="1" t="s">
        <v>1861</v>
      </c>
      <c r="D143" s="1" t="s">
        <v>1862</v>
      </c>
      <c r="E143" s="1" t="s">
        <v>1863</v>
      </c>
      <c r="F143" s="1" t="s">
        <v>1217</v>
      </c>
      <c r="G143" s="1" t="s">
        <v>990</v>
      </c>
      <c r="H143" s="1" t="s">
        <v>991</v>
      </c>
      <c r="I143" s="1" t="s">
        <v>1864</v>
      </c>
      <c r="J143" s="1" t="s">
        <v>30</v>
      </c>
      <c r="K143" s="1" t="s">
        <v>1865</v>
      </c>
      <c r="L143" s="1" t="s">
        <v>1865</v>
      </c>
      <c r="M143" s="1" t="s">
        <v>994</v>
      </c>
      <c r="N143" s="1" t="s">
        <v>994</v>
      </c>
      <c r="O143" s="1" t="s">
        <v>995</v>
      </c>
      <c r="P143" s="1" t="s">
        <v>996</v>
      </c>
      <c r="Q143" s="1" t="s">
        <v>997</v>
      </c>
      <c r="R143" s="1" t="s">
        <v>1866</v>
      </c>
      <c r="S143" s="1" t="s">
        <v>999</v>
      </c>
      <c r="T143" s="1" t="s">
        <v>1000</v>
      </c>
      <c r="U143" s="1" t="s">
        <v>1001</v>
      </c>
      <c r="V143" s="1" t="s">
        <v>1267</v>
      </c>
    </row>
    <row r="144" s="1" customFormat="1" ht="12.75" spans="1:22">
      <c r="A144" s="3">
        <v>999223091639546</v>
      </c>
      <c r="B144" s="1" t="s">
        <v>1854</v>
      </c>
      <c r="C144" s="1" t="s">
        <v>1867</v>
      </c>
      <c r="D144" s="1" t="s">
        <v>1868</v>
      </c>
      <c r="E144" s="1" t="s">
        <v>1869</v>
      </c>
      <c r="F144" s="1" t="s">
        <v>1217</v>
      </c>
      <c r="G144" s="1" t="s">
        <v>990</v>
      </c>
      <c r="H144" s="1" t="s">
        <v>991</v>
      </c>
      <c r="I144" s="1" t="s">
        <v>1870</v>
      </c>
      <c r="J144" s="1" t="s">
        <v>30</v>
      </c>
      <c r="K144" s="1" t="s">
        <v>1871</v>
      </c>
      <c r="L144" s="1" t="s">
        <v>1871</v>
      </c>
      <c r="M144" s="1" t="s">
        <v>994</v>
      </c>
      <c r="N144" s="1" t="s">
        <v>994</v>
      </c>
      <c r="O144" s="1" t="s">
        <v>995</v>
      </c>
      <c r="P144" s="1" t="s">
        <v>996</v>
      </c>
      <c r="Q144" s="1" t="s">
        <v>997</v>
      </c>
      <c r="R144" s="1" t="s">
        <v>1872</v>
      </c>
      <c r="S144" s="1" t="s">
        <v>999</v>
      </c>
      <c r="T144" s="1" t="s">
        <v>1000</v>
      </c>
      <c r="U144" s="1" t="s">
        <v>1001</v>
      </c>
      <c r="V144" s="1" t="s">
        <v>1873</v>
      </c>
    </row>
    <row r="145" s="1" customFormat="1" ht="12.75" spans="1:22">
      <c r="A145" s="3">
        <v>999223091519095</v>
      </c>
      <c r="B145" s="1" t="s">
        <v>1854</v>
      </c>
      <c r="C145" s="1" t="s">
        <v>1874</v>
      </c>
      <c r="D145" s="1" t="s">
        <v>1875</v>
      </c>
      <c r="E145" s="1" t="s">
        <v>1876</v>
      </c>
      <c r="F145" s="1" t="s">
        <v>986</v>
      </c>
      <c r="G145" s="1" t="s">
        <v>990</v>
      </c>
      <c r="H145" s="1" t="s">
        <v>991</v>
      </c>
      <c r="I145" s="1" t="s">
        <v>1877</v>
      </c>
      <c r="J145" s="1" t="s">
        <v>30</v>
      </c>
      <c r="K145" s="1" t="s">
        <v>1627</v>
      </c>
      <c r="L145" s="1" t="s">
        <v>1627</v>
      </c>
      <c r="M145" s="1" t="s">
        <v>994</v>
      </c>
      <c r="N145" s="1" t="s">
        <v>994</v>
      </c>
      <c r="O145" s="1" t="s">
        <v>995</v>
      </c>
      <c r="P145" s="1" t="s">
        <v>996</v>
      </c>
      <c r="Q145" s="1" t="s">
        <v>997</v>
      </c>
      <c r="R145" s="1" t="s">
        <v>1878</v>
      </c>
      <c r="S145" s="1" t="s">
        <v>999</v>
      </c>
      <c r="T145" s="1" t="s">
        <v>1000</v>
      </c>
      <c r="U145" s="1" t="s">
        <v>1001</v>
      </c>
      <c r="V145" s="1" t="s">
        <v>1336</v>
      </c>
    </row>
    <row r="146" s="1" customFormat="1" ht="12.75" spans="1:22">
      <c r="A146" s="3">
        <v>999223062586834</v>
      </c>
      <c r="B146" s="1" t="s">
        <v>1879</v>
      </c>
      <c r="C146" s="1" t="s">
        <v>1880</v>
      </c>
      <c r="D146" s="1" t="s">
        <v>1881</v>
      </c>
      <c r="E146" s="1" t="s">
        <v>1882</v>
      </c>
      <c r="F146" s="1" t="s">
        <v>1369</v>
      </c>
      <c r="G146" s="1" t="s">
        <v>990</v>
      </c>
      <c r="H146" s="1" t="s">
        <v>991</v>
      </c>
      <c r="I146" s="1" t="s">
        <v>1883</v>
      </c>
      <c r="J146" s="1" t="s">
        <v>30</v>
      </c>
      <c r="K146" s="1" t="s">
        <v>1884</v>
      </c>
      <c r="L146" s="1" t="s">
        <v>1884</v>
      </c>
      <c r="M146" s="1" t="s">
        <v>994</v>
      </c>
      <c r="N146" s="1" t="s">
        <v>994</v>
      </c>
      <c r="O146" s="1" t="s">
        <v>995</v>
      </c>
      <c r="P146" s="1" t="s">
        <v>996</v>
      </c>
      <c r="Q146" s="1" t="s">
        <v>997</v>
      </c>
      <c r="R146" s="1" t="s">
        <v>1885</v>
      </c>
      <c r="S146" s="1" t="s">
        <v>999</v>
      </c>
      <c r="T146" s="1" t="s">
        <v>1000</v>
      </c>
      <c r="U146" s="1" t="s">
        <v>1001</v>
      </c>
      <c r="V146" s="1" t="s">
        <v>1156</v>
      </c>
    </row>
    <row r="147" s="1" customFormat="1" ht="12.75" spans="1:22">
      <c r="A147" s="3">
        <v>999223058204547</v>
      </c>
      <c r="B147" s="1" t="s">
        <v>1879</v>
      </c>
      <c r="C147" s="1" t="s">
        <v>1886</v>
      </c>
      <c r="D147" s="1" t="s">
        <v>1887</v>
      </c>
      <c r="E147" s="1" t="s">
        <v>1888</v>
      </c>
      <c r="F147" s="1" t="s">
        <v>986</v>
      </c>
      <c r="G147" s="1" t="s">
        <v>990</v>
      </c>
      <c r="H147" s="1" t="s">
        <v>991</v>
      </c>
      <c r="I147" s="1" t="s">
        <v>1889</v>
      </c>
      <c r="J147" s="1" t="s">
        <v>30</v>
      </c>
      <c r="K147" s="1" t="s">
        <v>1890</v>
      </c>
      <c r="L147" s="1" t="s">
        <v>1890</v>
      </c>
      <c r="M147" s="1" t="s">
        <v>994</v>
      </c>
      <c r="N147" s="1" t="s">
        <v>994</v>
      </c>
      <c r="O147" s="1" t="s">
        <v>995</v>
      </c>
      <c r="P147" s="1" t="s">
        <v>996</v>
      </c>
      <c r="Q147" s="1" t="s">
        <v>997</v>
      </c>
      <c r="R147" s="1" t="s">
        <v>1891</v>
      </c>
      <c r="S147" s="1" t="s">
        <v>999</v>
      </c>
      <c r="T147" s="1" t="s">
        <v>1000</v>
      </c>
      <c r="U147" s="1" t="s">
        <v>1001</v>
      </c>
      <c r="V147" s="1" t="s">
        <v>1032</v>
      </c>
    </row>
    <row r="148" s="1" customFormat="1" ht="12.75" spans="1:22">
      <c r="A148" s="3">
        <v>999223052336608</v>
      </c>
      <c r="B148" s="1" t="s">
        <v>1892</v>
      </c>
      <c r="C148" s="1" t="s">
        <v>1893</v>
      </c>
      <c r="D148" s="1" t="s">
        <v>1894</v>
      </c>
      <c r="E148" s="1" t="s">
        <v>1895</v>
      </c>
      <c r="F148" s="1" t="s">
        <v>1217</v>
      </c>
      <c r="G148" s="1" t="s">
        <v>990</v>
      </c>
      <c r="H148" s="1" t="s">
        <v>991</v>
      </c>
      <c r="I148" s="1" t="s">
        <v>1896</v>
      </c>
      <c r="J148" s="1" t="s">
        <v>30</v>
      </c>
      <c r="K148" s="1" t="s">
        <v>1897</v>
      </c>
      <c r="L148" s="1" t="s">
        <v>1897</v>
      </c>
      <c r="M148" s="1" t="s">
        <v>994</v>
      </c>
      <c r="N148" s="1" t="s">
        <v>994</v>
      </c>
      <c r="O148" s="1" t="s">
        <v>995</v>
      </c>
      <c r="P148" s="1" t="s">
        <v>996</v>
      </c>
      <c r="Q148" s="1" t="s">
        <v>997</v>
      </c>
      <c r="R148" s="1" t="s">
        <v>1898</v>
      </c>
      <c r="S148" s="1" t="s">
        <v>999</v>
      </c>
      <c r="T148" s="1" t="s">
        <v>1000</v>
      </c>
      <c r="U148" s="1" t="s">
        <v>1001</v>
      </c>
      <c r="V148" s="1" t="s">
        <v>1002</v>
      </c>
    </row>
    <row r="149" s="1" customFormat="1" ht="12.75" spans="1:22">
      <c r="A149" s="3">
        <v>999223045743052</v>
      </c>
      <c r="B149" s="1" t="s">
        <v>1892</v>
      </c>
      <c r="C149" s="1" t="s">
        <v>1899</v>
      </c>
      <c r="D149" s="1" t="s">
        <v>1900</v>
      </c>
      <c r="E149" s="1" t="s">
        <v>1901</v>
      </c>
      <c r="F149" s="1" t="s">
        <v>986</v>
      </c>
      <c r="G149" s="1" t="s">
        <v>990</v>
      </c>
      <c r="H149" s="1" t="s">
        <v>991</v>
      </c>
      <c r="I149" s="1" t="s">
        <v>1902</v>
      </c>
      <c r="J149" s="1" t="s">
        <v>30</v>
      </c>
      <c r="K149" s="1" t="s">
        <v>1903</v>
      </c>
      <c r="L149" s="1" t="s">
        <v>1903</v>
      </c>
      <c r="M149" s="1" t="s">
        <v>994</v>
      </c>
      <c r="N149" s="1" t="s">
        <v>994</v>
      </c>
      <c r="O149" s="1" t="s">
        <v>995</v>
      </c>
      <c r="P149" s="1" t="s">
        <v>996</v>
      </c>
      <c r="Q149" s="1" t="s">
        <v>997</v>
      </c>
      <c r="R149" s="1" t="s">
        <v>1904</v>
      </c>
      <c r="S149" s="1" t="s">
        <v>999</v>
      </c>
      <c r="T149" s="1" t="s">
        <v>1000</v>
      </c>
      <c r="U149" s="1" t="s">
        <v>1001</v>
      </c>
      <c r="V149" s="1" t="s">
        <v>1156</v>
      </c>
    </row>
    <row r="150" s="1" customFormat="1" ht="12.75" spans="1:22">
      <c r="A150" s="3">
        <v>999223040475464</v>
      </c>
      <c r="B150" s="1" t="s">
        <v>1892</v>
      </c>
      <c r="C150" s="1" t="s">
        <v>1905</v>
      </c>
      <c r="D150" s="1" t="s">
        <v>1906</v>
      </c>
      <c r="E150" s="1" t="s">
        <v>1907</v>
      </c>
      <c r="F150" s="1" t="s">
        <v>986</v>
      </c>
      <c r="G150" s="1" t="s">
        <v>990</v>
      </c>
      <c r="H150" s="1" t="s">
        <v>991</v>
      </c>
      <c r="I150" s="1" t="s">
        <v>1908</v>
      </c>
      <c r="J150" s="1" t="s">
        <v>30</v>
      </c>
      <c r="K150" s="1" t="s">
        <v>1909</v>
      </c>
      <c r="L150" s="1" t="s">
        <v>1909</v>
      </c>
      <c r="M150" s="1" t="s">
        <v>994</v>
      </c>
      <c r="N150" s="1" t="s">
        <v>994</v>
      </c>
      <c r="O150" s="1" t="s">
        <v>995</v>
      </c>
      <c r="P150" s="1" t="s">
        <v>996</v>
      </c>
      <c r="Q150" s="1" t="s">
        <v>997</v>
      </c>
      <c r="R150" s="1" t="s">
        <v>1910</v>
      </c>
      <c r="S150" s="1" t="s">
        <v>999</v>
      </c>
      <c r="T150" s="1" t="s">
        <v>1000</v>
      </c>
      <c r="U150" s="1" t="s">
        <v>1001</v>
      </c>
      <c r="V150" s="1" t="s">
        <v>1082</v>
      </c>
    </row>
    <row r="151" s="1" customFormat="1" ht="12.75" spans="1:22">
      <c r="A151" s="3">
        <v>999223005928859</v>
      </c>
      <c r="B151" s="1" t="s">
        <v>1911</v>
      </c>
      <c r="C151" s="1" t="s">
        <v>1912</v>
      </c>
      <c r="D151" s="1" t="s">
        <v>1913</v>
      </c>
      <c r="E151" s="1" t="s">
        <v>1914</v>
      </c>
      <c r="F151" s="1" t="s">
        <v>1369</v>
      </c>
      <c r="G151" s="1" t="s">
        <v>990</v>
      </c>
      <c r="H151" s="1" t="s">
        <v>991</v>
      </c>
      <c r="I151" s="1" t="s">
        <v>1915</v>
      </c>
      <c r="J151" s="1" t="s">
        <v>30</v>
      </c>
      <c r="K151" s="1" t="s">
        <v>1916</v>
      </c>
      <c r="L151" s="1" t="s">
        <v>1916</v>
      </c>
      <c r="M151" s="1" t="s">
        <v>994</v>
      </c>
      <c r="N151" s="1" t="s">
        <v>994</v>
      </c>
      <c r="O151" s="1" t="s">
        <v>995</v>
      </c>
      <c r="P151" s="1" t="s">
        <v>996</v>
      </c>
      <c r="Q151" s="1" t="s">
        <v>997</v>
      </c>
      <c r="R151" s="1" t="s">
        <v>1917</v>
      </c>
      <c r="S151" s="1" t="s">
        <v>999</v>
      </c>
      <c r="T151" s="1" t="s">
        <v>1000</v>
      </c>
      <c r="U151" s="1" t="s">
        <v>1001</v>
      </c>
      <c r="V151" s="1" t="s">
        <v>1156</v>
      </c>
    </row>
    <row r="152" s="1" customFormat="1" ht="12.75" spans="1:22">
      <c r="A152" s="3">
        <v>999223001889703</v>
      </c>
      <c r="B152" s="1" t="s">
        <v>1918</v>
      </c>
      <c r="C152" s="1" t="s">
        <v>1919</v>
      </c>
      <c r="D152" s="1" t="s">
        <v>1920</v>
      </c>
      <c r="E152" s="1" t="s">
        <v>1921</v>
      </c>
      <c r="F152" s="1" t="s">
        <v>986</v>
      </c>
      <c r="G152" s="1" t="s">
        <v>990</v>
      </c>
      <c r="H152" s="1" t="s">
        <v>991</v>
      </c>
      <c r="I152" s="1" t="s">
        <v>1922</v>
      </c>
      <c r="J152" s="1" t="s">
        <v>30</v>
      </c>
      <c r="K152" s="1" t="s">
        <v>1923</v>
      </c>
      <c r="L152" s="1" t="s">
        <v>1923</v>
      </c>
      <c r="M152" s="1" t="s">
        <v>994</v>
      </c>
      <c r="N152" s="1" t="s">
        <v>994</v>
      </c>
      <c r="O152" s="1" t="s">
        <v>995</v>
      </c>
      <c r="P152" s="1" t="s">
        <v>996</v>
      </c>
      <c r="Q152" s="1" t="s">
        <v>997</v>
      </c>
      <c r="R152" s="1" t="s">
        <v>1924</v>
      </c>
      <c r="S152" s="1" t="s">
        <v>999</v>
      </c>
      <c r="T152" s="1" t="s">
        <v>1000</v>
      </c>
      <c r="U152" s="1" t="s">
        <v>1001</v>
      </c>
      <c r="V152" s="1" t="s">
        <v>1082</v>
      </c>
    </row>
    <row r="153" s="1" customFormat="1" ht="12.75" spans="1:22">
      <c r="A153" s="3">
        <v>999222968328667</v>
      </c>
      <c r="B153" s="1" t="s">
        <v>1925</v>
      </c>
      <c r="C153" s="1" t="s">
        <v>1926</v>
      </c>
      <c r="D153" s="1" t="s">
        <v>1927</v>
      </c>
      <c r="E153" s="1" t="s">
        <v>1928</v>
      </c>
      <c r="F153" s="1" t="s">
        <v>1217</v>
      </c>
      <c r="G153" s="1" t="s">
        <v>990</v>
      </c>
      <c r="H153" s="1" t="s">
        <v>991</v>
      </c>
      <c r="I153" s="1" t="s">
        <v>1929</v>
      </c>
      <c r="J153" s="1" t="s">
        <v>30</v>
      </c>
      <c r="K153" s="1" t="s">
        <v>1930</v>
      </c>
      <c r="L153" s="1" t="s">
        <v>1930</v>
      </c>
      <c r="M153" s="1" t="s">
        <v>994</v>
      </c>
      <c r="N153" s="1" t="s">
        <v>994</v>
      </c>
      <c r="O153" s="1" t="s">
        <v>995</v>
      </c>
      <c r="P153" s="1" t="s">
        <v>996</v>
      </c>
      <c r="Q153" s="1" t="s">
        <v>997</v>
      </c>
      <c r="R153" s="1" t="s">
        <v>1931</v>
      </c>
      <c r="S153" s="1" t="s">
        <v>999</v>
      </c>
      <c r="T153" s="1" t="s">
        <v>1000</v>
      </c>
      <c r="U153" s="1" t="s">
        <v>1001</v>
      </c>
      <c r="V153" s="1" t="s">
        <v>1015</v>
      </c>
    </row>
    <row r="154" s="1" customFormat="1" ht="12.75" spans="1:22">
      <c r="A154" s="3">
        <v>999222964858152</v>
      </c>
      <c r="B154" s="1" t="s">
        <v>1932</v>
      </c>
      <c r="C154" s="1" t="s">
        <v>1933</v>
      </c>
      <c r="D154" s="1" t="s">
        <v>1934</v>
      </c>
      <c r="E154" s="1" t="s">
        <v>1935</v>
      </c>
      <c r="F154" s="1" t="s">
        <v>1217</v>
      </c>
      <c r="G154" s="1" t="s">
        <v>990</v>
      </c>
      <c r="H154" s="1" t="s">
        <v>991</v>
      </c>
      <c r="I154" s="1" t="s">
        <v>1936</v>
      </c>
      <c r="J154" s="1" t="s">
        <v>30</v>
      </c>
      <c r="K154" s="1" t="s">
        <v>1937</v>
      </c>
      <c r="L154" s="1" t="s">
        <v>1937</v>
      </c>
      <c r="M154" s="1" t="s">
        <v>994</v>
      </c>
      <c r="N154" s="1" t="s">
        <v>994</v>
      </c>
      <c r="O154" s="1" t="s">
        <v>995</v>
      </c>
      <c r="P154" s="1" t="s">
        <v>996</v>
      </c>
      <c r="Q154" s="1" t="s">
        <v>997</v>
      </c>
      <c r="R154" s="1" t="s">
        <v>1938</v>
      </c>
      <c r="S154" s="1" t="s">
        <v>999</v>
      </c>
      <c r="T154" s="1" t="s">
        <v>1000</v>
      </c>
      <c r="U154" s="1" t="s">
        <v>1001</v>
      </c>
      <c r="V154" s="1" t="s">
        <v>1015</v>
      </c>
    </row>
    <row r="155" s="1" customFormat="1" ht="12.75" spans="1:22">
      <c r="A155" s="3">
        <v>999222956106025</v>
      </c>
      <c r="B155" s="1" t="s">
        <v>1939</v>
      </c>
      <c r="C155" s="1" t="s">
        <v>1940</v>
      </c>
      <c r="D155" s="1" t="s">
        <v>1941</v>
      </c>
      <c r="E155" s="1" t="s">
        <v>1942</v>
      </c>
      <c r="F155" s="1" t="s">
        <v>1217</v>
      </c>
      <c r="G155" s="1" t="s">
        <v>990</v>
      </c>
      <c r="H155" s="1" t="s">
        <v>991</v>
      </c>
      <c r="I155" s="1" t="s">
        <v>1943</v>
      </c>
      <c r="J155" s="1" t="s">
        <v>30</v>
      </c>
      <c r="K155" s="1" t="s">
        <v>1944</v>
      </c>
      <c r="L155" s="1" t="s">
        <v>1944</v>
      </c>
      <c r="M155" s="1" t="s">
        <v>994</v>
      </c>
      <c r="N155" s="1" t="s">
        <v>994</v>
      </c>
      <c r="O155" s="1" t="s">
        <v>995</v>
      </c>
      <c r="P155" s="1" t="s">
        <v>996</v>
      </c>
      <c r="Q155" s="1" t="s">
        <v>997</v>
      </c>
      <c r="R155" s="1" t="s">
        <v>1945</v>
      </c>
      <c r="S155" s="1" t="s">
        <v>999</v>
      </c>
      <c r="T155" s="1" t="s">
        <v>1000</v>
      </c>
      <c r="U155" s="1" t="s">
        <v>1001</v>
      </c>
      <c r="V155" s="1" t="s">
        <v>1946</v>
      </c>
    </row>
    <row r="156" s="1" customFormat="1" ht="12.75" spans="1:22">
      <c r="A156" s="3">
        <v>999222951323859</v>
      </c>
      <c r="B156" s="1" t="s">
        <v>1939</v>
      </c>
      <c r="C156" s="1" t="s">
        <v>1947</v>
      </c>
      <c r="D156" s="1" t="s">
        <v>1948</v>
      </c>
      <c r="E156" s="1" t="s">
        <v>1949</v>
      </c>
      <c r="F156" s="1" t="s">
        <v>986</v>
      </c>
      <c r="G156" s="1" t="s">
        <v>990</v>
      </c>
      <c r="H156" s="1" t="s">
        <v>991</v>
      </c>
      <c r="I156" s="1" t="s">
        <v>1950</v>
      </c>
      <c r="J156" s="1" t="s">
        <v>30</v>
      </c>
      <c r="K156" s="1" t="s">
        <v>1951</v>
      </c>
      <c r="L156" s="1" t="s">
        <v>1951</v>
      </c>
      <c r="M156" s="1" t="s">
        <v>994</v>
      </c>
      <c r="N156" s="1" t="s">
        <v>994</v>
      </c>
      <c r="O156" s="1" t="s">
        <v>995</v>
      </c>
      <c r="P156" s="1" t="s">
        <v>996</v>
      </c>
      <c r="Q156" s="1" t="s">
        <v>997</v>
      </c>
      <c r="R156" s="1" t="s">
        <v>1952</v>
      </c>
      <c r="S156" s="1" t="s">
        <v>999</v>
      </c>
      <c r="T156" s="1" t="s">
        <v>1000</v>
      </c>
      <c r="U156" s="1" t="s">
        <v>1001</v>
      </c>
      <c r="V156" s="1" t="s">
        <v>1156</v>
      </c>
    </row>
    <row r="157" s="1" customFormat="1" ht="12.75" spans="1:22">
      <c r="A157" s="3">
        <v>999222947371823</v>
      </c>
      <c r="B157" s="1" t="s">
        <v>1939</v>
      </c>
      <c r="C157" s="1" t="s">
        <v>1953</v>
      </c>
      <c r="D157" s="1" t="s">
        <v>1954</v>
      </c>
      <c r="E157" s="1" t="s">
        <v>1955</v>
      </c>
      <c r="F157" s="1" t="s">
        <v>1217</v>
      </c>
      <c r="G157" s="1" t="s">
        <v>990</v>
      </c>
      <c r="H157" s="1" t="s">
        <v>991</v>
      </c>
      <c r="I157" s="1" t="s">
        <v>1956</v>
      </c>
      <c r="J157" s="1" t="s">
        <v>30</v>
      </c>
      <c r="K157" s="1" t="s">
        <v>1957</v>
      </c>
      <c r="L157" s="1" t="s">
        <v>1957</v>
      </c>
      <c r="M157" s="1" t="s">
        <v>994</v>
      </c>
      <c r="N157" s="1" t="s">
        <v>994</v>
      </c>
      <c r="O157" s="1" t="s">
        <v>995</v>
      </c>
      <c r="P157" s="1" t="s">
        <v>996</v>
      </c>
      <c r="Q157" s="1" t="s">
        <v>997</v>
      </c>
      <c r="R157" s="1" t="s">
        <v>1958</v>
      </c>
      <c r="S157" s="1" t="s">
        <v>999</v>
      </c>
      <c r="T157" s="1" t="s">
        <v>1000</v>
      </c>
      <c r="U157" s="1" t="s">
        <v>1001</v>
      </c>
      <c r="V157" s="1" t="s">
        <v>1049</v>
      </c>
    </row>
    <row r="158" s="1" customFormat="1" ht="12.75" spans="1:22">
      <c r="A158" s="3">
        <v>999222940381544</v>
      </c>
      <c r="B158" s="1" t="s">
        <v>1959</v>
      </c>
      <c r="C158" s="1" t="s">
        <v>1960</v>
      </c>
      <c r="D158" s="1" t="s">
        <v>1961</v>
      </c>
      <c r="E158" s="1" t="s">
        <v>1962</v>
      </c>
      <c r="F158" s="1" t="s">
        <v>986</v>
      </c>
      <c r="G158" s="1" t="s">
        <v>990</v>
      </c>
      <c r="H158" s="1" t="s">
        <v>991</v>
      </c>
      <c r="I158" s="1" t="s">
        <v>1963</v>
      </c>
      <c r="J158" s="1" t="s">
        <v>30</v>
      </c>
      <c r="K158" s="1" t="s">
        <v>1964</v>
      </c>
      <c r="L158" s="1" t="s">
        <v>1964</v>
      </c>
      <c r="M158" s="1" t="s">
        <v>994</v>
      </c>
      <c r="N158" s="1" t="s">
        <v>994</v>
      </c>
      <c r="O158" s="1" t="s">
        <v>995</v>
      </c>
      <c r="P158" s="1" t="s">
        <v>996</v>
      </c>
      <c r="Q158" s="1" t="s">
        <v>997</v>
      </c>
      <c r="R158" s="1" t="s">
        <v>1965</v>
      </c>
      <c r="S158" s="1" t="s">
        <v>999</v>
      </c>
      <c r="T158" s="1" t="s">
        <v>1000</v>
      </c>
      <c r="U158" s="1" t="s">
        <v>1001</v>
      </c>
      <c r="V158" s="1" t="s">
        <v>1156</v>
      </c>
    </row>
    <row r="159" s="1" customFormat="1" ht="12.75" spans="1:22">
      <c r="A159" s="3">
        <v>999222937115371</v>
      </c>
      <c r="B159" s="1" t="s">
        <v>1966</v>
      </c>
      <c r="C159" s="1" t="s">
        <v>1967</v>
      </c>
      <c r="D159" s="1" t="s">
        <v>1672</v>
      </c>
      <c r="E159" s="1" t="s">
        <v>1968</v>
      </c>
      <c r="F159" s="1" t="s">
        <v>986</v>
      </c>
      <c r="G159" s="1" t="s">
        <v>990</v>
      </c>
      <c r="H159" s="1" t="s">
        <v>991</v>
      </c>
      <c r="I159" s="1" t="s">
        <v>1969</v>
      </c>
      <c r="J159" s="1" t="s">
        <v>30</v>
      </c>
      <c r="K159" s="1" t="s">
        <v>1970</v>
      </c>
      <c r="L159" s="1" t="s">
        <v>1970</v>
      </c>
      <c r="M159" s="1" t="s">
        <v>994</v>
      </c>
      <c r="N159" s="1" t="s">
        <v>994</v>
      </c>
      <c r="O159" s="1" t="s">
        <v>995</v>
      </c>
      <c r="P159" s="1" t="s">
        <v>996</v>
      </c>
      <c r="Q159" s="1" t="s">
        <v>997</v>
      </c>
      <c r="R159" s="1" t="s">
        <v>1971</v>
      </c>
      <c r="S159" s="1" t="s">
        <v>999</v>
      </c>
      <c r="T159" s="1" t="s">
        <v>1000</v>
      </c>
      <c r="U159" s="1" t="s">
        <v>1001</v>
      </c>
      <c r="V159" s="1" t="s">
        <v>1388</v>
      </c>
    </row>
    <row r="160" s="1" customFormat="1" ht="12.75" spans="1:22">
      <c r="A160" s="3">
        <v>999222869148622</v>
      </c>
      <c r="B160" s="1" t="s">
        <v>1972</v>
      </c>
      <c r="C160" s="1" t="s">
        <v>1973</v>
      </c>
      <c r="D160" s="1" t="s">
        <v>1974</v>
      </c>
      <c r="E160" s="1" t="s">
        <v>1975</v>
      </c>
      <c r="F160" s="1" t="s">
        <v>986</v>
      </c>
      <c r="G160" s="1" t="s">
        <v>990</v>
      </c>
      <c r="H160" s="1" t="s">
        <v>991</v>
      </c>
      <c r="I160" s="1" t="s">
        <v>1976</v>
      </c>
      <c r="J160" s="1" t="s">
        <v>30</v>
      </c>
      <c r="K160" s="1" t="s">
        <v>1977</v>
      </c>
      <c r="L160" s="1" t="s">
        <v>1977</v>
      </c>
      <c r="M160" s="1" t="s">
        <v>994</v>
      </c>
      <c r="N160" s="1" t="s">
        <v>994</v>
      </c>
      <c r="O160" s="1" t="s">
        <v>995</v>
      </c>
      <c r="P160" s="1" t="s">
        <v>996</v>
      </c>
      <c r="Q160" s="1" t="s">
        <v>997</v>
      </c>
      <c r="R160" s="1" t="s">
        <v>1978</v>
      </c>
      <c r="S160" s="1" t="s">
        <v>999</v>
      </c>
      <c r="T160" s="1" t="s">
        <v>1000</v>
      </c>
      <c r="U160" s="1" t="s">
        <v>1001</v>
      </c>
      <c r="V160" s="1" t="s">
        <v>1002</v>
      </c>
    </row>
    <row r="161" s="1" customFormat="1" ht="12.75" spans="1:22">
      <c r="A161" s="3">
        <v>999222812269582</v>
      </c>
      <c r="B161" s="1" t="s">
        <v>1979</v>
      </c>
      <c r="C161" s="1" t="s">
        <v>1980</v>
      </c>
      <c r="D161" s="1" t="s">
        <v>1981</v>
      </c>
      <c r="E161" s="1" t="s">
        <v>1982</v>
      </c>
      <c r="F161" s="1" t="s">
        <v>986</v>
      </c>
      <c r="G161" s="1" t="s">
        <v>990</v>
      </c>
      <c r="H161" s="1" t="s">
        <v>991</v>
      </c>
      <c r="I161" s="1" t="s">
        <v>1983</v>
      </c>
      <c r="J161" s="1" t="s">
        <v>30</v>
      </c>
      <c r="K161" s="1" t="s">
        <v>1984</v>
      </c>
      <c r="L161" s="1" t="s">
        <v>1984</v>
      </c>
      <c r="M161" s="1" t="s">
        <v>994</v>
      </c>
      <c r="N161" s="1" t="s">
        <v>994</v>
      </c>
      <c r="O161" s="1" t="s">
        <v>995</v>
      </c>
      <c r="P161" s="1" t="s">
        <v>996</v>
      </c>
      <c r="Q161" s="1" t="s">
        <v>997</v>
      </c>
      <c r="R161" s="1" t="s">
        <v>1985</v>
      </c>
      <c r="S161" s="1" t="s">
        <v>999</v>
      </c>
      <c r="T161" s="1" t="s">
        <v>1000</v>
      </c>
      <c r="U161" s="1" t="s">
        <v>1001</v>
      </c>
      <c r="V161" s="1" t="s">
        <v>1056</v>
      </c>
    </row>
    <row r="162" s="1" customFormat="1" ht="12.75" spans="1:22">
      <c r="A162" s="3">
        <v>999222792835598</v>
      </c>
      <c r="B162" s="1" t="s">
        <v>1986</v>
      </c>
      <c r="C162" s="1" t="s">
        <v>1987</v>
      </c>
      <c r="D162" s="1" t="s">
        <v>1988</v>
      </c>
      <c r="E162" s="1" t="s">
        <v>1989</v>
      </c>
      <c r="F162" s="1" t="s">
        <v>1369</v>
      </c>
      <c r="G162" s="1" t="s">
        <v>990</v>
      </c>
      <c r="H162" s="1" t="s">
        <v>991</v>
      </c>
      <c r="I162" s="1" t="s">
        <v>1990</v>
      </c>
      <c r="J162" s="1" t="s">
        <v>30</v>
      </c>
      <c r="K162" s="1" t="s">
        <v>1991</v>
      </c>
      <c r="L162" s="1" t="s">
        <v>1991</v>
      </c>
      <c r="M162" s="1" t="s">
        <v>994</v>
      </c>
      <c r="N162" s="1" t="s">
        <v>994</v>
      </c>
      <c r="O162" s="1" t="s">
        <v>995</v>
      </c>
      <c r="P162" s="1" t="s">
        <v>996</v>
      </c>
      <c r="Q162" s="1" t="s">
        <v>997</v>
      </c>
      <c r="R162" s="1" t="s">
        <v>1992</v>
      </c>
      <c r="S162" s="1" t="s">
        <v>999</v>
      </c>
      <c r="T162" s="1" t="s">
        <v>1000</v>
      </c>
      <c r="U162" s="1" t="s">
        <v>1001</v>
      </c>
      <c r="V162" s="1" t="s">
        <v>1993</v>
      </c>
    </row>
    <row r="163" s="1" customFormat="1" ht="12.75" spans="1:22">
      <c r="A163" s="3">
        <v>999222774143235</v>
      </c>
      <c r="B163" s="1" t="s">
        <v>1994</v>
      </c>
      <c r="C163" s="1" t="s">
        <v>1995</v>
      </c>
      <c r="D163" s="1" t="s">
        <v>1996</v>
      </c>
      <c r="E163" s="1" t="s">
        <v>1997</v>
      </c>
      <c r="F163" s="1" t="s">
        <v>986</v>
      </c>
      <c r="G163" s="1" t="s">
        <v>990</v>
      </c>
      <c r="H163" s="1" t="s">
        <v>991</v>
      </c>
      <c r="I163" s="1" t="s">
        <v>1998</v>
      </c>
      <c r="J163" s="1" t="s">
        <v>30</v>
      </c>
      <c r="K163" s="1" t="s">
        <v>1999</v>
      </c>
      <c r="L163" s="1" t="s">
        <v>1999</v>
      </c>
      <c r="M163" s="1" t="s">
        <v>994</v>
      </c>
      <c r="N163" s="1" t="s">
        <v>994</v>
      </c>
      <c r="O163" s="1" t="s">
        <v>995</v>
      </c>
      <c r="P163" s="1" t="s">
        <v>996</v>
      </c>
      <c r="Q163" s="1" t="s">
        <v>997</v>
      </c>
      <c r="R163" s="1" t="s">
        <v>2000</v>
      </c>
      <c r="S163" s="1" t="s">
        <v>999</v>
      </c>
      <c r="T163" s="1" t="s">
        <v>1000</v>
      </c>
      <c r="U163" s="1" t="s">
        <v>1001</v>
      </c>
      <c r="V163" s="1" t="s">
        <v>1032</v>
      </c>
    </row>
    <row r="164" s="1" customFormat="1" ht="12.75" spans="1:22">
      <c r="A164" s="3">
        <v>999222740311208</v>
      </c>
      <c r="B164" s="1" t="s">
        <v>2001</v>
      </c>
      <c r="C164" s="1" t="s">
        <v>2002</v>
      </c>
      <c r="D164" s="1" t="s">
        <v>2003</v>
      </c>
      <c r="E164" s="1" t="s">
        <v>2004</v>
      </c>
      <c r="F164" s="1" t="s">
        <v>986</v>
      </c>
      <c r="G164" s="1" t="s">
        <v>990</v>
      </c>
      <c r="H164" s="1" t="s">
        <v>991</v>
      </c>
      <c r="I164" s="1" t="s">
        <v>2005</v>
      </c>
      <c r="J164" s="1" t="s">
        <v>30</v>
      </c>
      <c r="K164" s="1" t="s">
        <v>2006</v>
      </c>
      <c r="L164" s="1" t="s">
        <v>2006</v>
      </c>
      <c r="M164" s="1" t="s">
        <v>994</v>
      </c>
      <c r="N164" s="1" t="s">
        <v>994</v>
      </c>
      <c r="O164" s="1" t="s">
        <v>995</v>
      </c>
      <c r="P164" s="1" t="s">
        <v>996</v>
      </c>
      <c r="Q164" s="1" t="s">
        <v>997</v>
      </c>
      <c r="R164" s="1" t="s">
        <v>2007</v>
      </c>
      <c r="S164" s="1" t="s">
        <v>999</v>
      </c>
      <c r="T164" s="1" t="s">
        <v>1000</v>
      </c>
      <c r="U164" s="1" t="s">
        <v>1001</v>
      </c>
      <c r="V164" s="1" t="s">
        <v>1368</v>
      </c>
    </row>
    <row r="165" s="1" customFormat="1" ht="12.75" spans="1:22">
      <c r="A165" s="3">
        <v>999222690032772</v>
      </c>
      <c r="B165" s="1" t="s">
        <v>2008</v>
      </c>
      <c r="C165" s="1" t="s">
        <v>2009</v>
      </c>
      <c r="D165" s="1" t="s">
        <v>2010</v>
      </c>
      <c r="E165" s="1" t="s">
        <v>2011</v>
      </c>
      <c r="F165" s="1" t="s">
        <v>986</v>
      </c>
      <c r="G165" s="1" t="s">
        <v>990</v>
      </c>
      <c r="H165" s="1" t="s">
        <v>991</v>
      </c>
      <c r="I165" s="1" t="s">
        <v>2012</v>
      </c>
      <c r="J165" s="1" t="s">
        <v>30</v>
      </c>
      <c r="K165" s="1" t="s">
        <v>2013</v>
      </c>
      <c r="L165" s="1" t="s">
        <v>2013</v>
      </c>
      <c r="M165" s="1" t="s">
        <v>994</v>
      </c>
      <c r="N165" s="1" t="s">
        <v>994</v>
      </c>
      <c r="O165" s="1" t="s">
        <v>995</v>
      </c>
      <c r="P165" s="1" t="s">
        <v>996</v>
      </c>
      <c r="Q165" s="1" t="s">
        <v>997</v>
      </c>
      <c r="R165" s="1" t="s">
        <v>2014</v>
      </c>
      <c r="S165" s="1" t="s">
        <v>999</v>
      </c>
      <c r="T165" s="1" t="s">
        <v>1000</v>
      </c>
      <c r="U165" s="1" t="s">
        <v>1001</v>
      </c>
      <c r="V165" s="1" t="s">
        <v>1032</v>
      </c>
    </row>
    <row r="166" s="1" customFormat="1" ht="12.75" spans="1:22">
      <c r="A166" s="3">
        <v>999222652516683</v>
      </c>
      <c r="B166" s="1" t="s">
        <v>2015</v>
      </c>
      <c r="C166" s="1" t="s">
        <v>2016</v>
      </c>
      <c r="D166" s="1" t="s">
        <v>1887</v>
      </c>
      <c r="E166" s="1" t="s">
        <v>2017</v>
      </c>
      <c r="F166" s="1" t="s">
        <v>986</v>
      </c>
      <c r="G166" s="1" t="s">
        <v>990</v>
      </c>
      <c r="H166" s="1" t="s">
        <v>991</v>
      </c>
      <c r="I166" s="1" t="s">
        <v>2018</v>
      </c>
      <c r="J166" s="1" t="s">
        <v>30</v>
      </c>
      <c r="K166" s="1" t="s">
        <v>2019</v>
      </c>
      <c r="L166" s="1" t="s">
        <v>2019</v>
      </c>
      <c r="M166" s="1" t="s">
        <v>994</v>
      </c>
      <c r="N166" s="1" t="s">
        <v>994</v>
      </c>
      <c r="O166" s="1" t="s">
        <v>995</v>
      </c>
      <c r="P166" s="1" t="s">
        <v>996</v>
      </c>
      <c r="Q166" s="1" t="s">
        <v>997</v>
      </c>
      <c r="R166" s="1" t="s">
        <v>2020</v>
      </c>
      <c r="S166" s="1" t="s">
        <v>999</v>
      </c>
      <c r="T166" s="1" t="s">
        <v>1000</v>
      </c>
      <c r="U166" s="1" t="s">
        <v>1001</v>
      </c>
      <c r="V166" s="1" t="s">
        <v>1032</v>
      </c>
    </row>
    <row r="167" s="1" customFormat="1" ht="12.75" spans="1:22">
      <c r="A167" s="3">
        <v>999222589267072</v>
      </c>
      <c r="B167" s="1" t="s">
        <v>2021</v>
      </c>
      <c r="C167" s="1" t="s">
        <v>2022</v>
      </c>
      <c r="D167" s="1" t="s">
        <v>2010</v>
      </c>
      <c r="E167" s="1" t="s">
        <v>2023</v>
      </c>
      <c r="F167" s="1" t="s">
        <v>986</v>
      </c>
      <c r="G167" s="1" t="s">
        <v>990</v>
      </c>
      <c r="H167" s="1" t="s">
        <v>991</v>
      </c>
      <c r="I167" s="1" t="s">
        <v>2024</v>
      </c>
      <c r="J167" s="1" t="s">
        <v>30</v>
      </c>
      <c r="K167" s="1" t="s">
        <v>2025</v>
      </c>
      <c r="L167" s="1" t="s">
        <v>2025</v>
      </c>
      <c r="M167" s="1" t="s">
        <v>994</v>
      </c>
      <c r="N167" s="1" t="s">
        <v>994</v>
      </c>
      <c r="O167" s="1" t="s">
        <v>995</v>
      </c>
      <c r="P167" s="1" t="s">
        <v>996</v>
      </c>
      <c r="Q167" s="1" t="s">
        <v>997</v>
      </c>
      <c r="R167" s="1" t="s">
        <v>2026</v>
      </c>
      <c r="S167" s="1" t="s">
        <v>999</v>
      </c>
      <c r="T167" s="1" t="s">
        <v>1000</v>
      </c>
      <c r="U167" s="1" t="s">
        <v>1001</v>
      </c>
      <c r="V167" s="1" t="s">
        <v>1032</v>
      </c>
    </row>
    <row r="168" s="1" customFormat="1" ht="12.75" spans="1:22">
      <c r="A168" s="3">
        <v>999222407362490</v>
      </c>
      <c r="B168" s="1" t="s">
        <v>2027</v>
      </c>
      <c r="C168" s="1" t="s">
        <v>2028</v>
      </c>
      <c r="D168" s="1" t="s">
        <v>2029</v>
      </c>
      <c r="E168" s="1" t="s">
        <v>2030</v>
      </c>
      <c r="F168" s="1" t="s">
        <v>986</v>
      </c>
      <c r="G168" s="1" t="s">
        <v>990</v>
      </c>
      <c r="H168" s="1" t="s">
        <v>991</v>
      </c>
      <c r="I168" s="1" t="s">
        <v>2031</v>
      </c>
      <c r="J168" s="1" t="s">
        <v>30</v>
      </c>
      <c r="K168" s="1" t="s">
        <v>2032</v>
      </c>
      <c r="L168" s="1" t="s">
        <v>2032</v>
      </c>
      <c r="M168" s="1" t="s">
        <v>994</v>
      </c>
      <c r="N168" s="1" t="s">
        <v>994</v>
      </c>
      <c r="O168" s="1" t="s">
        <v>995</v>
      </c>
      <c r="P168" s="1" t="s">
        <v>996</v>
      </c>
      <c r="Q168" s="1" t="s">
        <v>997</v>
      </c>
      <c r="R168" s="1" t="s">
        <v>2033</v>
      </c>
      <c r="S168" s="1" t="s">
        <v>999</v>
      </c>
      <c r="T168" s="1" t="s">
        <v>1000</v>
      </c>
      <c r="U168" s="1" t="s">
        <v>1001</v>
      </c>
      <c r="V168" s="1" t="s">
        <v>1032</v>
      </c>
    </row>
    <row r="169" s="1" customFormat="1" ht="12.75" spans="1:22">
      <c r="A169" s="3">
        <v>999222390639314</v>
      </c>
      <c r="B169" s="1" t="s">
        <v>2034</v>
      </c>
      <c r="C169" s="1" t="s">
        <v>2035</v>
      </c>
      <c r="D169" s="1" t="s">
        <v>2036</v>
      </c>
      <c r="E169" s="1" t="s">
        <v>2037</v>
      </c>
      <c r="F169" s="1" t="s">
        <v>986</v>
      </c>
      <c r="G169" s="1" t="s">
        <v>990</v>
      </c>
      <c r="H169" s="1" t="s">
        <v>991</v>
      </c>
      <c r="I169" s="1" t="s">
        <v>2038</v>
      </c>
      <c r="J169" s="1" t="s">
        <v>30</v>
      </c>
      <c r="K169" s="1" t="s">
        <v>2039</v>
      </c>
      <c r="L169" s="1" t="s">
        <v>2039</v>
      </c>
      <c r="M169" s="1" t="s">
        <v>994</v>
      </c>
      <c r="N169" s="1" t="s">
        <v>994</v>
      </c>
      <c r="O169" s="1" t="s">
        <v>995</v>
      </c>
      <c r="P169" s="1" t="s">
        <v>996</v>
      </c>
      <c r="Q169" s="1" t="s">
        <v>997</v>
      </c>
      <c r="R169" s="1" t="s">
        <v>2040</v>
      </c>
      <c r="S169" s="1" t="s">
        <v>999</v>
      </c>
      <c r="T169" s="1" t="s">
        <v>1000</v>
      </c>
      <c r="U169" s="1" t="s">
        <v>1001</v>
      </c>
      <c r="V169" s="1" t="s">
        <v>1015</v>
      </c>
    </row>
    <row r="170" s="1" customFormat="1" ht="12.75" spans="1:22">
      <c r="A170" s="3">
        <v>999222114894106</v>
      </c>
      <c r="B170" s="1" t="s">
        <v>2041</v>
      </c>
      <c r="C170" s="1" t="s">
        <v>2042</v>
      </c>
      <c r="D170" s="1" t="s">
        <v>2043</v>
      </c>
      <c r="E170" s="1" t="s">
        <v>2044</v>
      </c>
      <c r="F170" s="1" t="s">
        <v>1369</v>
      </c>
      <c r="G170" s="1" t="s">
        <v>990</v>
      </c>
      <c r="H170" s="1" t="s">
        <v>991</v>
      </c>
      <c r="I170" s="1" t="s">
        <v>2045</v>
      </c>
      <c r="J170" s="1" t="s">
        <v>30</v>
      </c>
      <c r="K170" s="1" t="s">
        <v>2046</v>
      </c>
      <c r="L170" s="1" t="s">
        <v>2046</v>
      </c>
      <c r="M170" s="1" t="s">
        <v>994</v>
      </c>
      <c r="N170" s="1" t="s">
        <v>994</v>
      </c>
      <c r="O170" s="1" t="s">
        <v>995</v>
      </c>
      <c r="P170" s="1" t="s">
        <v>996</v>
      </c>
      <c r="Q170" s="1" t="s">
        <v>997</v>
      </c>
      <c r="R170" s="1" t="s">
        <v>2047</v>
      </c>
      <c r="S170" s="1" t="s">
        <v>999</v>
      </c>
      <c r="T170" s="1" t="s">
        <v>1000</v>
      </c>
      <c r="U170" s="1" t="s">
        <v>1001</v>
      </c>
      <c r="V170" s="1" t="s">
        <v>2048</v>
      </c>
    </row>
    <row r="171" s="1" customFormat="1" ht="12.75" spans="1:22">
      <c r="A171" s="3">
        <v>999222394808272</v>
      </c>
      <c r="B171" s="1" t="s">
        <v>2034</v>
      </c>
      <c r="C171" s="1" t="s">
        <v>2049</v>
      </c>
      <c r="D171" s="1" t="s">
        <v>2050</v>
      </c>
      <c r="E171" s="1" t="s">
        <v>2051</v>
      </c>
      <c r="F171" s="1" t="s">
        <v>986</v>
      </c>
      <c r="G171" s="1" t="s">
        <v>990</v>
      </c>
      <c r="H171" s="1" t="s">
        <v>991</v>
      </c>
      <c r="I171" s="1" t="s">
        <v>2052</v>
      </c>
      <c r="J171" s="1" t="s">
        <v>30</v>
      </c>
      <c r="K171" s="1" t="s">
        <v>2053</v>
      </c>
      <c r="L171" s="1" t="s">
        <v>2053</v>
      </c>
      <c r="M171" s="1" t="s">
        <v>994</v>
      </c>
      <c r="N171" s="1" t="s">
        <v>994</v>
      </c>
      <c r="O171" s="1" t="s">
        <v>995</v>
      </c>
      <c r="P171" s="1" t="s">
        <v>996</v>
      </c>
      <c r="Q171" s="1" t="s">
        <v>997</v>
      </c>
      <c r="R171" s="1" t="s">
        <v>2054</v>
      </c>
      <c r="S171" s="1" t="s">
        <v>999</v>
      </c>
      <c r="T171" s="1" t="s">
        <v>1000</v>
      </c>
      <c r="U171" s="1" t="s">
        <v>1001</v>
      </c>
      <c r="V171" s="1" t="s">
        <v>1267</v>
      </c>
    </row>
    <row r="172" s="1" customFormat="1" ht="12.75" spans="1:22">
      <c r="A172" s="3">
        <v>999222115932086</v>
      </c>
      <c r="B172" s="1" t="s">
        <v>2041</v>
      </c>
      <c r="C172" s="1" t="s">
        <v>2055</v>
      </c>
      <c r="D172" s="1" t="s">
        <v>2056</v>
      </c>
      <c r="E172" s="1" t="s">
        <v>2057</v>
      </c>
      <c r="F172" s="1" t="s">
        <v>1217</v>
      </c>
      <c r="G172" s="1" t="s">
        <v>990</v>
      </c>
      <c r="H172" s="1" t="s">
        <v>991</v>
      </c>
      <c r="I172" s="1" t="s">
        <v>2058</v>
      </c>
      <c r="J172" s="1" t="s">
        <v>30</v>
      </c>
      <c r="K172" s="1" t="s">
        <v>2059</v>
      </c>
      <c r="L172" s="1" t="s">
        <v>2059</v>
      </c>
      <c r="M172" s="1" t="s">
        <v>994</v>
      </c>
      <c r="N172" s="1" t="s">
        <v>994</v>
      </c>
      <c r="O172" s="1" t="s">
        <v>995</v>
      </c>
      <c r="P172" s="1" t="s">
        <v>996</v>
      </c>
      <c r="Q172" s="1" t="s">
        <v>997</v>
      </c>
      <c r="R172" s="1" t="s">
        <v>2060</v>
      </c>
      <c r="S172" s="1" t="s">
        <v>999</v>
      </c>
      <c r="T172" s="1" t="s">
        <v>1000</v>
      </c>
      <c r="U172" s="1" t="s">
        <v>1001</v>
      </c>
      <c r="V172" s="1" t="s">
        <v>2061</v>
      </c>
    </row>
    <row r="173" s="1" customFormat="1" ht="12.75" spans="1:22">
      <c r="A173" s="3">
        <v>999222271440261</v>
      </c>
      <c r="B173" s="1" t="s">
        <v>2062</v>
      </c>
      <c r="C173" s="1" t="s">
        <v>2063</v>
      </c>
      <c r="D173" s="1" t="s">
        <v>2064</v>
      </c>
      <c r="E173" s="1" t="s">
        <v>2065</v>
      </c>
      <c r="F173" s="1" t="s">
        <v>986</v>
      </c>
      <c r="G173" s="1" t="s">
        <v>990</v>
      </c>
      <c r="H173" s="1" t="s">
        <v>991</v>
      </c>
      <c r="I173" s="1" t="s">
        <v>2066</v>
      </c>
      <c r="J173" s="1" t="s">
        <v>30</v>
      </c>
      <c r="K173" s="1" t="s">
        <v>2039</v>
      </c>
      <c r="L173" s="1" t="s">
        <v>2039</v>
      </c>
      <c r="M173" s="1" t="s">
        <v>994</v>
      </c>
      <c r="N173" s="1" t="s">
        <v>994</v>
      </c>
      <c r="O173" s="1" t="s">
        <v>995</v>
      </c>
      <c r="P173" s="1" t="s">
        <v>996</v>
      </c>
      <c r="Q173" s="1" t="s">
        <v>997</v>
      </c>
      <c r="R173" s="1" t="s">
        <v>2067</v>
      </c>
      <c r="S173" s="1" t="s">
        <v>999</v>
      </c>
      <c r="T173" s="1" t="s">
        <v>1000</v>
      </c>
      <c r="U173" s="1" t="s">
        <v>1001</v>
      </c>
      <c r="V173" s="1" t="s">
        <v>2068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2023-03-29T02:12:42Z</dcterms:created>
  <dcterms:modified xsi:type="dcterms:W3CDTF">2023-03-29T02:25:15Z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87F5C97852C742F29EB9732E63181B0A</vt:lpwstr>
  </property>
  <property fmtid="{D5CDD505-2E9C-101B-9397-08002B2CF9AE}" pid="3" name="KSOProductBuildVer">
    <vt:lpwstr>2052-11.1.0.13703</vt:lpwstr>
  </property>
</Properties>
</file>