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对账!$A$1:$X$139</definedName>
  </definedNames>
  <calcPr calcId="144525"/>
</workbook>
</file>

<file path=xl/sharedStrings.xml><?xml version="1.0" encoding="utf-8"?>
<sst xmlns="http://schemas.openxmlformats.org/spreadsheetml/2006/main" count="4534" uniqueCount="1428">
  <si>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</si>
  <si>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</si>
  <si>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</si>
  <si>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</si>
  <si>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</si>
  <si>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</si>
  <si>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</si>
  <si>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</si>
  <si>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</si>
  <si>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</si>
  <si>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</si>
  <si>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</si>
  <si>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</si>
  <si>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</si>
  <si>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</si>
  <si>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</si>
  <si>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</si>
  <si>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</si>
  <si>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</si>
  <si>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</si>
  <si>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</si>
  <si>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</si>
  <si>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</si>
  <si>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</si>
  <si>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</si>
  <si>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21568034658	</t>
  </si>
  <si>
    <t>Ctrip</t>
  </si>
  <si>
    <t>正常</t>
  </si>
  <si>
    <t>[怡保]怡保威尔酒店(Weil Hotel Ipoh)(5702297)</t>
  </si>
  <si>
    <t>尊贵特大床房&lt;双人入住&gt;&lt;双早&gt;</t>
  </si>
  <si>
    <t>CNY</t>
  </si>
  <si>
    <t>Chua/Sandy,Chua/Sandy,Chua/Sandy,Chua/Sandy,Chua/Sandy,Chua/Sandy</t>
  </si>
  <si>
    <t>CA2019230330CNY</t>
  </si>
  <si>
    <t>未提现</t>
  </si>
  <si>
    <t>携程开票</t>
  </si>
  <si>
    <t xml:space="preserve">2757368	</t>
  </si>
  <si>
    <t xml:space="preserve">	</t>
  </si>
  <si>
    <t>取消</t>
  </si>
  <si>
    <t xml:space="preserve">21610795790	</t>
  </si>
  <si>
    <t>[长滩岛]水晶沙海滩度假酒店(Henann Crystal Sands Resort)(13178583)</t>
  </si>
  <si>
    <t>豪华房(至少连住2晚及以上)&lt;特价大促销&gt;&lt;三人入住&gt;&lt;早餐&gt;</t>
  </si>
  <si>
    <t>Tremblay/Karyne,Tremblay/Karyne,Tremblay/Karyne</t>
  </si>
  <si>
    <t xml:space="preserve">2764754	</t>
  </si>
  <si>
    <t xml:space="preserve">HCS307-0562	</t>
  </si>
  <si>
    <t xml:space="preserve">21618447969	</t>
  </si>
  <si>
    <t>martel/Raphael,martel/Raphael,martel/Raphael</t>
  </si>
  <si>
    <t xml:space="preserve">2765814	</t>
  </si>
  <si>
    <t xml:space="preserve">HCS307-0563	</t>
  </si>
  <si>
    <t xml:space="preserve">21766427809	</t>
  </si>
  <si>
    <t>[曼谷]曼谷素凯泰酒店(The Sukhothai Bangkok)(4957359)</t>
  </si>
  <si>
    <t>豪华房(至少连住2晚及以上)&lt;双人入住&gt;&lt;双早&gt;</t>
  </si>
  <si>
    <t>ari/masato,ari/masato</t>
  </si>
  <si>
    <t xml:space="preserve">2788624	</t>
  </si>
  <si>
    <t xml:space="preserve">10414826	</t>
  </si>
  <si>
    <t xml:space="preserve">999221934906432	</t>
  </si>
  <si>
    <t>[新山]新山凯贝丽酒店式服务公寓(Capri by Fraser Johor Bahru)(90558946)</t>
  </si>
  <si>
    <t>行政特大床一室房&lt;双人入住&gt;&lt;双早&gt;</t>
  </si>
  <si>
    <t>ONG/MENG HANG,ONG/MENG HANG</t>
  </si>
  <si>
    <t xml:space="preserve">2878166	</t>
  </si>
  <si>
    <t xml:space="preserve">86984182-1	</t>
  </si>
  <si>
    <t xml:space="preserve">999222087897369	</t>
  </si>
  <si>
    <t>[曼谷]曼谷萨通JC凯文酒店(JC Kevin Sathorn Bangkok Hotel)(4401628)</t>
  </si>
  <si>
    <t>天际线景两卧室套房&lt;今日特价 &gt;&lt;四人入住&gt;&lt;早餐&gt;</t>
  </si>
  <si>
    <t>CHEN/YUNGCHIEH</t>
  </si>
  <si>
    <t xml:space="preserve">2923188	</t>
  </si>
  <si>
    <t xml:space="preserve">2821854	</t>
  </si>
  <si>
    <t xml:space="preserve">999222151011434	</t>
  </si>
  <si>
    <t>[曼谷]曼谷艾美酒店(Le Meridien Bangkok)(2778530)</t>
  </si>
  <si>
    <t>城景豪华都市特大床房(至少连住2晚及以上)&lt;双人入住&gt;&lt;不适用泰国客人&gt;&lt;双早&gt;</t>
  </si>
  <si>
    <t>WATANABE/SEIICHI,NAKADA/SHIONE</t>
  </si>
  <si>
    <t xml:space="preserve">2938937	</t>
  </si>
  <si>
    <t xml:space="preserve">95271181	</t>
  </si>
  <si>
    <t xml:space="preserve">999222162355145	</t>
  </si>
  <si>
    <t>[长滩岛]长滩岛帕莱姆海滨度假村(Henann Prime Beach Resort Boracay)(6372666)</t>
  </si>
  <si>
    <t>东翼豪华甄选房(至少连住2晚及以上)&lt;特价大促销&gt;&lt;三人入住&gt;&lt;早餐&gt;</t>
  </si>
  <si>
    <t>Juliet/Warrender,Emma/Warrender</t>
  </si>
  <si>
    <t xml:space="preserve">2942125	</t>
  </si>
  <si>
    <t xml:space="preserve">HPM205-638	</t>
  </si>
  <si>
    <t xml:space="preserve">999222205681490	</t>
  </si>
  <si>
    <t>[仁川]仁川机场贝斯特韦斯特精品酒店(Best Western Premier Incheon Airport Hotel)(5923817)</t>
  </si>
  <si>
    <t>尊贵双人房&lt;双人入住&gt;&lt;无早&gt;</t>
  </si>
  <si>
    <t>OH/HYUNJIN</t>
  </si>
  <si>
    <t xml:space="preserve">2950242	</t>
  </si>
  <si>
    <t xml:space="preserve">23193994	</t>
  </si>
  <si>
    <t xml:space="preserve">999222246456449	</t>
  </si>
  <si>
    <t>[釜山]阿瓦尼中央酒店 釜山(Avani Central Busan)(97086698)</t>
  </si>
  <si>
    <t>城景豪华特大床房&lt;双人入住&gt;&lt;双早&gt;</t>
  </si>
  <si>
    <t>KIM/HA JUNG</t>
  </si>
  <si>
    <t xml:space="preserve">2957227	</t>
  </si>
  <si>
    <t xml:space="preserve">421967	</t>
  </si>
  <si>
    <t xml:space="preserve">999222684919921	</t>
  </si>
  <si>
    <t>[拉普拉普]麦克坦新镇萨沃伊酒店(Savoy Hotel Mactan Newtown)(92828783)</t>
  </si>
  <si>
    <t>豪华房(至少连住2晚及以上)&lt;特价大促销&gt;&lt;双人入住&gt;&lt;无早&gt;</t>
  </si>
  <si>
    <t>SATO/HAYATA,BASIRGO/SHYRLYN Q</t>
  </si>
  <si>
    <t xml:space="preserve">3025552	</t>
  </si>
  <si>
    <t xml:space="preserve">75138	</t>
  </si>
  <si>
    <t xml:space="preserve">999222692521578	</t>
  </si>
  <si>
    <t>[拉普拉普]宿务白沙滩度假村及水疗中心(Cebu White Sands Resort and Spa)(8235003)</t>
  </si>
  <si>
    <t>家庭套房(至少连住2晚及以上)&lt;特价大促销&gt;&lt;五人入住&gt;&lt;早餐&gt;</t>
  </si>
  <si>
    <t>Tsubaki/Mamoru</t>
  </si>
  <si>
    <t xml:space="preserve">3027044	</t>
  </si>
  <si>
    <t xml:space="preserve">70617	</t>
  </si>
  <si>
    <t xml:space="preserve">999222819391071	</t>
  </si>
  <si>
    <t>[普吉岛]客莱福巴东普吉岛酒店 (政府卫生认证)(Hotel Clover Patong Phuket (SHA Extra Plus))(23884681)</t>
  </si>
  <si>
    <t>豪华房（带按摩浴缸）&lt;双人入住&gt;&lt;无早&gt;</t>
  </si>
  <si>
    <t>Wang/FuHao,Ruan/Li</t>
  </si>
  <si>
    <t xml:space="preserve">3046953	</t>
  </si>
  <si>
    <t xml:space="preserve">278236	</t>
  </si>
  <si>
    <t xml:space="preserve">999222821761785	</t>
  </si>
  <si>
    <t>家庭房&lt;特价大促销&gt;&lt;四人入住&gt;&lt;早餐&gt;</t>
  </si>
  <si>
    <t>HONG/JUNGSOON</t>
  </si>
  <si>
    <t xml:space="preserve">3047617	</t>
  </si>
  <si>
    <t xml:space="preserve">70874	</t>
  </si>
  <si>
    <t xml:space="preserve">999222845855776	</t>
  </si>
  <si>
    <t>[普吉岛]普吉岛兰草度假酒店 (政府卫生认证)(Orchidacea Resort (SHA Extra Plus))(45925010)</t>
  </si>
  <si>
    <t>标准房(至少连住2晚及以上)&lt;特惠专享&gt;&lt;双人入住&gt;&lt;双早&gt;</t>
  </si>
  <si>
    <t>WANG/HAIYAN,WANG/WENJUAN,WANG/WENJIE,WANG/YUNJIA,CHEN/XIAOHONG,ZHOU/MAOYANG</t>
  </si>
  <si>
    <t xml:space="preserve">3051129	</t>
  </si>
  <si>
    <t xml:space="preserve">83747	</t>
  </si>
  <si>
    <t xml:space="preserve">999222871147780	</t>
  </si>
  <si>
    <t>[曼谷]曼谷辛德霍恩凯宾斯基(Sindhorn Kempinski Bangkok)(92930805)</t>
  </si>
  <si>
    <t>尊贵特大床公寓(连住3晚及以上)&lt;今日特价 &gt;&lt;双人入住&gt;&lt;双早&gt;</t>
  </si>
  <si>
    <t>YU/SHIU MING NELSON,KAM/FUNG HAN TRACY</t>
  </si>
  <si>
    <t xml:space="preserve">3055432	</t>
  </si>
  <si>
    <t xml:space="preserve">2818400	</t>
  </si>
  <si>
    <t xml:space="preserve">999222911966079	</t>
  </si>
  <si>
    <t>[普吉岛]普吉假日酒店 (政府卫生认证)(Holiday Inn Resort Phuket, an IHG Hotel  (SHA Extra Plus))(3031621)</t>
  </si>
  <si>
    <t>标准房(连住3晚及以上)&lt;特惠&gt;&lt;双人入住&gt;&lt;双早&gt;</t>
  </si>
  <si>
    <t>ZHONG/MINGYUE,ZHANG/JING,Xiao/Jun,Jiang/Xiaolong,Zhang/Yi,Chen/Hua,Yang/Liuqian,Fan/Chenbo,GU/NIANJUAN</t>
  </si>
  <si>
    <t xml:space="preserve">3062177	</t>
  </si>
  <si>
    <t xml:space="preserve">14291049	</t>
  </si>
  <si>
    <t xml:space="preserve">999222916225321	</t>
  </si>
  <si>
    <t>标准房（1张特大床）(至少提前1天预订)&lt;双人入住&gt;&lt;双早&gt;</t>
  </si>
  <si>
    <t>GONG/AORAN,DAI/TIANLONG</t>
  </si>
  <si>
    <t xml:space="preserve">3063027	</t>
  </si>
  <si>
    <t xml:space="preserve">14312547	</t>
  </si>
  <si>
    <t xml:space="preserve">22921572809	</t>
  </si>
  <si>
    <t>[普吉岛]普吉岛邦涛的希尔顿花园酒店  (政府卫生认证)(Hilton Garden Inn Phuket Bang Tao (SHA Extra Plus))(99051557)</t>
  </si>
  <si>
    <t>特大床房（带阳台）&lt;双人入住&gt;&lt;双早&gt;</t>
  </si>
  <si>
    <t>SHEN/LIANG</t>
  </si>
  <si>
    <t xml:space="preserve">3064047	</t>
  </si>
  <si>
    <t xml:space="preserve">3346571976	</t>
  </si>
  <si>
    <t xml:space="preserve">999222929939554	</t>
  </si>
  <si>
    <t>[普吉岛]普吉岛西奈奢华酒店(政府卫生认证)(Sinae Phuket Luxury Hotel(SHA Extra Plus))(86107074)</t>
  </si>
  <si>
    <t>泳池一室双床别墅&lt;特惠专享&gt;&lt;双人入住&gt;&lt;双早&gt;</t>
  </si>
  <si>
    <t>ZHANG/KEYI,ZHANG/KEYI</t>
  </si>
  <si>
    <t xml:space="preserve">3065668	</t>
  </si>
  <si>
    <t xml:space="preserve">7498489	</t>
  </si>
  <si>
    <t xml:space="preserve">999222937508461	</t>
  </si>
  <si>
    <t>[快乐山]查尔斯顿海港度假村(Harborside at Charleston Harbor Resort and Marina)(98331100)</t>
  </si>
  <si>
    <t>内陆景观高级特大床房&lt;双人入住&gt;&lt;预付&gt;&lt;无早&gt;</t>
  </si>
  <si>
    <t>Kato/Elizabeth</t>
  </si>
  <si>
    <t xml:space="preserve">3066811	</t>
  </si>
  <si>
    <t xml:space="preserve">125987748	</t>
  </si>
  <si>
    <t xml:space="preserve">999222948543473	</t>
  </si>
  <si>
    <t>[曼谷]曼谷班达拉套房酒店(Bandara Suites Silom, Bangkok)(90808448)</t>
  </si>
  <si>
    <t>一室房&lt;特惠专享&gt;&lt;双人入住&gt;&lt;双早&gt;</t>
  </si>
  <si>
    <t>Jones/Curtis,Jones/Curtis</t>
  </si>
  <si>
    <t xml:space="preserve">3069835	</t>
  </si>
  <si>
    <t xml:space="preserve">209784	</t>
  </si>
  <si>
    <t xml:space="preserve">999222949319639	</t>
  </si>
  <si>
    <t>[曼谷]阿德菲49酒店(Adelphi Forty-Nine)(88808258)</t>
  </si>
  <si>
    <t>一卧室套房(至少连住2晚及以上)&lt;双人入住&gt;&lt;双早&gt;</t>
  </si>
  <si>
    <t>NG/SIU YEE,NG/SIU YEE,NG/SIU YEE,NG/SIU YEE</t>
  </si>
  <si>
    <t xml:space="preserve">3070077	</t>
  </si>
  <si>
    <t xml:space="preserve">10010137463	</t>
  </si>
  <si>
    <t xml:space="preserve">999222953859190	</t>
  </si>
  <si>
    <t>shuting/xushuyun</t>
  </si>
  <si>
    <t xml:space="preserve">3071328	</t>
  </si>
  <si>
    <t xml:space="preserve">14405047	</t>
  </si>
  <si>
    <t xml:space="preserve">999222957040191	</t>
  </si>
  <si>
    <t>[Donggongon]灵狮铂金酒店(Lintas Platinum Hotel)(99790378)</t>
  </si>
  <si>
    <t>豪华双床房&lt;双人入住&gt;&lt;无早&gt;</t>
  </si>
  <si>
    <t>LIEW/MICHELLE,YEOH/GHEE LI</t>
  </si>
  <si>
    <t xml:space="preserve">3072360	</t>
  </si>
  <si>
    <t xml:space="preserve">10459	</t>
  </si>
  <si>
    <t xml:space="preserve">999222966382463	</t>
  </si>
  <si>
    <t>[拉普拉普]宿雾迈瑞柏高碧海度假村(Bluewater Maribago Beach Resort Cebu)(7333668)</t>
  </si>
  <si>
    <t>尊贵豪华房&lt;今日特价 &gt;&lt;双人入住&gt;&lt;无早&gt;</t>
  </si>
  <si>
    <t>NA/SOOJI</t>
  </si>
  <si>
    <t xml:space="preserve">3075364	</t>
  </si>
  <si>
    <t xml:space="preserve">121688	</t>
  </si>
  <si>
    <t xml:space="preserve">999222968320534	</t>
  </si>
  <si>
    <t>[爱妮岛]爱妮岛青柠度假村(Lime Resort El Nido)(104599096)</t>
  </si>
  <si>
    <t>豪华房 (路边)&lt;双人入住&gt;&lt;双早&gt;</t>
  </si>
  <si>
    <t>Lunar/Krizsa Mae,Lunar/Krizsa Mae</t>
  </si>
  <si>
    <t xml:space="preserve">3075962	</t>
  </si>
  <si>
    <t xml:space="preserve">23344	</t>
  </si>
  <si>
    <t xml:space="preserve">999222968818970	</t>
  </si>
  <si>
    <t>[邦帕利]盖特43机场酒店 (政府卫生认证)(Gate43 Airport Hotel (SHA Plus+))(95453304)</t>
  </si>
  <si>
    <t>湖景豪华三人房&lt;三人入住&gt;&lt;无早&gt;</t>
  </si>
  <si>
    <t>LUO/XINYI</t>
  </si>
  <si>
    <t xml:space="preserve">3076167	</t>
  </si>
  <si>
    <t xml:space="preserve">acknowledged	</t>
  </si>
  <si>
    <t xml:space="preserve">999222970598334	</t>
  </si>
  <si>
    <t>[芭堤雅]芭提雅最佳西方优质尼克森酒店(Best Western Plus Nexen Pattaya)(96263097)</t>
  </si>
  <si>
    <t>城景豪华双床房&lt;双人入住&gt;&lt;不适用泰国客人&gt;&lt;无早&gt;</t>
  </si>
  <si>
    <t>SONG/BINBIN,LI/XIN</t>
  </si>
  <si>
    <t xml:space="preserve">3076752	</t>
  </si>
  <si>
    <t xml:space="preserve">bk012202/bk012203	</t>
  </si>
  <si>
    <t xml:space="preserve">999222979198083	</t>
  </si>
  <si>
    <t>尊贵双床公寓(连住3晚及以上)&lt;今日特价 &gt;&lt;双人入住&gt;&lt;双早&gt;</t>
  </si>
  <si>
    <t>ZHOU/ZHIHUI</t>
  </si>
  <si>
    <t xml:space="preserve">3079259	</t>
  </si>
  <si>
    <t xml:space="preserve">3106900	</t>
  </si>
  <si>
    <t xml:space="preserve">999222985268406	</t>
  </si>
  <si>
    <t>双床房&lt;双人入住&gt;&lt;双早&gt;</t>
  </si>
  <si>
    <t>BAO/XINSHUI,LI/FAN</t>
  </si>
  <si>
    <t xml:space="preserve">3081627	</t>
  </si>
  <si>
    <t xml:space="preserve">3354037824	</t>
  </si>
  <si>
    <t xml:space="preserve">999222986108932	</t>
  </si>
  <si>
    <t>[曼谷]曼谷索拉利亚西铁酒店(Solaria Nishitetsu Hotel Bangkok)(102642575)</t>
  </si>
  <si>
    <t>标准特大号床角落间&lt;特惠专享&gt;&lt;双人入住&gt;&lt;双早&gt;</t>
  </si>
  <si>
    <t>LEE/CHRISTINE</t>
  </si>
  <si>
    <t xml:space="preserve">3081912	</t>
  </si>
  <si>
    <t xml:space="preserve">Confirmation Number 259208283	</t>
  </si>
  <si>
    <t xml:space="preserve">999222986151643	</t>
  </si>
  <si>
    <t>[芭堤雅]阿玛瑞芭堤雅酒店(Amari Pattaya)(6311398)</t>
  </si>
  <si>
    <t>豪华海景特大床房(至少连住2晚及以上)&lt;今日特价 &gt;&lt;双人入住&gt;&lt;中宾&gt;&lt;双早&gt;</t>
  </si>
  <si>
    <t>LAI/PENNY</t>
  </si>
  <si>
    <t xml:space="preserve">3081926	</t>
  </si>
  <si>
    <t xml:space="preserve">6801933	</t>
  </si>
  <si>
    <t xml:space="preserve">999222991706142	</t>
  </si>
  <si>
    <t>KIM /MAX</t>
  </si>
  <si>
    <t xml:space="preserve">3084062	</t>
  </si>
  <si>
    <t xml:space="preserve">121919	</t>
  </si>
  <si>
    <t xml:space="preserve">999222994916098	</t>
  </si>
  <si>
    <t>[曼谷]曼谷大仓新颐饭店(The Okura Prestige Bangkok)(4646619)</t>
  </si>
  <si>
    <t>豪华特大床房-禁烟&lt;特惠专享&gt;&lt;双人入住&gt;&lt;双早&gt;</t>
  </si>
  <si>
    <t>MA/CONGHAO,PI/HUI</t>
  </si>
  <si>
    <t xml:space="preserve">3085558	</t>
  </si>
  <si>
    <t xml:space="preserve">6992754	</t>
  </si>
  <si>
    <t xml:space="preserve">999222997827111	</t>
  </si>
  <si>
    <t>[曼谷]曼谷安曼纳酒店 (政府卫生认证)(Amara Bangkok Hotel (SHA Plus+))(4911046)</t>
  </si>
  <si>
    <t>豪华房(至少连住2晚及以上)&lt;全日特价&gt;&lt;双人入住&gt;&lt;双早&gt;</t>
  </si>
  <si>
    <t>MOU/XUAN</t>
  </si>
  <si>
    <t xml:space="preserve">3086740	</t>
  </si>
  <si>
    <t xml:space="preserve">49709395-1	</t>
  </si>
  <si>
    <t xml:space="preserve">999223008375416	</t>
  </si>
  <si>
    <t>[邦劳]阿罗纳海滩赫纳度假村(Henann Resort Alona Beach)(5243777)</t>
  </si>
  <si>
    <t>尊贵房&lt;特价大促销&gt;&lt;三人入住&gt;&lt;早餐&gt;</t>
  </si>
  <si>
    <t>Cha/Junyeong</t>
  </si>
  <si>
    <t xml:space="preserve">3090887	</t>
  </si>
  <si>
    <t xml:space="preserve">HBL014-6671	</t>
  </si>
  <si>
    <t xml:space="preserve">999223028589257	</t>
  </si>
  <si>
    <t>[道因]杜马格特萨拉亚海滩旅馆(Salaya Beach Houses Dumaguete)(6236834)</t>
  </si>
  <si>
    <t>一卧室海景套房&lt;双人入住&gt;&lt;双早&gt;</t>
  </si>
  <si>
    <t>Lutje Schipholt/Bert</t>
  </si>
  <si>
    <t xml:space="preserve">3093964	</t>
  </si>
  <si>
    <t xml:space="preserve">999223032585868	</t>
  </si>
  <si>
    <t>豪华双床房&lt;双人入住&gt;&lt;不适用韩国客人&gt;&lt;无早&gt;</t>
  </si>
  <si>
    <t>TAKAO/YOSHICHIKA</t>
  </si>
  <si>
    <t xml:space="preserve">3095307	</t>
  </si>
  <si>
    <t xml:space="preserve">23212416	</t>
  </si>
  <si>
    <t xml:space="preserve">999223036604626	</t>
  </si>
  <si>
    <t>[苏梅岛]苏梅岛W酒店(W Koh Samui)(3363512)</t>
  </si>
  <si>
    <t>惊喜海滨天堂一卧室别墅&lt;今日特价 &gt;&lt;双人入住&gt;&lt;仅适用亚洲客人&gt;&lt;日历房套餐高价值&gt;&lt;双早&gt;&lt;新酒店礼盒&gt;</t>
  </si>
  <si>
    <t>HUANG/GUOLIANG</t>
  </si>
  <si>
    <t xml:space="preserve">3096607	</t>
  </si>
  <si>
    <t xml:space="preserve">999223057007711	</t>
  </si>
  <si>
    <t>[曼谷]S15素坤逸酒店(S15 Sukhumvit Hotel)(45699463)</t>
  </si>
  <si>
    <t>豪华房(至少连住2晚及以上)&lt;特惠&gt;&lt;双人入住&gt;&lt;双早&gt;</t>
  </si>
  <si>
    <t>LEUNG/KA FAI,WONG/KA SONG</t>
  </si>
  <si>
    <t xml:space="preserve">3102530	</t>
  </si>
  <si>
    <t>44630966-1</t>
  </si>
  <si>
    <t xml:space="preserve"> 29124962-1	</t>
  </si>
  <si>
    <t xml:space="preserve">999223057809684	</t>
  </si>
  <si>
    <t>标准房（1张特大床）(连住3晚及以上)&lt;特惠专享&gt;&lt;双人入住&gt;&lt;双早&gt;</t>
  </si>
  <si>
    <t>GONG/CHUNXI,HUANG/XIAOYUN</t>
  </si>
  <si>
    <t xml:space="preserve">3102813	</t>
  </si>
  <si>
    <t xml:space="preserve">14630797	</t>
  </si>
  <si>
    <t xml:space="preserve">999223058125861	</t>
  </si>
  <si>
    <t>YANG/GUANG</t>
  </si>
  <si>
    <t xml:space="preserve">3103007	</t>
  </si>
  <si>
    <t xml:space="preserve">14630548	</t>
  </si>
  <si>
    <t xml:space="preserve">999223067250591	</t>
  </si>
  <si>
    <t>ZHU/YUCHAO,WANG/YAN</t>
  </si>
  <si>
    <t xml:space="preserve">3104556	</t>
  </si>
  <si>
    <t xml:space="preserve">999223067329472	</t>
  </si>
  <si>
    <t>FAN/YUYU,XU/YUCHEN</t>
  </si>
  <si>
    <t xml:space="preserve">3104585	</t>
  </si>
  <si>
    <t xml:space="preserve">999223074183463	</t>
  </si>
  <si>
    <t>[普吉岛]普吉岛海床大酒店(政府卫生认证)(Seabed Grand Hotel Phuket(SHA Extra Plus))(81309473)</t>
  </si>
  <si>
    <t>园景豪华房&lt;双人入住&gt;&lt;无早&gt;</t>
  </si>
  <si>
    <t>LI/CHEUK WAI IVAN</t>
  </si>
  <si>
    <t xml:space="preserve">3106957	</t>
  </si>
  <si>
    <t xml:space="preserve">999223074872583	</t>
  </si>
  <si>
    <t>YU/CHENKUO</t>
  </si>
  <si>
    <t xml:space="preserve">3107309	</t>
  </si>
  <si>
    <t xml:space="preserve">260808166	</t>
  </si>
  <si>
    <t xml:space="preserve">999223074982183	</t>
  </si>
  <si>
    <t>[曼谷]曼谷秋素坤逸酒店 (政府卫生认证)(Qiu Hotel Sukhumvit (SHA Plus+))(28597378)</t>
  </si>
  <si>
    <t>豪华房(无窗)&lt;今日特惠&gt;&lt;双人入住&gt;&lt;无早&gt;</t>
  </si>
  <si>
    <t>Liubanskaia/Marina</t>
  </si>
  <si>
    <t xml:space="preserve">3107346	</t>
  </si>
  <si>
    <t xml:space="preserve">84930	</t>
  </si>
  <si>
    <t xml:space="preserve">999223088597063	</t>
  </si>
  <si>
    <t>[苏米龙岛]宿雾苏密隆碧海岛屿度假村(Bluewater Sumilon Island Resort)(5242684)</t>
  </si>
  <si>
    <t>尊贵豪华房&lt;特价大促销&gt;&lt;三人入住&gt;&lt;无早&gt;</t>
  </si>
  <si>
    <t>Heo/Eunhee</t>
  </si>
  <si>
    <t xml:space="preserve">3110312	</t>
  </si>
  <si>
    <t xml:space="preserve">25648	</t>
  </si>
  <si>
    <t xml:space="preserve">999223097026282	</t>
  </si>
  <si>
    <t>[济州市]济州君悦酒店(Grand Hyatt Jeju)(99810240)</t>
  </si>
  <si>
    <t>65平米特大床房&lt;双人入住&gt;&lt;无早&gt;</t>
  </si>
  <si>
    <t>KI/SEUNGCHANG</t>
  </si>
  <si>
    <t xml:space="preserve">15866069	</t>
  </si>
  <si>
    <t xml:space="preserve">999223107332656	</t>
  </si>
  <si>
    <t>[芭堤雅]芭堤雅北部遨舍度假酒店(OZO North Pattaya)(105013131)</t>
  </si>
  <si>
    <t>豪华海景房(连住3晚及以上)&lt;今日特价 &gt;&lt;中宾&gt;&lt;双早&gt;</t>
  </si>
  <si>
    <t>GAO/WEI,YU/LETONG</t>
  </si>
  <si>
    <t xml:space="preserve">3115475	</t>
  </si>
  <si>
    <t xml:space="preserve">162654	</t>
  </si>
  <si>
    <t xml:space="preserve">999223122484403	</t>
  </si>
  <si>
    <t>尊贵房(至少连住2晚及以上)&lt;今日特惠&gt;&lt;三人入住&gt;&lt;早餐&gt;</t>
  </si>
  <si>
    <t>Moon/kiwook</t>
  </si>
  <si>
    <t xml:space="preserve">3119045	</t>
  </si>
  <si>
    <t xml:space="preserve">HBLMNL012-2666	</t>
  </si>
  <si>
    <t xml:space="preserve">999223136581435	</t>
  </si>
  <si>
    <t>[普吉岛]普吉岛芭东彩灯度假村 (政府卫生认证)(The Lantern Resorts Patong Phuket (SHA Extra Plus))(28689957)</t>
  </si>
  <si>
    <t>景观房(带阳台)(连住3晚及以上)&lt;双人入住&gt;&lt;无早&gt;</t>
  </si>
  <si>
    <t>Lo/Man</t>
  </si>
  <si>
    <t xml:space="preserve">3121971	</t>
  </si>
  <si>
    <t xml:space="preserve">82213	</t>
  </si>
  <si>
    <t xml:space="preserve">999223149048809	</t>
  </si>
  <si>
    <t>标准特大号床角落间&lt;特惠专享&gt;&lt;双人入住&gt;&lt;无早&gt;</t>
  </si>
  <si>
    <t>CHAN/PAK SZE</t>
  </si>
  <si>
    <t xml:space="preserve">3124561	</t>
  </si>
  <si>
    <t xml:space="preserve">262024657	</t>
  </si>
  <si>
    <t xml:space="preserve">999223151731117	</t>
  </si>
  <si>
    <t>[曼谷]曼谷维伊 - 美憬阁酒店 (政府卫生认证)(VIE Hotel Bangkok, MGallery Hotel Collection (SHA Plus+))(3906021)</t>
  </si>
  <si>
    <t>豪华房(至少连住2晚及以上)&lt;双人入住&gt;&lt;仅适用亚洲客人&gt;&lt;双早&gt;</t>
  </si>
  <si>
    <t>SONG/MEIYAN</t>
  </si>
  <si>
    <t xml:space="preserve">3125688	</t>
  </si>
  <si>
    <t xml:space="preserve">7989059	</t>
  </si>
  <si>
    <t xml:space="preserve">999223157801404	</t>
  </si>
  <si>
    <t>豪华特大床套房(至少连住2晚及以上)&lt;双人入住&gt;&lt;仅适用亚洲客人&gt;&lt;双早&gt;</t>
  </si>
  <si>
    <t>CAO/WANYI,LIU/XIAOLI</t>
  </si>
  <si>
    <t xml:space="preserve">3126795	</t>
  </si>
  <si>
    <t xml:space="preserve">7989116	</t>
  </si>
  <si>
    <t xml:space="preserve">999223160480618	</t>
  </si>
  <si>
    <t>JIA/QI,YU/AILIN</t>
  </si>
  <si>
    <t xml:space="preserve">3127685	</t>
  </si>
  <si>
    <t xml:space="preserve">7989128	</t>
  </si>
  <si>
    <t xml:space="preserve">999223182270261	</t>
  </si>
  <si>
    <t>[曼谷]隆齐格兰德中心点酒店 (政府卫生认证)(Grande Centre Point Hotel Ploenchit (SHA Plus+))(28525650)</t>
  </si>
  <si>
    <t>高级阳台房&lt;双人入住&gt;&lt;无早&gt;</t>
  </si>
  <si>
    <t>C/JOSEPHINE</t>
  </si>
  <si>
    <t xml:space="preserve">3133754	</t>
  </si>
  <si>
    <t xml:space="preserve">203846	</t>
  </si>
  <si>
    <t xml:space="preserve">999223182296742	</t>
  </si>
  <si>
    <t>[吉隆坡]吉隆坡邵氏广场美居酒店(Mercure Kuala Lumpur Shaw Parade)(28538026)</t>
  </si>
  <si>
    <t>豪华大床房(至少连住2晚及以上)&lt;特惠专享&gt;&lt;双人入住&gt;&lt;双早&gt;</t>
  </si>
  <si>
    <t>ZHU/JUNYA,GAO/HAORAN</t>
  </si>
  <si>
    <t xml:space="preserve">3133780	</t>
  </si>
  <si>
    <t xml:space="preserve">132709	</t>
  </si>
  <si>
    <t>退单</t>
  </si>
  <si>
    <t xml:space="preserve">999223189946210	</t>
  </si>
  <si>
    <t>尊贵双人房&lt;双人入住&gt;&lt;不适用韩国客人&gt;&lt;无早&gt;</t>
  </si>
  <si>
    <t>JONGPASUPINYO/SEDPASU</t>
  </si>
  <si>
    <t xml:space="preserve">3135526	</t>
  </si>
  <si>
    <t xml:space="preserve">23216407	</t>
  </si>
  <si>
    <t xml:space="preserve">999223200597798	</t>
  </si>
  <si>
    <t>[曼谷]尼兰大酒店(Niran Grand Hotel)(96424884)</t>
  </si>
  <si>
    <t>豪华房&lt;双人入住&gt;&lt;无早&gt;</t>
  </si>
  <si>
    <t>Deegudrua/Benjawan</t>
  </si>
  <si>
    <t xml:space="preserve">3139374	</t>
  </si>
  <si>
    <t xml:space="preserve">acknowledge	</t>
  </si>
  <si>
    <t xml:space="preserve">23206419852	</t>
  </si>
  <si>
    <t>双床房（带阳台）&lt;双人入住&gt;&lt;双早&gt;</t>
  </si>
  <si>
    <t>YABUKI/MIYUKI</t>
  </si>
  <si>
    <t xml:space="preserve">3140806	</t>
  </si>
  <si>
    <t xml:space="preserve">3362669017	</t>
  </si>
  <si>
    <t xml:space="preserve">23212464505	</t>
  </si>
  <si>
    <t>特大床房&lt;双人入住&gt;&lt;双早&gt;</t>
  </si>
  <si>
    <t>LI/BOXI</t>
  </si>
  <si>
    <t xml:space="preserve">3142468	</t>
  </si>
  <si>
    <t xml:space="preserve">3356701899	</t>
  </si>
  <si>
    <t>过时取消</t>
  </si>
  <si>
    <t xml:space="preserve">999223215177444	</t>
  </si>
  <si>
    <t>XU/XIAOGANG</t>
  </si>
  <si>
    <t xml:space="preserve">3143260	</t>
  </si>
  <si>
    <t xml:space="preserve">7989554	</t>
  </si>
  <si>
    <t xml:space="preserve">999223216272856	</t>
  </si>
  <si>
    <t>[普吉岛]普吉岛卡塔海滩格兰德卡塔VIP酒店 (政府卫生认证)(Grand Kata VIP - Kata Beach)(105244729)</t>
  </si>
  <si>
    <t>优质豪华房&lt;双人入住&gt;&lt;无早&gt;</t>
  </si>
  <si>
    <t>XU/YIJIA</t>
  </si>
  <si>
    <t xml:space="preserve">3143658	</t>
  </si>
  <si>
    <t xml:space="preserve">12832	</t>
  </si>
  <si>
    <t xml:space="preserve">999223218123678	</t>
  </si>
  <si>
    <t>[宿务]宿务滨海前线酒店 - 北开垦(Bayfront Hotel Cebu – North Reclamation)(8235106)</t>
  </si>
  <si>
    <t>高级房&lt;今日特价 &gt;&lt;双人入住&gt;&lt;双早&gt;</t>
  </si>
  <si>
    <t>Arcuino/MariemelFaith,Arcuino/MariemelFaith</t>
  </si>
  <si>
    <t xml:space="preserve">3144605	</t>
  </si>
  <si>
    <t xml:space="preserve">114455	</t>
  </si>
  <si>
    <t xml:space="preserve">999223221137655	</t>
  </si>
  <si>
    <t>HUANG/DAYU,CAI/LING</t>
  </si>
  <si>
    <t xml:space="preserve">3144839	</t>
  </si>
  <si>
    <t xml:space="preserve">12833	</t>
  </si>
  <si>
    <t xml:space="preserve">999223223740770	</t>
  </si>
  <si>
    <t>[吉隆坡]辉盛凯贝丽(Capri by Fraser Bukit Bintang)(88638672)</t>
  </si>
  <si>
    <t>豪华双床一室房(至少连住2晚及以上)&lt;双人入住&gt;&lt;双早&gt;</t>
  </si>
  <si>
    <t>WANG/WENJUE</t>
  </si>
  <si>
    <t xml:space="preserve">3145581	</t>
  </si>
  <si>
    <t xml:space="preserve">50651435-1	</t>
  </si>
  <si>
    <t xml:space="preserve">999223232494284	</t>
  </si>
  <si>
    <t>[普吉岛]普吉岛苏帕莱风景湾水疗度假酒店(政府卫生认证)(Supalai Scenic Bay Resort &amp; Spa Phuket(SHA Extra Plus))(105114537)</t>
  </si>
  <si>
    <t>豪华海景房&lt;三人入住&gt;&lt;早餐&gt;</t>
  </si>
  <si>
    <t>NI/XIN</t>
  </si>
  <si>
    <t xml:space="preserve">3148223	</t>
  </si>
  <si>
    <t xml:space="preserve">999223232526578	</t>
  </si>
  <si>
    <t xml:space="preserve">3148244	</t>
  </si>
  <si>
    <t xml:space="preserve">24032023	</t>
  </si>
  <si>
    <t xml:space="preserve">999223232547377	</t>
  </si>
  <si>
    <t>豪华海景房&lt;双人入住&gt;&lt;双早&gt;</t>
  </si>
  <si>
    <t>SI/SHUO</t>
  </si>
  <si>
    <t xml:space="preserve">3148255	</t>
  </si>
  <si>
    <t xml:space="preserve">25032023	</t>
  </si>
  <si>
    <t xml:space="preserve">999223232558850	</t>
  </si>
  <si>
    <t>YAO/YAXUAN</t>
  </si>
  <si>
    <t xml:space="preserve">3148261	</t>
  </si>
  <si>
    <t xml:space="preserve">03262023	</t>
  </si>
  <si>
    <t xml:space="preserve">999223232644579	</t>
  </si>
  <si>
    <t>[普吉岛]普吉岛诺库酒店(NOKU Phuket)(104625562)</t>
  </si>
  <si>
    <t>树别墅&lt;特惠专享&gt;&lt;双人入住&gt;&lt;双早&gt;</t>
  </si>
  <si>
    <t>LAN/YUXIN</t>
  </si>
  <si>
    <t xml:space="preserve">3148298	</t>
  </si>
  <si>
    <t xml:space="preserve">263718632	</t>
  </si>
  <si>
    <t xml:space="preserve">999223232645889	</t>
  </si>
  <si>
    <t>ZHANG/YIFAN</t>
  </si>
  <si>
    <t xml:space="preserve">3148301	</t>
  </si>
  <si>
    <t xml:space="preserve">Acknowledged	</t>
  </si>
  <si>
    <t xml:space="preserve">999223232658648	</t>
  </si>
  <si>
    <t>超豪华海景房&lt;双人入住&gt;&lt;双早&gt;</t>
  </si>
  <si>
    <t>CHEN/RUCAN</t>
  </si>
  <si>
    <t xml:space="preserve">3148309	</t>
  </si>
  <si>
    <t xml:space="preserve">26032023	</t>
  </si>
  <si>
    <t xml:space="preserve">999223238992412	</t>
  </si>
  <si>
    <t>行政俱乐部特大床房(至少连住2晚及以上)&lt;今日特价 &gt;&lt;双人入住&gt;&lt;双早&gt;</t>
  </si>
  <si>
    <t>luo/meiyu</t>
  </si>
  <si>
    <t xml:space="preserve">3149853	</t>
  </si>
  <si>
    <t xml:space="preserve">3638900	</t>
  </si>
  <si>
    <t xml:space="preserve">999223239364564	</t>
  </si>
  <si>
    <t>ZOU/PINGPING,Li/Yan</t>
  </si>
  <si>
    <t xml:space="preserve">3149924	</t>
  </si>
  <si>
    <t xml:space="preserve">204121	</t>
  </si>
  <si>
    <t xml:space="preserve">999223243850665	</t>
  </si>
  <si>
    <t>[邦帕利]曼谷素旺那普机场诺富特酒店(Novotel Bangkok Suvarnabhumi Airport Hotel)(28554892)</t>
  </si>
  <si>
    <t>高级特大床房&lt;今日特价 &gt;&lt;单人入住&gt;&lt;单早&gt;</t>
  </si>
  <si>
    <t>LIU/YANYU</t>
  </si>
  <si>
    <t xml:space="preserve">3150889	</t>
  </si>
  <si>
    <t xml:space="preserve">3300443	</t>
  </si>
  <si>
    <t xml:space="preserve">999223244043364	</t>
  </si>
  <si>
    <t>[迪拜]迪拜市中心安纳塔拉酒店(Anantara Downtown Dubai Hotel)(5488371)</t>
  </si>
  <si>
    <t>尊贵城景房&lt;双人入住&gt;&lt;双早&gt;</t>
  </si>
  <si>
    <t>Wood/Heather</t>
  </si>
  <si>
    <t xml:space="preserve">3150959	</t>
  </si>
  <si>
    <t xml:space="preserve">68389	</t>
  </si>
  <si>
    <t xml:space="preserve">999223245685692	</t>
  </si>
  <si>
    <t>[曼谷]易思廷大酒店沙吞(Eastin Grand Hotel Sathorn)(5014959)</t>
  </si>
  <si>
    <t>高级房&lt;今日特价 &gt;&lt;双人入住&gt;&lt;中宾&gt;&lt;双早&gt;</t>
  </si>
  <si>
    <t>HAO/JIE</t>
  </si>
  <si>
    <t xml:space="preserve">3151473	</t>
  </si>
  <si>
    <t xml:space="preserve">459380	</t>
  </si>
  <si>
    <t xml:space="preserve">999223250674185	</t>
  </si>
  <si>
    <t>[吉隆坡]太平洋丽晶套房酒店(Pacific Regency Hotel Suites)(4661970)</t>
  </si>
  <si>
    <t>尊贵豪华套房&lt;三人入住&gt;&lt;早餐&gt;</t>
  </si>
  <si>
    <t>WONG/TSANWING,CHOW/MEIWAH,WONG/YUNNGAN</t>
  </si>
  <si>
    <t xml:space="preserve">3152635	</t>
  </si>
  <si>
    <t xml:space="preserve">153606	</t>
  </si>
  <si>
    <t xml:space="preserve">999223253099131	</t>
  </si>
  <si>
    <t>[曼谷]曼谷铂尔曼G酒店 （政府卫生认证）(Pullman Bangkok Hotel G（SHA Extra Plus）)(2497067)</t>
  </si>
  <si>
    <t>尊贵豪华房(至少连住2晚及以上)&lt;双人入住&gt;&lt;双早&gt;</t>
  </si>
  <si>
    <t>WANG/YA</t>
  </si>
  <si>
    <t xml:space="preserve">3153041	</t>
  </si>
  <si>
    <t xml:space="preserve">50038139	</t>
  </si>
  <si>
    <t xml:space="preserve">999223257696956	</t>
  </si>
  <si>
    <t>[芭堤雅]芭堤雅爱湾新翼酒店(A-One New Wing Hotel)(23876738)</t>
  </si>
  <si>
    <t>豪华双人床房(至少连住2晚及以上)&lt;双人入住&gt;&lt;不适用印度客人&gt;&lt;双早&gt;</t>
  </si>
  <si>
    <t>WANCHANTUEK/WARANYOO</t>
  </si>
  <si>
    <t xml:space="preserve">3153928	</t>
  </si>
  <si>
    <t xml:space="preserve">33348	</t>
  </si>
  <si>
    <t xml:space="preserve">999223258911522	</t>
  </si>
  <si>
    <t>[普吉岛]普吉岛希尔顿阿卡迪亚温泉度假酒店 (政府卫生认证)(Hilton Phuket Arcadia Resort &amp; Spa (SHA Extra Plus))(3460018)</t>
  </si>
  <si>
    <t>园景豪华特大床房&lt;双人入住&gt;&lt;不适用泰国客人&gt;&lt;双早&gt;</t>
  </si>
  <si>
    <t>YIN/JIE</t>
  </si>
  <si>
    <t xml:space="preserve">3154236	</t>
  </si>
  <si>
    <t xml:space="preserve">3363249742	</t>
  </si>
  <si>
    <t xml:space="preserve">23260090425	</t>
  </si>
  <si>
    <t>LI/LEI,GUO/WENRUI</t>
  </si>
  <si>
    <t xml:space="preserve">3154652	</t>
  </si>
  <si>
    <t xml:space="preserve">3362152261	</t>
  </si>
  <si>
    <t xml:space="preserve">999223269427532	</t>
  </si>
  <si>
    <t>[宿务]宿雾海湾酒店- 国会大厦(Bayfront Hotel Cebu - Capitol Site)(82189082)</t>
  </si>
  <si>
    <t>经典房&lt;双人入住&gt;&lt;双早&gt;</t>
  </si>
  <si>
    <t>Dacumos/Hilda</t>
  </si>
  <si>
    <t xml:space="preserve">3156629	</t>
  </si>
  <si>
    <t xml:space="preserve">27047	</t>
  </si>
  <si>
    <t xml:space="preserve">999223271007626	</t>
  </si>
  <si>
    <t>[曼谷]阿特里姆曼谷美居大酒店(政府卫生认证)(Grand Mercure Bangkok Atrium (SHA Certified))(4498673)</t>
  </si>
  <si>
    <t>豪华双床房(至少连住2晚及以上)&lt;今日特价 &gt;&lt;双人入住&gt;&lt;双早&gt;</t>
  </si>
  <si>
    <t>Tin/THAN HTAY</t>
  </si>
  <si>
    <t xml:space="preserve">3156882	</t>
  </si>
  <si>
    <t xml:space="preserve">53558497	</t>
  </si>
  <si>
    <t xml:space="preserve">999223273288478	</t>
  </si>
  <si>
    <t>景观房(带阳台)(至少连住2晚及以上)&lt;超值特惠&gt;&lt;双人入住&gt;&lt;无早&gt;</t>
  </si>
  <si>
    <t>BISWAS/PRANAY,BISWAS/PRANAY,BISWAS/PRANAY</t>
  </si>
  <si>
    <t xml:space="preserve">3157273	</t>
  </si>
  <si>
    <t xml:space="preserve">82350	</t>
  </si>
  <si>
    <t xml:space="preserve">999223274800455	</t>
  </si>
  <si>
    <t>[曼谷]曼谷河畔萨利尔酒店(The Salil Hotel Riverside Bangkok)(99980109)</t>
  </si>
  <si>
    <t>One Bedroom Riverview Suite(至少连住2晚及以上)&lt;单人入住&gt;&lt;单早&gt;</t>
  </si>
  <si>
    <t>Liao/Hongjuan</t>
  </si>
  <si>
    <t xml:space="preserve">3157600	</t>
  </si>
  <si>
    <t xml:space="preserve">23274877507	</t>
  </si>
  <si>
    <t>豪华双床房&lt;促销&gt;&lt;双人入住&gt;&lt;不适用韩国客人&gt;&lt;双早&gt;</t>
  </si>
  <si>
    <t>KAMII/SATOMI</t>
  </si>
  <si>
    <t xml:space="preserve">3157691	</t>
  </si>
  <si>
    <t xml:space="preserve">23218464	</t>
  </si>
  <si>
    <t xml:space="preserve">999223284455002	</t>
  </si>
  <si>
    <t>[吉隆坡]吉隆坡皇家朱兰酒店(Royale Chulan Kuala Lumpur)(5280527)</t>
  </si>
  <si>
    <t>一室公寓&lt;双人入住&gt;&lt;无早&gt;</t>
  </si>
  <si>
    <t>RAHIM/UTHAILAH</t>
  </si>
  <si>
    <t xml:space="preserve">3159703	</t>
  </si>
  <si>
    <t xml:space="preserve">10010663891	</t>
  </si>
  <si>
    <t xml:space="preserve">999223288691267	</t>
  </si>
  <si>
    <t>高级特大床房(至少连住2晚及以上)&lt;今日特价 &gt;&lt;双人入住&gt;&lt;无早&gt;</t>
  </si>
  <si>
    <t>Weaver/Christopher</t>
  </si>
  <si>
    <t xml:space="preserve">3160576	</t>
  </si>
  <si>
    <t xml:space="preserve">53559104	</t>
  </si>
  <si>
    <t xml:space="preserve">999223290743065	</t>
  </si>
  <si>
    <t>[长滩岛]长滩岛航路与蓝海度假村(Fairways and Bluewater Boracay)(5401308)</t>
  </si>
  <si>
    <t>尊贵房&lt;四人入住&gt;</t>
  </si>
  <si>
    <t>Balatbat/Irich,Balatbat/Irich,Balatbat/Irich,Balatbat/Irich</t>
  </si>
  <si>
    <t xml:space="preserve">3161229	</t>
  </si>
  <si>
    <t xml:space="preserve">999223299702653	</t>
  </si>
  <si>
    <t>[曼谷]盛泰澜曼谷拉普崂中央广场酒店 (政府卫生认证)(Centara Grand at Central Plaza Ladprao Bangkok)(4955368)</t>
  </si>
  <si>
    <t>豪华套房（特大床）&lt;今日特价 &gt;&lt;双人入住&gt;&lt;不适用泰国客人&gt;&lt;双早&gt;</t>
  </si>
  <si>
    <t>YIN/QIANGQIANG</t>
  </si>
  <si>
    <t xml:space="preserve">3162958	</t>
  </si>
  <si>
    <t xml:space="preserve">264870273	</t>
  </si>
  <si>
    <t xml:space="preserve">999223299702817	</t>
  </si>
  <si>
    <t>[哥打京那巴鲁]明园酒店及公寓(Ming Garden Hotel &amp; Residences)(5281385)</t>
  </si>
  <si>
    <t>至尊房&lt;双人入住&gt;&lt;双早&gt;</t>
  </si>
  <si>
    <t>MATHEWS JOAN JUAN/ARTHUR BALA</t>
  </si>
  <si>
    <t xml:space="preserve">3162959	</t>
  </si>
  <si>
    <t xml:space="preserve">8608840	</t>
  </si>
  <si>
    <t xml:space="preserve">999223300075368	</t>
  </si>
  <si>
    <t>LIU/YIRAN</t>
  </si>
  <si>
    <t xml:space="preserve">3163036	</t>
  </si>
  <si>
    <t xml:space="preserve">23299944348	</t>
  </si>
  <si>
    <t>行政套房(至少连住2晚及以上)&lt;三人入住&gt;&lt;仅适用亚洲客人&gt;&lt;早餐&gt;</t>
  </si>
  <si>
    <t>BOUR/SOTHY,BOUR/SOPHEAP,POV/OUK</t>
  </si>
  <si>
    <t xml:space="preserve">3163007	</t>
  </si>
  <si>
    <t xml:space="preserve">7990147	</t>
  </si>
  <si>
    <t xml:space="preserve">23299972237	</t>
  </si>
  <si>
    <t>行政套房(至少连住2晚及以上)&lt;双人入住&gt;&lt;仅适用亚洲客人&gt;&lt;双早&gt;</t>
  </si>
  <si>
    <t>HUA/YAO YAO,BOUR/VESY</t>
  </si>
  <si>
    <t xml:space="preserve">3163017	</t>
  </si>
  <si>
    <t xml:space="preserve">7990148	</t>
  </si>
  <si>
    <t xml:space="preserve">23299994624	</t>
  </si>
  <si>
    <t>BOUR/SOENGGECHLY,POENG/CHINDA</t>
  </si>
  <si>
    <t xml:space="preserve">3163022	</t>
  </si>
  <si>
    <t xml:space="preserve">7990150	</t>
  </si>
  <si>
    <t xml:space="preserve">999223303880378	</t>
  </si>
  <si>
    <t>[Racha Thewa]素万那普机场奇迹酒店(Miracle Suvarnabhumi Airport)(28680209)</t>
  </si>
  <si>
    <t>豪华房&lt;今日特价 &gt;&lt;双人入住&gt;&lt;双早&gt;</t>
  </si>
  <si>
    <t>Bhoite/Abhijit Deepak</t>
  </si>
  <si>
    <t xml:space="preserve">3163723	</t>
  </si>
  <si>
    <t xml:space="preserve">264134	</t>
  </si>
  <si>
    <t xml:space="preserve">999223305674752	</t>
  </si>
  <si>
    <t>[曼谷]曼谷安纳塔拉河畔度假酒店(Anantara Riverside Bangkok Resort)(6390209)</t>
  </si>
  <si>
    <t>豪华房 1张特大床(至少连住2晚及以上)&lt;双人入住&gt;&lt;不适用泰国客人&gt;&lt;双早&gt;</t>
  </si>
  <si>
    <t>CHEN/YU REN</t>
  </si>
  <si>
    <t xml:space="preserve">3164064	</t>
  </si>
  <si>
    <t xml:space="preserve">19961087	</t>
  </si>
  <si>
    <t xml:space="preserve">999223305170989	</t>
  </si>
  <si>
    <t>[怡保]怡保怡东酒店(Hotel Excelsior Ipoh)(28538294)</t>
  </si>
  <si>
    <t>LEE/YOKE YIN</t>
  </si>
  <si>
    <t xml:space="preserve">3163966	</t>
  </si>
  <si>
    <t xml:space="preserve">111388	</t>
  </si>
  <si>
    <t xml:space="preserve">999223316941816	</t>
  </si>
  <si>
    <t>[新加坡]新加坡庄家大酒店(Hotel Boss Singapore)(4373844)</t>
  </si>
  <si>
    <t>高级大床房&lt;双人入住&gt;&lt;适用于除印度及次大陆国家客人&gt;&lt;无早&gt;</t>
  </si>
  <si>
    <t>LI/DONG</t>
  </si>
  <si>
    <t xml:space="preserve">3166272	</t>
  </si>
  <si>
    <t xml:space="preserve">R23/0323/151518261	</t>
  </si>
  <si>
    <t xml:space="preserve">999223317321613	</t>
  </si>
  <si>
    <t>高级双床房&lt;双人入住&gt;&lt;适用于除印度及次大陆国家客人&gt;&lt;无早&gt;</t>
  </si>
  <si>
    <t>CHUA/KAH MING,GOH/AMBER W S</t>
  </si>
  <si>
    <t xml:space="preserve">3166350	</t>
  </si>
  <si>
    <t xml:space="preserve">R23/0323/154236689	</t>
  </si>
  <si>
    <t xml:space="preserve">999223321338425	</t>
  </si>
  <si>
    <t>[吉隆坡]铂尔曼吉隆坡城市中心大酒店(Pullman Kuala Lumpur City Centre Hotel &amp; Residences)(5073220)</t>
  </si>
  <si>
    <t>两卧室公寓(至少连住2晚及以上)&lt;四人入住&gt;&lt;早餐&gt;</t>
  </si>
  <si>
    <t>ZHOU/RONGZHAN,Hu/Xiaofeng,Wen/Qin,Liu/Xinru</t>
  </si>
  <si>
    <t xml:space="preserve">3167027	</t>
  </si>
  <si>
    <t xml:space="preserve">922930	</t>
  </si>
  <si>
    <t xml:space="preserve">999223321422076	</t>
  </si>
  <si>
    <t>[曼谷]曼谷大都会酒店(COMO Metropolitan Bangkok)(6035972)</t>
  </si>
  <si>
    <t>大都会特大床房(至少连住2晚及以上)&lt;双人入住&gt;&lt;适用于除泰国的亚洲客人&gt;&lt;双早&gt;</t>
  </si>
  <si>
    <t>Wang/Hao</t>
  </si>
  <si>
    <t xml:space="preserve">3167044	</t>
  </si>
  <si>
    <t xml:space="preserve">1295108	</t>
  </si>
  <si>
    <t xml:space="preserve">999223323173721	</t>
  </si>
  <si>
    <t>zhu/Hong</t>
  </si>
  <si>
    <t xml:space="preserve">3167467	</t>
  </si>
  <si>
    <t xml:space="preserve">922968	</t>
  </si>
  <si>
    <t xml:space="preserve">999223323497016	</t>
  </si>
  <si>
    <t>[曼谷]摩德沙吞酒店 (政府卫生认证)(Mode Sathorn Hotel (SHA Extra Plus))(4370772)</t>
  </si>
  <si>
    <t>摩德豪华房&lt;特惠专享&gt;&lt;双人入住&gt;&lt;中宾&gt;&lt;双早&gt;</t>
  </si>
  <si>
    <t>IP/LOU MEI</t>
  </si>
  <si>
    <t xml:space="preserve">3167583	</t>
  </si>
  <si>
    <t xml:space="preserve">21828	</t>
  </si>
  <si>
    <t xml:space="preserve">999223323905162	</t>
  </si>
  <si>
    <t>ZHANG/TAO</t>
  </si>
  <si>
    <t xml:space="preserve">3167731	</t>
  </si>
  <si>
    <t xml:space="preserve">R23/0324/094311632	</t>
  </si>
  <si>
    <t xml:space="preserve">999223327706122	</t>
  </si>
  <si>
    <t>GU/YIFEI,WANG/YING</t>
  </si>
  <si>
    <t xml:space="preserve">3168341	</t>
  </si>
  <si>
    <t xml:space="preserve">7990411	</t>
  </si>
  <si>
    <t xml:space="preserve">999223330404036	</t>
  </si>
  <si>
    <t>WEI/JIANHONG</t>
  </si>
  <si>
    <t xml:space="preserve">3168750	</t>
  </si>
  <si>
    <t xml:space="preserve">3303004	</t>
  </si>
  <si>
    <t xml:space="preserve">999223334184771	</t>
  </si>
  <si>
    <t>[奎松市]马尼拉奎松市B酒店（多用途酒店）(The B Hotel Quezon City Manila (Multiple-Use Hotel))(28525533)</t>
  </si>
  <si>
    <t>高级双床房&lt;特价大促销&gt;&lt;双人入住&gt;&lt;双早&gt;</t>
  </si>
  <si>
    <t>HE/YANG,YANG/ZHENQIANG</t>
  </si>
  <si>
    <t xml:space="preserve">3169313	</t>
  </si>
  <si>
    <t xml:space="preserve">2229030	</t>
  </si>
  <si>
    <t xml:space="preserve">999223335353706	</t>
  </si>
  <si>
    <t>[华欣]华欣安纳塔拉度假酒店(Anantara Hua Hin Resort)(3668989)</t>
  </si>
  <si>
    <t>贵宾园景房&lt;双人入住&gt;&lt;不适用泰国客人&gt;&lt;双早&gt;</t>
  </si>
  <si>
    <t>LYU/MINGSU,Saowaluk/Chiangkum</t>
  </si>
  <si>
    <t xml:space="preserve">3169498	</t>
  </si>
  <si>
    <t xml:space="preserve">999223338225180	</t>
  </si>
  <si>
    <t>[曼谷]曼谷玛杜兹酒店(Maduzi Hotel, Bangkok)(16900156)</t>
  </si>
  <si>
    <t>玛杜兹经典房&lt;双人入住&gt;&lt;双早&gt;</t>
  </si>
  <si>
    <t>WANG/SHENG</t>
  </si>
  <si>
    <t xml:space="preserve">3170045	</t>
  </si>
  <si>
    <t xml:space="preserve">03243898	</t>
  </si>
  <si>
    <t xml:space="preserve">999223338670872	</t>
  </si>
  <si>
    <t>[普吉岛]普吉盛泰乐卡伦海滩度假村 (政府卫生认证)(Centara Karon Resort Phuket (SHA Extra Plus))(5440926)</t>
  </si>
  <si>
    <t>高级海景露台房&lt;双人入住&gt;&lt;中宾&gt;&lt;限量抢购&gt;&lt;双早&gt;</t>
  </si>
  <si>
    <t>LUO/JING,HUANG/YUETAO</t>
  </si>
  <si>
    <t xml:space="preserve">3170173	</t>
  </si>
  <si>
    <t xml:space="preserve">999223339317128	</t>
  </si>
  <si>
    <t>[吉隆坡]吉隆坡辉煌酒店(Vivatel Kuala Lumpur)(24873881)</t>
  </si>
  <si>
    <t>高级房&lt;双人入住&gt;&lt;双早&gt;</t>
  </si>
  <si>
    <t>Xie/Wang</t>
  </si>
  <si>
    <t xml:space="preserve">3170368	</t>
  </si>
  <si>
    <t xml:space="preserve">108961	</t>
  </si>
  <si>
    <t xml:space="preserve">999223342710917	</t>
  </si>
  <si>
    <t>[士乃]士乃宴宾雅酒店(Impiana Hotel Senai)(28566880)</t>
  </si>
  <si>
    <t>豪华双床房&lt;特惠&gt;&lt;双人入住&gt;&lt;双早&gt;</t>
  </si>
  <si>
    <t>TENG/TENG,ZHANG/JUN,TAO/HAIQIANG,ZHAO/JUNJIE</t>
  </si>
  <si>
    <t xml:space="preserve">3170781	</t>
  </si>
  <si>
    <t xml:space="preserve">265003309	</t>
  </si>
  <si>
    <t xml:space="preserve">999223342750880	</t>
  </si>
  <si>
    <t>俱乐部豪华特大床房&lt;双人入住&gt;&lt;双早&gt;</t>
  </si>
  <si>
    <t>Lau/Jing En</t>
  </si>
  <si>
    <t xml:space="preserve">3170792	</t>
  </si>
  <si>
    <t xml:space="preserve">265003789	</t>
  </si>
  <si>
    <t xml:space="preserve">999223343709047	</t>
  </si>
  <si>
    <t>[曼谷]宜必思尚品曼谷素坤逸康福酒店(Ibis Styles Bangkok Sukhumvit Phra Khanong)(19680484)</t>
  </si>
  <si>
    <t>标准双人房&lt;单人入住&gt;&lt;不适用泰国客人&gt;&lt;单早&gt;</t>
  </si>
  <si>
    <t>WU/JUNJIAN</t>
  </si>
  <si>
    <t xml:space="preserve">3170947	</t>
  </si>
  <si>
    <t xml:space="preserve">326551	</t>
  </si>
  <si>
    <t xml:space="preserve">999223346139185	</t>
  </si>
  <si>
    <t>[吉隆坡]吉隆坡圣塔格兰德签名酒店(Santa Grand Signature Kuala Lumpur)(101006793)</t>
  </si>
  <si>
    <t>高级房(大床)&lt;双人入住&gt;&lt;双早&gt;</t>
  </si>
  <si>
    <t>Zusik/Ivan</t>
  </si>
  <si>
    <t xml:space="preserve">3171257	</t>
  </si>
  <si>
    <t xml:space="preserve">17137	</t>
  </si>
  <si>
    <t xml:space="preserve">999223346407234	</t>
  </si>
  <si>
    <t>[曼谷]曼谷HOMM素坤逸34街酒店 (悦榕集团)(HOMM Sukhumvit34 Bangkok (A Brand of BANYAN TREE GROUP))(99758480)</t>
  </si>
  <si>
    <t>高级大床房&lt;双人入住&gt;&lt;无早&gt;</t>
  </si>
  <si>
    <t>Liu/Nan</t>
  </si>
  <si>
    <t xml:space="preserve">3171285	</t>
  </si>
  <si>
    <t xml:space="preserve">262146095	</t>
  </si>
  <si>
    <t xml:space="preserve">999223348338891	</t>
  </si>
  <si>
    <t>[曼谷]金玉素万那普酒店(Golden Jade Suvarnabhumi)(28680143)</t>
  </si>
  <si>
    <t>高级房&lt;双人入住&gt;&lt;无早&gt;</t>
  </si>
  <si>
    <t>cho/ilmin,cho/ilmin</t>
  </si>
  <si>
    <t xml:space="preserve">3171566	</t>
  </si>
  <si>
    <t xml:space="preserve">999223350055495	</t>
  </si>
  <si>
    <t>高级双床房&lt;今日特价 &gt;&lt;双人入住&gt;&lt;中宾&gt;&lt;双早&gt;</t>
  </si>
  <si>
    <t>ZHAO/YANFENG</t>
  </si>
  <si>
    <t xml:space="preserve">3171840	</t>
  </si>
  <si>
    <t xml:space="preserve">167181	</t>
  </si>
  <si>
    <t xml:space="preserve">999223351591735	</t>
  </si>
  <si>
    <t>LAU/PUI KWAN JEAN</t>
  </si>
  <si>
    <t xml:space="preserve">3172161	</t>
  </si>
  <si>
    <t xml:space="preserve">265121648	</t>
  </si>
  <si>
    <t xml:space="preserve">999223357895692	</t>
  </si>
  <si>
    <t>[曼谷]曼谷素坤逸航站 21 中心酒店(Grande Centre Point Hotel Terminal 21)(5908161)</t>
  </si>
  <si>
    <t>豪华尊贵房&lt;特惠&gt;&lt;双人入住&gt;&lt;无早&gt;</t>
  </si>
  <si>
    <t>QI/YUCHENG</t>
  </si>
  <si>
    <t xml:space="preserve">3172903	</t>
  </si>
  <si>
    <t xml:space="preserve">414628	</t>
  </si>
  <si>
    <t xml:space="preserve">999223358211487	</t>
  </si>
  <si>
    <t>城景豪华双床房&lt;双人入住&gt;&lt;不适用泰国客人&gt;&lt;双早&gt;</t>
  </si>
  <si>
    <t>HUANG/JINFEI</t>
  </si>
  <si>
    <t xml:space="preserve">3172960	</t>
  </si>
  <si>
    <t xml:space="preserve">BK015233	</t>
  </si>
  <si>
    <t xml:space="preserve">999223358489560	</t>
  </si>
  <si>
    <t>Shi/Song</t>
  </si>
  <si>
    <t xml:space="preserve">3173000	</t>
  </si>
  <si>
    <t xml:space="preserve">326766	</t>
  </si>
  <si>
    <t xml:space="preserve">999223359471811	</t>
  </si>
  <si>
    <t>豪华海景特大床房&lt;今日特价 &gt;&lt;双人入住&gt;&lt;中宾&gt;&lt;双早&gt;</t>
  </si>
  <si>
    <t>DU/JUN,MENG/LIANG,SUN/CHANGLEI</t>
  </si>
  <si>
    <t xml:space="preserve">3173128	</t>
  </si>
  <si>
    <t xml:space="preserve">167267	</t>
  </si>
  <si>
    <t xml:space="preserve">999223359776243	</t>
  </si>
  <si>
    <t>[芭堤雅]文华伊斯特维尔酒店(Mandarin Eastville, Pattaya)(101052800)</t>
  </si>
  <si>
    <t>禅至尊豪华双床房&lt;今日特价 &gt;&lt;双人入住&gt;&lt;无早&gt;</t>
  </si>
  <si>
    <t>Pusrijan/Panupan,Pusrijan/Panupan</t>
  </si>
  <si>
    <t xml:space="preserve">3173146	</t>
  </si>
  <si>
    <t xml:space="preserve">25295	</t>
  </si>
  <si>
    <t xml:space="preserve">999223359950900	</t>
  </si>
  <si>
    <t>精致套房（带阳台）&lt;双人入住&gt;&lt;不适用泰国客人&gt;&lt;无早&gt;</t>
  </si>
  <si>
    <t>ZHANG/LIXIA</t>
  </si>
  <si>
    <t xml:space="preserve">3173174	</t>
  </si>
  <si>
    <t xml:space="preserve">204800	</t>
  </si>
  <si>
    <t xml:space="preserve">999223360918652	</t>
  </si>
  <si>
    <t>Mak/Wan</t>
  </si>
  <si>
    <t xml:space="preserve">3173372	</t>
  </si>
  <si>
    <t xml:space="preserve">25293	</t>
  </si>
  <si>
    <t xml:space="preserve">999223360917862	</t>
  </si>
  <si>
    <t>[芭堤雅]达拉海角渡假村(Cape Dara Resort)(5470678)</t>
  </si>
  <si>
    <t>达拉套房&lt;双人入住&gt;&lt;不适用泰国/印度次大陆客人&gt;&lt;双早&gt;</t>
  </si>
  <si>
    <t>li/anhong,deng/zengqiu</t>
  </si>
  <si>
    <t xml:space="preserve">3173371	</t>
  </si>
  <si>
    <t xml:space="preserve">499436	</t>
  </si>
  <si>
    <t xml:space="preserve">999223361885875	</t>
  </si>
  <si>
    <t>禅至尊豪华双床房&lt;今日特价 &gt;&lt;双人入住&gt;&lt;双早&gt;</t>
  </si>
  <si>
    <t>Nakkasem/Waraporn,Nakkasem/Waraporn</t>
  </si>
  <si>
    <t xml:space="preserve">3173578	</t>
  </si>
  <si>
    <t xml:space="preserve">25304	</t>
  </si>
  <si>
    <t xml:space="preserve">999223362162964	</t>
  </si>
  <si>
    <t>Siriwat/Paron,Siriwat/Paron</t>
  </si>
  <si>
    <t xml:space="preserve">3173662	</t>
  </si>
  <si>
    <t xml:space="preserve">262242191	</t>
  </si>
  <si>
    <t xml:space="preserve">999223362231573	</t>
  </si>
  <si>
    <t>Rattanahiranya/Parakarn,Rattanahiranya/Parakarn</t>
  </si>
  <si>
    <t xml:space="preserve">3173681	</t>
  </si>
  <si>
    <t xml:space="preserve">262242686	</t>
  </si>
  <si>
    <t xml:space="preserve">999222218110074	</t>
  </si>
  <si>
    <t>补单</t>
  </si>
  <si>
    <t>[曼谷]曼谷萨通JC凯文酒店(JC Kevin Sathorn Bangkok Hotel)(1877699)</t>
  </si>
  <si>
    <t>二室套房&lt;今日特价 &gt;&lt;四人入住&gt;&lt;早餐&gt;</t>
  </si>
  <si>
    <t>Wild/Qi,Wild/Andreas,Wild/Katharina,Wild/Ralf</t>
  </si>
  <si>
    <t xml:space="preserve">2952102	</t>
  </si>
  <si>
    <t xml:space="preserve">22951443440	</t>
  </si>
  <si>
    <t>[曼谷]曼谷素坤逸 15 瑞享饭店 (政府卫生认证)(Mövenpick Hotel Sukhumvit 15 Bangkok (SHA Plus+))(1877699)</t>
  </si>
  <si>
    <t>豪华特大床房&lt;双人入住&gt;&lt;双早&gt;</t>
  </si>
  <si>
    <t>Waldron/Garnet Ross</t>
  </si>
  <si>
    <t xml:space="preserve">3070706	</t>
  </si>
  <si>
    <t xml:space="preserve">700399	</t>
  </si>
  <si>
    <t xml:space="preserve">999223291324198	</t>
  </si>
  <si>
    <t>DU/MINLING,ZHANG/YIFAN</t>
  </si>
  <si>
    <t xml:space="preserve">3161453	</t>
  </si>
  <si>
    <t xml:space="preserve">20230324	</t>
  </si>
  <si>
    <t>，</t>
  </si>
  <si>
    <t>999223151731117</t>
  </si>
  <si>
    <t>本期收回3000元</t>
  </si>
  <si>
    <t>999222218110074</t>
  </si>
  <si>
    <t>本期收回50.21元</t>
  </si>
  <si>
    <t>本期收回11.28元</t>
  </si>
  <si>
    <t>999223291324198</t>
  </si>
  <si>
    <t>本期扣款315元</t>
  </si>
  <si>
    <t>A230330095244481</t>
  </si>
  <si>
    <t>A230330095455481</t>
  </si>
  <si>
    <t>CNY / HKD 当前参考汇率: 1.13907822</t>
  </si>
  <si>
    <t>总计： 280700.39 CNY/
319739.7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</si>
  <si>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</si>
  <si>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</si>
  <si>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</si>
  <si>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</si>
  <si>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</si>
  <si>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</si>
  <si>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</si>
  <si>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</si>
  <si>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</si>
  <si>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</si>
  <si>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</si>
  <si>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</si>
  <si>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</si>
  <si>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</si>
  <si>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</si>
  <si>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</si>
  <si>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</si>
  <si>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</si>
  <si>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</si>
  <si>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</si>
  <si>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3173681</t>
  </si>
  <si>
    <t>曼谷HOMM素坤逸34街酒店</t>
  </si>
  <si>
    <t>Rattanahiranya Parakarn,Rattanahiranya Parakarn</t>
  </si>
  <si>
    <t>2023-03-27</t>
  </si>
  <si>
    <t>退房日周结</t>
  </si>
  <si>
    <t>393.00</t>
  </si>
  <si>
    <t>RMB</t>
  </si>
  <si>
    <t>0</t>
  </si>
  <si>
    <t>0.00</t>
  </si>
  <si>
    <t>携程国际直连(DD)</t>
  </si>
  <si>
    <t>01.011174</t>
  </si>
  <si>
    <t>2023-03-26 18:18:27</t>
  </si>
  <si>
    <t>否</t>
  </si>
  <si>
    <t>汇智国际旅游发展有限公司</t>
  </si>
  <si>
    <t>直采</t>
  </si>
  <si>
    <t>泰国</t>
  </si>
  <si>
    <t>3173662</t>
  </si>
  <si>
    <t>Siriwat Paron,Siriwat Paron</t>
  </si>
  <si>
    <t>2023-03-26 18:10:38</t>
  </si>
  <si>
    <t>3173578</t>
  </si>
  <si>
    <t>文华伊斯特维尔酒店</t>
  </si>
  <si>
    <t>Nakkasem Waraporn,Nakkasem Waraporn</t>
  </si>
  <si>
    <t>2023-03-26 18:19:00</t>
  </si>
  <si>
    <t>3173372</t>
  </si>
  <si>
    <t>Mak Wan</t>
  </si>
  <si>
    <t>337.00</t>
  </si>
  <si>
    <t>2023-03-26 16:13:10</t>
  </si>
  <si>
    <t>3173371</t>
  </si>
  <si>
    <t>达拉海角度假酒店</t>
  </si>
  <si>
    <t>li anhong,deng zengqiu</t>
  </si>
  <si>
    <t>1457.00</t>
  </si>
  <si>
    <t>2023-03-26 15:19:31</t>
  </si>
  <si>
    <t>3173174</t>
  </si>
  <si>
    <t>曼谷奔齐中心大酒店</t>
  </si>
  <si>
    <t>ZHANG LIXIA</t>
  </si>
  <si>
    <t>679.00</t>
  </si>
  <si>
    <t>2023-03-26 16:13:23</t>
  </si>
  <si>
    <t>3173146</t>
  </si>
  <si>
    <t>Pusrijan Panupan,Pusrijan Panupan</t>
  </si>
  <si>
    <t>2023-03-26 16:14:30</t>
  </si>
  <si>
    <t>3173128</t>
  </si>
  <si>
    <t>芭堤雅北部遨舍度假酒店 (SHA Extra Plus)</t>
  </si>
  <si>
    <t>DU JUN,MENG LIANG,SUN CHANGLEI</t>
  </si>
  <si>
    <t>1551.00</t>
  </si>
  <si>
    <t>2023-03-26 13:27:55</t>
  </si>
  <si>
    <t>3173000</t>
  </si>
  <si>
    <t>宜必思尚品曼谷素坤逸康福酒店</t>
  </si>
  <si>
    <t>Shi Song</t>
  </si>
  <si>
    <t>280.00</t>
  </si>
  <si>
    <t>2023-03-26 11:54:41</t>
  </si>
  <si>
    <t>3172960</t>
  </si>
  <si>
    <t>芭提雅最佳西方优质尼克森酒店</t>
  </si>
  <si>
    <t>HUANG JINFEI</t>
  </si>
  <si>
    <t>2023-03-26 11:44:09</t>
  </si>
  <si>
    <t>3172903</t>
  </si>
  <si>
    <t>曼谷素坤逸航站 21 中心酒店 (政府卫生认证)</t>
  </si>
  <si>
    <t>QI YUCHENG</t>
  </si>
  <si>
    <t>1050.00</t>
  </si>
  <si>
    <t>2023-03-26 10:50:29</t>
  </si>
  <si>
    <t>2023-03-25</t>
  </si>
  <si>
    <t>3172161</t>
  </si>
  <si>
    <t>士乃宴宾雅酒店</t>
  </si>
  <si>
    <t>LAU PUI KWAN JEAN</t>
  </si>
  <si>
    <t>660.00</t>
  </si>
  <si>
    <t>2023-03-26 09:28:28</t>
  </si>
  <si>
    <t>马来西亚</t>
  </si>
  <si>
    <t>3171840</t>
  </si>
  <si>
    <t>ZHAO YANFENG</t>
  </si>
  <si>
    <t>423.00</t>
  </si>
  <si>
    <t>2023-03-25 18:59:32</t>
  </si>
  <si>
    <t>3171566</t>
  </si>
  <si>
    <t>曼谷金玉素旺纳普酒店</t>
  </si>
  <si>
    <t>cho ilmin,cho ilmin</t>
  </si>
  <si>
    <t>193.00</t>
  </si>
  <si>
    <t>2023-03-26 09:03:27</t>
  </si>
  <si>
    <t>3171285</t>
  </si>
  <si>
    <t>Liu Nan</t>
  </si>
  <si>
    <t>394.00</t>
  </si>
  <si>
    <t>2023-03-25 14:37:35</t>
  </si>
  <si>
    <t>3171257</t>
  </si>
  <si>
    <t>Santa Grand Signature Kuala Lumpur</t>
  </si>
  <si>
    <t>Zusik Ivan</t>
  </si>
  <si>
    <t>284.00</t>
  </si>
  <si>
    <t>2023-03-25 14:32:34</t>
  </si>
  <si>
    <t>3170947</t>
  </si>
  <si>
    <t>WU JUNJIAN</t>
  </si>
  <si>
    <t>2023-03-25 16:16:37</t>
  </si>
  <si>
    <t>3170792</t>
  </si>
  <si>
    <t>Lau Jing En</t>
  </si>
  <si>
    <t>2023-03-25 10:23:19</t>
  </si>
  <si>
    <t>3170781</t>
  </si>
  <si>
    <t>TENG TENG,ZHANG JUN,TAO HAIQIANG,ZHAO JUNJIE</t>
  </si>
  <si>
    <t>1060.00</t>
  </si>
  <si>
    <t>2023-03-25 10:20:50</t>
  </si>
  <si>
    <t>3170368</t>
  </si>
  <si>
    <t>吉隆坡辉煌酒店</t>
  </si>
  <si>
    <t>Xie Wang</t>
  </si>
  <si>
    <t>274.00</t>
  </si>
  <si>
    <t>2023-03-25 10:05:08</t>
  </si>
  <si>
    <t>2023-03-24</t>
  </si>
  <si>
    <t>3170173</t>
  </si>
  <si>
    <t>普吉盛泰乐卡伦海滩度假村</t>
  </si>
  <si>
    <t>LUO JING,HUANG YUETAO</t>
  </si>
  <si>
    <t>1400.00</t>
  </si>
  <si>
    <t>2023-03-25 10:33:02</t>
  </si>
  <si>
    <t>3170045</t>
  </si>
  <si>
    <t>曼谷玛杜兹酒店</t>
  </si>
  <si>
    <t>WANG SHENG</t>
  </si>
  <si>
    <t>637.00</t>
  </si>
  <si>
    <t>2023-03-26 01:09:28</t>
  </si>
  <si>
    <t>3169313</t>
  </si>
  <si>
    <t>马尼拉奎松市B酒店(多用途酒店)</t>
  </si>
  <si>
    <t>HE YANG,YANG ZHENQIANG</t>
  </si>
  <si>
    <t>860.00</t>
  </si>
  <si>
    <t>2023-03-24 16:48:46</t>
  </si>
  <si>
    <t>菲律宾</t>
  </si>
  <si>
    <t>3168750</t>
  </si>
  <si>
    <t>曼谷素旺那普机场诺富特酒店</t>
  </si>
  <si>
    <t>WEI JIANHONG</t>
  </si>
  <si>
    <t>1561.00</t>
  </si>
  <si>
    <t>2023-03-24 13:42:49</t>
  </si>
  <si>
    <t>3168341</t>
  </si>
  <si>
    <t>曼谷维伊 - 美憬阁酒店</t>
  </si>
  <si>
    <t>GU YIFEI,WANG YING</t>
  </si>
  <si>
    <t>1810.00</t>
  </si>
  <si>
    <t>2023-03-24 11:58:13</t>
  </si>
  <si>
    <t>3167731</t>
  </si>
  <si>
    <t>新加坡庄家大酒店</t>
  </si>
  <si>
    <t>ZHANG TAO</t>
  </si>
  <si>
    <t>1420.00</t>
  </si>
  <si>
    <t>2023-03-24 09:45:25</t>
  </si>
  <si>
    <t>新加坡</t>
  </si>
  <si>
    <t>2023-03-23</t>
  </si>
  <si>
    <t>3167583</t>
  </si>
  <si>
    <t>摩德沙吞酒店 (政府卫生认证)</t>
  </si>
  <si>
    <t>IP LOU MEI</t>
  </si>
  <si>
    <t>990.00</t>
  </si>
  <si>
    <t>2023-03-24 12:18:43</t>
  </si>
  <si>
    <t>3167467</t>
  </si>
  <si>
    <t>铂尔曼吉隆坡城市中心大酒店</t>
  </si>
  <si>
    <t>zhu Hong</t>
  </si>
  <si>
    <t>2100.00</t>
  </si>
  <si>
    <t>2023-03-24 11:05:36</t>
  </si>
  <si>
    <t>3167044</t>
  </si>
  <si>
    <t>曼谷大都会酒店</t>
  </si>
  <si>
    <t>Wang Hao</t>
  </si>
  <si>
    <t>1840.00</t>
  </si>
  <si>
    <t>2023-03-24 09:28:13</t>
  </si>
  <si>
    <t>3167027</t>
  </si>
  <si>
    <t>ZHOU RONGZHAN,Hu Xiaofeng,Wen Qin,Liu Xinru</t>
  </si>
  <si>
    <t>2023-03-24 10:10:40</t>
  </si>
  <si>
    <t>3166350</t>
  </si>
  <si>
    <t>CHUA KAH MING,GOH AMBER W S</t>
  </si>
  <si>
    <t>2160.00</t>
  </si>
  <si>
    <t>2023-03-23 15:44:42</t>
  </si>
  <si>
    <t>3166272</t>
  </si>
  <si>
    <t>LI DONG</t>
  </si>
  <si>
    <t>2230.00</t>
  </si>
  <si>
    <t>2023-03-23 15:18:19</t>
  </si>
  <si>
    <t>2023-03-22</t>
  </si>
  <si>
    <t>3164064</t>
  </si>
  <si>
    <t>曼谷安纳塔拉河畔度假酒店</t>
  </si>
  <si>
    <t>CHEN YU REN</t>
  </si>
  <si>
    <t>5600.00</t>
  </si>
  <si>
    <t>2023-03-23 05:47:20</t>
  </si>
  <si>
    <t>3163966</t>
  </si>
  <si>
    <t>怡保怡东酒店</t>
  </si>
  <si>
    <t>LEE YOKE YIN</t>
  </si>
  <si>
    <t>1260.00</t>
  </si>
  <si>
    <t>2023-03-23 10:43:31</t>
  </si>
  <si>
    <t>3163723</t>
  </si>
  <si>
    <t>曼谷素旺那普机场奇迹酒店</t>
  </si>
  <si>
    <t>Bhoite Abhijit Deepak</t>
  </si>
  <si>
    <t>268.00</t>
  </si>
  <si>
    <t>2023-03-22 17:52:59</t>
  </si>
  <si>
    <t>3163036</t>
  </si>
  <si>
    <t>普吉岛苏帕莱风景湾水疗度假酒店(SHA Extra Plus)</t>
  </si>
  <si>
    <t>LIU YIRAN</t>
  </si>
  <si>
    <t>315.00</t>
  </si>
  <si>
    <t>2023-03-22 13:27:45</t>
  </si>
  <si>
    <t>3163022</t>
  </si>
  <si>
    <t>BOUR SOENGGECHLY,POENG CHINDA</t>
  </si>
  <si>
    <t>2023-03-22 13:58:05</t>
  </si>
  <si>
    <t>3163017</t>
  </si>
  <si>
    <t>HUA YAO YAO,BOUR VESY</t>
  </si>
  <si>
    <t>2023-03-22 13:55:44</t>
  </si>
  <si>
    <t>3163007</t>
  </si>
  <si>
    <t>BOUR SOTHY,BOUR SOPHEAP,POV OUK</t>
  </si>
  <si>
    <t>2360.00</t>
  </si>
  <si>
    <t>2023-03-22 13:54:36</t>
  </si>
  <si>
    <t>3162959</t>
  </si>
  <si>
    <t>哥打京那巴鲁元明大酒店</t>
  </si>
  <si>
    <t>MATHEWS JOAN JUAN ARTHUR BALA</t>
  </si>
  <si>
    <t>415.00</t>
  </si>
  <si>
    <t>2023-03-22 20:52:25</t>
  </si>
  <si>
    <t>3162958</t>
  </si>
  <si>
    <t>盛泰澜拉普崂中央广场酒店</t>
  </si>
  <si>
    <t>YIN QIANGQIANG</t>
  </si>
  <si>
    <t>2202.00</t>
  </si>
  <si>
    <t>2023-03-22 18:43:32</t>
  </si>
  <si>
    <t>2023-03-21</t>
  </si>
  <si>
    <t>3161229</t>
  </si>
  <si>
    <t>长滩岛航路与蓝海度假村</t>
  </si>
  <si>
    <t>Balatbat Irich,Balatbat Irich,Balatbat Irich,Balatbat Irich</t>
  </si>
  <si>
    <t>3210.00</t>
  </si>
  <si>
    <t>2023-03-21 23:15:32</t>
  </si>
  <si>
    <t>3160576</t>
  </si>
  <si>
    <t>阿特里姆曼谷美居大酒店(SHA认证)</t>
  </si>
  <si>
    <t>Weaver Christopher</t>
  </si>
  <si>
    <t>682.00</t>
  </si>
  <si>
    <t>2023-03-21 20:25:29</t>
  </si>
  <si>
    <t>3159703</t>
  </si>
  <si>
    <t>吉隆坡皇家朱兰酒店</t>
  </si>
  <si>
    <t>RAHIM UTHAILAH</t>
  </si>
  <si>
    <t>689.00</t>
  </si>
  <si>
    <t>2023-03-21 13:40:39</t>
  </si>
  <si>
    <t>2023-03-20</t>
  </si>
  <si>
    <t>3157691</t>
  </si>
  <si>
    <t>仁川机场贝斯特韦斯特精品酒店</t>
  </si>
  <si>
    <t>KAMII SATOMI</t>
  </si>
  <si>
    <t>612.00</t>
  </si>
  <si>
    <t>2023-03-21 07:48:34</t>
  </si>
  <si>
    <t>韩国</t>
  </si>
  <si>
    <t>3157273</t>
  </si>
  <si>
    <t>普吉岛芭东彩灯度假村</t>
  </si>
  <si>
    <t>BISWAS PRANAY,BISWAS PRANAY,BISWAS PRANAY</t>
  </si>
  <si>
    <t>2400.00</t>
  </si>
  <si>
    <t>2023-03-20 17:54:08</t>
  </si>
  <si>
    <t>3156882</t>
  </si>
  <si>
    <t>Tin THAN HTAY</t>
  </si>
  <si>
    <t>1848.00</t>
  </si>
  <si>
    <t>2023-03-20 13:14:16</t>
  </si>
  <si>
    <t>3156629</t>
  </si>
  <si>
    <t>宿务海湾酒店-国会大厦</t>
  </si>
  <si>
    <t>Dacumos Hilda</t>
  </si>
  <si>
    <t>1820.00</t>
  </si>
  <si>
    <t>2023-03-20 15:26:35</t>
  </si>
  <si>
    <t>2023-03-19</t>
  </si>
  <si>
    <t>3154652</t>
  </si>
  <si>
    <t>普吉岛邦涛的希尔顿花园酒店 (SHA Extra Plus)</t>
  </si>
  <si>
    <t>LI LEI,GUO WENRUI</t>
  </si>
  <si>
    <t>1010.00</t>
  </si>
  <si>
    <t>2023-03-19 16:39:48</t>
  </si>
  <si>
    <t>3154236</t>
  </si>
  <si>
    <t>普吉岛希尔顿阿卡迪亚温泉度假酒店 (SHA Extra Plus)</t>
  </si>
  <si>
    <t>YIN JIE</t>
  </si>
  <si>
    <t>2460.00</t>
  </si>
  <si>
    <t>2023-03-19 14:23:43</t>
  </si>
  <si>
    <t>3153928</t>
  </si>
  <si>
    <t>芭堤雅爱湾新翼酒店</t>
  </si>
  <si>
    <t>WANCHANTUEK WARANYOO</t>
  </si>
  <si>
    <t>954.00</t>
  </si>
  <si>
    <t>2023-03-19 13:06:55</t>
  </si>
  <si>
    <t>3153041</t>
  </si>
  <si>
    <t>曼谷铂尔曼G酒店</t>
  </si>
  <si>
    <t>WANG YA</t>
  </si>
  <si>
    <t>4960.00</t>
  </si>
  <si>
    <t>2023-03-19 09:49:49</t>
  </si>
  <si>
    <t>2023-03-18</t>
  </si>
  <si>
    <t>3152635</t>
  </si>
  <si>
    <t>太平洋丽晶套房酒店</t>
  </si>
  <si>
    <t>WONG TSANWING,CHOW MEIWAH,WONG YUNNGAN</t>
  </si>
  <si>
    <t>1080.00</t>
  </si>
  <si>
    <t>2023-03-19 13:48:20</t>
  </si>
  <si>
    <t>3151473</t>
  </si>
  <si>
    <t>沙通易思婷大酒店</t>
  </si>
  <si>
    <t>HAO JIE</t>
  </si>
  <si>
    <t>3403.00</t>
  </si>
  <si>
    <t>2023-03-18 19:02:50</t>
  </si>
  <si>
    <t>3150959</t>
  </si>
  <si>
    <t>迪拜市中心安纳塔拉酒店</t>
  </si>
  <si>
    <t>Wood Heather</t>
  </si>
  <si>
    <t>1954.00</t>
  </si>
  <si>
    <t>2023-03-18 16:04:43</t>
  </si>
  <si>
    <t>阿拉伯联合酋长国</t>
  </si>
  <si>
    <t>3150889</t>
  </si>
  <si>
    <t>LIU YANYU</t>
  </si>
  <si>
    <t>1306.00</t>
  </si>
  <si>
    <t>2023-03-18 16:19:13</t>
  </si>
  <si>
    <t>3149924</t>
  </si>
  <si>
    <t>ZOU PINGPING,Li Yan</t>
  </si>
  <si>
    <t>1238.00</t>
  </si>
  <si>
    <t>2023-03-18 13:41:46</t>
  </si>
  <si>
    <t>3149853</t>
  </si>
  <si>
    <t>曼谷辛德霍恩凯宾斯基</t>
  </si>
  <si>
    <t>luo meiyu</t>
  </si>
  <si>
    <t>9868.00</t>
  </si>
  <si>
    <t>2023-03-18 11:08:15</t>
  </si>
  <si>
    <t>2023-03-17</t>
  </si>
  <si>
    <t>3148309</t>
  </si>
  <si>
    <t>CHEN RUCAN</t>
  </si>
  <si>
    <t>2023-03-18 09:47:55</t>
  </si>
  <si>
    <t>3148301</t>
  </si>
  <si>
    <t>ZHANG YIFAN</t>
  </si>
  <si>
    <t>2023-03-18 10:04:57</t>
  </si>
  <si>
    <t>3148298</t>
  </si>
  <si>
    <t>普吉岛诺库酒店</t>
  </si>
  <si>
    <t>LAN YUXIN</t>
  </si>
  <si>
    <t>3600.00</t>
  </si>
  <si>
    <t>2023-03-18 13:52:28</t>
  </si>
  <si>
    <t>3148261</t>
  </si>
  <si>
    <t>YAO YAXUAN</t>
  </si>
  <si>
    <t>2023-03-18 10:52:34</t>
  </si>
  <si>
    <t>3148255</t>
  </si>
  <si>
    <t>SI SHUO</t>
  </si>
  <si>
    <t>630.00</t>
  </si>
  <si>
    <t>2023-03-18 10:13:40</t>
  </si>
  <si>
    <t>3148244</t>
  </si>
  <si>
    <t>NI XIN</t>
  </si>
  <si>
    <t>1545.00</t>
  </si>
  <si>
    <t>2023-03-18 10:54:59</t>
  </si>
  <si>
    <t>3145581</t>
  </si>
  <si>
    <t>辉盛凯贝丽</t>
  </si>
  <si>
    <t>WANG WENJUE</t>
  </si>
  <si>
    <t>3887.00</t>
  </si>
  <si>
    <t>2023-03-17 13:11:21</t>
  </si>
  <si>
    <t>3144839</t>
  </si>
  <si>
    <t>普吉岛卡塔海滩格兰德卡塔VIP酒店 (SHA 认证)</t>
  </si>
  <si>
    <t>HUANG DAYU,CAI LING</t>
  </si>
  <si>
    <t>1246.00</t>
  </si>
  <si>
    <t>2023-03-17 12:09:34</t>
  </si>
  <si>
    <t>2023-03-16</t>
  </si>
  <si>
    <t>3143658</t>
  </si>
  <si>
    <t>XU YIJIA</t>
  </si>
  <si>
    <t>1869.00</t>
  </si>
  <si>
    <t>2023-03-17 12:08:55</t>
  </si>
  <si>
    <t>3143260</t>
  </si>
  <si>
    <t>XU XIAOGANG</t>
  </si>
  <si>
    <t>2968.00</t>
  </si>
  <si>
    <t>2023-03-17 09:45:42</t>
  </si>
  <si>
    <t>3142468</t>
  </si>
  <si>
    <t>LI BOXI</t>
  </si>
  <si>
    <t>1006.00</t>
  </si>
  <si>
    <t>2023-03-16 17:47:26</t>
  </si>
  <si>
    <t>3140806</t>
  </si>
  <si>
    <t>YABUKI MIYUKI</t>
  </si>
  <si>
    <t>563.00</t>
  </si>
  <si>
    <t>2023-03-16 12:35:35</t>
  </si>
  <si>
    <t>2023-03-15</t>
  </si>
  <si>
    <t>3139374</t>
  </si>
  <si>
    <t>尼兰大酒店</t>
  </si>
  <si>
    <t>Deegudrua Benjawan</t>
  </si>
  <si>
    <t>302.00</t>
  </si>
  <si>
    <t>2023-03-15 21:59:00</t>
  </si>
  <si>
    <t>3135526</t>
  </si>
  <si>
    <t>JONGPASUPINYO SEDPASU</t>
  </si>
  <si>
    <t>410.00</t>
  </si>
  <si>
    <t>2023-03-15 09:01:38</t>
  </si>
  <si>
    <t>2023-03-14</t>
  </si>
  <si>
    <t>3133780</t>
  </si>
  <si>
    <t>吉隆坡邵氏广场美居酒店</t>
  </si>
  <si>
    <t>ZHU JUNYA,GAO HAORAN</t>
  </si>
  <si>
    <t>999.00</t>
  </si>
  <si>
    <t>2023-03-14 20:44:40</t>
  </si>
  <si>
    <t>3133754</t>
  </si>
  <si>
    <t>C JOSEPHINE</t>
  </si>
  <si>
    <t>2472.00</t>
  </si>
  <si>
    <t>2023-03-14 17:10:33</t>
  </si>
  <si>
    <t>2023-03-13</t>
  </si>
  <si>
    <t>3127685</t>
  </si>
  <si>
    <t>JIA QI,YU AILIN</t>
  </si>
  <si>
    <t>2250.00</t>
  </si>
  <si>
    <t>2023-03-13 12:33:28</t>
  </si>
  <si>
    <t>2023-03-12</t>
  </si>
  <si>
    <t>3126795</t>
  </si>
  <si>
    <t>CAO WANYI,LIU XIAOLI</t>
  </si>
  <si>
    <t>1660.00</t>
  </si>
  <si>
    <t>2023-03-13 11:48:52</t>
  </si>
  <si>
    <t>3124561</t>
  </si>
  <si>
    <t>曼谷索拉利亚西铁酒店</t>
  </si>
  <si>
    <t>CHAN PAK SZE</t>
  </si>
  <si>
    <t>3350.00</t>
  </si>
  <si>
    <t>2023-03-12 16:00:04</t>
  </si>
  <si>
    <t>2023-03-11</t>
  </si>
  <si>
    <t>3121971</t>
  </si>
  <si>
    <t>Lo Man</t>
  </si>
  <si>
    <t>1140.00</t>
  </si>
  <si>
    <t>2023-03-11 18:05:13</t>
  </si>
  <si>
    <t>2023-03-10</t>
  </si>
  <si>
    <t>3119045</t>
  </si>
  <si>
    <t>阿罗纳海滩赫纳度假村</t>
  </si>
  <si>
    <t>Moon kiwook</t>
  </si>
  <si>
    <t>3110.00</t>
  </si>
  <si>
    <t>2023-03-15 18:29:27</t>
  </si>
  <si>
    <t>2023-03-09</t>
  </si>
  <si>
    <t>3115475</t>
  </si>
  <si>
    <t>GAO WEI,YU LETONG</t>
  </si>
  <si>
    <t>1269.00</t>
  </si>
  <si>
    <t>380.70</t>
  </si>
  <si>
    <t>-888</t>
  </si>
  <si>
    <t>2023-03-12 09:59:23</t>
  </si>
  <si>
    <t>3112594</t>
  </si>
  <si>
    <t>济州凯悦酒店</t>
  </si>
  <si>
    <t>1249.00</t>
  </si>
  <si>
    <t>2023-03-09 14:39:06</t>
  </si>
  <si>
    <t>2023-03-08</t>
  </si>
  <si>
    <t>3110312</t>
  </si>
  <si>
    <t>苏米龙蓝水岛度假村</t>
  </si>
  <si>
    <t>Heo Eunhee</t>
  </si>
  <si>
    <t>3332.00</t>
  </si>
  <si>
    <t>2023-03-09 15:52:30</t>
  </si>
  <si>
    <t>3107346</t>
  </si>
  <si>
    <t>曼谷秋素坤逸酒店 (SHA Plus+)</t>
  </si>
  <si>
    <t>Liubanskaia Marina</t>
  </si>
  <si>
    <t>850.00</t>
  </si>
  <si>
    <t>2023-03-08 08:17:11</t>
  </si>
  <si>
    <t>3107309</t>
  </si>
  <si>
    <t>YU CHENKUO</t>
  </si>
  <si>
    <t>1596.00</t>
  </si>
  <si>
    <t>2023-03-08 12:31:28</t>
  </si>
  <si>
    <t>2023-03-07</t>
  </si>
  <si>
    <t>3106957</t>
  </si>
  <si>
    <t>普吉岛海床大酒店(SHA Extra Plus)</t>
  </si>
  <si>
    <t>LI CHEUK WAI IVAN</t>
  </si>
  <si>
    <t>748.00</t>
  </si>
  <si>
    <t>2023-03-08 10:09:03</t>
  </si>
  <si>
    <t>3103007</t>
  </si>
  <si>
    <t>普吉假日酒店 (政府卫生认证)</t>
  </si>
  <si>
    <t>YANG GUANG</t>
  </si>
  <si>
    <t>2391.00</t>
  </si>
  <si>
    <t>239.10</t>
  </si>
  <si>
    <t>-2151</t>
  </si>
  <si>
    <t>2023-03-07 18:04:49</t>
  </si>
  <si>
    <t>3102813</t>
  </si>
  <si>
    <t>GONG CHUNXI,HUANG XIAOYUN</t>
  </si>
  <si>
    <t>2023-03-07 18:09:14</t>
  </si>
  <si>
    <t>2023-03-06</t>
  </si>
  <si>
    <t>3102530</t>
  </si>
  <si>
    <t>素坤逸15巷酒店</t>
  </si>
  <si>
    <t>LEUNG KA FAI,WONG KA SONG</t>
  </si>
  <si>
    <t>1856.00</t>
  </si>
  <si>
    <t>2023-03-07 15:06:20</t>
  </si>
  <si>
    <t>2023-03-05</t>
  </si>
  <si>
    <t>3095307</t>
  </si>
  <si>
    <t>TAKAO YOSHICHIKA</t>
  </si>
  <si>
    <t>2023-03-06 12:12:25</t>
  </si>
  <si>
    <t>3093964</t>
  </si>
  <si>
    <t>萨拉亚海滩度假酒店</t>
  </si>
  <si>
    <t>Lutje Schipholt Bert</t>
  </si>
  <si>
    <t>13328.00</t>
  </si>
  <si>
    <t>2023-03-07 13:05:53</t>
  </si>
  <si>
    <t>2023-03-04</t>
  </si>
  <si>
    <t>3090887</t>
  </si>
  <si>
    <t>Cha Junyeong</t>
  </si>
  <si>
    <t>1500.00</t>
  </si>
  <si>
    <t>2023-03-06 15:00:59</t>
  </si>
  <si>
    <t>2023-03-03</t>
  </si>
  <si>
    <t>3086740</t>
  </si>
  <si>
    <t>曼谷安曼纳酒店</t>
  </si>
  <si>
    <t>MOU XUAN</t>
  </si>
  <si>
    <t>1839.00</t>
  </si>
  <si>
    <t>2023-03-03 16:58:23</t>
  </si>
  <si>
    <t>3085558</t>
  </si>
  <si>
    <t>曼谷大仓新颐饭店</t>
  </si>
  <si>
    <t>MA CONGHAO,PI HUI</t>
  </si>
  <si>
    <t>4422.00</t>
  </si>
  <si>
    <t>2023-03-03 18:43:27</t>
  </si>
  <si>
    <t>3084062</t>
  </si>
  <si>
    <t>宿务迈瑞柏高碧海度假村</t>
  </si>
  <si>
    <t>KIM MAX</t>
  </si>
  <si>
    <t>714.00</t>
  </si>
  <si>
    <t>2023-03-03 10:38:02</t>
  </si>
  <si>
    <t>2023-03-02</t>
  </si>
  <si>
    <t>3081926</t>
  </si>
  <si>
    <t>阿玛瑞芭堤雅酒店 (SHA Plus+)</t>
  </si>
  <si>
    <t>LAI PENNY</t>
  </si>
  <si>
    <t>2030.00</t>
  </si>
  <si>
    <t>2023-03-02 19:45:45</t>
  </si>
  <si>
    <t>3081912</t>
  </si>
  <si>
    <t>LEE CHRISTINE</t>
  </si>
  <si>
    <t>2355.00</t>
  </si>
  <si>
    <t>2023-03-02 18:08:16</t>
  </si>
  <si>
    <t>3081627</t>
  </si>
  <si>
    <t>BAO XINSHUI,LI FAN</t>
  </si>
  <si>
    <t>501.00</t>
  </si>
  <si>
    <t>2023-03-02 15:44:14</t>
  </si>
  <si>
    <t>2023-03-01</t>
  </si>
  <si>
    <t>3079259</t>
  </si>
  <si>
    <t>ZHOU ZHIHUI</t>
  </si>
  <si>
    <t>5859.00</t>
  </si>
  <si>
    <t>2023-03-02 10:21:48</t>
  </si>
  <si>
    <t>3076752</t>
  </si>
  <si>
    <t>SONG BINBIN,LI XIN,Luo anqi,Hou zhenzhen</t>
  </si>
  <si>
    <t>1320.00</t>
  </si>
  <si>
    <t>2023-03-01 12:37:16</t>
  </si>
  <si>
    <t>3076167</t>
  </si>
  <si>
    <t>盖特43机场酒店</t>
  </si>
  <si>
    <t>LUO XINYI</t>
  </si>
  <si>
    <t>406.00</t>
  </si>
  <si>
    <t>2023-03-01 08:57:11</t>
  </si>
  <si>
    <t>3075962</t>
  </si>
  <si>
    <t>爱妮岛青柠度假村</t>
  </si>
  <si>
    <t>Lunar Krizsa Mae,Lunar Krizsa Mae</t>
  </si>
  <si>
    <t>1736.00</t>
  </si>
  <si>
    <t>2023-03-01 17:17:41</t>
  </si>
  <si>
    <t>2023-02-28</t>
  </si>
  <si>
    <t>3075364</t>
  </si>
  <si>
    <t>NA SOOJI</t>
  </si>
  <si>
    <t>2023-03-01 13:30:32</t>
  </si>
  <si>
    <t>2023-02-27</t>
  </si>
  <si>
    <t>3072360</t>
  </si>
  <si>
    <t>灵狮铂金酒店</t>
  </si>
  <si>
    <t>LIEW MICHELLE,YEOH GHEE LI</t>
  </si>
  <si>
    <t>2023-02-28 12:23:33</t>
  </si>
  <si>
    <t>3071328</t>
  </si>
  <si>
    <t>shuting xushuyun</t>
  </si>
  <si>
    <t>2023-02-28 09:45:59</t>
  </si>
  <si>
    <t>3070077</t>
  </si>
  <si>
    <t>曼谷阿德菲49酒店</t>
  </si>
  <si>
    <t>NG SIU YEE,NG SIU YEE,NG SIU YEE,NG SIU YEE</t>
  </si>
  <si>
    <t>3174.00</t>
  </si>
  <si>
    <t>2023-02-27 12:09:26</t>
  </si>
  <si>
    <t>3069835</t>
  </si>
  <si>
    <t>曼谷班达拉套房酒店</t>
  </si>
  <si>
    <t>Jones Curtis,Jones Curtis</t>
  </si>
  <si>
    <t>4194.00</t>
  </si>
  <si>
    <t>2023-02-27 12:18:48</t>
  </si>
  <si>
    <t>2023-02-26</t>
  </si>
  <si>
    <t>3066811</t>
  </si>
  <si>
    <t>查尔斯顿海港度假村</t>
  </si>
  <si>
    <t>Kato Elizabeth</t>
  </si>
  <si>
    <t>1223.00</t>
  </si>
  <si>
    <t>2023-02-26 00:54:55</t>
  </si>
  <si>
    <t>直连</t>
  </si>
  <si>
    <t>美国</t>
  </si>
  <si>
    <t>2023-02-25</t>
  </si>
  <si>
    <t>3065668</t>
  </si>
  <si>
    <t>普吉岛西奈奢华酒店(SHA Extra Plus)</t>
  </si>
  <si>
    <t>ZHANG KEYI,ZHANG KEYI</t>
  </si>
  <si>
    <t>2646.00</t>
  </si>
  <si>
    <t>2023-02-25 14:41:58</t>
  </si>
  <si>
    <t>2023-02-24</t>
  </si>
  <si>
    <t>3064047</t>
  </si>
  <si>
    <t>SHEN LIANG</t>
  </si>
  <si>
    <t>584.00</t>
  </si>
  <si>
    <t>2023-02-25 11:13:58</t>
  </si>
  <si>
    <t>3063027</t>
  </si>
  <si>
    <t>GONG AORAN,DAI TIANLONG</t>
  </si>
  <si>
    <t>1143.00</t>
  </si>
  <si>
    <t>2023-02-25 15:47:17</t>
  </si>
  <si>
    <t>3062177</t>
  </si>
  <si>
    <t>ZHONG MINGYUE,ZHANG JING,Xiao Jun,Jiang Xiaolong,Zhang Yi,Chen Hua,Yang Liuqian,Fan Chenbo,GU NIANJUAN</t>
  </si>
  <si>
    <t>16000.00</t>
  </si>
  <si>
    <t>2023-02-24 18:23:24</t>
  </si>
  <si>
    <t>2023-02-22</t>
  </si>
  <si>
    <t>3055432</t>
  </si>
  <si>
    <t>YU SHIU MING NELSON,KAM FUNG HAN TRACY</t>
  </si>
  <si>
    <t>9765.00</t>
  </si>
  <si>
    <t>2023-02-22 17:00:11</t>
  </si>
  <si>
    <t>2023-02-21</t>
  </si>
  <si>
    <t>3051129</t>
  </si>
  <si>
    <t>普吉岛兰草度假酒店 (SHA Extra Plus)</t>
  </si>
  <si>
    <t>WANG HAIYAN,WANG WENJUAN,WANG WENJIE,WANG YUNJIA,CHEN XIAOHONG,ZHOU MAOYANG</t>
  </si>
  <si>
    <t>2010.00</t>
  </si>
  <si>
    <t>2023-02-21 12:56:33</t>
  </si>
  <si>
    <t>2023-02-20</t>
  </si>
  <si>
    <t>3047617</t>
  </si>
  <si>
    <t>宿务白沙滩度假村及水疗中心</t>
  </si>
  <si>
    <t>HONG JUNGSOON</t>
  </si>
  <si>
    <t>4440.00</t>
  </si>
  <si>
    <t>2023-02-20 11:46:56</t>
  </si>
  <si>
    <t>2023-02-19</t>
  </si>
  <si>
    <t>3046953</t>
  </si>
  <si>
    <t>客莱福巴东普吉岛酒店 (SHA Plus+)</t>
  </si>
  <si>
    <t>Wang FuHao,Ruan Li</t>
  </si>
  <si>
    <t>624.00</t>
  </si>
  <si>
    <t>187.20</t>
  </si>
  <si>
    <t>-436</t>
  </si>
  <si>
    <t>2023-02-20 11:14:32</t>
  </si>
  <si>
    <t>2023-02-13</t>
  </si>
  <si>
    <t>3027044</t>
  </si>
  <si>
    <t>Tsubaki Mamoru</t>
  </si>
  <si>
    <t>4200.00</t>
  </si>
  <si>
    <t>2023-02-13 12:16:19</t>
  </si>
  <si>
    <t>2023-02-12</t>
  </si>
  <si>
    <t>3025552</t>
  </si>
  <si>
    <t>麦克坦新镇萨沃伊酒店</t>
  </si>
  <si>
    <t>SATO HAYATA,BASIRGO SHYRLYN Q</t>
  </si>
  <si>
    <t>2023-03-16 08:45:04</t>
  </si>
  <si>
    <t>2023-01-17</t>
  </si>
  <si>
    <t>2957227</t>
  </si>
  <si>
    <t>阿瓦尼中央酒店 釜山</t>
  </si>
  <si>
    <t>KIM HA JUNG</t>
  </si>
  <si>
    <t>1796.00</t>
  </si>
  <si>
    <t>2023-01-17 17:17:07</t>
  </si>
  <si>
    <t>2023-01-15</t>
  </si>
  <si>
    <t>2950242</t>
  </si>
  <si>
    <t>OH HYUNJIN</t>
  </si>
  <si>
    <t>420.00</t>
  </si>
  <si>
    <t>2023-01-16 10:08:40</t>
  </si>
  <si>
    <t>2023-01-12</t>
  </si>
  <si>
    <t>2942125</t>
  </si>
  <si>
    <t>长滩岛帕莱姆海滨度假村</t>
  </si>
  <si>
    <t>Juliet Warrender,Emma Warrender</t>
  </si>
  <si>
    <t>2610.00</t>
  </si>
  <si>
    <t>2023-01-12 16:09:30</t>
  </si>
  <si>
    <t>2023-01-11</t>
  </si>
  <si>
    <t>2938937</t>
  </si>
  <si>
    <t>曼谷艾美酒店</t>
  </si>
  <si>
    <t>WATANABE SEIICHI,NAKADA SHIONE</t>
  </si>
  <si>
    <t>27600.00</t>
  </si>
  <si>
    <t>2023-01-11 13:55:30</t>
  </si>
  <si>
    <t>2023-01-05</t>
  </si>
  <si>
    <t>2923188</t>
  </si>
  <si>
    <t>曼谷萨通JC凯文酒店</t>
  </si>
  <si>
    <t>CHEN YUNGCHIEH</t>
  </si>
  <si>
    <t>3008.00</t>
  </si>
  <si>
    <t>2023-01-06 18:27:07</t>
  </si>
  <si>
    <t>2022-12-16</t>
  </si>
  <si>
    <t>2878166</t>
  </si>
  <si>
    <t>新山凯贝丽酒店式服务公寓</t>
  </si>
  <si>
    <t>ONG MENG HANG,ONG MENG HANG</t>
  </si>
  <si>
    <t>1048.00</t>
  </si>
  <si>
    <t>2022-12-16 11:46:52</t>
  </si>
  <si>
    <t>2022-11-10</t>
  </si>
  <si>
    <t>2788624</t>
  </si>
  <si>
    <t>曼谷素凯泰酒店</t>
  </si>
  <si>
    <t>ari masato,ari masato</t>
  </si>
  <si>
    <t>3170.00</t>
  </si>
  <si>
    <t>2022-11-11 22:47:15</t>
  </si>
  <si>
    <t>2022-10-29</t>
  </si>
  <si>
    <t>2765814</t>
  </si>
  <si>
    <t>长滩岛赫娜水晶沙度假酒店</t>
  </si>
  <si>
    <t>martel Raphael,martel Raphael,martel Raphael</t>
  </si>
  <si>
    <t>7226.00</t>
  </si>
  <si>
    <t>2022-11-02 18:17:34</t>
  </si>
  <si>
    <t>2764754</t>
  </si>
  <si>
    <t>Tremblay Karyne,Tremblay Karyne,Tremblay Karyne</t>
  </si>
  <si>
    <t>2022-11-03 08:33:38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</si>
</sst>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153</xdr:row>
      <xdr:rowOff>0</xdr:rowOff>
    </xdr:from>
    <xdr:to>
      <xdr:col>15</xdr:col>
      <xdr:colOff>571500</xdr:colOff>
      <xdr:row>183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4490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45008</v>
      </c>
      <c r="G2" s="6">
        <v>45012</v>
      </c>
      <c r="H2" s="4">
        <v>4</v>
      </c>
      <c r="I2" s="4">
        <v>4</v>
      </c>
      <c r="J2" s="4">
        <v>16</v>
      </c>
      <c r="K2" s="4" t="s">
        <v>30</v>
      </c>
      <c r="L2" s="4">
        <v>8224</v>
      </c>
      <c r="M2" s="4">
        <v>8224</v>
      </c>
      <c r="N2" s="4" t="s">
        <v>31</v>
      </c>
      <c r="O2" s="4" t="s">
        <v>32</v>
      </c>
      <c r="P2" s="4" t="s">
        <v>33</v>
      </c>
      <c r="Q2" s="4">
        <v>0</v>
      </c>
      <c r="R2" s="8">
        <v>44858</v>
      </c>
      <c r="S2" s="6">
        <v>45015</v>
      </c>
      <c r="T2" s="4" t="s">
        <v>34</v>
      </c>
      <c r="U2" s="4">
        <v>8224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45008</v>
      </c>
      <c r="G3" s="6">
        <v>45012</v>
      </c>
      <c r="H3" s="4">
        <v>4</v>
      </c>
      <c r="I3" s="4">
        <v>4</v>
      </c>
      <c r="J3" s="4">
        <v>16</v>
      </c>
      <c r="K3" s="4" t="s">
        <v>30</v>
      </c>
      <c r="L3" s="4">
        <v>-8224</v>
      </c>
      <c r="M3" s="4">
        <v>-8224</v>
      </c>
      <c r="N3" s="4" t="s">
        <v>31</v>
      </c>
      <c r="O3" s="4" t="s">
        <v>32</v>
      </c>
      <c r="P3" s="4" t="s">
        <v>33</v>
      </c>
      <c r="Q3" s="4">
        <v>0</v>
      </c>
      <c r="R3" s="8">
        <v>44858</v>
      </c>
      <c r="S3" s="6">
        <v>45015</v>
      </c>
      <c r="T3" s="4" t="s">
        <v>34</v>
      </c>
      <c r="U3" s="4">
        <v>-8224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45007</v>
      </c>
      <c r="G4" s="6">
        <v>45012</v>
      </c>
      <c r="H4" s="4">
        <v>1</v>
      </c>
      <c r="I4" s="4">
        <v>5</v>
      </c>
      <c r="J4" s="4">
        <v>5</v>
      </c>
      <c r="K4" s="4" t="s">
        <v>30</v>
      </c>
      <c r="L4" s="4">
        <v>7226</v>
      </c>
      <c r="M4" s="4">
        <v>7226</v>
      </c>
      <c r="N4" s="4" t="s">
        <v>41</v>
      </c>
      <c r="O4" s="4" t="s">
        <v>32</v>
      </c>
      <c r="P4" s="4" t="s">
        <v>33</v>
      </c>
      <c r="Q4" s="4">
        <v>0</v>
      </c>
      <c r="R4" s="8">
        <v>44863</v>
      </c>
      <c r="S4" s="6">
        <v>45015</v>
      </c>
      <c r="T4" s="4" t="s">
        <v>34</v>
      </c>
      <c r="U4" s="4">
        <v>7226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45007</v>
      </c>
      <c r="G5" s="6">
        <v>45012</v>
      </c>
      <c r="H5" s="4">
        <v>1</v>
      </c>
      <c r="I5" s="4">
        <v>5</v>
      </c>
      <c r="J5" s="4">
        <v>5</v>
      </c>
      <c r="K5" s="4" t="s">
        <v>30</v>
      </c>
      <c r="L5" s="4">
        <v>7226</v>
      </c>
      <c r="M5" s="4">
        <v>7226</v>
      </c>
      <c r="N5" s="4" t="s">
        <v>45</v>
      </c>
      <c r="O5" s="4" t="s">
        <v>32</v>
      </c>
      <c r="P5" s="4" t="s">
        <v>33</v>
      </c>
      <c r="Q5" s="4">
        <v>0</v>
      </c>
      <c r="R5" s="8">
        <v>44863</v>
      </c>
      <c r="S5" s="6">
        <v>45015</v>
      </c>
      <c r="T5" s="4" t="s">
        <v>34</v>
      </c>
      <c r="U5" s="4">
        <v>7226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45010</v>
      </c>
      <c r="G6" s="6">
        <v>45012</v>
      </c>
      <c r="H6" s="4">
        <v>1</v>
      </c>
      <c r="I6" s="4">
        <v>2</v>
      </c>
      <c r="J6" s="4">
        <v>2</v>
      </c>
      <c r="K6" s="4" t="s">
        <v>30</v>
      </c>
      <c r="L6" s="4">
        <v>3170</v>
      </c>
      <c r="M6" s="4">
        <v>3170</v>
      </c>
      <c r="N6" s="4" t="s">
        <v>51</v>
      </c>
      <c r="O6" s="4" t="s">
        <v>32</v>
      </c>
      <c r="P6" s="4" t="s">
        <v>33</v>
      </c>
      <c r="Q6" s="4">
        <v>0</v>
      </c>
      <c r="R6" s="8">
        <v>44875</v>
      </c>
      <c r="S6" s="6">
        <v>45015</v>
      </c>
      <c r="T6" s="4" t="s">
        <v>34</v>
      </c>
      <c r="U6" s="4">
        <v>3170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45010</v>
      </c>
      <c r="G7" s="6">
        <v>45012</v>
      </c>
      <c r="H7" s="4">
        <v>1</v>
      </c>
      <c r="I7" s="4">
        <v>2</v>
      </c>
      <c r="J7" s="4">
        <v>2</v>
      </c>
      <c r="K7" s="4" t="s">
        <v>30</v>
      </c>
      <c r="L7" s="4">
        <v>1048</v>
      </c>
      <c r="M7" s="4">
        <v>1048</v>
      </c>
      <c r="N7" s="4" t="s">
        <v>57</v>
      </c>
      <c r="O7" s="4" t="s">
        <v>32</v>
      </c>
      <c r="P7" s="4" t="s">
        <v>33</v>
      </c>
      <c r="Q7" s="4">
        <v>0</v>
      </c>
      <c r="R7" s="8">
        <v>44911</v>
      </c>
      <c r="S7" s="6">
        <v>45015</v>
      </c>
      <c r="T7" s="4" t="s">
        <v>34</v>
      </c>
      <c r="U7" s="4">
        <v>1048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45008</v>
      </c>
      <c r="G8" s="6">
        <v>45012</v>
      </c>
      <c r="H8" s="4">
        <v>1</v>
      </c>
      <c r="I8" s="4">
        <v>4</v>
      </c>
      <c r="J8" s="4">
        <v>4</v>
      </c>
      <c r="K8" s="4" t="s">
        <v>30</v>
      </c>
      <c r="L8" s="4">
        <v>3008</v>
      </c>
      <c r="M8" s="4">
        <v>3008</v>
      </c>
      <c r="N8" s="4" t="s">
        <v>63</v>
      </c>
      <c r="O8" s="4" t="s">
        <v>32</v>
      </c>
      <c r="P8" s="4" t="s">
        <v>33</v>
      </c>
      <c r="Q8" s="4">
        <v>0</v>
      </c>
      <c r="R8" s="8">
        <v>44931</v>
      </c>
      <c r="S8" s="6">
        <v>45015</v>
      </c>
      <c r="T8" s="4" t="s">
        <v>34</v>
      </c>
      <c r="U8" s="4">
        <v>3008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44988</v>
      </c>
      <c r="G9" s="6">
        <v>45012</v>
      </c>
      <c r="H9" s="4">
        <v>1</v>
      </c>
      <c r="I9" s="4">
        <v>24</v>
      </c>
      <c r="J9" s="4">
        <v>24</v>
      </c>
      <c r="K9" s="4" t="s">
        <v>30</v>
      </c>
      <c r="L9" s="4">
        <v>27600</v>
      </c>
      <c r="M9" s="4">
        <v>27600</v>
      </c>
      <c r="N9" s="4" t="s">
        <v>69</v>
      </c>
      <c r="O9" s="4" t="s">
        <v>32</v>
      </c>
      <c r="P9" s="4" t="s">
        <v>33</v>
      </c>
      <c r="Q9" s="4">
        <v>0</v>
      </c>
      <c r="R9" s="8">
        <v>44937</v>
      </c>
      <c r="S9" s="6">
        <v>45015</v>
      </c>
      <c r="T9" s="4" t="s">
        <v>34</v>
      </c>
      <c r="U9" s="4">
        <v>27600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45010</v>
      </c>
      <c r="G10" s="6">
        <v>45012</v>
      </c>
      <c r="H10" s="4">
        <v>1</v>
      </c>
      <c r="I10" s="4">
        <v>2</v>
      </c>
      <c r="J10" s="4">
        <v>2</v>
      </c>
      <c r="K10" s="4" t="s">
        <v>30</v>
      </c>
      <c r="L10" s="4">
        <v>2610</v>
      </c>
      <c r="M10" s="4">
        <v>2610</v>
      </c>
      <c r="N10" s="4" t="s">
        <v>75</v>
      </c>
      <c r="O10" s="4" t="s">
        <v>32</v>
      </c>
      <c r="P10" s="4" t="s">
        <v>33</v>
      </c>
      <c r="Q10" s="4">
        <v>0</v>
      </c>
      <c r="R10" s="8">
        <v>44938</v>
      </c>
      <c r="S10" s="6">
        <v>45015</v>
      </c>
      <c r="T10" s="4" t="s">
        <v>34</v>
      </c>
      <c r="U10" s="4">
        <v>2610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45011</v>
      </c>
      <c r="G11" s="6">
        <v>45012</v>
      </c>
      <c r="H11" s="4">
        <v>1</v>
      </c>
      <c r="I11" s="4">
        <v>1</v>
      </c>
      <c r="J11" s="4">
        <v>1</v>
      </c>
      <c r="K11" s="4" t="s">
        <v>30</v>
      </c>
      <c r="L11" s="4">
        <v>420</v>
      </c>
      <c r="M11" s="4">
        <v>420</v>
      </c>
      <c r="N11" s="4" t="s">
        <v>81</v>
      </c>
      <c r="O11" s="4" t="s">
        <v>32</v>
      </c>
      <c r="P11" s="4" t="s">
        <v>33</v>
      </c>
      <c r="Q11" s="4">
        <v>0</v>
      </c>
      <c r="R11" s="8">
        <v>44941</v>
      </c>
      <c r="S11" s="6">
        <v>45015</v>
      </c>
      <c r="T11" s="4" t="s">
        <v>34</v>
      </c>
      <c r="U11" s="4">
        <v>420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45010</v>
      </c>
      <c r="G12" s="6">
        <v>45012</v>
      </c>
      <c r="H12" s="4">
        <v>1</v>
      </c>
      <c r="I12" s="4">
        <v>2</v>
      </c>
      <c r="J12" s="4">
        <v>2</v>
      </c>
      <c r="K12" s="4" t="s">
        <v>30</v>
      </c>
      <c r="L12" s="4">
        <v>1796</v>
      </c>
      <c r="M12" s="4">
        <v>1796</v>
      </c>
      <c r="N12" s="4" t="s">
        <v>87</v>
      </c>
      <c r="O12" s="4" t="s">
        <v>32</v>
      </c>
      <c r="P12" s="4" t="s">
        <v>33</v>
      </c>
      <c r="Q12" s="4">
        <v>0</v>
      </c>
      <c r="R12" s="8">
        <v>44943</v>
      </c>
      <c r="S12" s="6">
        <v>45015</v>
      </c>
      <c r="T12" s="4" t="s">
        <v>34</v>
      </c>
      <c r="U12" s="4">
        <v>1796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45008</v>
      </c>
      <c r="G13" s="6">
        <v>45012</v>
      </c>
      <c r="H13" s="4">
        <v>1</v>
      </c>
      <c r="I13" s="4">
        <v>4</v>
      </c>
      <c r="J13" s="4">
        <v>4</v>
      </c>
      <c r="K13" s="4" t="s">
        <v>30</v>
      </c>
      <c r="L13" s="4">
        <v>1320</v>
      </c>
      <c r="M13" s="4">
        <v>1320</v>
      </c>
      <c r="N13" s="4" t="s">
        <v>93</v>
      </c>
      <c r="O13" s="4" t="s">
        <v>32</v>
      </c>
      <c r="P13" s="4" t="s">
        <v>33</v>
      </c>
      <c r="Q13" s="4">
        <v>0</v>
      </c>
      <c r="R13" s="8">
        <v>44969</v>
      </c>
      <c r="S13" s="6">
        <v>45015</v>
      </c>
      <c r="T13" s="4" t="s">
        <v>34</v>
      </c>
      <c r="U13" s="4">
        <v>1320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45010</v>
      </c>
      <c r="G14" s="6">
        <v>45012</v>
      </c>
      <c r="H14" s="4">
        <v>1</v>
      </c>
      <c r="I14" s="4">
        <v>2</v>
      </c>
      <c r="J14" s="4">
        <v>2</v>
      </c>
      <c r="K14" s="4" t="s">
        <v>30</v>
      </c>
      <c r="L14" s="4">
        <v>4200</v>
      </c>
      <c r="M14" s="4">
        <v>4200</v>
      </c>
      <c r="N14" s="4" t="s">
        <v>99</v>
      </c>
      <c r="O14" s="4" t="s">
        <v>32</v>
      </c>
      <c r="P14" s="4" t="s">
        <v>33</v>
      </c>
      <c r="Q14" s="4">
        <v>0</v>
      </c>
      <c r="R14" s="8">
        <v>44970</v>
      </c>
      <c r="S14" s="6">
        <v>45015</v>
      </c>
      <c r="T14" s="4" t="s">
        <v>34</v>
      </c>
      <c r="U14" s="4">
        <v>4200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45011</v>
      </c>
      <c r="G15" s="6">
        <v>45012</v>
      </c>
      <c r="H15" s="4">
        <v>1</v>
      </c>
      <c r="I15" s="4">
        <v>1</v>
      </c>
      <c r="J15" s="4">
        <v>1</v>
      </c>
      <c r="K15" s="4" t="s">
        <v>30</v>
      </c>
      <c r="L15" s="4">
        <v>624</v>
      </c>
      <c r="M15" s="4">
        <v>624</v>
      </c>
      <c r="N15" s="4" t="s">
        <v>105</v>
      </c>
      <c r="O15" s="4" t="s">
        <v>32</v>
      </c>
      <c r="P15" s="4" t="s">
        <v>33</v>
      </c>
      <c r="Q15" s="4">
        <v>0</v>
      </c>
      <c r="R15" s="8">
        <v>44976</v>
      </c>
      <c r="S15" s="6">
        <v>45015</v>
      </c>
      <c r="T15" s="4" t="s">
        <v>34</v>
      </c>
      <c r="U15" s="4">
        <v>624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97</v>
      </c>
      <c r="E16" s="4" t="s">
        <v>109</v>
      </c>
      <c r="F16" s="6">
        <v>45009</v>
      </c>
      <c r="G16" s="6">
        <v>45012</v>
      </c>
      <c r="H16" s="4">
        <v>1</v>
      </c>
      <c r="I16" s="4">
        <v>3</v>
      </c>
      <c r="J16" s="4">
        <v>3</v>
      </c>
      <c r="K16" s="4" t="s">
        <v>30</v>
      </c>
      <c r="L16" s="4">
        <v>4440</v>
      </c>
      <c r="M16" s="4">
        <v>4440</v>
      </c>
      <c r="N16" s="4" t="s">
        <v>110</v>
      </c>
      <c r="O16" s="4" t="s">
        <v>32</v>
      </c>
      <c r="P16" s="4" t="s">
        <v>33</v>
      </c>
      <c r="Q16" s="4">
        <v>0</v>
      </c>
      <c r="R16" s="8">
        <v>44977</v>
      </c>
      <c r="S16" s="6">
        <v>45015</v>
      </c>
      <c r="T16" s="4" t="s">
        <v>34</v>
      </c>
      <c r="U16" s="4">
        <v>4440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45010</v>
      </c>
      <c r="G17" s="6">
        <v>45012</v>
      </c>
      <c r="H17" s="4">
        <v>3</v>
      </c>
      <c r="I17" s="4">
        <v>2</v>
      </c>
      <c r="J17" s="4">
        <v>6</v>
      </c>
      <c r="K17" s="4" t="s">
        <v>30</v>
      </c>
      <c r="L17" s="4">
        <v>2010</v>
      </c>
      <c r="M17" s="4">
        <v>2010</v>
      </c>
      <c r="N17" s="4" t="s">
        <v>116</v>
      </c>
      <c r="O17" s="4" t="s">
        <v>32</v>
      </c>
      <c r="P17" s="4" t="s">
        <v>33</v>
      </c>
      <c r="Q17" s="4">
        <v>0</v>
      </c>
      <c r="R17" s="8">
        <v>44978</v>
      </c>
      <c r="S17" s="6">
        <v>45015</v>
      </c>
      <c r="T17" s="4" t="s">
        <v>34</v>
      </c>
      <c r="U17" s="4">
        <v>2010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45007</v>
      </c>
      <c r="G18" s="6">
        <v>45012</v>
      </c>
      <c r="H18" s="4">
        <v>1</v>
      </c>
      <c r="I18" s="4">
        <v>5</v>
      </c>
      <c r="J18" s="4">
        <v>5</v>
      </c>
      <c r="K18" s="4" t="s">
        <v>30</v>
      </c>
      <c r="L18" s="4">
        <v>9765</v>
      </c>
      <c r="M18" s="4">
        <v>9765</v>
      </c>
      <c r="N18" s="4" t="s">
        <v>122</v>
      </c>
      <c r="O18" s="4" t="s">
        <v>32</v>
      </c>
      <c r="P18" s="4" t="s">
        <v>33</v>
      </c>
      <c r="Q18" s="4">
        <v>0</v>
      </c>
      <c r="R18" s="8">
        <v>44979</v>
      </c>
      <c r="S18" s="6">
        <v>45015</v>
      </c>
      <c r="T18" s="4" t="s">
        <v>34</v>
      </c>
      <c r="U18" s="4">
        <v>9765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45008</v>
      </c>
      <c r="G19" s="6">
        <v>45012</v>
      </c>
      <c r="H19" s="4">
        <v>5</v>
      </c>
      <c r="I19" s="4">
        <v>4</v>
      </c>
      <c r="J19" s="4">
        <v>20</v>
      </c>
      <c r="K19" s="4" t="s">
        <v>30</v>
      </c>
      <c r="L19" s="4">
        <v>16000</v>
      </c>
      <c r="M19" s="4">
        <v>16000</v>
      </c>
      <c r="N19" s="4" t="s">
        <v>128</v>
      </c>
      <c r="O19" s="4" t="s">
        <v>32</v>
      </c>
      <c r="P19" s="4" t="s">
        <v>33</v>
      </c>
      <c r="Q19" s="4">
        <v>0</v>
      </c>
      <c r="R19" s="8">
        <v>44981</v>
      </c>
      <c r="S19" s="6">
        <v>45015</v>
      </c>
      <c r="T19" s="4" t="s">
        <v>34</v>
      </c>
      <c r="U19" s="4">
        <v>16000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126</v>
      </c>
      <c r="E20" s="4" t="s">
        <v>132</v>
      </c>
      <c r="F20" s="6">
        <v>45011</v>
      </c>
      <c r="G20" s="6">
        <v>45012</v>
      </c>
      <c r="H20" s="4">
        <v>1</v>
      </c>
      <c r="I20" s="4">
        <v>1</v>
      </c>
      <c r="J20" s="4">
        <v>1</v>
      </c>
      <c r="K20" s="4" t="s">
        <v>30</v>
      </c>
      <c r="L20" s="4">
        <v>1143</v>
      </c>
      <c r="M20" s="4">
        <v>1143</v>
      </c>
      <c r="N20" s="4" t="s">
        <v>133</v>
      </c>
      <c r="O20" s="4" t="s">
        <v>32</v>
      </c>
      <c r="P20" s="4" t="s">
        <v>33</v>
      </c>
      <c r="Q20" s="4">
        <v>0</v>
      </c>
      <c r="R20" s="8">
        <v>44981</v>
      </c>
      <c r="S20" s="6">
        <v>45015</v>
      </c>
      <c r="T20" s="4" t="s">
        <v>34</v>
      </c>
      <c r="U20" s="4">
        <v>1143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45011</v>
      </c>
      <c r="G21" s="6">
        <v>45012</v>
      </c>
      <c r="H21" s="4">
        <v>1</v>
      </c>
      <c r="I21" s="4">
        <v>1</v>
      </c>
      <c r="J21" s="4">
        <v>1</v>
      </c>
      <c r="K21" s="4" t="s">
        <v>30</v>
      </c>
      <c r="L21" s="4">
        <v>584</v>
      </c>
      <c r="M21" s="4">
        <v>584</v>
      </c>
      <c r="N21" s="4" t="s">
        <v>139</v>
      </c>
      <c r="O21" s="4" t="s">
        <v>32</v>
      </c>
      <c r="P21" s="4" t="s">
        <v>33</v>
      </c>
      <c r="Q21" s="4">
        <v>0</v>
      </c>
      <c r="R21" s="8">
        <v>44981</v>
      </c>
      <c r="S21" s="6">
        <v>45015</v>
      </c>
      <c r="T21" s="4" t="s">
        <v>34</v>
      </c>
      <c r="U21" s="4">
        <v>584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45010</v>
      </c>
      <c r="G22" s="6">
        <v>45012</v>
      </c>
      <c r="H22" s="4">
        <v>1</v>
      </c>
      <c r="I22" s="4">
        <v>2</v>
      </c>
      <c r="J22" s="4">
        <v>2</v>
      </c>
      <c r="K22" s="4" t="s">
        <v>30</v>
      </c>
      <c r="L22" s="4">
        <v>2646</v>
      </c>
      <c r="M22" s="4">
        <v>2646</v>
      </c>
      <c r="N22" s="4" t="s">
        <v>145</v>
      </c>
      <c r="O22" s="4" t="s">
        <v>32</v>
      </c>
      <c r="P22" s="4" t="s">
        <v>33</v>
      </c>
      <c r="Q22" s="4">
        <v>0</v>
      </c>
      <c r="R22" s="8">
        <v>44982</v>
      </c>
      <c r="S22" s="6">
        <v>45015</v>
      </c>
      <c r="T22" s="4" t="s">
        <v>34</v>
      </c>
      <c r="U22" s="4">
        <v>2646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45011</v>
      </c>
      <c r="G23" s="6">
        <v>45012</v>
      </c>
      <c r="H23" s="4">
        <v>1</v>
      </c>
      <c r="I23" s="4">
        <v>1</v>
      </c>
      <c r="J23" s="4">
        <v>1</v>
      </c>
      <c r="K23" s="4" t="s">
        <v>30</v>
      </c>
      <c r="L23" s="4">
        <v>1223</v>
      </c>
      <c r="M23" s="4">
        <v>1223</v>
      </c>
      <c r="N23" s="4" t="s">
        <v>151</v>
      </c>
      <c r="O23" s="4" t="s">
        <v>32</v>
      </c>
      <c r="P23" s="4" t="s">
        <v>33</v>
      </c>
      <c r="Q23" s="4">
        <v>0</v>
      </c>
      <c r="R23" s="8">
        <v>44983</v>
      </c>
      <c r="S23" s="6">
        <v>45015</v>
      </c>
      <c r="T23" s="4" t="s">
        <v>34</v>
      </c>
      <c r="U23" s="4">
        <v>1223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45004</v>
      </c>
      <c r="G24" s="6">
        <v>45012</v>
      </c>
      <c r="H24" s="4">
        <v>1</v>
      </c>
      <c r="I24" s="4">
        <v>8</v>
      </c>
      <c r="J24" s="4">
        <v>8</v>
      </c>
      <c r="K24" s="4" t="s">
        <v>30</v>
      </c>
      <c r="L24" s="4">
        <v>4194</v>
      </c>
      <c r="M24" s="4">
        <v>4194</v>
      </c>
      <c r="N24" s="4" t="s">
        <v>157</v>
      </c>
      <c r="O24" s="4" t="s">
        <v>32</v>
      </c>
      <c r="P24" s="4" t="s">
        <v>33</v>
      </c>
      <c r="Q24" s="4">
        <v>0</v>
      </c>
      <c r="R24" s="8">
        <v>44984</v>
      </c>
      <c r="S24" s="6">
        <v>45015</v>
      </c>
      <c r="T24" s="4" t="s">
        <v>34</v>
      </c>
      <c r="U24" s="4">
        <v>4194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6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45009</v>
      </c>
      <c r="G25" s="6">
        <v>45012</v>
      </c>
      <c r="H25" s="4">
        <v>2</v>
      </c>
      <c r="I25" s="4">
        <v>3</v>
      </c>
      <c r="J25" s="4">
        <v>6</v>
      </c>
      <c r="K25" s="4" t="s">
        <v>30</v>
      </c>
      <c r="L25" s="4">
        <v>3174</v>
      </c>
      <c r="M25" s="4">
        <v>3174</v>
      </c>
      <c r="N25" s="4" t="s">
        <v>163</v>
      </c>
      <c r="O25" s="4" t="s">
        <v>32</v>
      </c>
      <c r="P25" s="4" t="s">
        <v>33</v>
      </c>
      <c r="Q25" s="4">
        <v>0</v>
      </c>
      <c r="R25" s="8">
        <v>44984</v>
      </c>
      <c r="S25" s="6">
        <v>45015</v>
      </c>
      <c r="T25" s="4" t="s">
        <v>34</v>
      </c>
      <c r="U25" s="4">
        <v>3174</v>
      </c>
      <c r="V25" s="4">
        <v>0</v>
      </c>
      <c r="W25" s="4">
        <v>0</v>
      </c>
      <c r="X25" s="4" t="s">
        <v>164</v>
      </c>
      <c r="Y25" s="4">
        <v>10010137462</v>
      </c>
      <c r="Z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45009</v>
      </c>
      <c r="G26" s="6">
        <v>45012</v>
      </c>
      <c r="H26" s="4">
        <v>1</v>
      </c>
      <c r="I26" s="4">
        <v>3</v>
      </c>
      <c r="J26" s="4">
        <v>3</v>
      </c>
      <c r="K26" s="4" t="s">
        <v>30</v>
      </c>
      <c r="L26" s="4">
        <v>2400</v>
      </c>
      <c r="M26" s="4">
        <v>2400</v>
      </c>
      <c r="N26" s="4" t="s">
        <v>167</v>
      </c>
      <c r="O26" s="4" t="s">
        <v>32</v>
      </c>
      <c r="P26" s="4" t="s">
        <v>33</v>
      </c>
      <c r="Q26" s="4">
        <v>0</v>
      </c>
      <c r="R26" s="8">
        <v>44984</v>
      </c>
      <c r="S26" s="6">
        <v>45015</v>
      </c>
      <c r="T26" s="4" t="s">
        <v>34</v>
      </c>
      <c r="U26" s="4">
        <v>2400</v>
      </c>
      <c r="V26" s="4">
        <v>0</v>
      </c>
      <c r="W26" s="4">
        <v>0</v>
      </c>
      <c r="X26" s="4" t="s">
        <v>168</v>
      </c>
      <c r="Y26" s="4" t="s">
        <v>169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171</v>
      </c>
      <c r="E27" s="4" t="s">
        <v>172</v>
      </c>
      <c r="F27" s="6">
        <v>45011</v>
      </c>
      <c r="G27" s="6">
        <v>45012</v>
      </c>
      <c r="H27" s="4">
        <v>5</v>
      </c>
      <c r="I27" s="4">
        <v>1</v>
      </c>
      <c r="J27" s="4">
        <v>5</v>
      </c>
      <c r="K27" s="4" t="s">
        <v>30</v>
      </c>
      <c r="L27" s="4">
        <v>1050</v>
      </c>
      <c r="M27" s="4">
        <v>1050</v>
      </c>
      <c r="N27" s="4" t="s">
        <v>173</v>
      </c>
      <c r="O27" s="4" t="s">
        <v>32</v>
      </c>
      <c r="P27" s="4" t="s">
        <v>33</v>
      </c>
      <c r="Q27" s="4">
        <v>0</v>
      </c>
      <c r="R27" s="8">
        <v>44984</v>
      </c>
      <c r="S27" s="6">
        <v>45015</v>
      </c>
      <c r="T27" s="4" t="s">
        <v>34</v>
      </c>
      <c r="U27" s="4">
        <v>1050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177</v>
      </c>
      <c r="E28" s="4" t="s">
        <v>178</v>
      </c>
      <c r="F28" s="6">
        <v>45011</v>
      </c>
      <c r="G28" s="6">
        <v>45012</v>
      </c>
      <c r="H28" s="4">
        <v>1</v>
      </c>
      <c r="I28" s="4">
        <v>1</v>
      </c>
      <c r="J28" s="4">
        <v>1</v>
      </c>
      <c r="K28" s="4" t="s">
        <v>30</v>
      </c>
      <c r="L28" s="4">
        <v>714</v>
      </c>
      <c r="M28" s="4">
        <v>714</v>
      </c>
      <c r="N28" s="4" t="s">
        <v>179</v>
      </c>
      <c r="O28" s="4" t="s">
        <v>32</v>
      </c>
      <c r="P28" s="4" t="s">
        <v>33</v>
      </c>
      <c r="Q28" s="4">
        <v>0</v>
      </c>
      <c r="R28" s="8">
        <v>44985</v>
      </c>
      <c r="S28" s="6">
        <v>45015</v>
      </c>
      <c r="T28" s="4" t="s">
        <v>34</v>
      </c>
      <c r="U28" s="4">
        <v>714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45010</v>
      </c>
      <c r="G29" s="6">
        <v>45012</v>
      </c>
      <c r="H29" s="4">
        <v>1</v>
      </c>
      <c r="I29" s="4">
        <v>2</v>
      </c>
      <c r="J29" s="4">
        <v>2</v>
      </c>
      <c r="K29" s="4" t="s">
        <v>30</v>
      </c>
      <c r="L29" s="4">
        <v>1736</v>
      </c>
      <c r="M29" s="4">
        <v>1736</v>
      </c>
      <c r="N29" s="4" t="s">
        <v>185</v>
      </c>
      <c r="O29" s="4" t="s">
        <v>32</v>
      </c>
      <c r="P29" s="4" t="s">
        <v>33</v>
      </c>
      <c r="Q29" s="4">
        <v>0</v>
      </c>
      <c r="R29" s="8">
        <v>44986</v>
      </c>
      <c r="S29" s="6">
        <v>45015</v>
      </c>
      <c r="T29" s="4" t="s">
        <v>34</v>
      </c>
      <c r="U29" s="4">
        <v>1736</v>
      </c>
      <c r="V29" s="4">
        <v>0</v>
      </c>
      <c r="W29" s="4">
        <v>0</v>
      </c>
      <c r="X29" s="4" t="s">
        <v>186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189</v>
      </c>
      <c r="E30" s="4" t="s">
        <v>190</v>
      </c>
      <c r="F30" s="6">
        <v>45011</v>
      </c>
      <c r="G30" s="6">
        <v>45012</v>
      </c>
      <c r="H30" s="4">
        <v>1</v>
      </c>
      <c r="I30" s="4">
        <v>1</v>
      </c>
      <c r="J30" s="4">
        <v>1</v>
      </c>
      <c r="K30" s="4" t="s">
        <v>30</v>
      </c>
      <c r="L30" s="4">
        <v>406</v>
      </c>
      <c r="M30" s="4">
        <v>406</v>
      </c>
      <c r="N30" s="4" t="s">
        <v>191</v>
      </c>
      <c r="O30" s="4" t="s">
        <v>32</v>
      </c>
      <c r="P30" s="4" t="s">
        <v>33</v>
      </c>
      <c r="Q30" s="4">
        <v>0</v>
      </c>
      <c r="R30" s="8">
        <v>44986</v>
      </c>
      <c r="S30" s="6">
        <v>45015</v>
      </c>
      <c r="T30" s="4" t="s">
        <v>34</v>
      </c>
      <c r="U30" s="4">
        <v>406</v>
      </c>
      <c r="V30" s="4">
        <v>0</v>
      </c>
      <c r="W30" s="4">
        <v>0</v>
      </c>
      <c r="X30" s="4" t="s">
        <v>192</v>
      </c>
      <c r="Y30" s="4" t="s">
        <v>193</v>
      </c>
    </row>
    <row r="31" s="4" customFormat="1" spans="1:25">
      <c r="A31" s="4" t="s">
        <v>194</v>
      </c>
      <c r="B31" s="4" t="s">
        <v>26</v>
      </c>
      <c r="C31" s="4" t="s">
        <v>27</v>
      </c>
      <c r="D31" s="4" t="s">
        <v>195</v>
      </c>
      <c r="E31" s="4" t="s">
        <v>196</v>
      </c>
      <c r="F31" s="6">
        <v>45009</v>
      </c>
      <c r="G31" s="6">
        <v>45012</v>
      </c>
      <c r="H31" s="4">
        <v>2</v>
      </c>
      <c r="I31" s="4">
        <v>3</v>
      </c>
      <c r="J31" s="4">
        <v>6</v>
      </c>
      <c r="K31" s="4" t="s">
        <v>30</v>
      </c>
      <c r="L31" s="4">
        <v>1320</v>
      </c>
      <c r="M31" s="4">
        <v>1320</v>
      </c>
      <c r="N31" s="4" t="s">
        <v>197</v>
      </c>
      <c r="O31" s="4" t="s">
        <v>32</v>
      </c>
      <c r="P31" s="4" t="s">
        <v>33</v>
      </c>
      <c r="Q31" s="4">
        <v>0</v>
      </c>
      <c r="R31" s="8">
        <v>44986</v>
      </c>
      <c r="S31" s="6">
        <v>45015</v>
      </c>
      <c r="T31" s="4" t="s">
        <v>34</v>
      </c>
      <c r="U31" s="4">
        <v>1320</v>
      </c>
      <c r="V31" s="4">
        <v>0</v>
      </c>
      <c r="W31" s="4">
        <v>0</v>
      </c>
      <c r="X31" s="4" t="s">
        <v>198</v>
      </c>
      <c r="Y31" s="4" t="s">
        <v>199</v>
      </c>
    </row>
    <row r="32" s="4" customFormat="1" spans="1:25">
      <c r="A32" s="4" t="s">
        <v>200</v>
      </c>
      <c r="B32" s="4" t="s">
        <v>26</v>
      </c>
      <c r="C32" s="4" t="s">
        <v>27</v>
      </c>
      <c r="D32" s="4" t="s">
        <v>120</v>
      </c>
      <c r="E32" s="4" t="s">
        <v>201</v>
      </c>
      <c r="F32" s="6">
        <v>45009</v>
      </c>
      <c r="G32" s="6">
        <v>45012</v>
      </c>
      <c r="H32" s="4">
        <v>1</v>
      </c>
      <c r="I32" s="4">
        <v>3</v>
      </c>
      <c r="J32" s="4">
        <v>3</v>
      </c>
      <c r="K32" s="4" t="s">
        <v>30</v>
      </c>
      <c r="L32" s="4">
        <v>5859</v>
      </c>
      <c r="M32" s="4">
        <v>5859</v>
      </c>
      <c r="N32" s="4" t="s">
        <v>202</v>
      </c>
      <c r="O32" s="4" t="s">
        <v>32</v>
      </c>
      <c r="P32" s="4" t="s">
        <v>33</v>
      </c>
      <c r="Q32" s="4">
        <v>0</v>
      </c>
      <c r="R32" s="8">
        <v>44986</v>
      </c>
      <c r="S32" s="6">
        <v>45015</v>
      </c>
      <c r="T32" s="4" t="s">
        <v>34</v>
      </c>
      <c r="U32" s="4">
        <v>5859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137</v>
      </c>
      <c r="E33" s="4" t="s">
        <v>206</v>
      </c>
      <c r="F33" s="6">
        <v>45011</v>
      </c>
      <c r="G33" s="6">
        <v>45012</v>
      </c>
      <c r="H33" s="4">
        <v>1</v>
      </c>
      <c r="I33" s="4">
        <v>1</v>
      </c>
      <c r="J33" s="4">
        <v>1</v>
      </c>
      <c r="K33" s="4" t="s">
        <v>30</v>
      </c>
      <c r="L33" s="4">
        <v>501</v>
      </c>
      <c r="M33" s="4">
        <v>501</v>
      </c>
      <c r="N33" s="4" t="s">
        <v>207</v>
      </c>
      <c r="O33" s="4" t="s">
        <v>32</v>
      </c>
      <c r="P33" s="4" t="s">
        <v>33</v>
      </c>
      <c r="Q33" s="4">
        <v>0</v>
      </c>
      <c r="R33" s="8">
        <v>44987</v>
      </c>
      <c r="S33" s="6">
        <v>45015</v>
      </c>
      <c r="T33" s="4" t="s">
        <v>34</v>
      </c>
      <c r="U33" s="4">
        <v>501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211</v>
      </c>
      <c r="E34" s="4" t="s">
        <v>212</v>
      </c>
      <c r="F34" s="6">
        <v>45009</v>
      </c>
      <c r="G34" s="6">
        <v>45012</v>
      </c>
      <c r="H34" s="4">
        <v>1</v>
      </c>
      <c r="I34" s="4">
        <v>3</v>
      </c>
      <c r="J34" s="4">
        <v>3</v>
      </c>
      <c r="K34" s="4" t="s">
        <v>30</v>
      </c>
      <c r="L34" s="4">
        <v>2355</v>
      </c>
      <c r="M34" s="4">
        <v>2355</v>
      </c>
      <c r="N34" s="4" t="s">
        <v>213</v>
      </c>
      <c r="O34" s="4" t="s">
        <v>32</v>
      </c>
      <c r="P34" s="4" t="s">
        <v>33</v>
      </c>
      <c r="Q34" s="4">
        <v>0</v>
      </c>
      <c r="R34" s="8">
        <v>44987</v>
      </c>
      <c r="S34" s="6">
        <v>45015</v>
      </c>
      <c r="T34" s="4" t="s">
        <v>34</v>
      </c>
      <c r="U34" s="4">
        <v>2355</v>
      </c>
      <c r="V34" s="4">
        <v>0</v>
      </c>
      <c r="W34" s="4">
        <v>0</v>
      </c>
      <c r="X34" s="4" t="s">
        <v>214</v>
      </c>
      <c r="Y34" s="4" t="s">
        <v>215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217</v>
      </c>
      <c r="E35" s="4" t="s">
        <v>218</v>
      </c>
      <c r="F35" s="6">
        <v>45010</v>
      </c>
      <c r="G35" s="6">
        <v>45012</v>
      </c>
      <c r="H35" s="4">
        <v>1</v>
      </c>
      <c r="I35" s="4">
        <v>2</v>
      </c>
      <c r="J35" s="4">
        <v>2</v>
      </c>
      <c r="K35" s="4" t="s">
        <v>30</v>
      </c>
      <c r="L35" s="4">
        <v>2030</v>
      </c>
      <c r="M35" s="4">
        <v>2030</v>
      </c>
      <c r="N35" s="4" t="s">
        <v>219</v>
      </c>
      <c r="O35" s="4" t="s">
        <v>32</v>
      </c>
      <c r="P35" s="4" t="s">
        <v>33</v>
      </c>
      <c r="Q35" s="4">
        <v>0</v>
      </c>
      <c r="R35" s="8">
        <v>44987</v>
      </c>
      <c r="S35" s="6">
        <v>45015</v>
      </c>
      <c r="T35" s="4" t="s">
        <v>34</v>
      </c>
      <c r="U35" s="4">
        <v>2030</v>
      </c>
      <c r="V35" s="4">
        <v>0</v>
      </c>
      <c r="W35" s="4">
        <v>0</v>
      </c>
      <c r="X35" s="4" t="s">
        <v>220</v>
      </c>
      <c r="Y35" s="4" t="s">
        <v>221</v>
      </c>
    </row>
    <row r="36" s="4" customFormat="1" spans="1:25">
      <c r="A36" s="4" t="s">
        <v>222</v>
      </c>
      <c r="B36" s="4" t="s">
        <v>26</v>
      </c>
      <c r="C36" s="4" t="s">
        <v>27</v>
      </c>
      <c r="D36" s="4" t="s">
        <v>177</v>
      </c>
      <c r="E36" s="4" t="s">
        <v>178</v>
      </c>
      <c r="F36" s="6">
        <v>45011</v>
      </c>
      <c r="G36" s="6">
        <v>45012</v>
      </c>
      <c r="H36" s="4">
        <v>1</v>
      </c>
      <c r="I36" s="4">
        <v>1</v>
      </c>
      <c r="J36" s="4">
        <v>1</v>
      </c>
      <c r="K36" s="4" t="s">
        <v>30</v>
      </c>
      <c r="L36" s="4">
        <v>714</v>
      </c>
      <c r="M36" s="4">
        <v>714</v>
      </c>
      <c r="N36" s="4" t="s">
        <v>223</v>
      </c>
      <c r="O36" s="4" t="s">
        <v>32</v>
      </c>
      <c r="P36" s="4" t="s">
        <v>33</v>
      </c>
      <c r="Q36" s="4">
        <v>0</v>
      </c>
      <c r="R36" s="8">
        <v>44988</v>
      </c>
      <c r="S36" s="6">
        <v>45015</v>
      </c>
      <c r="T36" s="4" t="s">
        <v>34</v>
      </c>
      <c r="U36" s="4">
        <v>714</v>
      </c>
      <c r="V36" s="4">
        <v>0</v>
      </c>
      <c r="W36" s="4">
        <v>0</v>
      </c>
      <c r="X36" s="4" t="s">
        <v>224</v>
      </c>
      <c r="Y36" s="4" t="s">
        <v>225</v>
      </c>
    </row>
    <row r="37" s="4" customFormat="1" spans="1:25">
      <c r="A37" s="4" t="s">
        <v>226</v>
      </c>
      <c r="B37" s="4" t="s">
        <v>26</v>
      </c>
      <c r="C37" s="4" t="s">
        <v>27</v>
      </c>
      <c r="D37" s="4" t="s">
        <v>227</v>
      </c>
      <c r="E37" s="4" t="s">
        <v>228</v>
      </c>
      <c r="F37" s="6">
        <v>45009</v>
      </c>
      <c r="G37" s="6">
        <v>45012</v>
      </c>
      <c r="H37" s="4">
        <v>1</v>
      </c>
      <c r="I37" s="4">
        <v>3</v>
      </c>
      <c r="J37" s="4">
        <v>3</v>
      </c>
      <c r="K37" s="4" t="s">
        <v>30</v>
      </c>
      <c r="L37" s="4">
        <v>4422</v>
      </c>
      <c r="M37" s="4">
        <v>4422</v>
      </c>
      <c r="N37" s="4" t="s">
        <v>229</v>
      </c>
      <c r="O37" s="4" t="s">
        <v>32</v>
      </c>
      <c r="P37" s="4" t="s">
        <v>33</v>
      </c>
      <c r="Q37" s="4">
        <v>0</v>
      </c>
      <c r="R37" s="8">
        <v>44988</v>
      </c>
      <c r="S37" s="6">
        <v>45015</v>
      </c>
      <c r="T37" s="4" t="s">
        <v>34</v>
      </c>
      <c r="U37" s="4">
        <v>4422</v>
      </c>
      <c r="V37" s="4">
        <v>0</v>
      </c>
      <c r="W37" s="4">
        <v>0</v>
      </c>
      <c r="X37" s="4" t="s">
        <v>230</v>
      </c>
      <c r="Y37" s="4" t="s">
        <v>231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233</v>
      </c>
      <c r="E38" s="4" t="s">
        <v>234</v>
      </c>
      <c r="F38" s="6">
        <v>45009</v>
      </c>
      <c r="G38" s="6">
        <v>45012</v>
      </c>
      <c r="H38" s="4">
        <v>1</v>
      </c>
      <c r="I38" s="4">
        <v>3</v>
      </c>
      <c r="J38" s="4">
        <v>3</v>
      </c>
      <c r="K38" s="4" t="s">
        <v>30</v>
      </c>
      <c r="L38" s="4">
        <v>1839</v>
      </c>
      <c r="M38" s="4">
        <v>1839</v>
      </c>
      <c r="N38" s="4" t="s">
        <v>235</v>
      </c>
      <c r="O38" s="4" t="s">
        <v>32</v>
      </c>
      <c r="P38" s="4" t="s">
        <v>33</v>
      </c>
      <c r="Q38" s="4">
        <v>0</v>
      </c>
      <c r="R38" s="8">
        <v>44988</v>
      </c>
      <c r="S38" s="6">
        <v>45015</v>
      </c>
      <c r="T38" s="4" t="s">
        <v>34</v>
      </c>
      <c r="U38" s="4">
        <v>1839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239</v>
      </c>
      <c r="E39" s="4" t="s">
        <v>240</v>
      </c>
      <c r="F39" s="6">
        <v>45011</v>
      </c>
      <c r="G39" s="6">
        <v>45012</v>
      </c>
      <c r="H39" s="4">
        <v>1</v>
      </c>
      <c r="I39" s="4">
        <v>1</v>
      </c>
      <c r="J39" s="4">
        <v>1</v>
      </c>
      <c r="K39" s="4" t="s">
        <v>30</v>
      </c>
      <c r="L39" s="4">
        <v>1500</v>
      </c>
      <c r="M39" s="4">
        <v>1500</v>
      </c>
      <c r="N39" s="4" t="s">
        <v>241</v>
      </c>
      <c r="O39" s="4" t="s">
        <v>32</v>
      </c>
      <c r="P39" s="4" t="s">
        <v>33</v>
      </c>
      <c r="Q39" s="4">
        <v>0</v>
      </c>
      <c r="R39" s="8">
        <v>44989</v>
      </c>
      <c r="S39" s="6">
        <v>45015</v>
      </c>
      <c r="T39" s="4" t="s">
        <v>34</v>
      </c>
      <c r="U39" s="4">
        <v>1500</v>
      </c>
      <c r="V39" s="4">
        <v>0</v>
      </c>
      <c r="W39" s="4">
        <v>0</v>
      </c>
      <c r="X39" s="4" t="s">
        <v>242</v>
      </c>
      <c r="Y39" s="4" t="s">
        <v>243</v>
      </c>
    </row>
    <row r="40" s="4" customFormat="1" spans="1:25">
      <c r="A40" s="4" t="s">
        <v>244</v>
      </c>
      <c r="B40" s="4" t="s">
        <v>26</v>
      </c>
      <c r="C40" s="4" t="s">
        <v>27</v>
      </c>
      <c r="D40" s="4" t="s">
        <v>245</v>
      </c>
      <c r="E40" s="4" t="s">
        <v>246</v>
      </c>
      <c r="F40" s="6">
        <v>45004</v>
      </c>
      <c r="G40" s="6">
        <v>45012</v>
      </c>
      <c r="H40" s="4">
        <v>1</v>
      </c>
      <c r="I40" s="4">
        <v>8</v>
      </c>
      <c r="J40" s="4">
        <v>8</v>
      </c>
      <c r="K40" s="4" t="s">
        <v>30</v>
      </c>
      <c r="L40" s="4">
        <v>13328</v>
      </c>
      <c r="M40" s="4">
        <v>13328</v>
      </c>
      <c r="N40" s="4" t="s">
        <v>247</v>
      </c>
      <c r="O40" s="4" t="s">
        <v>32</v>
      </c>
      <c r="P40" s="4" t="s">
        <v>33</v>
      </c>
      <c r="Q40" s="4">
        <v>0</v>
      </c>
      <c r="R40" s="8">
        <v>44990</v>
      </c>
      <c r="S40" s="6">
        <v>45015</v>
      </c>
      <c r="T40" s="4" t="s">
        <v>34</v>
      </c>
      <c r="U40" s="4">
        <v>13328</v>
      </c>
      <c r="V40" s="4">
        <v>0</v>
      </c>
      <c r="W40" s="4">
        <v>0</v>
      </c>
      <c r="X40" s="4" t="s">
        <v>248</v>
      </c>
      <c r="Y40" s="4" t="s">
        <v>36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79</v>
      </c>
      <c r="E41" s="4" t="s">
        <v>250</v>
      </c>
      <c r="F41" s="6">
        <v>45011</v>
      </c>
      <c r="G41" s="6">
        <v>45012</v>
      </c>
      <c r="H41" s="4">
        <v>1</v>
      </c>
      <c r="I41" s="4">
        <v>1</v>
      </c>
      <c r="J41" s="4">
        <v>1</v>
      </c>
      <c r="K41" s="4" t="s">
        <v>30</v>
      </c>
      <c r="L41" s="4">
        <v>415</v>
      </c>
      <c r="M41" s="4">
        <v>415</v>
      </c>
      <c r="N41" s="4" t="s">
        <v>251</v>
      </c>
      <c r="O41" s="4" t="s">
        <v>32</v>
      </c>
      <c r="P41" s="4" t="s">
        <v>33</v>
      </c>
      <c r="Q41" s="4">
        <v>0</v>
      </c>
      <c r="R41" s="8">
        <v>44990</v>
      </c>
      <c r="S41" s="6">
        <v>45015</v>
      </c>
      <c r="T41" s="4" t="s">
        <v>34</v>
      </c>
      <c r="U41" s="4">
        <v>415</v>
      </c>
      <c r="V41" s="4">
        <v>0</v>
      </c>
      <c r="W41" s="4">
        <v>0</v>
      </c>
      <c r="X41" s="4" t="s">
        <v>252</v>
      </c>
      <c r="Y41" s="4" t="s">
        <v>253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255</v>
      </c>
      <c r="E42" s="4" t="s">
        <v>256</v>
      </c>
      <c r="F42" s="6">
        <v>45008</v>
      </c>
      <c r="G42" s="6">
        <v>45012</v>
      </c>
      <c r="H42" s="4">
        <v>1</v>
      </c>
      <c r="I42" s="4">
        <v>4</v>
      </c>
      <c r="J42" s="4">
        <v>4</v>
      </c>
      <c r="K42" s="4" t="s">
        <v>30</v>
      </c>
      <c r="L42" s="4">
        <v>41820</v>
      </c>
      <c r="M42" s="4">
        <v>41820</v>
      </c>
      <c r="N42" s="4" t="s">
        <v>257</v>
      </c>
      <c r="O42" s="4" t="s">
        <v>32</v>
      </c>
      <c r="P42" s="4" t="s">
        <v>33</v>
      </c>
      <c r="Q42" s="4">
        <v>0</v>
      </c>
      <c r="R42" s="8">
        <v>44990</v>
      </c>
      <c r="S42" s="6">
        <v>45015</v>
      </c>
      <c r="T42" s="4" t="s">
        <v>34</v>
      </c>
      <c r="U42" s="4">
        <v>41820</v>
      </c>
      <c r="V42" s="4">
        <v>0</v>
      </c>
      <c r="W42" s="4">
        <v>0</v>
      </c>
      <c r="X42" s="4" t="s">
        <v>258</v>
      </c>
      <c r="Y42" s="4" t="s">
        <v>36</v>
      </c>
    </row>
    <row r="43" s="4" customFormat="1" spans="1:26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45010</v>
      </c>
      <c r="G43" s="6">
        <v>45012</v>
      </c>
      <c r="H43" s="4">
        <v>2</v>
      </c>
      <c r="I43" s="4">
        <v>2</v>
      </c>
      <c r="J43" s="4">
        <v>4</v>
      </c>
      <c r="K43" s="4" t="s">
        <v>30</v>
      </c>
      <c r="L43" s="4">
        <v>1856</v>
      </c>
      <c r="M43" s="4">
        <v>1856</v>
      </c>
      <c r="N43" s="4" t="s">
        <v>262</v>
      </c>
      <c r="O43" s="4" t="s">
        <v>32</v>
      </c>
      <c r="P43" s="4" t="s">
        <v>33</v>
      </c>
      <c r="Q43" s="4">
        <v>0</v>
      </c>
      <c r="R43" s="8">
        <v>44991</v>
      </c>
      <c r="S43" s="6">
        <v>45015</v>
      </c>
      <c r="T43" s="4" t="s">
        <v>34</v>
      </c>
      <c r="U43" s="4">
        <v>1856</v>
      </c>
      <c r="V43" s="4">
        <v>0</v>
      </c>
      <c r="W43" s="4">
        <v>0</v>
      </c>
      <c r="X43" s="4" t="s">
        <v>263</v>
      </c>
      <c r="Y43" s="4" t="s">
        <v>264</v>
      </c>
      <c r="Z43" s="4" t="s">
        <v>265</v>
      </c>
    </row>
    <row r="44" s="4" customFormat="1" spans="1:25">
      <c r="A44" s="4" t="s">
        <v>266</v>
      </c>
      <c r="B44" s="4" t="s">
        <v>26</v>
      </c>
      <c r="C44" s="4" t="s">
        <v>27</v>
      </c>
      <c r="D44" s="4" t="s">
        <v>126</v>
      </c>
      <c r="E44" s="4" t="s">
        <v>267</v>
      </c>
      <c r="F44" s="6">
        <v>45009</v>
      </c>
      <c r="G44" s="6">
        <v>45012</v>
      </c>
      <c r="H44" s="4">
        <v>1</v>
      </c>
      <c r="I44" s="4">
        <v>3</v>
      </c>
      <c r="J44" s="4">
        <v>3</v>
      </c>
      <c r="K44" s="4" t="s">
        <v>30</v>
      </c>
      <c r="L44" s="4">
        <v>2391</v>
      </c>
      <c r="M44" s="4">
        <v>2391</v>
      </c>
      <c r="N44" s="4" t="s">
        <v>268</v>
      </c>
      <c r="O44" s="4" t="s">
        <v>32</v>
      </c>
      <c r="P44" s="4" t="s">
        <v>33</v>
      </c>
      <c r="Q44" s="4">
        <v>0</v>
      </c>
      <c r="R44" s="8">
        <v>44992</v>
      </c>
      <c r="S44" s="6">
        <v>45015</v>
      </c>
      <c r="T44" s="4" t="s">
        <v>34</v>
      </c>
      <c r="U44" s="4">
        <v>2391</v>
      </c>
      <c r="V44" s="4">
        <v>0</v>
      </c>
      <c r="W44" s="4">
        <v>0</v>
      </c>
      <c r="X44" s="4" t="s">
        <v>269</v>
      </c>
      <c r="Y44" s="4" t="s">
        <v>270</v>
      </c>
    </row>
    <row r="45" s="4" customFormat="1" spans="1:25">
      <c r="A45" s="4" t="s">
        <v>271</v>
      </c>
      <c r="B45" s="4" t="s">
        <v>26</v>
      </c>
      <c r="C45" s="4" t="s">
        <v>27</v>
      </c>
      <c r="D45" s="4" t="s">
        <v>126</v>
      </c>
      <c r="E45" s="4" t="s">
        <v>267</v>
      </c>
      <c r="F45" s="6">
        <v>45009</v>
      </c>
      <c r="G45" s="6">
        <v>45012</v>
      </c>
      <c r="H45" s="4">
        <v>1</v>
      </c>
      <c r="I45" s="4">
        <v>3</v>
      </c>
      <c r="J45" s="4">
        <v>3</v>
      </c>
      <c r="K45" s="4" t="s">
        <v>30</v>
      </c>
      <c r="L45" s="4">
        <v>2391</v>
      </c>
      <c r="M45" s="4">
        <v>2391</v>
      </c>
      <c r="N45" s="4" t="s">
        <v>272</v>
      </c>
      <c r="O45" s="4" t="s">
        <v>32</v>
      </c>
      <c r="P45" s="4" t="s">
        <v>33</v>
      </c>
      <c r="Q45" s="4">
        <v>0</v>
      </c>
      <c r="R45" s="8">
        <v>44992</v>
      </c>
      <c r="S45" s="6">
        <v>45015</v>
      </c>
      <c r="T45" s="4" t="s">
        <v>34</v>
      </c>
      <c r="U45" s="4">
        <v>2391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137</v>
      </c>
      <c r="E46" s="4" t="s">
        <v>138</v>
      </c>
      <c r="F46" s="6">
        <v>45008</v>
      </c>
      <c r="G46" s="6">
        <v>45012</v>
      </c>
      <c r="H46" s="4">
        <v>1</v>
      </c>
      <c r="I46" s="4">
        <v>4</v>
      </c>
      <c r="J46" s="4">
        <v>4</v>
      </c>
      <c r="K46" s="4" t="s">
        <v>30</v>
      </c>
      <c r="L46" s="4">
        <v>2268</v>
      </c>
      <c r="M46" s="4">
        <v>2268</v>
      </c>
      <c r="N46" s="4" t="s">
        <v>276</v>
      </c>
      <c r="O46" s="4" t="s">
        <v>32</v>
      </c>
      <c r="P46" s="4" t="s">
        <v>33</v>
      </c>
      <c r="Q46" s="4">
        <v>0</v>
      </c>
      <c r="R46" s="8">
        <v>44992</v>
      </c>
      <c r="S46" s="6">
        <v>45015</v>
      </c>
      <c r="T46" s="4" t="s">
        <v>34</v>
      </c>
      <c r="U46" s="4">
        <v>2268</v>
      </c>
      <c r="V46" s="4">
        <v>0</v>
      </c>
      <c r="W46" s="4">
        <v>0</v>
      </c>
      <c r="X46" s="4" t="s">
        <v>277</v>
      </c>
      <c r="Y46" s="4" t="s">
        <v>36</v>
      </c>
    </row>
    <row r="47" s="4" customFormat="1" spans="1:25">
      <c r="A47" s="4" t="s">
        <v>278</v>
      </c>
      <c r="B47" s="4" t="s">
        <v>26</v>
      </c>
      <c r="C47" s="4" t="s">
        <v>27</v>
      </c>
      <c r="D47" s="4" t="s">
        <v>137</v>
      </c>
      <c r="E47" s="4" t="s">
        <v>138</v>
      </c>
      <c r="F47" s="6">
        <v>45008</v>
      </c>
      <c r="G47" s="6">
        <v>45012</v>
      </c>
      <c r="H47" s="4">
        <v>1</v>
      </c>
      <c r="I47" s="4">
        <v>4</v>
      </c>
      <c r="J47" s="4">
        <v>4</v>
      </c>
      <c r="K47" s="4" t="s">
        <v>30</v>
      </c>
      <c r="L47" s="4">
        <v>2268</v>
      </c>
      <c r="M47" s="4">
        <v>2268</v>
      </c>
      <c r="N47" s="4" t="s">
        <v>279</v>
      </c>
      <c r="O47" s="4" t="s">
        <v>32</v>
      </c>
      <c r="P47" s="4" t="s">
        <v>33</v>
      </c>
      <c r="Q47" s="4">
        <v>0</v>
      </c>
      <c r="R47" s="8">
        <v>44992</v>
      </c>
      <c r="S47" s="6">
        <v>45015</v>
      </c>
      <c r="T47" s="4" t="s">
        <v>34</v>
      </c>
      <c r="U47" s="4">
        <v>2268</v>
      </c>
      <c r="V47" s="4">
        <v>0</v>
      </c>
      <c r="W47" s="4">
        <v>0</v>
      </c>
      <c r="X47" s="4" t="s">
        <v>280</v>
      </c>
      <c r="Y47" s="4" t="s">
        <v>36</v>
      </c>
    </row>
    <row r="48" s="4" customFormat="1" spans="1:25">
      <c r="A48" s="4" t="s">
        <v>275</v>
      </c>
      <c r="B48" s="4" t="s">
        <v>26</v>
      </c>
      <c r="C48" s="4" t="s">
        <v>37</v>
      </c>
      <c r="D48" s="4" t="s">
        <v>137</v>
      </c>
      <c r="E48" s="4" t="s">
        <v>138</v>
      </c>
      <c r="F48" s="6">
        <v>45008</v>
      </c>
      <c r="G48" s="6">
        <v>45012</v>
      </c>
      <c r="H48" s="4">
        <v>1</v>
      </c>
      <c r="I48" s="4">
        <v>4</v>
      </c>
      <c r="J48" s="4">
        <v>4</v>
      </c>
      <c r="K48" s="4" t="s">
        <v>30</v>
      </c>
      <c r="L48" s="4">
        <v>-2268</v>
      </c>
      <c r="M48" s="4">
        <v>-2268</v>
      </c>
      <c r="N48" s="4" t="s">
        <v>276</v>
      </c>
      <c r="O48" s="4" t="s">
        <v>32</v>
      </c>
      <c r="P48" s="4" t="s">
        <v>33</v>
      </c>
      <c r="Q48" s="4">
        <v>0</v>
      </c>
      <c r="R48" s="8">
        <v>44992</v>
      </c>
      <c r="S48" s="6">
        <v>45015</v>
      </c>
      <c r="T48" s="4" t="s">
        <v>34</v>
      </c>
      <c r="U48" s="4">
        <v>-2268</v>
      </c>
      <c r="V48" s="4">
        <v>0</v>
      </c>
      <c r="W48" s="4">
        <v>0</v>
      </c>
      <c r="X48" s="4" t="s">
        <v>277</v>
      </c>
      <c r="Y48" s="4" t="s">
        <v>36</v>
      </c>
    </row>
    <row r="49" s="4" customFormat="1" spans="1:25">
      <c r="A49" s="4" t="s">
        <v>278</v>
      </c>
      <c r="B49" s="4" t="s">
        <v>26</v>
      </c>
      <c r="C49" s="4" t="s">
        <v>37</v>
      </c>
      <c r="D49" s="4" t="s">
        <v>137</v>
      </c>
      <c r="E49" s="4" t="s">
        <v>138</v>
      </c>
      <c r="F49" s="6">
        <v>45008</v>
      </c>
      <c r="G49" s="6">
        <v>45012</v>
      </c>
      <c r="H49" s="4">
        <v>1</v>
      </c>
      <c r="I49" s="4">
        <v>4</v>
      </c>
      <c r="J49" s="4">
        <v>4</v>
      </c>
      <c r="K49" s="4" t="s">
        <v>30</v>
      </c>
      <c r="L49" s="4">
        <v>-2268</v>
      </c>
      <c r="M49" s="4">
        <v>-2268</v>
      </c>
      <c r="N49" s="4" t="s">
        <v>279</v>
      </c>
      <c r="O49" s="4" t="s">
        <v>32</v>
      </c>
      <c r="P49" s="4" t="s">
        <v>33</v>
      </c>
      <c r="Q49" s="4">
        <v>0</v>
      </c>
      <c r="R49" s="8">
        <v>44992</v>
      </c>
      <c r="S49" s="6">
        <v>45015</v>
      </c>
      <c r="T49" s="4" t="s">
        <v>34</v>
      </c>
      <c r="U49" s="4">
        <v>-2268</v>
      </c>
      <c r="V49" s="4">
        <v>0</v>
      </c>
      <c r="W49" s="4">
        <v>0</v>
      </c>
      <c r="X49" s="4" t="s">
        <v>280</v>
      </c>
      <c r="Y49" s="4" t="s">
        <v>36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45010</v>
      </c>
      <c r="G50" s="6">
        <v>45012</v>
      </c>
      <c r="H50" s="4">
        <v>1</v>
      </c>
      <c r="I50" s="4">
        <v>2</v>
      </c>
      <c r="J50" s="4">
        <v>2</v>
      </c>
      <c r="K50" s="4" t="s">
        <v>30</v>
      </c>
      <c r="L50" s="4">
        <v>748</v>
      </c>
      <c r="M50" s="4">
        <v>748</v>
      </c>
      <c r="N50" s="4" t="s">
        <v>284</v>
      </c>
      <c r="O50" s="4" t="s">
        <v>32</v>
      </c>
      <c r="P50" s="4" t="s">
        <v>33</v>
      </c>
      <c r="Q50" s="4">
        <v>0</v>
      </c>
      <c r="R50" s="8">
        <v>44992</v>
      </c>
      <c r="S50" s="6">
        <v>45015</v>
      </c>
      <c r="T50" s="4" t="s">
        <v>34</v>
      </c>
      <c r="U50" s="4">
        <v>748</v>
      </c>
      <c r="V50" s="4">
        <v>0</v>
      </c>
      <c r="W50" s="4">
        <v>0</v>
      </c>
      <c r="X50" s="4" t="s">
        <v>285</v>
      </c>
      <c r="Y50" s="4" t="s">
        <v>285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211</v>
      </c>
      <c r="E51" s="4" t="s">
        <v>212</v>
      </c>
      <c r="F51" s="6">
        <v>45010</v>
      </c>
      <c r="G51" s="6">
        <v>45012</v>
      </c>
      <c r="H51" s="4">
        <v>1</v>
      </c>
      <c r="I51" s="4">
        <v>2</v>
      </c>
      <c r="J51" s="4">
        <v>2</v>
      </c>
      <c r="K51" s="4" t="s">
        <v>30</v>
      </c>
      <c r="L51" s="4">
        <v>1596</v>
      </c>
      <c r="M51" s="4">
        <v>1596</v>
      </c>
      <c r="N51" s="4" t="s">
        <v>287</v>
      </c>
      <c r="O51" s="4" t="s">
        <v>32</v>
      </c>
      <c r="P51" s="4" t="s">
        <v>33</v>
      </c>
      <c r="Q51" s="4">
        <v>0</v>
      </c>
      <c r="R51" s="8">
        <v>44993</v>
      </c>
      <c r="S51" s="6">
        <v>45015</v>
      </c>
      <c r="T51" s="4" t="s">
        <v>34</v>
      </c>
      <c r="U51" s="4">
        <v>1596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292</v>
      </c>
      <c r="F52" s="6">
        <v>45007</v>
      </c>
      <c r="G52" s="6">
        <v>45012</v>
      </c>
      <c r="H52" s="4">
        <v>1</v>
      </c>
      <c r="I52" s="4">
        <v>5</v>
      </c>
      <c r="J52" s="4">
        <v>5</v>
      </c>
      <c r="K52" s="4" t="s">
        <v>30</v>
      </c>
      <c r="L52" s="4">
        <v>850</v>
      </c>
      <c r="M52" s="4">
        <v>850</v>
      </c>
      <c r="N52" s="4" t="s">
        <v>293</v>
      </c>
      <c r="O52" s="4" t="s">
        <v>32</v>
      </c>
      <c r="P52" s="4" t="s">
        <v>33</v>
      </c>
      <c r="Q52" s="4">
        <v>0</v>
      </c>
      <c r="R52" s="8">
        <v>44993</v>
      </c>
      <c r="S52" s="6">
        <v>45015</v>
      </c>
      <c r="T52" s="4" t="s">
        <v>34</v>
      </c>
      <c r="U52" s="4">
        <v>850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271</v>
      </c>
      <c r="B53" s="4" t="s">
        <v>26</v>
      </c>
      <c r="C53" s="4" t="s">
        <v>37</v>
      </c>
      <c r="D53" s="4" t="s">
        <v>126</v>
      </c>
      <c r="E53" s="4" t="s">
        <v>267</v>
      </c>
      <c r="F53" s="6">
        <v>45009</v>
      </c>
      <c r="G53" s="6">
        <v>45012</v>
      </c>
      <c r="H53" s="4">
        <v>1</v>
      </c>
      <c r="I53" s="4">
        <v>3</v>
      </c>
      <c r="J53" s="4">
        <v>3</v>
      </c>
      <c r="K53" s="4" t="s">
        <v>30</v>
      </c>
      <c r="L53" s="4">
        <v>-2391</v>
      </c>
      <c r="M53" s="4">
        <v>-2391</v>
      </c>
      <c r="N53" s="4" t="s">
        <v>272</v>
      </c>
      <c r="O53" s="4" t="s">
        <v>32</v>
      </c>
      <c r="P53" s="4" t="s">
        <v>33</v>
      </c>
      <c r="Q53" s="4">
        <v>0</v>
      </c>
      <c r="R53" s="8">
        <v>44992</v>
      </c>
      <c r="S53" s="6">
        <v>45015</v>
      </c>
      <c r="T53" s="4" t="s">
        <v>34</v>
      </c>
      <c r="U53" s="4">
        <v>-2391</v>
      </c>
      <c r="V53" s="4">
        <v>0</v>
      </c>
      <c r="W53" s="4">
        <v>0</v>
      </c>
      <c r="X53" s="4" t="s">
        <v>273</v>
      </c>
      <c r="Y53" s="4" t="s">
        <v>274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45010</v>
      </c>
      <c r="G54" s="6">
        <v>45012</v>
      </c>
      <c r="H54" s="4">
        <v>1</v>
      </c>
      <c r="I54" s="4">
        <v>2</v>
      </c>
      <c r="J54" s="4">
        <v>2</v>
      </c>
      <c r="K54" s="4" t="s">
        <v>30</v>
      </c>
      <c r="L54" s="4">
        <v>3332</v>
      </c>
      <c r="M54" s="4">
        <v>3332</v>
      </c>
      <c r="N54" s="4" t="s">
        <v>299</v>
      </c>
      <c r="O54" s="4" t="s">
        <v>32</v>
      </c>
      <c r="P54" s="4" t="s">
        <v>33</v>
      </c>
      <c r="Q54" s="4">
        <v>0</v>
      </c>
      <c r="R54" s="8">
        <v>44993</v>
      </c>
      <c r="S54" s="6">
        <v>45015</v>
      </c>
      <c r="T54" s="4" t="s">
        <v>34</v>
      </c>
      <c r="U54" s="4">
        <v>3332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45011</v>
      </c>
      <c r="G55" s="6">
        <v>45012</v>
      </c>
      <c r="H55" s="4">
        <v>1</v>
      </c>
      <c r="I55" s="4">
        <v>1</v>
      </c>
      <c r="J55" s="4">
        <v>1</v>
      </c>
      <c r="K55" s="4" t="s">
        <v>30</v>
      </c>
      <c r="L55" s="4">
        <v>1249</v>
      </c>
      <c r="M55" s="4">
        <v>1249</v>
      </c>
      <c r="N55" s="4" t="s">
        <v>305</v>
      </c>
      <c r="O55" s="4" t="s">
        <v>32</v>
      </c>
      <c r="P55" s="4" t="s">
        <v>33</v>
      </c>
      <c r="Q55" s="4">
        <v>0</v>
      </c>
      <c r="R55" s="8">
        <v>44994</v>
      </c>
      <c r="S55" s="6">
        <v>45015</v>
      </c>
      <c r="T55" s="4" t="s">
        <v>34</v>
      </c>
      <c r="U55" s="4">
        <v>1249</v>
      </c>
      <c r="V55" s="4">
        <v>0</v>
      </c>
      <c r="W55" s="4">
        <v>0</v>
      </c>
      <c r="X55" s="4" t="s">
        <v>36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309</v>
      </c>
      <c r="F56" s="6">
        <v>45009</v>
      </c>
      <c r="G56" s="6">
        <v>45012</v>
      </c>
      <c r="H56" s="4">
        <v>1</v>
      </c>
      <c r="I56" s="4">
        <v>3</v>
      </c>
      <c r="J56" s="4">
        <v>3</v>
      </c>
      <c r="K56" s="4" t="s">
        <v>30</v>
      </c>
      <c r="L56" s="4">
        <v>1269</v>
      </c>
      <c r="M56" s="4">
        <v>1269</v>
      </c>
      <c r="N56" s="4" t="s">
        <v>310</v>
      </c>
      <c r="O56" s="4" t="s">
        <v>32</v>
      </c>
      <c r="P56" s="4" t="s">
        <v>33</v>
      </c>
      <c r="Q56" s="4">
        <v>0</v>
      </c>
      <c r="R56" s="8">
        <v>44994</v>
      </c>
      <c r="S56" s="6">
        <v>45015</v>
      </c>
      <c r="T56" s="4" t="s">
        <v>34</v>
      </c>
      <c r="U56" s="4">
        <v>1269</v>
      </c>
      <c r="V56" s="4">
        <v>0</v>
      </c>
      <c r="W56" s="4">
        <v>0</v>
      </c>
      <c r="X56" s="4" t="s">
        <v>311</v>
      </c>
      <c r="Y56" s="4" t="s">
        <v>312</v>
      </c>
    </row>
    <row r="57" s="4" customFormat="1" spans="1:25">
      <c r="A57" s="4" t="s">
        <v>254</v>
      </c>
      <c r="B57" s="4" t="s">
        <v>26</v>
      </c>
      <c r="C57" s="4" t="s">
        <v>37</v>
      </c>
      <c r="D57" s="4" t="s">
        <v>255</v>
      </c>
      <c r="E57" s="4" t="s">
        <v>256</v>
      </c>
      <c r="F57" s="6">
        <v>45008</v>
      </c>
      <c r="G57" s="6">
        <v>45012</v>
      </c>
      <c r="H57" s="4">
        <v>1</v>
      </c>
      <c r="I57" s="4">
        <v>4</v>
      </c>
      <c r="J57" s="4">
        <v>4</v>
      </c>
      <c r="K57" s="4" t="s">
        <v>30</v>
      </c>
      <c r="L57" s="4">
        <v>-41820</v>
      </c>
      <c r="M57" s="4">
        <v>-41820</v>
      </c>
      <c r="N57" s="4" t="s">
        <v>257</v>
      </c>
      <c r="O57" s="4" t="s">
        <v>32</v>
      </c>
      <c r="P57" s="4" t="s">
        <v>33</v>
      </c>
      <c r="Q57" s="4">
        <v>0</v>
      </c>
      <c r="R57" s="8">
        <v>44990</v>
      </c>
      <c r="S57" s="6">
        <v>45015</v>
      </c>
      <c r="T57" s="4" t="s">
        <v>34</v>
      </c>
      <c r="U57" s="4">
        <v>-41820</v>
      </c>
      <c r="V57" s="4">
        <v>0</v>
      </c>
      <c r="W57" s="4">
        <v>0</v>
      </c>
      <c r="X57" s="4" t="s">
        <v>258</v>
      </c>
      <c r="Y57" s="4" t="s">
        <v>36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239</v>
      </c>
      <c r="E58" s="4" t="s">
        <v>314</v>
      </c>
      <c r="F58" s="6">
        <v>45010</v>
      </c>
      <c r="G58" s="6">
        <v>45012</v>
      </c>
      <c r="H58" s="4">
        <v>1</v>
      </c>
      <c r="I58" s="4">
        <v>2</v>
      </c>
      <c r="J58" s="4">
        <v>2</v>
      </c>
      <c r="K58" s="4" t="s">
        <v>30</v>
      </c>
      <c r="L58" s="4">
        <v>3110</v>
      </c>
      <c r="M58" s="4">
        <v>3110</v>
      </c>
      <c r="N58" s="4" t="s">
        <v>315</v>
      </c>
      <c r="O58" s="4" t="s">
        <v>32</v>
      </c>
      <c r="P58" s="4" t="s">
        <v>33</v>
      </c>
      <c r="Q58" s="4">
        <v>0</v>
      </c>
      <c r="R58" s="8">
        <v>44995</v>
      </c>
      <c r="S58" s="6">
        <v>45015</v>
      </c>
      <c r="T58" s="4" t="s">
        <v>34</v>
      </c>
      <c r="U58" s="4">
        <v>3110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320</v>
      </c>
      <c r="F59" s="6">
        <v>45009</v>
      </c>
      <c r="G59" s="6">
        <v>45012</v>
      </c>
      <c r="H59" s="4">
        <v>1</v>
      </c>
      <c r="I59" s="4">
        <v>3</v>
      </c>
      <c r="J59" s="4">
        <v>3</v>
      </c>
      <c r="K59" s="4" t="s">
        <v>30</v>
      </c>
      <c r="L59" s="4">
        <v>1140</v>
      </c>
      <c r="M59" s="4">
        <v>1140</v>
      </c>
      <c r="N59" s="4" t="s">
        <v>321</v>
      </c>
      <c r="O59" s="4" t="s">
        <v>32</v>
      </c>
      <c r="P59" s="4" t="s">
        <v>33</v>
      </c>
      <c r="Q59" s="4">
        <v>0</v>
      </c>
      <c r="R59" s="8">
        <v>44996</v>
      </c>
      <c r="S59" s="6">
        <v>45015</v>
      </c>
      <c r="T59" s="4" t="s">
        <v>34</v>
      </c>
      <c r="U59" s="4">
        <v>1140</v>
      </c>
      <c r="V59" s="4">
        <v>0</v>
      </c>
      <c r="W59" s="4">
        <v>0</v>
      </c>
      <c r="X59" s="4" t="s">
        <v>322</v>
      </c>
      <c r="Y59" s="4" t="s">
        <v>323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211</v>
      </c>
      <c r="E60" s="4" t="s">
        <v>325</v>
      </c>
      <c r="F60" s="6">
        <v>45007</v>
      </c>
      <c r="G60" s="6">
        <v>45012</v>
      </c>
      <c r="H60" s="4">
        <v>1</v>
      </c>
      <c r="I60" s="4">
        <v>5</v>
      </c>
      <c r="J60" s="4">
        <v>5</v>
      </c>
      <c r="K60" s="4" t="s">
        <v>30</v>
      </c>
      <c r="L60" s="4">
        <v>3350</v>
      </c>
      <c r="M60" s="4">
        <v>3350</v>
      </c>
      <c r="N60" s="4" t="s">
        <v>326</v>
      </c>
      <c r="O60" s="4" t="s">
        <v>32</v>
      </c>
      <c r="P60" s="4" t="s">
        <v>33</v>
      </c>
      <c r="Q60" s="4">
        <v>0</v>
      </c>
      <c r="R60" s="8">
        <v>44997</v>
      </c>
      <c r="S60" s="6">
        <v>45015</v>
      </c>
      <c r="T60" s="4" t="s">
        <v>34</v>
      </c>
      <c r="U60" s="4">
        <v>3350</v>
      </c>
      <c r="V60" s="4">
        <v>0</v>
      </c>
      <c r="W60" s="4">
        <v>0</v>
      </c>
      <c r="X60" s="4" t="s">
        <v>327</v>
      </c>
      <c r="Y60" s="4" t="s">
        <v>328</v>
      </c>
    </row>
    <row r="61" s="4" customFormat="1" spans="1:25">
      <c r="A61" s="4" t="s">
        <v>329</v>
      </c>
      <c r="B61" s="4" t="s">
        <v>26</v>
      </c>
      <c r="C61" s="4" t="s">
        <v>27</v>
      </c>
      <c r="D61" s="4" t="s">
        <v>330</v>
      </c>
      <c r="E61" s="4" t="s">
        <v>331</v>
      </c>
      <c r="F61" s="6">
        <v>45007</v>
      </c>
      <c r="G61" s="6">
        <v>45012</v>
      </c>
      <c r="H61" s="4">
        <v>1</v>
      </c>
      <c r="I61" s="4">
        <v>5</v>
      </c>
      <c r="J61" s="4">
        <v>5</v>
      </c>
      <c r="K61" s="4" t="s">
        <v>30</v>
      </c>
      <c r="L61" s="4">
        <v>3750</v>
      </c>
      <c r="M61" s="4">
        <v>3750</v>
      </c>
      <c r="N61" s="4" t="s">
        <v>332</v>
      </c>
      <c r="O61" s="4" t="s">
        <v>32</v>
      </c>
      <c r="P61" s="4" t="s">
        <v>33</v>
      </c>
      <c r="Q61" s="4">
        <v>0</v>
      </c>
      <c r="R61" s="8">
        <v>44997</v>
      </c>
      <c r="S61" s="6">
        <v>45015</v>
      </c>
      <c r="T61" s="4" t="s">
        <v>34</v>
      </c>
      <c r="U61" s="4">
        <v>3750</v>
      </c>
      <c r="V61" s="4">
        <v>0</v>
      </c>
      <c r="W61" s="4">
        <v>0</v>
      </c>
      <c r="X61" s="4" t="s">
        <v>333</v>
      </c>
      <c r="Y61" s="4" t="s">
        <v>334</v>
      </c>
    </row>
    <row r="62" s="4" customFormat="1" spans="1:25">
      <c r="A62" s="4" t="s">
        <v>335</v>
      </c>
      <c r="B62" s="4" t="s">
        <v>26</v>
      </c>
      <c r="C62" s="4" t="s">
        <v>27</v>
      </c>
      <c r="D62" s="4" t="s">
        <v>330</v>
      </c>
      <c r="E62" s="4" t="s">
        <v>336</v>
      </c>
      <c r="F62" s="6">
        <v>45010</v>
      </c>
      <c r="G62" s="6">
        <v>45012</v>
      </c>
      <c r="H62" s="4">
        <v>1</v>
      </c>
      <c r="I62" s="4">
        <v>2</v>
      </c>
      <c r="J62" s="4">
        <v>2</v>
      </c>
      <c r="K62" s="4" t="s">
        <v>30</v>
      </c>
      <c r="L62" s="4">
        <v>1660</v>
      </c>
      <c r="M62" s="4">
        <v>1660</v>
      </c>
      <c r="N62" s="4" t="s">
        <v>337</v>
      </c>
      <c r="O62" s="4" t="s">
        <v>32</v>
      </c>
      <c r="P62" s="4" t="s">
        <v>33</v>
      </c>
      <c r="Q62" s="4">
        <v>0</v>
      </c>
      <c r="R62" s="8">
        <v>44997</v>
      </c>
      <c r="S62" s="6">
        <v>45015</v>
      </c>
      <c r="T62" s="4" t="s">
        <v>34</v>
      </c>
      <c r="U62" s="4">
        <v>1660</v>
      </c>
      <c r="V62" s="4">
        <v>0</v>
      </c>
      <c r="W62" s="4">
        <v>0</v>
      </c>
      <c r="X62" s="4" t="s">
        <v>338</v>
      </c>
      <c r="Y62" s="4" t="s">
        <v>339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330</v>
      </c>
      <c r="E63" s="4" t="s">
        <v>331</v>
      </c>
      <c r="F63" s="6">
        <v>45009</v>
      </c>
      <c r="G63" s="6">
        <v>45012</v>
      </c>
      <c r="H63" s="4">
        <v>1</v>
      </c>
      <c r="I63" s="4">
        <v>3</v>
      </c>
      <c r="J63" s="4">
        <v>3</v>
      </c>
      <c r="K63" s="4" t="s">
        <v>30</v>
      </c>
      <c r="L63" s="4">
        <v>2250</v>
      </c>
      <c r="M63" s="4">
        <v>2250</v>
      </c>
      <c r="N63" s="4" t="s">
        <v>341</v>
      </c>
      <c r="O63" s="4" t="s">
        <v>32</v>
      </c>
      <c r="P63" s="4" t="s">
        <v>33</v>
      </c>
      <c r="Q63" s="4">
        <v>0</v>
      </c>
      <c r="R63" s="8">
        <v>44998</v>
      </c>
      <c r="S63" s="6">
        <v>45015</v>
      </c>
      <c r="T63" s="4" t="s">
        <v>34</v>
      </c>
      <c r="U63" s="4">
        <v>2250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345</v>
      </c>
      <c r="E64" s="4" t="s">
        <v>346</v>
      </c>
      <c r="F64" s="6">
        <v>45008</v>
      </c>
      <c r="G64" s="6">
        <v>45012</v>
      </c>
      <c r="H64" s="4">
        <v>1</v>
      </c>
      <c r="I64" s="4">
        <v>4</v>
      </c>
      <c r="J64" s="4">
        <v>4</v>
      </c>
      <c r="K64" s="4" t="s">
        <v>30</v>
      </c>
      <c r="L64" s="4">
        <v>2472</v>
      </c>
      <c r="M64" s="4">
        <v>2472</v>
      </c>
      <c r="N64" s="4" t="s">
        <v>347</v>
      </c>
      <c r="O64" s="4" t="s">
        <v>32</v>
      </c>
      <c r="P64" s="4" t="s">
        <v>33</v>
      </c>
      <c r="Q64" s="4">
        <v>0</v>
      </c>
      <c r="R64" s="8">
        <v>44999</v>
      </c>
      <c r="S64" s="6">
        <v>45015</v>
      </c>
      <c r="T64" s="4" t="s">
        <v>34</v>
      </c>
      <c r="U64" s="4">
        <v>2472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6">
        <v>45009</v>
      </c>
      <c r="G65" s="6">
        <v>45012</v>
      </c>
      <c r="H65" s="4">
        <v>1</v>
      </c>
      <c r="I65" s="4">
        <v>3</v>
      </c>
      <c r="J65" s="4">
        <v>3</v>
      </c>
      <c r="K65" s="4" t="s">
        <v>30</v>
      </c>
      <c r="L65" s="4">
        <v>999</v>
      </c>
      <c r="M65" s="4">
        <v>999</v>
      </c>
      <c r="N65" s="4" t="s">
        <v>353</v>
      </c>
      <c r="O65" s="4" t="s">
        <v>32</v>
      </c>
      <c r="P65" s="4" t="s">
        <v>33</v>
      </c>
      <c r="Q65" s="4">
        <v>0</v>
      </c>
      <c r="R65" s="8">
        <v>44999</v>
      </c>
      <c r="S65" s="6">
        <v>45015</v>
      </c>
      <c r="T65" s="4" t="s">
        <v>34</v>
      </c>
      <c r="U65" s="4">
        <v>999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329</v>
      </c>
      <c r="B66" s="4" t="s">
        <v>26</v>
      </c>
      <c r="C66" s="4" t="s">
        <v>356</v>
      </c>
      <c r="D66" s="4" t="s">
        <v>330</v>
      </c>
      <c r="E66" s="4" t="s">
        <v>331</v>
      </c>
      <c r="F66" s="6">
        <v>45007</v>
      </c>
      <c r="G66" s="6">
        <v>45012</v>
      </c>
      <c r="H66" s="4">
        <v>1</v>
      </c>
      <c r="I66" s="4">
        <v>5</v>
      </c>
      <c r="J66" s="4">
        <v>5</v>
      </c>
      <c r="K66" s="4" t="s">
        <v>30</v>
      </c>
      <c r="L66" s="4">
        <v>-750</v>
      </c>
      <c r="M66" s="4">
        <v>-750</v>
      </c>
      <c r="N66" s="4" t="s">
        <v>332</v>
      </c>
      <c r="O66" s="4" t="s">
        <v>32</v>
      </c>
      <c r="P66" s="4" t="s">
        <v>33</v>
      </c>
      <c r="Q66" s="4">
        <v>0</v>
      </c>
      <c r="R66" s="8">
        <v>44997.7162615741</v>
      </c>
      <c r="S66" s="6">
        <v>45015</v>
      </c>
      <c r="T66" s="4" t="s">
        <v>34</v>
      </c>
      <c r="U66" s="4">
        <v>-750</v>
      </c>
      <c r="V66" s="4">
        <v>0</v>
      </c>
      <c r="W66" s="4">
        <v>0</v>
      </c>
      <c r="X66" s="4" t="s">
        <v>333</v>
      </c>
      <c r="Y66" s="4" t="s">
        <v>334</v>
      </c>
    </row>
    <row r="67" s="4" customFormat="1" spans="1:25">
      <c r="A67" s="4" t="s">
        <v>357</v>
      </c>
      <c r="B67" s="4" t="s">
        <v>26</v>
      </c>
      <c r="C67" s="4" t="s">
        <v>27</v>
      </c>
      <c r="D67" s="4" t="s">
        <v>79</v>
      </c>
      <c r="E67" s="4" t="s">
        <v>358</v>
      </c>
      <c r="F67" s="6">
        <v>45011</v>
      </c>
      <c r="G67" s="6">
        <v>45012</v>
      </c>
      <c r="H67" s="4">
        <v>1</v>
      </c>
      <c r="I67" s="4">
        <v>1</v>
      </c>
      <c r="J67" s="4">
        <v>1</v>
      </c>
      <c r="K67" s="4" t="s">
        <v>30</v>
      </c>
      <c r="L67" s="4">
        <v>410</v>
      </c>
      <c r="M67" s="4">
        <v>410</v>
      </c>
      <c r="N67" s="4" t="s">
        <v>359</v>
      </c>
      <c r="O67" s="4" t="s">
        <v>32</v>
      </c>
      <c r="P67" s="4" t="s">
        <v>33</v>
      </c>
      <c r="Q67" s="4">
        <v>0</v>
      </c>
      <c r="R67" s="8">
        <v>45000</v>
      </c>
      <c r="S67" s="6">
        <v>45015</v>
      </c>
      <c r="T67" s="4" t="s">
        <v>34</v>
      </c>
      <c r="U67" s="4">
        <v>410</v>
      </c>
      <c r="V67" s="4">
        <v>0</v>
      </c>
      <c r="W67" s="4">
        <v>0</v>
      </c>
      <c r="X67" s="4" t="s">
        <v>360</v>
      </c>
      <c r="Y67" s="4" t="s">
        <v>361</v>
      </c>
    </row>
    <row r="68" s="4" customFormat="1" spans="1:25">
      <c r="A68" s="4" t="s">
        <v>362</v>
      </c>
      <c r="B68" s="4" t="s">
        <v>26</v>
      </c>
      <c r="C68" s="4" t="s">
        <v>27</v>
      </c>
      <c r="D68" s="4" t="s">
        <v>363</v>
      </c>
      <c r="E68" s="4" t="s">
        <v>364</v>
      </c>
      <c r="F68" s="6">
        <v>45011</v>
      </c>
      <c r="G68" s="6">
        <v>45012</v>
      </c>
      <c r="H68" s="4">
        <v>2</v>
      </c>
      <c r="I68" s="4">
        <v>1</v>
      </c>
      <c r="J68" s="4">
        <v>2</v>
      </c>
      <c r="K68" s="4" t="s">
        <v>30</v>
      </c>
      <c r="L68" s="4">
        <v>302</v>
      </c>
      <c r="M68" s="4">
        <v>302</v>
      </c>
      <c r="N68" s="4" t="s">
        <v>365</v>
      </c>
      <c r="O68" s="4" t="s">
        <v>32</v>
      </c>
      <c r="P68" s="4" t="s">
        <v>33</v>
      </c>
      <c r="Q68" s="4">
        <v>0</v>
      </c>
      <c r="R68" s="8">
        <v>45000</v>
      </c>
      <c r="S68" s="6">
        <v>45015</v>
      </c>
      <c r="T68" s="4" t="s">
        <v>34</v>
      </c>
      <c r="U68" s="4">
        <v>302</v>
      </c>
      <c r="V68" s="4">
        <v>0</v>
      </c>
      <c r="W68" s="4">
        <v>0</v>
      </c>
      <c r="X68" s="4" t="s">
        <v>366</v>
      </c>
      <c r="Y68" s="4" t="s">
        <v>367</v>
      </c>
    </row>
    <row r="69" s="4" customFormat="1" spans="1:25">
      <c r="A69" s="4" t="s">
        <v>368</v>
      </c>
      <c r="B69" s="4" t="s">
        <v>26</v>
      </c>
      <c r="C69" s="4" t="s">
        <v>27</v>
      </c>
      <c r="D69" s="4" t="s">
        <v>137</v>
      </c>
      <c r="E69" s="4" t="s">
        <v>369</v>
      </c>
      <c r="F69" s="6">
        <v>45011</v>
      </c>
      <c r="G69" s="6">
        <v>45012</v>
      </c>
      <c r="H69" s="4">
        <v>1</v>
      </c>
      <c r="I69" s="4">
        <v>1</v>
      </c>
      <c r="J69" s="4">
        <v>1</v>
      </c>
      <c r="K69" s="4" t="s">
        <v>30</v>
      </c>
      <c r="L69" s="4">
        <v>563</v>
      </c>
      <c r="M69" s="4">
        <v>563</v>
      </c>
      <c r="N69" s="4" t="s">
        <v>370</v>
      </c>
      <c r="O69" s="4" t="s">
        <v>32</v>
      </c>
      <c r="P69" s="4" t="s">
        <v>33</v>
      </c>
      <c r="Q69" s="4">
        <v>0</v>
      </c>
      <c r="R69" s="8">
        <v>45001</v>
      </c>
      <c r="S69" s="6">
        <v>45015</v>
      </c>
      <c r="T69" s="4" t="s">
        <v>34</v>
      </c>
      <c r="U69" s="4">
        <v>563</v>
      </c>
      <c r="V69" s="4">
        <v>0</v>
      </c>
      <c r="W69" s="4">
        <v>0</v>
      </c>
      <c r="X69" s="4" t="s">
        <v>371</v>
      </c>
      <c r="Y69" s="4" t="s">
        <v>372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137</v>
      </c>
      <c r="E70" s="4" t="s">
        <v>374</v>
      </c>
      <c r="F70" s="6">
        <v>45010</v>
      </c>
      <c r="G70" s="6">
        <v>45012</v>
      </c>
      <c r="H70" s="4">
        <v>1</v>
      </c>
      <c r="I70" s="4">
        <v>2</v>
      </c>
      <c r="J70" s="4">
        <v>2</v>
      </c>
      <c r="K70" s="4" t="s">
        <v>30</v>
      </c>
      <c r="L70" s="4">
        <v>1006</v>
      </c>
      <c r="M70" s="4">
        <v>1006</v>
      </c>
      <c r="N70" s="4" t="s">
        <v>375</v>
      </c>
      <c r="O70" s="4" t="s">
        <v>32</v>
      </c>
      <c r="P70" s="4" t="s">
        <v>33</v>
      </c>
      <c r="Q70" s="4">
        <v>0</v>
      </c>
      <c r="R70" s="8">
        <v>45001</v>
      </c>
      <c r="S70" s="6">
        <v>45015</v>
      </c>
      <c r="T70" s="4" t="s">
        <v>34</v>
      </c>
      <c r="U70" s="4">
        <v>1006</v>
      </c>
      <c r="V70" s="4">
        <v>0</v>
      </c>
      <c r="W70" s="4">
        <v>0</v>
      </c>
      <c r="X70" s="4" t="s">
        <v>376</v>
      </c>
      <c r="Y70" s="4" t="s">
        <v>377</v>
      </c>
    </row>
    <row r="71" s="4" customFormat="1" spans="1:25">
      <c r="A71" s="4" t="s">
        <v>307</v>
      </c>
      <c r="B71" s="4" t="s">
        <v>26</v>
      </c>
      <c r="C71" s="4" t="s">
        <v>37</v>
      </c>
      <c r="D71" s="4" t="s">
        <v>308</v>
      </c>
      <c r="E71" s="4" t="s">
        <v>309</v>
      </c>
      <c r="F71" s="6">
        <v>45009</v>
      </c>
      <c r="G71" s="6">
        <v>45012</v>
      </c>
      <c r="H71" s="4">
        <v>1</v>
      </c>
      <c r="I71" s="4">
        <v>3</v>
      </c>
      <c r="J71" s="4">
        <v>3</v>
      </c>
      <c r="K71" s="4" t="s">
        <v>30</v>
      </c>
      <c r="L71" s="4">
        <v>-1269</v>
      </c>
      <c r="M71" s="4">
        <v>-1269</v>
      </c>
      <c r="N71" s="4" t="s">
        <v>310</v>
      </c>
      <c r="O71" s="4" t="s">
        <v>32</v>
      </c>
      <c r="P71" s="4" t="s">
        <v>33</v>
      </c>
      <c r="Q71" s="4">
        <v>0</v>
      </c>
      <c r="R71" s="8">
        <v>44994</v>
      </c>
      <c r="S71" s="6">
        <v>45015</v>
      </c>
      <c r="T71" s="4" t="s">
        <v>34</v>
      </c>
      <c r="U71" s="4">
        <v>-1269</v>
      </c>
      <c r="V71" s="4">
        <v>0</v>
      </c>
      <c r="W71" s="4">
        <v>0</v>
      </c>
      <c r="X71" s="4" t="s">
        <v>311</v>
      </c>
      <c r="Y71" s="4" t="s">
        <v>312</v>
      </c>
    </row>
    <row r="72" s="4" customFormat="1" spans="1:25">
      <c r="A72" s="4" t="s">
        <v>307</v>
      </c>
      <c r="B72" s="4" t="s">
        <v>26</v>
      </c>
      <c r="C72" s="4" t="s">
        <v>378</v>
      </c>
      <c r="D72" s="4" t="s">
        <v>308</v>
      </c>
      <c r="E72" s="4" t="s">
        <v>309</v>
      </c>
      <c r="F72" s="6">
        <v>45009</v>
      </c>
      <c r="G72" s="6">
        <v>45012</v>
      </c>
      <c r="H72" s="4">
        <v>1</v>
      </c>
      <c r="I72" s="4">
        <v>3</v>
      </c>
      <c r="J72" s="4">
        <v>3</v>
      </c>
      <c r="K72" s="4" t="s">
        <v>30</v>
      </c>
      <c r="L72" s="4">
        <v>380.7</v>
      </c>
      <c r="M72" s="4">
        <v>380.7</v>
      </c>
      <c r="N72" s="4" t="s">
        <v>310</v>
      </c>
      <c r="O72" s="4" t="s">
        <v>32</v>
      </c>
      <c r="P72" s="4" t="s">
        <v>33</v>
      </c>
      <c r="Q72" s="4">
        <v>0</v>
      </c>
      <c r="R72" s="8">
        <v>44994.9644097222</v>
      </c>
      <c r="S72" s="6">
        <v>45015</v>
      </c>
      <c r="T72" s="4" t="s">
        <v>34</v>
      </c>
      <c r="U72" s="4">
        <v>380.7</v>
      </c>
      <c r="V72" s="4">
        <v>0</v>
      </c>
      <c r="W72" s="4">
        <v>0</v>
      </c>
      <c r="X72" s="4" t="s">
        <v>311</v>
      </c>
      <c r="Y72" s="4" t="s">
        <v>312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330</v>
      </c>
      <c r="E73" s="4" t="s">
        <v>331</v>
      </c>
      <c r="F73" s="6">
        <v>45008</v>
      </c>
      <c r="G73" s="6">
        <v>45012</v>
      </c>
      <c r="H73" s="4">
        <v>1</v>
      </c>
      <c r="I73" s="4">
        <v>4</v>
      </c>
      <c r="J73" s="4">
        <v>4</v>
      </c>
      <c r="K73" s="4" t="s">
        <v>30</v>
      </c>
      <c r="L73" s="4">
        <v>2968</v>
      </c>
      <c r="M73" s="4">
        <v>2968</v>
      </c>
      <c r="N73" s="4" t="s">
        <v>380</v>
      </c>
      <c r="O73" s="4" t="s">
        <v>32</v>
      </c>
      <c r="P73" s="4" t="s">
        <v>33</v>
      </c>
      <c r="Q73" s="4">
        <v>0</v>
      </c>
      <c r="R73" s="8">
        <v>45001</v>
      </c>
      <c r="S73" s="6">
        <v>45015</v>
      </c>
      <c r="T73" s="4" t="s">
        <v>34</v>
      </c>
      <c r="U73" s="4">
        <v>2968</v>
      </c>
      <c r="V73" s="4">
        <v>0</v>
      </c>
      <c r="W73" s="4">
        <v>0</v>
      </c>
      <c r="X73" s="4" t="s">
        <v>381</v>
      </c>
      <c r="Y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45009</v>
      </c>
      <c r="G74" s="6">
        <v>45012</v>
      </c>
      <c r="H74" s="4">
        <v>1</v>
      </c>
      <c r="I74" s="4">
        <v>3</v>
      </c>
      <c r="J74" s="4">
        <v>3</v>
      </c>
      <c r="K74" s="4" t="s">
        <v>30</v>
      </c>
      <c r="L74" s="4">
        <v>1869</v>
      </c>
      <c r="M74" s="4">
        <v>1869</v>
      </c>
      <c r="N74" s="4" t="s">
        <v>386</v>
      </c>
      <c r="O74" s="4" t="s">
        <v>32</v>
      </c>
      <c r="P74" s="4" t="s">
        <v>33</v>
      </c>
      <c r="Q74" s="4">
        <v>0</v>
      </c>
      <c r="R74" s="8">
        <v>45001</v>
      </c>
      <c r="S74" s="6">
        <v>45015</v>
      </c>
      <c r="T74" s="4" t="s">
        <v>34</v>
      </c>
      <c r="U74" s="4">
        <v>1869</v>
      </c>
      <c r="V74" s="4">
        <v>0</v>
      </c>
      <c r="W74" s="4">
        <v>0</v>
      </c>
      <c r="X74" s="4" t="s">
        <v>387</v>
      </c>
      <c r="Y74" s="4" t="s">
        <v>388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391</v>
      </c>
      <c r="F75" s="6">
        <v>45011</v>
      </c>
      <c r="G75" s="6">
        <v>45012</v>
      </c>
      <c r="H75" s="4">
        <v>2</v>
      </c>
      <c r="I75" s="4">
        <v>1</v>
      </c>
      <c r="J75" s="4">
        <v>2</v>
      </c>
      <c r="K75" s="4" t="s">
        <v>30</v>
      </c>
      <c r="L75" s="4">
        <v>700</v>
      </c>
      <c r="M75" s="4">
        <v>700</v>
      </c>
      <c r="N75" s="4" t="s">
        <v>392</v>
      </c>
      <c r="O75" s="4" t="s">
        <v>32</v>
      </c>
      <c r="P75" s="4" t="s">
        <v>33</v>
      </c>
      <c r="Q75" s="4">
        <v>0</v>
      </c>
      <c r="R75" s="8">
        <v>45001</v>
      </c>
      <c r="S75" s="6">
        <v>45015</v>
      </c>
      <c r="T75" s="4" t="s">
        <v>34</v>
      </c>
      <c r="U75" s="4">
        <v>700</v>
      </c>
      <c r="V75" s="4">
        <v>0</v>
      </c>
      <c r="W75" s="4">
        <v>0</v>
      </c>
      <c r="X75" s="4" t="s">
        <v>393</v>
      </c>
      <c r="Y75" s="4" t="s">
        <v>394</v>
      </c>
    </row>
    <row r="76" s="4" customFormat="1" spans="1:25">
      <c r="A76" s="4" t="s">
        <v>395</v>
      </c>
      <c r="B76" s="4" t="s">
        <v>26</v>
      </c>
      <c r="C76" s="4" t="s">
        <v>27</v>
      </c>
      <c r="D76" s="4" t="s">
        <v>384</v>
      </c>
      <c r="E76" s="4" t="s">
        <v>385</v>
      </c>
      <c r="F76" s="6">
        <v>45010</v>
      </c>
      <c r="G76" s="6">
        <v>45012</v>
      </c>
      <c r="H76" s="4">
        <v>1</v>
      </c>
      <c r="I76" s="4">
        <v>2</v>
      </c>
      <c r="J76" s="4">
        <v>2</v>
      </c>
      <c r="K76" s="4" t="s">
        <v>30</v>
      </c>
      <c r="L76" s="4">
        <v>1246</v>
      </c>
      <c r="M76" s="4">
        <v>1246</v>
      </c>
      <c r="N76" s="4" t="s">
        <v>396</v>
      </c>
      <c r="O76" s="4" t="s">
        <v>32</v>
      </c>
      <c r="P76" s="4" t="s">
        <v>33</v>
      </c>
      <c r="Q76" s="4">
        <v>0</v>
      </c>
      <c r="R76" s="8">
        <v>45002</v>
      </c>
      <c r="S76" s="6">
        <v>45015</v>
      </c>
      <c r="T76" s="4" t="s">
        <v>34</v>
      </c>
      <c r="U76" s="4">
        <v>1246</v>
      </c>
      <c r="V76" s="4">
        <v>0</v>
      </c>
      <c r="W76" s="4">
        <v>0</v>
      </c>
      <c r="X76" s="4" t="s">
        <v>397</v>
      </c>
      <c r="Y76" s="4" t="s">
        <v>398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400</v>
      </c>
      <c r="E77" s="4" t="s">
        <v>401</v>
      </c>
      <c r="F77" s="6">
        <v>45005</v>
      </c>
      <c r="G77" s="6">
        <v>45012</v>
      </c>
      <c r="H77" s="4">
        <v>1</v>
      </c>
      <c r="I77" s="4">
        <v>7</v>
      </c>
      <c r="J77" s="4">
        <v>7</v>
      </c>
      <c r="K77" s="4" t="s">
        <v>30</v>
      </c>
      <c r="L77" s="4">
        <v>3887</v>
      </c>
      <c r="M77" s="4">
        <v>3887</v>
      </c>
      <c r="N77" s="4" t="s">
        <v>402</v>
      </c>
      <c r="O77" s="4" t="s">
        <v>32</v>
      </c>
      <c r="P77" s="4" t="s">
        <v>33</v>
      </c>
      <c r="Q77" s="4">
        <v>0</v>
      </c>
      <c r="R77" s="8">
        <v>45002</v>
      </c>
      <c r="S77" s="6">
        <v>45015</v>
      </c>
      <c r="T77" s="4" t="s">
        <v>34</v>
      </c>
      <c r="U77" s="4">
        <v>3887</v>
      </c>
      <c r="V77" s="4">
        <v>0</v>
      </c>
      <c r="W77" s="4">
        <v>0</v>
      </c>
      <c r="X77" s="4" t="s">
        <v>403</v>
      </c>
      <c r="Y77" s="4" t="s">
        <v>404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407</v>
      </c>
      <c r="F78" s="6">
        <v>45009</v>
      </c>
      <c r="G78" s="6">
        <v>45012</v>
      </c>
      <c r="H78" s="4">
        <v>1</v>
      </c>
      <c r="I78" s="4">
        <v>3</v>
      </c>
      <c r="J78" s="4">
        <v>3</v>
      </c>
      <c r="K78" s="4" t="s">
        <v>30</v>
      </c>
      <c r="L78" s="4">
        <v>1545</v>
      </c>
      <c r="M78" s="4">
        <v>1545</v>
      </c>
      <c r="N78" s="4" t="s">
        <v>408</v>
      </c>
      <c r="O78" s="4" t="s">
        <v>32</v>
      </c>
      <c r="P78" s="4" t="s">
        <v>33</v>
      </c>
      <c r="Q78" s="4">
        <v>0</v>
      </c>
      <c r="R78" s="8">
        <v>45002</v>
      </c>
      <c r="S78" s="6">
        <v>45015</v>
      </c>
      <c r="T78" s="4" t="s">
        <v>34</v>
      </c>
      <c r="U78" s="4">
        <v>1545</v>
      </c>
      <c r="V78" s="4">
        <v>0</v>
      </c>
      <c r="W78" s="4">
        <v>0</v>
      </c>
      <c r="X78" s="4" t="s">
        <v>409</v>
      </c>
      <c r="Y78" s="4" t="s">
        <v>36</v>
      </c>
    </row>
    <row r="79" s="4" customFormat="1" spans="1:25">
      <c r="A79" s="4" t="s">
        <v>405</v>
      </c>
      <c r="B79" s="4" t="s">
        <v>26</v>
      </c>
      <c r="C79" s="4" t="s">
        <v>37</v>
      </c>
      <c r="D79" s="4" t="s">
        <v>406</v>
      </c>
      <c r="E79" s="4" t="s">
        <v>407</v>
      </c>
      <c r="F79" s="6">
        <v>45009</v>
      </c>
      <c r="G79" s="6">
        <v>45012</v>
      </c>
      <c r="H79" s="4">
        <v>1</v>
      </c>
      <c r="I79" s="4">
        <v>3</v>
      </c>
      <c r="J79" s="4">
        <v>3</v>
      </c>
      <c r="K79" s="4" t="s">
        <v>30</v>
      </c>
      <c r="L79" s="4">
        <v>-1545</v>
      </c>
      <c r="M79" s="4">
        <v>-1545</v>
      </c>
      <c r="N79" s="4" t="s">
        <v>408</v>
      </c>
      <c r="O79" s="4" t="s">
        <v>32</v>
      </c>
      <c r="P79" s="4" t="s">
        <v>33</v>
      </c>
      <c r="Q79" s="4">
        <v>0</v>
      </c>
      <c r="R79" s="8">
        <v>45002</v>
      </c>
      <c r="S79" s="6">
        <v>45015</v>
      </c>
      <c r="T79" s="4" t="s">
        <v>34</v>
      </c>
      <c r="U79" s="4">
        <v>-1545</v>
      </c>
      <c r="V79" s="4">
        <v>0</v>
      </c>
      <c r="W79" s="4">
        <v>0</v>
      </c>
      <c r="X79" s="4" t="s">
        <v>409</v>
      </c>
      <c r="Y79" s="4" t="s">
        <v>36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406</v>
      </c>
      <c r="E80" s="4" t="s">
        <v>407</v>
      </c>
      <c r="F80" s="6">
        <v>45009</v>
      </c>
      <c r="G80" s="6">
        <v>45012</v>
      </c>
      <c r="H80" s="4">
        <v>1</v>
      </c>
      <c r="I80" s="4">
        <v>3</v>
      </c>
      <c r="J80" s="4">
        <v>3</v>
      </c>
      <c r="K80" s="4" t="s">
        <v>30</v>
      </c>
      <c r="L80" s="4">
        <v>1545</v>
      </c>
      <c r="M80" s="4">
        <v>1545</v>
      </c>
      <c r="N80" s="4" t="s">
        <v>408</v>
      </c>
      <c r="O80" s="4" t="s">
        <v>32</v>
      </c>
      <c r="P80" s="4" t="s">
        <v>33</v>
      </c>
      <c r="Q80" s="4">
        <v>0</v>
      </c>
      <c r="R80" s="8">
        <v>45002</v>
      </c>
      <c r="S80" s="6">
        <v>45015</v>
      </c>
      <c r="T80" s="4" t="s">
        <v>34</v>
      </c>
      <c r="U80" s="4">
        <v>1545</v>
      </c>
      <c r="V80" s="4">
        <v>0</v>
      </c>
      <c r="W80" s="4">
        <v>0</v>
      </c>
      <c r="X80" s="4" t="s">
        <v>411</v>
      </c>
      <c r="Y80" s="4" t="s">
        <v>412</v>
      </c>
    </row>
    <row r="81" s="4" customFormat="1" spans="1:25">
      <c r="A81" s="4" t="s">
        <v>413</v>
      </c>
      <c r="B81" s="4" t="s">
        <v>26</v>
      </c>
      <c r="C81" s="4" t="s">
        <v>27</v>
      </c>
      <c r="D81" s="4" t="s">
        <v>406</v>
      </c>
      <c r="E81" s="4" t="s">
        <v>414</v>
      </c>
      <c r="F81" s="6">
        <v>45010</v>
      </c>
      <c r="G81" s="6">
        <v>45012</v>
      </c>
      <c r="H81" s="4">
        <v>1</v>
      </c>
      <c r="I81" s="4">
        <v>2</v>
      </c>
      <c r="J81" s="4">
        <v>2</v>
      </c>
      <c r="K81" s="4" t="s">
        <v>30</v>
      </c>
      <c r="L81" s="4">
        <v>630</v>
      </c>
      <c r="M81" s="4">
        <v>630</v>
      </c>
      <c r="N81" s="4" t="s">
        <v>415</v>
      </c>
      <c r="O81" s="4" t="s">
        <v>32</v>
      </c>
      <c r="P81" s="4" t="s">
        <v>33</v>
      </c>
      <c r="Q81" s="4">
        <v>0</v>
      </c>
      <c r="R81" s="8">
        <v>45002</v>
      </c>
      <c r="S81" s="6">
        <v>45015</v>
      </c>
      <c r="T81" s="4" t="s">
        <v>34</v>
      </c>
      <c r="U81" s="4">
        <v>630</v>
      </c>
      <c r="V81" s="4">
        <v>0</v>
      </c>
      <c r="W81" s="4">
        <v>0</v>
      </c>
      <c r="X81" s="4" t="s">
        <v>416</v>
      </c>
      <c r="Y81" s="4" t="s">
        <v>417</v>
      </c>
    </row>
    <row r="82" s="4" customFormat="1" spans="1:25">
      <c r="A82" s="4" t="s">
        <v>418</v>
      </c>
      <c r="B82" s="4" t="s">
        <v>26</v>
      </c>
      <c r="C82" s="4" t="s">
        <v>27</v>
      </c>
      <c r="D82" s="4" t="s">
        <v>406</v>
      </c>
      <c r="E82" s="4" t="s">
        <v>414</v>
      </c>
      <c r="F82" s="6">
        <v>45011</v>
      </c>
      <c r="G82" s="6">
        <v>45012</v>
      </c>
      <c r="H82" s="4">
        <v>1</v>
      </c>
      <c r="I82" s="4">
        <v>1</v>
      </c>
      <c r="J82" s="4">
        <v>1</v>
      </c>
      <c r="K82" s="4" t="s">
        <v>30</v>
      </c>
      <c r="L82" s="4">
        <v>315</v>
      </c>
      <c r="M82" s="4">
        <v>315</v>
      </c>
      <c r="N82" s="4" t="s">
        <v>419</v>
      </c>
      <c r="O82" s="4" t="s">
        <v>32</v>
      </c>
      <c r="P82" s="4" t="s">
        <v>33</v>
      </c>
      <c r="Q82" s="4">
        <v>0</v>
      </c>
      <c r="R82" s="8">
        <v>45002</v>
      </c>
      <c r="S82" s="6">
        <v>45015</v>
      </c>
      <c r="T82" s="4" t="s">
        <v>34</v>
      </c>
      <c r="U82" s="4">
        <v>315</v>
      </c>
      <c r="V82" s="4">
        <v>0</v>
      </c>
      <c r="W82" s="4">
        <v>0</v>
      </c>
      <c r="X82" s="4" t="s">
        <v>420</v>
      </c>
      <c r="Y82" s="4" t="s">
        <v>421</v>
      </c>
    </row>
    <row r="83" s="4" customFormat="1" spans="1:25">
      <c r="A83" s="4" t="s">
        <v>422</v>
      </c>
      <c r="B83" s="4" t="s">
        <v>26</v>
      </c>
      <c r="C83" s="4" t="s">
        <v>27</v>
      </c>
      <c r="D83" s="4" t="s">
        <v>423</v>
      </c>
      <c r="E83" s="4" t="s">
        <v>424</v>
      </c>
      <c r="F83" s="6">
        <v>45010</v>
      </c>
      <c r="G83" s="6">
        <v>45012</v>
      </c>
      <c r="H83" s="4">
        <v>1</v>
      </c>
      <c r="I83" s="4">
        <v>2</v>
      </c>
      <c r="J83" s="4">
        <v>2</v>
      </c>
      <c r="K83" s="4" t="s">
        <v>30</v>
      </c>
      <c r="L83" s="4">
        <v>3600</v>
      </c>
      <c r="M83" s="4">
        <v>3600</v>
      </c>
      <c r="N83" s="4" t="s">
        <v>425</v>
      </c>
      <c r="O83" s="4" t="s">
        <v>32</v>
      </c>
      <c r="P83" s="4" t="s">
        <v>33</v>
      </c>
      <c r="Q83" s="4">
        <v>0</v>
      </c>
      <c r="R83" s="8">
        <v>45002</v>
      </c>
      <c r="S83" s="6">
        <v>45015</v>
      </c>
      <c r="T83" s="4" t="s">
        <v>34</v>
      </c>
      <c r="U83" s="4">
        <v>3600</v>
      </c>
      <c r="V83" s="4">
        <v>0</v>
      </c>
      <c r="W83" s="4">
        <v>0</v>
      </c>
      <c r="X83" s="4" t="s">
        <v>426</v>
      </c>
      <c r="Y83" s="4" t="s">
        <v>427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406</v>
      </c>
      <c r="E84" s="4" t="s">
        <v>414</v>
      </c>
      <c r="F84" s="6">
        <v>45011</v>
      </c>
      <c r="G84" s="6">
        <v>45012</v>
      </c>
      <c r="H84" s="4">
        <v>1</v>
      </c>
      <c r="I84" s="4">
        <v>1</v>
      </c>
      <c r="J84" s="4">
        <v>1</v>
      </c>
      <c r="K84" s="4" t="s">
        <v>30</v>
      </c>
      <c r="L84" s="4">
        <v>315</v>
      </c>
      <c r="M84" s="4">
        <v>315</v>
      </c>
      <c r="N84" s="4" t="s">
        <v>429</v>
      </c>
      <c r="O84" s="4" t="s">
        <v>32</v>
      </c>
      <c r="P84" s="4" t="s">
        <v>33</v>
      </c>
      <c r="Q84" s="4">
        <v>0</v>
      </c>
      <c r="R84" s="8">
        <v>45002</v>
      </c>
      <c r="S84" s="6">
        <v>45015</v>
      </c>
      <c r="T84" s="4" t="s">
        <v>34</v>
      </c>
      <c r="U84" s="4">
        <v>315</v>
      </c>
      <c r="V84" s="4">
        <v>0</v>
      </c>
      <c r="W84" s="4">
        <v>0</v>
      </c>
      <c r="X84" s="4" t="s">
        <v>430</v>
      </c>
      <c r="Y84" s="4" t="s">
        <v>431</v>
      </c>
    </row>
    <row r="85" s="4" customFormat="1" spans="1:25">
      <c r="A85" s="4" t="s">
        <v>432</v>
      </c>
      <c r="B85" s="4" t="s">
        <v>26</v>
      </c>
      <c r="C85" s="4" t="s">
        <v>27</v>
      </c>
      <c r="D85" s="4" t="s">
        <v>406</v>
      </c>
      <c r="E85" s="4" t="s">
        <v>433</v>
      </c>
      <c r="F85" s="6">
        <v>45011</v>
      </c>
      <c r="G85" s="6">
        <v>45012</v>
      </c>
      <c r="H85" s="4">
        <v>1</v>
      </c>
      <c r="I85" s="4">
        <v>1</v>
      </c>
      <c r="J85" s="4">
        <v>1</v>
      </c>
      <c r="K85" s="4" t="s">
        <v>30</v>
      </c>
      <c r="L85" s="4">
        <v>315</v>
      </c>
      <c r="M85" s="4">
        <v>315</v>
      </c>
      <c r="N85" s="4" t="s">
        <v>434</v>
      </c>
      <c r="O85" s="4" t="s">
        <v>32</v>
      </c>
      <c r="P85" s="4" t="s">
        <v>33</v>
      </c>
      <c r="Q85" s="4">
        <v>0</v>
      </c>
      <c r="R85" s="8">
        <v>45002</v>
      </c>
      <c r="S85" s="6">
        <v>45015</v>
      </c>
      <c r="T85" s="4" t="s">
        <v>34</v>
      </c>
      <c r="U85" s="4">
        <v>315</v>
      </c>
      <c r="V85" s="4">
        <v>0</v>
      </c>
      <c r="W85" s="4">
        <v>0</v>
      </c>
      <c r="X85" s="4" t="s">
        <v>435</v>
      </c>
      <c r="Y85" s="4" t="s">
        <v>436</v>
      </c>
    </row>
    <row r="86" s="4" customFormat="1" spans="1:25">
      <c r="A86" s="4" t="s">
        <v>437</v>
      </c>
      <c r="B86" s="4" t="s">
        <v>26</v>
      </c>
      <c r="C86" s="4" t="s">
        <v>27</v>
      </c>
      <c r="D86" s="4" t="s">
        <v>120</v>
      </c>
      <c r="E86" s="4" t="s">
        <v>438</v>
      </c>
      <c r="F86" s="6">
        <v>45008</v>
      </c>
      <c r="G86" s="6">
        <v>45012</v>
      </c>
      <c r="H86" s="4">
        <v>1</v>
      </c>
      <c r="I86" s="4">
        <v>4</v>
      </c>
      <c r="J86" s="4">
        <v>4</v>
      </c>
      <c r="K86" s="4" t="s">
        <v>30</v>
      </c>
      <c r="L86" s="4">
        <v>9868</v>
      </c>
      <c r="M86" s="4">
        <v>9868</v>
      </c>
      <c r="N86" s="4" t="s">
        <v>439</v>
      </c>
      <c r="O86" s="4" t="s">
        <v>32</v>
      </c>
      <c r="P86" s="4" t="s">
        <v>33</v>
      </c>
      <c r="Q86" s="4">
        <v>0</v>
      </c>
      <c r="R86" s="8">
        <v>45003</v>
      </c>
      <c r="S86" s="6">
        <v>45015</v>
      </c>
      <c r="T86" s="4" t="s">
        <v>34</v>
      </c>
      <c r="U86" s="4">
        <v>9868</v>
      </c>
      <c r="V86" s="4">
        <v>0</v>
      </c>
      <c r="W86" s="4">
        <v>0</v>
      </c>
      <c r="X86" s="4" t="s">
        <v>440</v>
      </c>
      <c r="Y86" s="4" t="s">
        <v>441</v>
      </c>
    </row>
    <row r="87" s="4" customFormat="1" spans="1:25">
      <c r="A87" s="4" t="s">
        <v>389</v>
      </c>
      <c r="B87" s="4" t="s">
        <v>26</v>
      </c>
      <c r="C87" s="4" t="s">
        <v>37</v>
      </c>
      <c r="D87" s="4" t="s">
        <v>390</v>
      </c>
      <c r="E87" s="4" t="s">
        <v>391</v>
      </c>
      <c r="F87" s="6">
        <v>45011</v>
      </c>
      <c r="G87" s="6">
        <v>45012</v>
      </c>
      <c r="H87" s="4">
        <v>2</v>
      </c>
      <c r="I87" s="4">
        <v>1</v>
      </c>
      <c r="J87" s="4">
        <v>2</v>
      </c>
      <c r="K87" s="4" t="s">
        <v>30</v>
      </c>
      <c r="L87" s="4">
        <v>-700</v>
      </c>
      <c r="M87" s="4">
        <v>-700</v>
      </c>
      <c r="N87" s="4" t="s">
        <v>392</v>
      </c>
      <c r="O87" s="4" t="s">
        <v>32</v>
      </c>
      <c r="P87" s="4" t="s">
        <v>33</v>
      </c>
      <c r="Q87" s="4">
        <v>0</v>
      </c>
      <c r="R87" s="8">
        <v>45001</v>
      </c>
      <c r="S87" s="6">
        <v>45015</v>
      </c>
      <c r="T87" s="4" t="s">
        <v>34</v>
      </c>
      <c r="U87" s="4">
        <v>-700</v>
      </c>
      <c r="V87" s="4">
        <v>0</v>
      </c>
      <c r="W87" s="4">
        <v>0</v>
      </c>
      <c r="X87" s="4" t="s">
        <v>393</v>
      </c>
      <c r="Y87" s="4" t="s">
        <v>394</v>
      </c>
    </row>
    <row r="88" s="4" customFormat="1" spans="1:25">
      <c r="A88" s="4" t="s">
        <v>442</v>
      </c>
      <c r="B88" s="4" t="s">
        <v>26</v>
      </c>
      <c r="C88" s="4" t="s">
        <v>27</v>
      </c>
      <c r="D88" s="4" t="s">
        <v>345</v>
      </c>
      <c r="E88" s="4" t="s">
        <v>346</v>
      </c>
      <c r="F88" s="6">
        <v>45010</v>
      </c>
      <c r="G88" s="6">
        <v>45012</v>
      </c>
      <c r="H88" s="4">
        <v>1</v>
      </c>
      <c r="I88" s="4">
        <v>2</v>
      </c>
      <c r="J88" s="4">
        <v>2</v>
      </c>
      <c r="K88" s="4" t="s">
        <v>30</v>
      </c>
      <c r="L88" s="4">
        <v>1238</v>
      </c>
      <c r="M88" s="4">
        <v>1238</v>
      </c>
      <c r="N88" s="4" t="s">
        <v>443</v>
      </c>
      <c r="O88" s="4" t="s">
        <v>32</v>
      </c>
      <c r="P88" s="4" t="s">
        <v>33</v>
      </c>
      <c r="Q88" s="4">
        <v>0</v>
      </c>
      <c r="R88" s="8">
        <v>45003</v>
      </c>
      <c r="S88" s="6">
        <v>45015</v>
      </c>
      <c r="T88" s="4" t="s">
        <v>34</v>
      </c>
      <c r="U88" s="4">
        <v>1238</v>
      </c>
      <c r="V88" s="4">
        <v>0</v>
      </c>
      <c r="W88" s="4">
        <v>0</v>
      </c>
      <c r="X88" s="4" t="s">
        <v>444</v>
      </c>
      <c r="Y88" s="4" t="s">
        <v>445</v>
      </c>
    </row>
    <row r="89" s="4" customFormat="1" spans="1:25">
      <c r="A89" s="4" t="s">
        <v>446</v>
      </c>
      <c r="B89" s="4" t="s">
        <v>26</v>
      </c>
      <c r="C89" s="4" t="s">
        <v>27</v>
      </c>
      <c r="D89" s="4" t="s">
        <v>447</v>
      </c>
      <c r="E89" s="4" t="s">
        <v>448</v>
      </c>
      <c r="F89" s="6">
        <v>45011</v>
      </c>
      <c r="G89" s="6">
        <v>45012</v>
      </c>
      <c r="H89" s="4">
        <v>1</v>
      </c>
      <c r="I89" s="4">
        <v>1</v>
      </c>
      <c r="J89" s="4">
        <v>1</v>
      </c>
      <c r="K89" s="4" t="s">
        <v>30</v>
      </c>
      <c r="L89" s="4">
        <v>1306</v>
      </c>
      <c r="M89" s="4">
        <v>1306</v>
      </c>
      <c r="N89" s="4" t="s">
        <v>449</v>
      </c>
      <c r="O89" s="4" t="s">
        <v>32</v>
      </c>
      <c r="P89" s="4" t="s">
        <v>33</v>
      </c>
      <c r="Q89" s="4">
        <v>0</v>
      </c>
      <c r="R89" s="8">
        <v>45003</v>
      </c>
      <c r="S89" s="6">
        <v>45015</v>
      </c>
      <c r="T89" s="4" t="s">
        <v>34</v>
      </c>
      <c r="U89" s="4">
        <v>1306</v>
      </c>
      <c r="V89" s="4">
        <v>0</v>
      </c>
      <c r="W89" s="4">
        <v>0</v>
      </c>
      <c r="X89" s="4" t="s">
        <v>450</v>
      </c>
      <c r="Y89" s="4" t="s">
        <v>451</v>
      </c>
    </row>
    <row r="90" s="4" customFormat="1" spans="1:25">
      <c r="A90" s="4" t="s">
        <v>452</v>
      </c>
      <c r="B90" s="4" t="s">
        <v>26</v>
      </c>
      <c r="C90" s="4" t="s">
        <v>27</v>
      </c>
      <c r="D90" s="4" t="s">
        <v>453</v>
      </c>
      <c r="E90" s="4" t="s">
        <v>454</v>
      </c>
      <c r="F90" s="6">
        <v>45010</v>
      </c>
      <c r="G90" s="6">
        <v>45012</v>
      </c>
      <c r="H90" s="4">
        <v>1</v>
      </c>
      <c r="I90" s="4">
        <v>2</v>
      </c>
      <c r="J90" s="4">
        <v>2</v>
      </c>
      <c r="K90" s="4" t="s">
        <v>30</v>
      </c>
      <c r="L90" s="4">
        <v>1954</v>
      </c>
      <c r="M90" s="4">
        <v>1954</v>
      </c>
      <c r="N90" s="4" t="s">
        <v>455</v>
      </c>
      <c r="O90" s="4" t="s">
        <v>32</v>
      </c>
      <c r="P90" s="4" t="s">
        <v>33</v>
      </c>
      <c r="Q90" s="4">
        <v>0</v>
      </c>
      <c r="R90" s="8">
        <v>45003</v>
      </c>
      <c r="S90" s="6">
        <v>45015</v>
      </c>
      <c r="T90" s="4" t="s">
        <v>34</v>
      </c>
      <c r="U90" s="4">
        <v>1954</v>
      </c>
      <c r="V90" s="4">
        <v>0</v>
      </c>
      <c r="W90" s="4">
        <v>0</v>
      </c>
      <c r="X90" s="4" t="s">
        <v>456</v>
      </c>
      <c r="Y90" s="4" t="s">
        <v>457</v>
      </c>
    </row>
    <row r="91" s="4" customFormat="1" spans="1:25">
      <c r="A91" s="4" t="s">
        <v>458</v>
      </c>
      <c r="B91" s="4" t="s">
        <v>26</v>
      </c>
      <c r="C91" s="4" t="s">
        <v>27</v>
      </c>
      <c r="D91" s="4" t="s">
        <v>459</v>
      </c>
      <c r="E91" s="4" t="s">
        <v>460</v>
      </c>
      <c r="F91" s="6">
        <v>45008</v>
      </c>
      <c r="G91" s="6">
        <v>45012</v>
      </c>
      <c r="H91" s="4">
        <v>1</v>
      </c>
      <c r="I91" s="4">
        <v>4</v>
      </c>
      <c r="J91" s="4">
        <v>4</v>
      </c>
      <c r="K91" s="4" t="s">
        <v>30</v>
      </c>
      <c r="L91" s="4">
        <v>3403</v>
      </c>
      <c r="M91" s="4">
        <v>3403</v>
      </c>
      <c r="N91" s="4" t="s">
        <v>461</v>
      </c>
      <c r="O91" s="4" t="s">
        <v>32</v>
      </c>
      <c r="P91" s="4" t="s">
        <v>33</v>
      </c>
      <c r="Q91" s="4">
        <v>0</v>
      </c>
      <c r="R91" s="8">
        <v>45003</v>
      </c>
      <c r="S91" s="6">
        <v>45015</v>
      </c>
      <c r="T91" s="4" t="s">
        <v>34</v>
      </c>
      <c r="U91" s="4">
        <v>3403</v>
      </c>
      <c r="V91" s="4">
        <v>0</v>
      </c>
      <c r="W91" s="4">
        <v>0</v>
      </c>
      <c r="X91" s="4" t="s">
        <v>462</v>
      </c>
      <c r="Y91" s="4" t="s">
        <v>463</v>
      </c>
    </row>
    <row r="92" s="4" customFormat="1" spans="1:25">
      <c r="A92" s="4" t="s">
        <v>464</v>
      </c>
      <c r="B92" s="4" t="s">
        <v>26</v>
      </c>
      <c r="C92" s="4" t="s">
        <v>27</v>
      </c>
      <c r="D92" s="4" t="s">
        <v>465</v>
      </c>
      <c r="E92" s="4" t="s">
        <v>466</v>
      </c>
      <c r="F92" s="6">
        <v>45010</v>
      </c>
      <c r="G92" s="6">
        <v>45012</v>
      </c>
      <c r="H92" s="4">
        <v>1</v>
      </c>
      <c r="I92" s="4">
        <v>2</v>
      </c>
      <c r="J92" s="4">
        <v>2</v>
      </c>
      <c r="K92" s="4" t="s">
        <v>30</v>
      </c>
      <c r="L92" s="4">
        <v>1080</v>
      </c>
      <c r="M92" s="4">
        <v>1080</v>
      </c>
      <c r="N92" s="4" t="s">
        <v>467</v>
      </c>
      <c r="O92" s="4" t="s">
        <v>32</v>
      </c>
      <c r="P92" s="4" t="s">
        <v>33</v>
      </c>
      <c r="Q92" s="4">
        <v>0</v>
      </c>
      <c r="R92" s="8">
        <v>45003</v>
      </c>
      <c r="S92" s="6">
        <v>45015</v>
      </c>
      <c r="T92" s="4" t="s">
        <v>34</v>
      </c>
      <c r="U92" s="4">
        <v>1080</v>
      </c>
      <c r="V92" s="4">
        <v>0</v>
      </c>
      <c r="W92" s="4">
        <v>0</v>
      </c>
      <c r="X92" s="4" t="s">
        <v>468</v>
      </c>
      <c r="Y92" s="4" t="s">
        <v>469</v>
      </c>
    </row>
    <row r="93" s="4" customFormat="1" spans="1:25">
      <c r="A93" s="4" t="s">
        <v>470</v>
      </c>
      <c r="B93" s="4" t="s">
        <v>26</v>
      </c>
      <c r="C93" s="4" t="s">
        <v>27</v>
      </c>
      <c r="D93" s="4" t="s">
        <v>471</v>
      </c>
      <c r="E93" s="4" t="s">
        <v>472</v>
      </c>
      <c r="F93" s="6">
        <v>45004</v>
      </c>
      <c r="G93" s="6">
        <v>45012</v>
      </c>
      <c r="H93" s="4">
        <v>1</v>
      </c>
      <c r="I93" s="4">
        <v>8</v>
      </c>
      <c r="J93" s="4">
        <v>8</v>
      </c>
      <c r="K93" s="4" t="s">
        <v>30</v>
      </c>
      <c r="L93" s="4">
        <v>4960</v>
      </c>
      <c r="M93" s="4">
        <v>4960</v>
      </c>
      <c r="N93" s="4" t="s">
        <v>473</v>
      </c>
      <c r="O93" s="4" t="s">
        <v>32</v>
      </c>
      <c r="P93" s="4" t="s">
        <v>33</v>
      </c>
      <c r="Q93" s="4">
        <v>0</v>
      </c>
      <c r="R93" s="8">
        <v>45004</v>
      </c>
      <c r="S93" s="6">
        <v>45015</v>
      </c>
      <c r="T93" s="4" t="s">
        <v>34</v>
      </c>
      <c r="U93" s="4">
        <v>4960</v>
      </c>
      <c r="V93" s="4">
        <v>0</v>
      </c>
      <c r="W93" s="4">
        <v>0</v>
      </c>
      <c r="X93" s="4" t="s">
        <v>474</v>
      </c>
      <c r="Y93" s="4" t="s">
        <v>475</v>
      </c>
    </row>
    <row r="94" s="4" customFormat="1" spans="1:25">
      <c r="A94" s="4" t="s">
        <v>476</v>
      </c>
      <c r="B94" s="4" t="s">
        <v>26</v>
      </c>
      <c r="C94" s="4" t="s">
        <v>27</v>
      </c>
      <c r="D94" s="4" t="s">
        <v>477</v>
      </c>
      <c r="E94" s="4" t="s">
        <v>478</v>
      </c>
      <c r="F94" s="6">
        <v>45009</v>
      </c>
      <c r="G94" s="6">
        <v>45012</v>
      </c>
      <c r="H94" s="4">
        <v>1</v>
      </c>
      <c r="I94" s="4">
        <v>3</v>
      </c>
      <c r="J94" s="4">
        <v>3</v>
      </c>
      <c r="K94" s="4" t="s">
        <v>30</v>
      </c>
      <c r="L94" s="4">
        <v>954</v>
      </c>
      <c r="M94" s="4">
        <v>954</v>
      </c>
      <c r="N94" s="4" t="s">
        <v>479</v>
      </c>
      <c r="O94" s="4" t="s">
        <v>32</v>
      </c>
      <c r="P94" s="4" t="s">
        <v>33</v>
      </c>
      <c r="Q94" s="4">
        <v>0</v>
      </c>
      <c r="R94" s="8">
        <v>45004</v>
      </c>
      <c r="S94" s="6">
        <v>45015</v>
      </c>
      <c r="T94" s="4" t="s">
        <v>34</v>
      </c>
      <c r="U94" s="4">
        <v>954</v>
      </c>
      <c r="V94" s="4">
        <v>0</v>
      </c>
      <c r="W94" s="4">
        <v>0</v>
      </c>
      <c r="X94" s="4" t="s">
        <v>480</v>
      </c>
      <c r="Y94" s="4" t="s">
        <v>481</v>
      </c>
    </row>
    <row r="95" s="4" customFormat="1" spans="1:25">
      <c r="A95" s="4" t="s">
        <v>482</v>
      </c>
      <c r="B95" s="4" t="s">
        <v>26</v>
      </c>
      <c r="C95" s="4" t="s">
        <v>27</v>
      </c>
      <c r="D95" s="4" t="s">
        <v>483</v>
      </c>
      <c r="E95" s="4" t="s">
        <v>484</v>
      </c>
      <c r="F95" s="6">
        <v>45010</v>
      </c>
      <c r="G95" s="6">
        <v>45012</v>
      </c>
      <c r="H95" s="4">
        <v>1</v>
      </c>
      <c r="I95" s="4">
        <v>2</v>
      </c>
      <c r="J95" s="4">
        <v>2</v>
      </c>
      <c r="K95" s="4" t="s">
        <v>30</v>
      </c>
      <c r="L95" s="4">
        <v>2460</v>
      </c>
      <c r="M95" s="4">
        <v>2460</v>
      </c>
      <c r="N95" s="4" t="s">
        <v>485</v>
      </c>
      <c r="O95" s="4" t="s">
        <v>32</v>
      </c>
      <c r="P95" s="4" t="s">
        <v>33</v>
      </c>
      <c r="Q95" s="4">
        <v>0</v>
      </c>
      <c r="R95" s="8">
        <v>45004</v>
      </c>
      <c r="S95" s="6">
        <v>45015</v>
      </c>
      <c r="T95" s="4" t="s">
        <v>34</v>
      </c>
      <c r="U95" s="4">
        <v>2460</v>
      </c>
      <c r="V95" s="4">
        <v>0</v>
      </c>
      <c r="W95" s="4">
        <v>0</v>
      </c>
      <c r="X95" s="4" t="s">
        <v>486</v>
      </c>
      <c r="Y95" s="4" t="s">
        <v>487</v>
      </c>
    </row>
    <row r="96" s="4" customFormat="1" spans="1:25">
      <c r="A96" s="4" t="s">
        <v>488</v>
      </c>
      <c r="B96" s="4" t="s">
        <v>26</v>
      </c>
      <c r="C96" s="4" t="s">
        <v>27</v>
      </c>
      <c r="D96" s="4" t="s">
        <v>137</v>
      </c>
      <c r="E96" s="4" t="s">
        <v>374</v>
      </c>
      <c r="F96" s="6">
        <v>45010</v>
      </c>
      <c r="G96" s="6">
        <v>45012</v>
      </c>
      <c r="H96" s="4">
        <v>1</v>
      </c>
      <c r="I96" s="4">
        <v>2</v>
      </c>
      <c r="J96" s="4">
        <v>2</v>
      </c>
      <c r="K96" s="4" t="s">
        <v>30</v>
      </c>
      <c r="L96" s="4">
        <v>1010</v>
      </c>
      <c r="M96" s="4">
        <v>1010</v>
      </c>
      <c r="N96" s="4" t="s">
        <v>489</v>
      </c>
      <c r="O96" s="4" t="s">
        <v>32</v>
      </c>
      <c r="P96" s="4" t="s">
        <v>33</v>
      </c>
      <c r="Q96" s="4">
        <v>0</v>
      </c>
      <c r="R96" s="8">
        <v>45004</v>
      </c>
      <c r="S96" s="6">
        <v>45015</v>
      </c>
      <c r="T96" s="4" t="s">
        <v>34</v>
      </c>
      <c r="U96" s="4">
        <v>1010</v>
      </c>
      <c r="V96" s="4">
        <v>0</v>
      </c>
      <c r="W96" s="4">
        <v>0</v>
      </c>
      <c r="X96" s="4" t="s">
        <v>490</v>
      </c>
      <c r="Y96" s="4" t="s">
        <v>491</v>
      </c>
    </row>
    <row r="97" s="4" customFormat="1" spans="1:25">
      <c r="A97" s="4" t="s">
        <v>492</v>
      </c>
      <c r="B97" s="4" t="s">
        <v>26</v>
      </c>
      <c r="C97" s="4" t="s">
        <v>27</v>
      </c>
      <c r="D97" s="4" t="s">
        <v>493</v>
      </c>
      <c r="E97" s="4" t="s">
        <v>494</v>
      </c>
      <c r="F97" s="6">
        <v>45007</v>
      </c>
      <c r="G97" s="6">
        <v>45012</v>
      </c>
      <c r="H97" s="4">
        <v>1</v>
      </c>
      <c r="I97" s="4">
        <v>5</v>
      </c>
      <c r="J97" s="4">
        <v>5</v>
      </c>
      <c r="K97" s="4" t="s">
        <v>30</v>
      </c>
      <c r="L97" s="4">
        <v>1820</v>
      </c>
      <c r="M97" s="4">
        <v>1820</v>
      </c>
      <c r="N97" s="4" t="s">
        <v>495</v>
      </c>
      <c r="O97" s="4" t="s">
        <v>32</v>
      </c>
      <c r="P97" s="4" t="s">
        <v>33</v>
      </c>
      <c r="Q97" s="4">
        <v>0</v>
      </c>
      <c r="R97" s="8">
        <v>45005</v>
      </c>
      <c r="S97" s="6">
        <v>45015</v>
      </c>
      <c r="T97" s="4" t="s">
        <v>34</v>
      </c>
      <c r="U97" s="4">
        <v>1820</v>
      </c>
      <c r="V97" s="4">
        <v>0</v>
      </c>
      <c r="W97" s="4">
        <v>0</v>
      </c>
      <c r="X97" s="4" t="s">
        <v>496</v>
      </c>
      <c r="Y97" s="4" t="s">
        <v>497</v>
      </c>
    </row>
    <row r="98" s="4" customFormat="1" spans="1:25">
      <c r="A98" s="4" t="s">
        <v>498</v>
      </c>
      <c r="B98" s="4" t="s">
        <v>26</v>
      </c>
      <c r="C98" s="4" t="s">
        <v>27</v>
      </c>
      <c r="D98" s="4" t="s">
        <v>499</v>
      </c>
      <c r="E98" s="4" t="s">
        <v>500</v>
      </c>
      <c r="F98" s="6">
        <v>45008</v>
      </c>
      <c r="G98" s="6">
        <v>45012</v>
      </c>
      <c r="H98" s="4">
        <v>1</v>
      </c>
      <c r="I98" s="4">
        <v>4</v>
      </c>
      <c r="J98" s="4">
        <v>4</v>
      </c>
      <c r="K98" s="4" t="s">
        <v>30</v>
      </c>
      <c r="L98" s="4">
        <v>1848</v>
      </c>
      <c r="M98" s="4">
        <v>1848</v>
      </c>
      <c r="N98" s="4" t="s">
        <v>501</v>
      </c>
      <c r="O98" s="4" t="s">
        <v>32</v>
      </c>
      <c r="P98" s="4" t="s">
        <v>33</v>
      </c>
      <c r="Q98" s="4">
        <v>0</v>
      </c>
      <c r="R98" s="8">
        <v>45005</v>
      </c>
      <c r="S98" s="6">
        <v>45015</v>
      </c>
      <c r="T98" s="4" t="s">
        <v>34</v>
      </c>
      <c r="U98" s="4">
        <v>1848</v>
      </c>
      <c r="V98" s="4">
        <v>0</v>
      </c>
      <c r="W98" s="4">
        <v>0</v>
      </c>
      <c r="X98" s="4" t="s">
        <v>502</v>
      </c>
      <c r="Y98" s="4" t="s">
        <v>503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319</v>
      </c>
      <c r="E99" s="4" t="s">
        <v>505</v>
      </c>
      <c r="F99" s="6">
        <v>45010</v>
      </c>
      <c r="G99" s="6">
        <v>45012</v>
      </c>
      <c r="H99" s="4">
        <v>3</v>
      </c>
      <c r="I99" s="4">
        <v>2</v>
      </c>
      <c r="J99" s="4">
        <v>6</v>
      </c>
      <c r="K99" s="4" t="s">
        <v>30</v>
      </c>
      <c r="L99" s="4">
        <v>2400</v>
      </c>
      <c r="M99" s="4">
        <v>2400</v>
      </c>
      <c r="N99" s="4" t="s">
        <v>506</v>
      </c>
      <c r="O99" s="4" t="s">
        <v>32</v>
      </c>
      <c r="P99" s="4" t="s">
        <v>33</v>
      </c>
      <c r="Q99" s="4">
        <v>0</v>
      </c>
      <c r="R99" s="8">
        <v>45005</v>
      </c>
      <c r="S99" s="6">
        <v>45015</v>
      </c>
      <c r="T99" s="4" t="s">
        <v>34</v>
      </c>
      <c r="U99" s="4">
        <v>2400</v>
      </c>
      <c r="V99" s="4">
        <v>0</v>
      </c>
      <c r="W99" s="4">
        <v>0</v>
      </c>
      <c r="X99" s="4" t="s">
        <v>507</v>
      </c>
      <c r="Y99" s="4" t="s">
        <v>508</v>
      </c>
    </row>
    <row r="100" s="4" customFormat="1" spans="1:25">
      <c r="A100" s="4" t="s">
        <v>509</v>
      </c>
      <c r="B100" s="4" t="s">
        <v>26</v>
      </c>
      <c r="C100" s="4" t="s">
        <v>27</v>
      </c>
      <c r="D100" s="4" t="s">
        <v>510</v>
      </c>
      <c r="E100" s="4" t="s">
        <v>511</v>
      </c>
      <c r="F100" s="6">
        <v>45008</v>
      </c>
      <c r="G100" s="6">
        <v>45012</v>
      </c>
      <c r="H100" s="4">
        <v>1</v>
      </c>
      <c r="I100" s="4">
        <v>4</v>
      </c>
      <c r="J100" s="4">
        <v>4</v>
      </c>
      <c r="K100" s="4" t="s">
        <v>30</v>
      </c>
      <c r="L100" s="4">
        <v>10000</v>
      </c>
      <c r="M100" s="4">
        <v>10000</v>
      </c>
      <c r="N100" s="4" t="s">
        <v>512</v>
      </c>
      <c r="O100" s="4" t="s">
        <v>32</v>
      </c>
      <c r="P100" s="4" t="s">
        <v>33</v>
      </c>
      <c r="Q100" s="4">
        <v>0</v>
      </c>
      <c r="R100" s="8">
        <v>45005</v>
      </c>
      <c r="S100" s="6">
        <v>45015</v>
      </c>
      <c r="T100" s="4" t="s">
        <v>34</v>
      </c>
      <c r="U100" s="4">
        <v>10000</v>
      </c>
      <c r="V100" s="4">
        <v>0</v>
      </c>
      <c r="W100" s="4">
        <v>0</v>
      </c>
      <c r="X100" s="4" t="s">
        <v>513</v>
      </c>
      <c r="Y100" s="4" t="s">
        <v>36</v>
      </c>
    </row>
    <row r="101" s="4" customFormat="1" spans="1:25">
      <c r="A101" s="4" t="s">
        <v>509</v>
      </c>
      <c r="B101" s="4" t="s">
        <v>26</v>
      </c>
      <c r="C101" s="4" t="s">
        <v>37</v>
      </c>
      <c r="D101" s="4" t="s">
        <v>510</v>
      </c>
      <c r="E101" s="4" t="s">
        <v>511</v>
      </c>
      <c r="F101" s="6">
        <v>45008</v>
      </c>
      <c r="G101" s="6">
        <v>45012</v>
      </c>
      <c r="H101" s="4">
        <v>1</v>
      </c>
      <c r="I101" s="4">
        <v>4</v>
      </c>
      <c r="J101" s="4">
        <v>4</v>
      </c>
      <c r="K101" s="4" t="s">
        <v>30</v>
      </c>
      <c r="L101" s="4">
        <v>-10000</v>
      </c>
      <c r="M101" s="4">
        <v>-10000</v>
      </c>
      <c r="N101" s="4" t="s">
        <v>512</v>
      </c>
      <c r="O101" s="4" t="s">
        <v>32</v>
      </c>
      <c r="P101" s="4" t="s">
        <v>33</v>
      </c>
      <c r="Q101" s="4">
        <v>0</v>
      </c>
      <c r="R101" s="8">
        <v>45005</v>
      </c>
      <c r="S101" s="6">
        <v>45015</v>
      </c>
      <c r="T101" s="4" t="s">
        <v>34</v>
      </c>
      <c r="U101" s="4">
        <v>-10000</v>
      </c>
      <c r="V101" s="4">
        <v>0</v>
      </c>
      <c r="W101" s="4">
        <v>0</v>
      </c>
      <c r="X101" s="4" t="s">
        <v>513</v>
      </c>
      <c r="Y101" s="4" t="s">
        <v>36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79</v>
      </c>
      <c r="E102" s="4" t="s">
        <v>515</v>
      </c>
      <c r="F102" s="6">
        <v>45011</v>
      </c>
      <c r="G102" s="6">
        <v>45012</v>
      </c>
      <c r="H102" s="4">
        <v>1</v>
      </c>
      <c r="I102" s="4">
        <v>1</v>
      </c>
      <c r="J102" s="4">
        <v>1</v>
      </c>
      <c r="K102" s="4" t="s">
        <v>30</v>
      </c>
      <c r="L102" s="4">
        <v>612</v>
      </c>
      <c r="M102" s="4">
        <v>612</v>
      </c>
      <c r="N102" s="4" t="s">
        <v>516</v>
      </c>
      <c r="O102" s="4" t="s">
        <v>32</v>
      </c>
      <c r="P102" s="4" t="s">
        <v>33</v>
      </c>
      <c r="Q102" s="4">
        <v>0</v>
      </c>
      <c r="R102" s="8">
        <v>45005</v>
      </c>
      <c r="S102" s="6">
        <v>45015</v>
      </c>
      <c r="T102" s="4" t="s">
        <v>34</v>
      </c>
      <c r="U102" s="4">
        <v>612</v>
      </c>
      <c r="V102" s="4">
        <v>0</v>
      </c>
      <c r="W102" s="4">
        <v>0</v>
      </c>
      <c r="X102" s="4" t="s">
        <v>517</v>
      </c>
      <c r="Y102" s="4" t="s">
        <v>518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45010</v>
      </c>
      <c r="G103" s="6">
        <v>45012</v>
      </c>
      <c r="H103" s="4">
        <v>1</v>
      </c>
      <c r="I103" s="4">
        <v>2</v>
      </c>
      <c r="J103" s="4">
        <v>2</v>
      </c>
      <c r="K103" s="4" t="s">
        <v>30</v>
      </c>
      <c r="L103" s="4">
        <v>689</v>
      </c>
      <c r="M103" s="4">
        <v>689</v>
      </c>
      <c r="N103" s="4" t="s">
        <v>522</v>
      </c>
      <c r="O103" s="4" t="s">
        <v>32</v>
      </c>
      <c r="P103" s="4" t="s">
        <v>33</v>
      </c>
      <c r="Q103" s="4">
        <v>0</v>
      </c>
      <c r="R103" s="8">
        <v>45006</v>
      </c>
      <c r="S103" s="6">
        <v>45015</v>
      </c>
      <c r="T103" s="4" t="s">
        <v>34</v>
      </c>
      <c r="U103" s="4">
        <v>689</v>
      </c>
      <c r="V103" s="4">
        <v>0</v>
      </c>
      <c r="W103" s="4">
        <v>0</v>
      </c>
      <c r="X103" s="4" t="s">
        <v>523</v>
      </c>
      <c r="Y103" s="4" t="s">
        <v>524</v>
      </c>
    </row>
    <row r="104" s="4" customFormat="1" spans="1:25">
      <c r="A104" s="4" t="s">
        <v>525</v>
      </c>
      <c r="B104" s="4" t="s">
        <v>26</v>
      </c>
      <c r="C104" s="4" t="s">
        <v>27</v>
      </c>
      <c r="D104" s="4" t="s">
        <v>499</v>
      </c>
      <c r="E104" s="4" t="s">
        <v>526</v>
      </c>
      <c r="F104" s="6">
        <v>45010</v>
      </c>
      <c r="G104" s="6">
        <v>45012</v>
      </c>
      <c r="H104" s="4">
        <v>1</v>
      </c>
      <c r="I104" s="4">
        <v>2</v>
      </c>
      <c r="J104" s="4">
        <v>2</v>
      </c>
      <c r="K104" s="4" t="s">
        <v>30</v>
      </c>
      <c r="L104" s="4">
        <v>682</v>
      </c>
      <c r="M104" s="4">
        <v>682</v>
      </c>
      <c r="N104" s="4" t="s">
        <v>527</v>
      </c>
      <c r="O104" s="4" t="s">
        <v>32</v>
      </c>
      <c r="P104" s="4" t="s">
        <v>33</v>
      </c>
      <c r="Q104" s="4">
        <v>0</v>
      </c>
      <c r="R104" s="8">
        <v>45006</v>
      </c>
      <c r="S104" s="6">
        <v>45015</v>
      </c>
      <c r="T104" s="4" t="s">
        <v>34</v>
      </c>
      <c r="U104" s="4">
        <v>682</v>
      </c>
      <c r="V104" s="4">
        <v>0</v>
      </c>
      <c r="W104" s="4">
        <v>0</v>
      </c>
      <c r="X104" s="4" t="s">
        <v>528</v>
      </c>
      <c r="Y104" s="4" t="s">
        <v>529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531</v>
      </c>
      <c r="E105" s="4" t="s">
        <v>532</v>
      </c>
      <c r="F105" s="6">
        <v>45009</v>
      </c>
      <c r="G105" s="6">
        <v>45012</v>
      </c>
      <c r="H105" s="4">
        <v>1</v>
      </c>
      <c r="I105" s="4">
        <v>3</v>
      </c>
      <c r="J105" s="4">
        <v>3</v>
      </c>
      <c r="K105" s="4" t="s">
        <v>30</v>
      </c>
      <c r="L105" s="4">
        <v>3210</v>
      </c>
      <c r="M105" s="4">
        <v>3210</v>
      </c>
      <c r="N105" s="4" t="s">
        <v>533</v>
      </c>
      <c r="O105" s="4" t="s">
        <v>32</v>
      </c>
      <c r="P105" s="4" t="s">
        <v>33</v>
      </c>
      <c r="Q105" s="4">
        <v>0</v>
      </c>
      <c r="R105" s="8">
        <v>45006</v>
      </c>
      <c r="S105" s="6">
        <v>45015</v>
      </c>
      <c r="T105" s="4" t="s">
        <v>34</v>
      </c>
      <c r="U105" s="4">
        <v>3210</v>
      </c>
      <c r="V105" s="4">
        <v>0</v>
      </c>
      <c r="W105" s="4">
        <v>0</v>
      </c>
      <c r="X105" s="4" t="s">
        <v>534</v>
      </c>
      <c r="Y105" s="4" t="s">
        <v>534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536</v>
      </c>
      <c r="E106" s="4" t="s">
        <v>537</v>
      </c>
      <c r="F106" s="6">
        <v>45009</v>
      </c>
      <c r="G106" s="6">
        <v>45012</v>
      </c>
      <c r="H106" s="4">
        <v>1</v>
      </c>
      <c r="I106" s="4">
        <v>3</v>
      </c>
      <c r="J106" s="4">
        <v>3</v>
      </c>
      <c r="K106" s="4" t="s">
        <v>30</v>
      </c>
      <c r="L106" s="4">
        <v>2202</v>
      </c>
      <c r="M106" s="4">
        <v>2202</v>
      </c>
      <c r="N106" s="4" t="s">
        <v>538</v>
      </c>
      <c r="O106" s="4" t="s">
        <v>32</v>
      </c>
      <c r="P106" s="4" t="s">
        <v>33</v>
      </c>
      <c r="Q106" s="4">
        <v>0</v>
      </c>
      <c r="R106" s="8">
        <v>45007</v>
      </c>
      <c r="S106" s="6">
        <v>45015</v>
      </c>
      <c r="T106" s="4" t="s">
        <v>34</v>
      </c>
      <c r="U106" s="4">
        <v>2202</v>
      </c>
      <c r="V106" s="4">
        <v>0</v>
      </c>
      <c r="W106" s="4">
        <v>0</v>
      </c>
      <c r="X106" s="4" t="s">
        <v>539</v>
      </c>
      <c r="Y106" s="4" t="s">
        <v>540</v>
      </c>
    </row>
    <row r="107" s="4" customFormat="1" spans="1:25">
      <c r="A107" s="4" t="s">
        <v>541</v>
      </c>
      <c r="B107" s="4" t="s">
        <v>26</v>
      </c>
      <c r="C107" s="4" t="s">
        <v>27</v>
      </c>
      <c r="D107" s="4" t="s">
        <v>542</v>
      </c>
      <c r="E107" s="4" t="s">
        <v>543</v>
      </c>
      <c r="F107" s="6">
        <v>45011</v>
      </c>
      <c r="G107" s="6">
        <v>45012</v>
      </c>
      <c r="H107" s="4">
        <v>1</v>
      </c>
      <c r="I107" s="4">
        <v>1</v>
      </c>
      <c r="J107" s="4">
        <v>1</v>
      </c>
      <c r="K107" s="4" t="s">
        <v>30</v>
      </c>
      <c r="L107" s="4">
        <v>415</v>
      </c>
      <c r="M107" s="4">
        <v>415</v>
      </c>
      <c r="N107" s="4" t="s">
        <v>544</v>
      </c>
      <c r="O107" s="4" t="s">
        <v>32</v>
      </c>
      <c r="P107" s="4" t="s">
        <v>33</v>
      </c>
      <c r="Q107" s="4">
        <v>0</v>
      </c>
      <c r="R107" s="8">
        <v>45007</v>
      </c>
      <c r="S107" s="6">
        <v>45015</v>
      </c>
      <c r="T107" s="4" t="s">
        <v>34</v>
      </c>
      <c r="U107" s="4">
        <v>415</v>
      </c>
      <c r="V107" s="4">
        <v>0</v>
      </c>
      <c r="W107" s="4">
        <v>0</v>
      </c>
      <c r="X107" s="4" t="s">
        <v>545</v>
      </c>
      <c r="Y107" s="4" t="s">
        <v>546</v>
      </c>
    </row>
    <row r="108" s="4" customFormat="1" spans="1:25">
      <c r="A108" s="4" t="s">
        <v>547</v>
      </c>
      <c r="B108" s="4" t="s">
        <v>26</v>
      </c>
      <c r="C108" s="4" t="s">
        <v>27</v>
      </c>
      <c r="D108" s="4" t="s">
        <v>406</v>
      </c>
      <c r="E108" s="4" t="s">
        <v>433</v>
      </c>
      <c r="F108" s="6">
        <v>45011</v>
      </c>
      <c r="G108" s="6">
        <v>45012</v>
      </c>
      <c r="H108" s="4">
        <v>1</v>
      </c>
      <c r="I108" s="4">
        <v>1</v>
      </c>
      <c r="J108" s="4">
        <v>1</v>
      </c>
      <c r="K108" s="4" t="s">
        <v>30</v>
      </c>
      <c r="L108" s="4">
        <v>315</v>
      </c>
      <c r="M108" s="4">
        <v>315</v>
      </c>
      <c r="N108" s="4" t="s">
        <v>548</v>
      </c>
      <c r="O108" s="4" t="s">
        <v>32</v>
      </c>
      <c r="P108" s="4" t="s">
        <v>33</v>
      </c>
      <c r="Q108" s="4">
        <v>0</v>
      </c>
      <c r="R108" s="8">
        <v>45007</v>
      </c>
      <c r="S108" s="6">
        <v>45015</v>
      </c>
      <c r="T108" s="4" t="s">
        <v>34</v>
      </c>
      <c r="U108" s="4">
        <v>315</v>
      </c>
      <c r="V108" s="4">
        <v>0</v>
      </c>
      <c r="W108" s="4">
        <v>0</v>
      </c>
      <c r="X108" s="4" t="s">
        <v>549</v>
      </c>
      <c r="Y108" s="4" t="s">
        <v>436</v>
      </c>
    </row>
    <row r="109" s="4" customFormat="1" spans="1:25">
      <c r="A109" s="4" t="s">
        <v>550</v>
      </c>
      <c r="B109" s="4" t="s">
        <v>26</v>
      </c>
      <c r="C109" s="4" t="s">
        <v>27</v>
      </c>
      <c r="D109" s="4" t="s">
        <v>330</v>
      </c>
      <c r="E109" s="4" t="s">
        <v>551</v>
      </c>
      <c r="F109" s="6">
        <v>45010</v>
      </c>
      <c r="G109" s="6">
        <v>45012</v>
      </c>
      <c r="H109" s="4">
        <v>1</v>
      </c>
      <c r="I109" s="4">
        <v>2</v>
      </c>
      <c r="J109" s="4">
        <v>2</v>
      </c>
      <c r="K109" s="4" t="s">
        <v>30</v>
      </c>
      <c r="L109" s="4">
        <v>2360</v>
      </c>
      <c r="M109" s="4">
        <v>2360</v>
      </c>
      <c r="N109" s="4" t="s">
        <v>552</v>
      </c>
      <c r="O109" s="4" t="s">
        <v>32</v>
      </c>
      <c r="P109" s="4" t="s">
        <v>33</v>
      </c>
      <c r="Q109" s="4">
        <v>0</v>
      </c>
      <c r="R109" s="8">
        <v>45007</v>
      </c>
      <c r="S109" s="6">
        <v>45015</v>
      </c>
      <c r="T109" s="4" t="s">
        <v>34</v>
      </c>
      <c r="U109" s="4">
        <v>2360</v>
      </c>
      <c r="V109" s="4">
        <v>0</v>
      </c>
      <c r="W109" s="4">
        <v>0</v>
      </c>
      <c r="X109" s="4" t="s">
        <v>553</v>
      </c>
      <c r="Y109" s="4" t="s">
        <v>554</v>
      </c>
    </row>
    <row r="110" s="4" customFormat="1" spans="1:25">
      <c r="A110" s="4" t="s">
        <v>555</v>
      </c>
      <c r="B110" s="4" t="s">
        <v>26</v>
      </c>
      <c r="C110" s="4" t="s">
        <v>27</v>
      </c>
      <c r="D110" s="4" t="s">
        <v>330</v>
      </c>
      <c r="E110" s="4" t="s">
        <v>556</v>
      </c>
      <c r="F110" s="6">
        <v>45010</v>
      </c>
      <c r="G110" s="6">
        <v>45012</v>
      </c>
      <c r="H110" s="4">
        <v>1</v>
      </c>
      <c r="I110" s="4">
        <v>2</v>
      </c>
      <c r="J110" s="4">
        <v>2</v>
      </c>
      <c r="K110" s="4" t="s">
        <v>30</v>
      </c>
      <c r="L110" s="4">
        <v>1810</v>
      </c>
      <c r="M110" s="4">
        <v>1810</v>
      </c>
      <c r="N110" s="4" t="s">
        <v>557</v>
      </c>
      <c r="O110" s="4" t="s">
        <v>32</v>
      </c>
      <c r="P110" s="4" t="s">
        <v>33</v>
      </c>
      <c r="Q110" s="4">
        <v>0</v>
      </c>
      <c r="R110" s="8">
        <v>45007</v>
      </c>
      <c r="S110" s="6">
        <v>45015</v>
      </c>
      <c r="T110" s="4" t="s">
        <v>34</v>
      </c>
      <c r="U110" s="4">
        <v>1810</v>
      </c>
      <c r="V110" s="4">
        <v>0</v>
      </c>
      <c r="W110" s="4">
        <v>0</v>
      </c>
      <c r="X110" s="4" t="s">
        <v>558</v>
      </c>
      <c r="Y110" s="4" t="s">
        <v>559</v>
      </c>
    </row>
    <row r="111" s="4" customFormat="1" spans="1:25">
      <c r="A111" s="4" t="s">
        <v>560</v>
      </c>
      <c r="B111" s="4" t="s">
        <v>26</v>
      </c>
      <c r="C111" s="4" t="s">
        <v>27</v>
      </c>
      <c r="D111" s="4" t="s">
        <v>330</v>
      </c>
      <c r="E111" s="4" t="s">
        <v>556</v>
      </c>
      <c r="F111" s="6">
        <v>45010</v>
      </c>
      <c r="G111" s="6">
        <v>45012</v>
      </c>
      <c r="H111" s="4">
        <v>1</v>
      </c>
      <c r="I111" s="4">
        <v>2</v>
      </c>
      <c r="J111" s="4">
        <v>2</v>
      </c>
      <c r="K111" s="4" t="s">
        <v>30</v>
      </c>
      <c r="L111" s="4">
        <v>1810</v>
      </c>
      <c r="M111" s="4">
        <v>1810</v>
      </c>
      <c r="N111" s="4" t="s">
        <v>561</v>
      </c>
      <c r="O111" s="4" t="s">
        <v>32</v>
      </c>
      <c r="P111" s="4" t="s">
        <v>33</v>
      </c>
      <c r="Q111" s="4">
        <v>0</v>
      </c>
      <c r="R111" s="8">
        <v>45007</v>
      </c>
      <c r="S111" s="6">
        <v>45015</v>
      </c>
      <c r="T111" s="4" t="s">
        <v>34</v>
      </c>
      <c r="U111" s="4">
        <v>1810</v>
      </c>
      <c r="V111" s="4">
        <v>0</v>
      </c>
      <c r="W111" s="4">
        <v>0</v>
      </c>
      <c r="X111" s="4" t="s">
        <v>562</v>
      </c>
      <c r="Y111" s="4" t="s">
        <v>563</v>
      </c>
    </row>
    <row r="112" s="4" customFormat="1" spans="1:25">
      <c r="A112" s="4" t="s">
        <v>564</v>
      </c>
      <c r="B112" s="4" t="s">
        <v>26</v>
      </c>
      <c r="C112" s="4" t="s">
        <v>27</v>
      </c>
      <c r="D112" s="4" t="s">
        <v>565</v>
      </c>
      <c r="E112" s="4" t="s">
        <v>566</v>
      </c>
      <c r="F112" s="6">
        <v>45011</v>
      </c>
      <c r="G112" s="6">
        <v>45012</v>
      </c>
      <c r="H112" s="4">
        <v>1</v>
      </c>
      <c r="I112" s="4">
        <v>1</v>
      </c>
      <c r="J112" s="4">
        <v>1</v>
      </c>
      <c r="K112" s="4" t="s">
        <v>30</v>
      </c>
      <c r="L112" s="4">
        <v>268</v>
      </c>
      <c r="M112" s="4">
        <v>268</v>
      </c>
      <c r="N112" s="4" t="s">
        <v>567</v>
      </c>
      <c r="O112" s="4" t="s">
        <v>32</v>
      </c>
      <c r="P112" s="4" t="s">
        <v>33</v>
      </c>
      <c r="Q112" s="4">
        <v>0</v>
      </c>
      <c r="R112" s="8">
        <v>45007</v>
      </c>
      <c r="S112" s="6">
        <v>45015</v>
      </c>
      <c r="T112" s="4" t="s">
        <v>34</v>
      </c>
      <c r="U112" s="4">
        <v>268</v>
      </c>
      <c r="V112" s="4">
        <v>0</v>
      </c>
      <c r="W112" s="4">
        <v>0</v>
      </c>
      <c r="X112" s="4" t="s">
        <v>568</v>
      </c>
      <c r="Y112" s="4" t="s">
        <v>569</v>
      </c>
    </row>
    <row r="113" s="4" customFormat="1" spans="1:25">
      <c r="A113" s="4" t="s">
        <v>570</v>
      </c>
      <c r="B113" s="4" t="s">
        <v>26</v>
      </c>
      <c r="C113" s="4" t="s">
        <v>27</v>
      </c>
      <c r="D113" s="4" t="s">
        <v>571</v>
      </c>
      <c r="E113" s="4" t="s">
        <v>572</v>
      </c>
      <c r="F113" s="6">
        <v>45008</v>
      </c>
      <c r="G113" s="6">
        <v>45012</v>
      </c>
      <c r="H113" s="4">
        <v>1</v>
      </c>
      <c r="I113" s="4">
        <v>4</v>
      </c>
      <c r="J113" s="4">
        <v>4</v>
      </c>
      <c r="K113" s="4" t="s">
        <v>30</v>
      </c>
      <c r="L113" s="4">
        <v>5600</v>
      </c>
      <c r="M113" s="4">
        <v>5600</v>
      </c>
      <c r="N113" s="4" t="s">
        <v>573</v>
      </c>
      <c r="O113" s="4" t="s">
        <v>32</v>
      </c>
      <c r="P113" s="4" t="s">
        <v>33</v>
      </c>
      <c r="Q113" s="4">
        <v>0</v>
      </c>
      <c r="R113" s="8">
        <v>45007</v>
      </c>
      <c r="S113" s="6">
        <v>45015</v>
      </c>
      <c r="T113" s="4" t="s">
        <v>34</v>
      </c>
      <c r="U113" s="4">
        <v>5600</v>
      </c>
      <c r="V113" s="4">
        <v>0</v>
      </c>
      <c r="W113" s="4">
        <v>0</v>
      </c>
      <c r="X113" s="4" t="s">
        <v>574</v>
      </c>
      <c r="Y113" s="4" t="s">
        <v>575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577</v>
      </c>
      <c r="E114" s="4" t="s">
        <v>391</v>
      </c>
      <c r="F114" s="6">
        <v>45008</v>
      </c>
      <c r="G114" s="6">
        <v>45012</v>
      </c>
      <c r="H114" s="4">
        <v>1</v>
      </c>
      <c r="I114" s="4">
        <v>4</v>
      </c>
      <c r="J114" s="4">
        <v>4</v>
      </c>
      <c r="K114" s="4" t="s">
        <v>30</v>
      </c>
      <c r="L114" s="4">
        <v>1260</v>
      </c>
      <c r="M114" s="4">
        <v>1260</v>
      </c>
      <c r="N114" s="4" t="s">
        <v>578</v>
      </c>
      <c r="O114" s="4" t="s">
        <v>32</v>
      </c>
      <c r="P114" s="4" t="s">
        <v>33</v>
      </c>
      <c r="Q114" s="4">
        <v>0</v>
      </c>
      <c r="R114" s="8">
        <v>45007</v>
      </c>
      <c r="S114" s="6">
        <v>45015</v>
      </c>
      <c r="T114" s="4" t="s">
        <v>34</v>
      </c>
      <c r="U114" s="4">
        <v>1260</v>
      </c>
      <c r="V114" s="4">
        <v>0</v>
      </c>
      <c r="W114" s="4">
        <v>0</v>
      </c>
      <c r="X114" s="4" t="s">
        <v>579</v>
      </c>
      <c r="Y114" s="4" t="s">
        <v>580</v>
      </c>
    </row>
    <row r="115" s="4" customFormat="1" spans="1:25">
      <c r="A115" s="4" t="s">
        <v>581</v>
      </c>
      <c r="B115" s="4" t="s">
        <v>26</v>
      </c>
      <c r="C115" s="4" t="s">
        <v>27</v>
      </c>
      <c r="D115" s="4" t="s">
        <v>582</v>
      </c>
      <c r="E115" s="4" t="s">
        <v>583</v>
      </c>
      <c r="F115" s="6">
        <v>45009</v>
      </c>
      <c r="G115" s="6">
        <v>45012</v>
      </c>
      <c r="H115" s="4">
        <v>1</v>
      </c>
      <c r="I115" s="4">
        <v>3</v>
      </c>
      <c r="J115" s="4">
        <v>3</v>
      </c>
      <c r="K115" s="4" t="s">
        <v>30</v>
      </c>
      <c r="L115" s="4">
        <v>2230</v>
      </c>
      <c r="M115" s="4">
        <v>2230</v>
      </c>
      <c r="N115" s="4" t="s">
        <v>584</v>
      </c>
      <c r="O115" s="4" t="s">
        <v>32</v>
      </c>
      <c r="P115" s="4" t="s">
        <v>33</v>
      </c>
      <c r="Q115" s="4">
        <v>0</v>
      </c>
      <c r="R115" s="8">
        <v>45008</v>
      </c>
      <c r="S115" s="6">
        <v>45015</v>
      </c>
      <c r="T115" s="4" t="s">
        <v>34</v>
      </c>
      <c r="U115" s="4">
        <v>2230</v>
      </c>
      <c r="V115" s="4">
        <v>0</v>
      </c>
      <c r="W115" s="4">
        <v>0</v>
      </c>
      <c r="X115" s="4" t="s">
        <v>585</v>
      </c>
      <c r="Y115" s="4" t="s">
        <v>586</v>
      </c>
    </row>
    <row r="116" s="4" customFormat="1" spans="1:25">
      <c r="A116" s="4" t="s">
        <v>587</v>
      </c>
      <c r="B116" s="4" t="s">
        <v>26</v>
      </c>
      <c r="C116" s="4" t="s">
        <v>27</v>
      </c>
      <c r="D116" s="4" t="s">
        <v>582</v>
      </c>
      <c r="E116" s="4" t="s">
        <v>588</v>
      </c>
      <c r="F116" s="6">
        <v>45009</v>
      </c>
      <c r="G116" s="6">
        <v>45012</v>
      </c>
      <c r="H116" s="4">
        <v>1</v>
      </c>
      <c r="I116" s="4">
        <v>3</v>
      </c>
      <c r="J116" s="4">
        <v>3</v>
      </c>
      <c r="K116" s="4" t="s">
        <v>30</v>
      </c>
      <c r="L116" s="4">
        <v>2160</v>
      </c>
      <c r="M116" s="4">
        <v>2160</v>
      </c>
      <c r="N116" s="4" t="s">
        <v>589</v>
      </c>
      <c r="O116" s="4" t="s">
        <v>32</v>
      </c>
      <c r="P116" s="4" t="s">
        <v>33</v>
      </c>
      <c r="Q116" s="4">
        <v>0</v>
      </c>
      <c r="R116" s="8">
        <v>45008</v>
      </c>
      <c r="S116" s="6">
        <v>45015</v>
      </c>
      <c r="T116" s="4" t="s">
        <v>34</v>
      </c>
      <c r="U116" s="4">
        <v>2160</v>
      </c>
      <c r="V116" s="4">
        <v>0</v>
      </c>
      <c r="W116" s="4">
        <v>0</v>
      </c>
      <c r="X116" s="4" t="s">
        <v>590</v>
      </c>
      <c r="Y116" s="4" t="s">
        <v>591</v>
      </c>
    </row>
    <row r="117" s="4" customFormat="1" spans="1:25">
      <c r="A117" s="4" t="s">
        <v>592</v>
      </c>
      <c r="B117" s="4" t="s">
        <v>26</v>
      </c>
      <c r="C117" s="4" t="s">
        <v>27</v>
      </c>
      <c r="D117" s="4" t="s">
        <v>593</v>
      </c>
      <c r="E117" s="4" t="s">
        <v>594</v>
      </c>
      <c r="F117" s="6">
        <v>45010</v>
      </c>
      <c r="G117" s="6">
        <v>45012</v>
      </c>
      <c r="H117" s="4">
        <v>1</v>
      </c>
      <c r="I117" s="4">
        <v>2</v>
      </c>
      <c r="J117" s="4">
        <v>2</v>
      </c>
      <c r="K117" s="4" t="s">
        <v>30</v>
      </c>
      <c r="L117" s="4">
        <v>2100</v>
      </c>
      <c r="M117" s="4">
        <v>2100</v>
      </c>
      <c r="N117" s="4" t="s">
        <v>595</v>
      </c>
      <c r="O117" s="4" t="s">
        <v>32</v>
      </c>
      <c r="P117" s="4" t="s">
        <v>33</v>
      </c>
      <c r="Q117" s="4">
        <v>0</v>
      </c>
      <c r="R117" s="8">
        <v>45008</v>
      </c>
      <c r="S117" s="6">
        <v>45015</v>
      </c>
      <c r="T117" s="4" t="s">
        <v>34</v>
      </c>
      <c r="U117" s="4">
        <v>2100</v>
      </c>
      <c r="V117" s="4">
        <v>0</v>
      </c>
      <c r="W117" s="4">
        <v>0</v>
      </c>
      <c r="X117" s="4" t="s">
        <v>596</v>
      </c>
      <c r="Y117" s="4" t="s">
        <v>597</v>
      </c>
    </row>
    <row r="118" s="4" customFormat="1" spans="1:25">
      <c r="A118" s="4" t="s">
        <v>598</v>
      </c>
      <c r="B118" s="4" t="s">
        <v>26</v>
      </c>
      <c r="C118" s="4" t="s">
        <v>27</v>
      </c>
      <c r="D118" s="4" t="s">
        <v>599</v>
      </c>
      <c r="E118" s="4" t="s">
        <v>600</v>
      </c>
      <c r="F118" s="6">
        <v>45010</v>
      </c>
      <c r="G118" s="6">
        <v>45012</v>
      </c>
      <c r="H118" s="4">
        <v>1</v>
      </c>
      <c r="I118" s="4">
        <v>2</v>
      </c>
      <c r="J118" s="4">
        <v>2</v>
      </c>
      <c r="K118" s="4" t="s">
        <v>30</v>
      </c>
      <c r="L118" s="4">
        <v>1840</v>
      </c>
      <c r="M118" s="4">
        <v>1840</v>
      </c>
      <c r="N118" s="4" t="s">
        <v>601</v>
      </c>
      <c r="O118" s="4" t="s">
        <v>32</v>
      </c>
      <c r="P118" s="4" t="s">
        <v>33</v>
      </c>
      <c r="Q118" s="4">
        <v>0</v>
      </c>
      <c r="R118" s="8">
        <v>45008</v>
      </c>
      <c r="S118" s="6">
        <v>45015</v>
      </c>
      <c r="T118" s="4" t="s">
        <v>34</v>
      </c>
      <c r="U118" s="4">
        <v>1840</v>
      </c>
      <c r="V118" s="4">
        <v>0</v>
      </c>
      <c r="W118" s="4">
        <v>0</v>
      </c>
      <c r="X118" s="4" t="s">
        <v>602</v>
      </c>
      <c r="Y118" s="4" t="s">
        <v>603</v>
      </c>
    </row>
    <row r="119" s="4" customFormat="1" spans="1:25">
      <c r="A119" s="4" t="s">
        <v>604</v>
      </c>
      <c r="B119" s="4" t="s">
        <v>26</v>
      </c>
      <c r="C119" s="4" t="s">
        <v>27</v>
      </c>
      <c r="D119" s="4" t="s">
        <v>593</v>
      </c>
      <c r="E119" s="4" t="s">
        <v>594</v>
      </c>
      <c r="F119" s="6">
        <v>45010</v>
      </c>
      <c r="G119" s="6">
        <v>45012</v>
      </c>
      <c r="H119" s="4">
        <v>1</v>
      </c>
      <c r="I119" s="4">
        <v>2</v>
      </c>
      <c r="J119" s="4">
        <v>2</v>
      </c>
      <c r="K119" s="4" t="s">
        <v>30</v>
      </c>
      <c r="L119" s="4">
        <v>2100</v>
      </c>
      <c r="M119" s="4">
        <v>2100</v>
      </c>
      <c r="N119" s="4" t="s">
        <v>605</v>
      </c>
      <c r="O119" s="4" t="s">
        <v>32</v>
      </c>
      <c r="P119" s="4" t="s">
        <v>33</v>
      </c>
      <c r="Q119" s="4">
        <v>0</v>
      </c>
      <c r="R119" s="8">
        <v>45008</v>
      </c>
      <c r="S119" s="6">
        <v>45015</v>
      </c>
      <c r="T119" s="4" t="s">
        <v>34</v>
      </c>
      <c r="U119" s="4">
        <v>2100</v>
      </c>
      <c r="V119" s="4">
        <v>0</v>
      </c>
      <c r="W119" s="4">
        <v>0</v>
      </c>
      <c r="X119" s="4" t="s">
        <v>606</v>
      </c>
      <c r="Y119" s="4" t="s">
        <v>607</v>
      </c>
    </row>
    <row r="120" s="4" customFormat="1" spans="1:25">
      <c r="A120" s="4" t="s">
        <v>608</v>
      </c>
      <c r="B120" s="4" t="s">
        <v>26</v>
      </c>
      <c r="C120" s="4" t="s">
        <v>27</v>
      </c>
      <c r="D120" s="4" t="s">
        <v>609</v>
      </c>
      <c r="E120" s="4" t="s">
        <v>610</v>
      </c>
      <c r="F120" s="6">
        <v>45011</v>
      </c>
      <c r="G120" s="6">
        <v>45012</v>
      </c>
      <c r="H120" s="4">
        <v>2</v>
      </c>
      <c r="I120" s="4">
        <v>1</v>
      </c>
      <c r="J120" s="4">
        <v>2</v>
      </c>
      <c r="K120" s="4" t="s">
        <v>30</v>
      </c>
      <c r="L120" s="4">
        <v>990</v>
      </c>
      <c r="M120" s="4">
        <v>990</v>
      </c>
      <c r="N120" s="4" t="s">
        <v>611</v>
      </c>
      <c r="O120" s="4" t="s">
        <v>32</v>
      </c>
      <c r="P120" s="4" t="s">
        <v>33</v>
      </c>
      <c r="Q120" s="4">
        <v>0</v>
      </c>
      <c r="R120" s="8">
        <v>45008</v>
      </c>
      <c r="S120" s="6">
        <v>45015</v>
      </c>
      <c r="T120" s="4" t="s">
        <v>34</v>
      </c>
      <c r="U120" s="4">
        <v>990</v>
      </c>
      <c r="V120" s="4">
        <v>0</v>
      </c>
      <c r="W120" s="4">
        <v>0</v>
      </c>
      <c r="X120" s="4" t="s">
        <v>612</v>
      </c>
      <c r="Y120" s="4" t="s">
        <v>613</v>
      </c>
    </row>
    <row r="121" s="4" customFormat="1" spans="1:25">
      <c r="A121" s="4" t="s">
        <v>614</v>
      </c>
      <c r="B121" s="4" t="s">
        <v>26</v>
      </c>
      <c r="C121" s="4" t="s">
        <v>27</v>
      </c>
      <c r="D121" s="4" t="s">
        <v>582</v>
      </c>
      <c r="E121" s="4" t="s">
        <v>583</v>
      </c>
      <c r="F121" s="6">
        <v>45010</v>
      </c>
      <c r="G121" s="6">
        <v>45012</v>
      </c>
      <c r="H121" s="4">
        <v>1</v>
      </c>
      <c r="I121" s="4">
        <v>2</v>
      </c>
      <c r="J121" s="4">
        <v>2</v>
      </c>
      <c r="K121" s="4" t="s">
        <v>30</v>
      </c>
      <c r="L121" s="4">
        <v>1420</v>
      </c>
      <c r="M121" s="4">
        <v>1420</v>
      </c>
      <c r="N121" s="4" t="s">
        <v>615</v>
      </c>
      <c r="O121" s="4" t="s">
        <v>32</v>
      </c>
      <c r="P121" s="4" t="s">
        <v>33</v>
      </c>
      <c r="Q121" s="4">
        <v>0</v>
      </c>
      <c r="R121" s="8">
        <v>45009</v>
      </c>
      <c r="S121" s="6">
        <v>45015</v>
      </c>
      <c r="T121" s="4" t="s">
        <v>34</v>
      </c>
      <c r="U121" s="4">
        <v>1420</v>
      </c>
      <c r="V121" s="4">
        <v>0</v>
      </c>
      <c r="W121" s="4">
        <v>0</v>
      </c>
      <c r="X121" s="4" t="s">
        <v>616</v>
      </c>
      <c r="Y121" s="4" t="s">
        <v>617</v>
      </c>
    </row>
    <row r="122" s="4" customFormat="1" spans="1:25">
      <c r="A122" s="4" t="s">
        <v>618</v>
      </c>
      <c r="B122" s="4" t="s">
        <v>26</v>
      </c>
      <c r="C122" s="4" t="s">
        <v>27</v>
      </c>
      <c r="D122" s="4" t="s">
        <v>330</v>
      </c>
      <c r="E122" s="4" t="s">
        <v>556</v>
      </c>
      <c r="F122" s="6">
        <v>45010</v>
      </c>
      <c r="G122" s="6">
        <v>45012</v>
      </c>
      <c r="H122" s="4">
        <v>1</v>
      </c>
      <c r="I122" s="4">
        <v>2</v>
      </c>
      <c r="J122" s="4">
        <v>2</v>
      </c>
      <c r="K122" s="4" t="s">
        <v>30</v>
      </c>
      <c r="L122" s="4">
        <v>1810</v>
      </c>
      <c r="M122" s="4">
        <v>1810</v>
      </c>
      <c r="N122" s="4" t="s">
        <v>619</v>
      </c>
      <c r="O122" s="4" t="s">
        <v>32</v>
      </c>
      <c r="P122" s="4" t="s">
        <v>33</v>
      </c>
      <c r="Q122" s="4">
        <v>0</v>
      </c>
      <c r="R122" s="8">
        <v>45009</v>
      </c>
      <c r="S122" s="6">
        <v>45015</v>
      </c>
      <c r="T122" s="4" t="s">
        <v>34</v>
      </c>
      <c r="U122" s="4">
        <v>1810</v>
      </c>
      <c r="V122" s="4">
        <v>0</v>
      </c>
      <c r="W122" s="4">
        <v>0</v>
      </c>
      <c r="X122" s="4" t="s">
        <v>620</v>
      </c>
      <c r="Y122" s="4" t="s">
        <v>621</v>
      </c>
    </row>
    <row r="123" s="4" customFormat="1" spans="1:25">
      <c r="A123" s="4" t="s">
        <v>622</v>
      </c>
      <c r="B123" s="4" t="s">
        <v>26</v>
      </c>
      <c r="C123" s="4" t="s">
        <v>27</v>
      </c>
      <c r="D123" s="4" t="s">
        <v>447</v>
      </c>
      <c r="E123" s="4" t="s">
        <v>448</v>
      </c>
      <c r="F123" s="6">
        <v>45011</v>
      </c>
      <c r="G123" s="6">
        <v>45012</v>
      </c>
      <c r="H123" s="4">
        <v>1</v>
      </c>
      <c r="I123" s="4">
        <v>1</v>
      </c>
      <c r="J123" s="4">
        <v>1</v>
      </c>
      <c r="K123" s="4" t="s">
        <v>30</v>
      </c>
      <c r="L123" s="4">
        <v>1561</v>
      </c>
      <c r="M123" s="4">
        <v>1561</v>
      </c>
      <c r="N123" s="4" t="s">
        <v>623</v>
      </c>
      <c r="O123" s="4" t="s">
        <v>32</v>
      </c>
      <c r="P123" s="4" t="s">
        <v>33</v>
      </c>
      <c r="Q123" s="4">
        <v>0</v>
      </c>
      <c r="R123" s="8">
        <v>45009</v>
      </c>
      <c r="S123" s="6">
        <v>45015</v>
      </c>
      <c r="T123" s="4" t="s">
        <v>34</v>
      </c>
      <c r="U123" s="4">
        <v>1561</v>
      </c>
      <c r="V123" s="4">
        <v>0</v>
      </c>
      <c r="W123" s="4">
        <v>0</v>
      </c>
      <c r="X123" s="4" t="s">
        <v>624</v>
      </c>
      <c r="Y123" s="4" t="s">
        <v>625</v>
      </c>
    </row>
    <row r="124" s="4" customFormat="1" spans="1:25">
      <c r="A124" s="4" t="s">
        <v>102</v>
      </c>
      <c r="B124" s="4" t="s">
        <v>26</v>
      </c>
      <c r="C124" s="4" t="s">
        <v>37</v>
      </c>
      <c r="D124" s="4" t="s">
        <v>103</v>
      </c>
      <c r="E124" s="4" t="s">
        <v>104</v>
      </c>
      <c r="F124" s="6">
        <v>45011</v>
      </c>
      <c r="G124" s="6">
        <v>45012</v>
      </c>
      <c r="H124" s="4">
        <v>1</v>
      </c>
      <c r="I124" s="4">
        <v>1</v>
      </c>
      <c r="J124" s="4">
        <v>1</v>
      </c>
      <c r="K124" s="4" t="s">
        <v>30</v>
      </c>
      <c r="L124" s="4">
        <v>-624</v>
      </c>
      <c r="M124" s="4">
        <v>-624</v>
      </c>
      <c r="N124" s="4" t="s">
        <v>105</v>
      </c>
      <c r="O124" s="4" t="s">
        <v>32</v>
      </c>
      <c r="P124" s="4" t="s">
        <v>33</v>
      </c>
      <c r="Q124" s="4">
        <v>0</v>
      </c>
      <c r="R124" s="8">
        <v>44976</v>
      </c>
      <c r="S124" s="6">
        <v>45015</v>
      </c>
      <c r="T124" s="4" t="s">
        <v>34</v>
      </c>
      <c r="U124" s="4">
        <v>-624</v>
      </c>
      <c r="V124" s="4">
        <v>0</v>
      </c>
      <c r="W124" s="4">
        <v>0</v>
      </c>
      <c r="X124" s="4" t="s">
        <v>106</v>
      </c>
      <c r="Y124" s="4" t="s">
        <v>107</v>
      </c>
    </row>
    <row r="125" s="4" customFormat="1" spans="1:25">
      <c r="A125" s="4" t="s">
        <v>102</v>
      </c>
      <c r="B125" s="4" t="s">
        <v>26</v>
      </c>
      <c r="C125" s="4" t="s">
        <v>378</v>
      </c>
      <c r="D125" s="4" t="s">
        <v>103</v>
      </c>
      <c r="E125" s="4" t="s">
        <v>104</v>
      </c>
      <c r="F125" s="6">
        <v>45011</v>
      </c>
      <c r="G125" s="6">
        <v>45012</v>
      </c>
      <c r="H125" s="4">
        <v>1</v>
      </c>
      <c r="I125" s="4">
        <v>1</v>
      </c>
      <c r="J125" s="4">
        <v>1</v>
      </c>
      <c r="K125" s="4" t="s">
        <v>30</v>
      </c>
      <c r="L125" s="4">
        <v>187.2</v>
      </c>
      <c r="M125" s="4">
        <v>187.2</v>
      </c>
      <c r="N125" s="4" t="s">
        <v>105</v>
      </c>
      <c r="O125" s="4" t="s">
        <v>32</v>
      </c>
      <c r="P125" s="4" t="s">
        <v>33</v>
      </c>
      <c r="Q125" s="4">
        <v>0</v>
      </c>
      <c r="R125" s="8">
        <v>44976.9068981481</v>
      </c>
      <c r="S125" s="6">
        <v>45015</v>
      </c>
      <c r="T125" s="4" t="s">
        <v>34</v>
      </c>
      <c r="U125" s="4">
        <v>187.2</v>
      </c>
      <c r="V125" s="4">
        <v>0</v>
      </c>
      <c r="W125" s="4">
        <v>0</v>
      </c>
      <c r="X125" s="4" t="s">
        <v>106</v>
      </c>
      <c r="Y125" s="4" t="s">
        <v>107</v>
      </c>
    </row>
    <row r="126" s="4" customFormat="1" spans="1:25">
      <c r="A126" s="4" t="s">
        <v>626</v>
      </c>
      <c r="B126" s="4" t="s">
        <v>26</v>
      </c>
      <c r="C126" s="4" t="s">
        <v>27</v>
      </c>
      <c r="D126" s="4" t="s">
        <v>627</v>
      </c>
      <c r="E126" s="4" t="s">
        <v>628</v>
      </c>
      <c r="F126" s="6">
        <v>45010</v>
      </c>
      <c r="G126" s="6">
        <v>45012</v>
      </c>
      <c r="H126" s="4">
        <v>1</v>
      </c>
      <c r="I126" s="4">
        <v>2</v>
      </c>
      <c r="J126" s="4">
        <v>2</v>
      </c>
      <c r="K126" s="4" t="s">
        <v>30</v>
      </c>
      <c r="L126" s="4">
        <v>860</v>
      </c>
      <c r="M126" s="4">
        <v>860</v>
      </c>
      <c r="N126" s="4" t="s">
        <v>629</v>
      </c>
      <c r="O126" s="4" t="s">
        <v>32</v>
      </c>
      <c r="P126" s="4" t="s">
        <v>33</v>
      </c>
      <c r="Q126" s="4">
        <v>0</v>
      </c>
      <c r="R126" s="8">
        <v>45009</v>
      </c>
      <c r="S126" s="6">
        <v>45015</v>
      </c>
      <c r="T126" s="4" t="s">
        <v>34</v>
      </c>
      <c r="U126" s="4">
        <v>860</v>
      </c>
      <c r="V126" s="4">
        <v>0</v>
      </c>
      <c r="W126" s="4">
        <v>0</v>
      </c>
      <c r="X126" s="4" t="s">
        <v>630</v>
      </c>
      <c r="Y126" s="4" t="s">
        <v>631</v>
      </c>
    </row>
    <row r="127" s="4" customFormat="1" spans="1:25">
      <c r="A127" s="4" t="s">
        <v>632</v>
      </c>
      <c r="B127" s="4" t="s">
        <v>26</v>
      </c>
      <c r="C127" s="4" t="s">
        <v>27</v>
      </c>
      <c r="D127" s="4" t="s">
        <v>633</v>
      </c>
      <c r="E127" s="4" t="s">
        <v>634</v>
      </c>
      <c r="F127" s="6">
        <v>45010</v>
      </c>
      <c r="G127" s="6">
        <v>45012</v>
      </c>
      <c r="H127" s="4">
        <v>2</v>
      </c>
      <c r="I127" s="4">
        <v>2</v>
      </c>
      <c r="J127" s="4">
        <v>4</v>
      </c>
      <c r="K127" s="4" t="s">
        <v>30</v>
      </c>
      <c r="L127" s="4">
        <v>3260</v>
      </c>
      <c r="M127" s="4">
        <v>3260</v>
      </c>
      <c r="N127" s="4" t="s">
        <v>635</v>
      </c>
      <c r="O127" s="4" t="s">
        <v>32</v>
      </c>
      <c r="P127" s="4" t="s">
        <v>33</v>
      </c>
      <c r="Q127" s="4">
        <v>0</v>
      </c>
      <c r="R127" s="8">
        <v>45009</v>
      </c>
      <c r="S127" s="6">
        <v>45015</v>
      </c>
      <c r="T127" s="4" t="s">
        <v>34</v>
      </c>
      <c r="U127" s="4">
        <v>3260</v>
      </c>
      <c r="V127" s="4">
        <v>0</v>
      </c>
      <c r="W127" s="4">
        <v>0</v>
      </c>
      <c r="X127" s="4" t="s">
        <v>636</v>
      </c>
      <c r="Y127" s="4" t="s">
        <v>36</v>
      </c>
    </row>
    <row r="128" s="4" customFormat="1" spans="1:25">
      <c r="A128" s="4" t="s">
        <v>637</v>
      </c>
      <c r="B128" s="4" t="s">
        <v>26</v>
      </c>
      <c r="C128" s="4" t="s">
        <v>27</v>
      </c>
      <c r="D128" s="4" t="s">
        <v>638</v>
      </c>
      <c r="E128" s="4" t="s">
        <v>639</v>
      </c>
      <c r="F128" s="6">
        <v>45011</v>
      </c>
      <c r="G128" s="6">
        <v>45012</v>
      </c>
      <c r="H128" s="4">
        <v>1</v>
      </c>
      <c r="I128" s="4">
        <v>1</v>
      </c>
      <c r="J128" s="4">
        <v>1</v>
      </c>
      <c r="K128" s="4" t="s">
        <v>30</v>
      </c>
      <c r="L128" s="4">
        <v>637</v>
      </c>
      <c r="M128" s="4">
        <v>637</v>
      </c>
      <c r="N128" s="4" t="s">
        <v>640</v>
      </c>
      <c r="O128" s="4" t="s">
        <v>32</v>
      </c>
      <c r="P128" s="4" t="s">
        <v>33</v>
      </c>
      <c r="Q128" s="4">
        <v>0</v>
      </c>
      <c r="R128" s="8">
        <v>45009</v>
      </c>
      <c r="S128" s="6">
        <v>45015</v>
      </c>
      <c r="T128" s="4" t="s">
        <v>34</v>
      </c>
      <c r="U128" s="4">
        <v>637</v>
      </c>
      <c r="V128" s="4">
        <v>0</v>
      </c>
      <c r="W128" s="4">
        <v>0</v>
      </c>
      <c r="X128" s="4" t="s">
        <v>641</v>
      </c>
      <c r="Y128" s="4" t="s">
        <v>642</v>
      </c>
    </row>
    <row r="129" s="4" customFormat="1" spans="1:25">
      <c r="A129" s="4" t="s">
        <v>643</v>
      </c>
      <c r="B129" s="4" t="s">
        <v>26</v>
      </c>
      <c r="C129" s="4" t="s">
        <v>27</v>
      </c>
      <c r="D129" s="4" t="s">
        <v>644</v>
      </c>
      <c r="E129" s="4" t="s">
        <v>645</v>
      </c>
      <c r="F129" s="6">
        <v>45010</v>
      </c>
      <c r="G129" s="6">
        <v>45012</v>
      </c>
      <c r="H129" s="4">
        <v>1</v>
      </c>
      <c r="I129" s="4">
        <v>2</v>
      </c>
      <c r="J129" s="4">
        <v>2</v>
      </c>
      <c r="K129" s="4" t="s">
        <v>30</v>
      </c>
      <c r="L129" s="4">
        <v>1400</v>
      </c>
      <c r="M129" s="4">
        <v>1400</v>
      </c>
      <c r="N129" s="4" t="s">
        <v>646</v>
      </c>
      <c r="O129" s="4" t="s">
        <v>32</v>
      </c>
      <c r="P129" s="4" t="s">
        <v>33</v>
      </c>
      <c r="Q129" s="4">
        <v>0</v>
      </c>
      <c r="R129" s="8">
        <v>45009</v>
      </c>
      <c r="S129" s="6">
        <v>45015</v>
      </c>
      <c r="T129" s="4" t="s">
        <v>34</v>
      </c>
      <c r="U129" s="4">
        <v>1400</v>
      </c>
      <c r="V129" s="4">
        <v>0</v>
      </c>
      <c r="W129" s="4">
        <v>0</v>
      </c>
      <c r="X129" s="4" t="s">
        <v>647</v>
      </c>
      <c r="Y129" s="4" t="s">
        <v>647</v>
      </c>
    </row>
    <row r="130" s="4" customFormat="1" spans="1:25">
      <c r="A130" s="4" t="s">
        <v>648</v>
      </c>
      <c r="B130" s="4" t="s">
        <v>26</v>
      </c>
      <c r="C130" s="4" t="s">
        <v>27</v>
      </c>
      <c r="D130" s="4" t="s">
        <v>649</v>
      </c>
      <c r="E130" s="4" t="s">
        <v>650</v>
      </c>
      <c r="F130" s="6">
        <v>45011</v>
      </c>
      <c r="G130" s="6">
        <v>45012</v>
      </c>
      <c r="H130" s="4">
        <v>1</v>
      </c>
      <c r="I130" s="4">
        <v>1</v>
      </c>
      <c r="J130" s="4">
        <v>1</v>
      </c>
      <c r="K130" s="4" t="s">
        <v>30</v>
      </c>
      <c r="L130" s="4">
        <v>274</v>
      </c>
      <c r="M130" s="4">
        <v>274</v>
      </c>
      <c r="N130" s="4" t="s">
        <v>651</v>
      </c>
      <c r="O130" s="4" t="s">
        <v>32</v>
      </c>
      <c r="P130" s="4" t="s">
        <v>33</v>
      </c>
      <c r="Q130" s="4">
        <v>0</v>
      </c>
      <c r="R130" s="8">
        <v>45010</v>
      </c>
      <c r="S130" s="6">
        <v>45015</v>
      </c>
      <c r="T130" s="4" t="s">
        <v>34</v>
      </c>
      <c r="U130" s="4">
        <v>274</v>
      </c>
      <c r="V130" s="4">
        <v>0</v>
      </c>
      <c r="W130" s="4">
        <v>0</v>
      </c>
      <c r="X130" s="4" t="s">
        <v>652</v>
      </c>
      <c r="Y130" s="4" t="s">
        <v>653</v>
      </c>
    </row>
    <row r="131" s="4" customFormat="1" spans="1:25">
      <c r="A131" s="4" t="s">
        <v>632</v>
      </c>
      <c r="B131" s="4" t="s">
        <v>26</v>
      </c>
      <c r="C131" s="4" t="s">
        <v>37</v>
      </c>
      <c r="D131" s="4" t="s">
        <v>633</v>
      </c>
      <c r="E131" s="4" t="s">
        <v>634</v>
      </c>
      <c r="F131" s="6">
        <v>45010</v>
      </c>
      <c r="G131" s="6">
        <v>45012</v>
      </c>
      <c r="H131" s="4">
        <v>2</v>
      </c>
      <c r="I131" s="4">
        <v>2</v>
      </c>
      <c r="J131" s="4">
        <v>4</v>
      </c>
      <c r="K131" s="4" t="s">
        <v>30</v>
      </c>
      <c r="L131" s="4">
        <v>-3260</v>
      </c>
      <c r="M131" s="4">
        <v>-3260</v>
      </c>
      <c r="N131" s="4" t="s">
        <v>635</v>
      </c>
      <c r="O131" s="4" t="s">
        <v>32</v>
      </c>
      <c r="P131" s="4" t="s">
        <v>33</v>
      </c>
      <c r="Q131" s="4">
        <v>0</v>
      </c>
      <c r="R131" s="8">
        <v>45009</v>
      </c>
      <c r="S131" s="6">
        <v>45015</v>
      </c>
      <c r="T131" s="4" t="s">
        <v>34</v>
      </c>
      <c r="U131" s="4">
        <v>-3260</v>
      </c>
      <c r="V131" s="4">
        <v>0</v>
      </c>
      <c r="W131" s="4">
        <v>0</v>
      </c>
      <c r="X131" s="4" t="s">
        <v>636</v>
      </c>
      <c r="Y131" s="4" t="s">
        <v>36</v>
      </c>
    </row>
    <row r="132" s="4" customFormat="1" spans="1:25">
      <c r="A132" s="4" t="s">
        <v>654</v>
      </c>
      <c r="B132" s="4" t="s">
        <v>26</v>
      </c>
      <c r="C132" s="4" t="s">
        <v>27</v>
      </c>
      <c r="D132" s="4" t="s">
        <v>655</v>
      </c>
      <c r="E132" s="4" t="s">
        <v>656</v>
      </c>
      <c r="F132" s="6">
        <v>45011</v>
      </c>
      <c r="G132" s="6">
        <v>45012</v>
      </c>
      <c r="H132" s="4">
        <v>2</v>
      </c>
      <c r="I132" s="4">
        <v>1</v>
      </c>
      <c r="J132" s="4">
        <v>2</v>
      </c>
      <c r="K132" s="4" t="s">
        <v>30</v>
      </c>
      <c r="L132" s="4">
        <v>1060</v>
      </c>
      <c r="M132" s="4">
        <v>1060</v>
      </c>
      <c r="N132" s="4" t="s">
        <v>657</v>
      </c>
      <c r="O132" s="4" t="s">
        <v>32</v>
      </c>
      <c r="P132" s="4" t="s">
        <v>33</v>
      </c>
      <c r="Q132" s="4">
        <v>0</v>
      </c>
      <c r="R132" s="8">
        <v>45010</v>
      </c>
      <c r="S132" s="6">
        <v>45015</v>
      </c>
      <c r="T132" s="4" t="s">
        <v>34</v>
      </c>
      <c r="U132" s="4">
        <v>1060</v>
      </c>
      <c r="V132" s="4">
        <v>0</v>
      </c>
      <c r="W132" s="4">
        <v>0</v>
      </c>
      <c r="X132" s="4" t="s">
        <v>658</v>
      </c>
      <c r="Y132" s="4" t="s">
        <v>659</v>
      </c>
    </row>
    <row r="133" s="4" customFormat="1" spans="1:25">
      <c r="A133" s="4" t="s">
        <v>660</v>
      </c>
      <c r="B133" s="4" t="s">
        <v>26</v>
      </c>
      <c r="C133" s="4" t="s">
        <v>27</v>
      </c>
      <c r="D133" s="4" t="s">
        <v>655</v>
      </c>
      <c r="E133" s="4" t="s">
        <v>661</v>
      </c>
      <c r="F133" s="6">
        <v>45011</v>
      </c>
      <c r="G133" s="6">
        <v>45012</v>
      </c>
      <c r="H133" s="4">
        <v>1</v>
      </c>
      <c r="I133" s="4">
        <v>1</v>
      </c>
      <c r="J133" s="4">
        <v>1</v>
      </c>
      <c r="K133" s="4" t="s">
        <v>30</v>
      </c>
      <c r="L133" s="4">
        <v>660</v>
      </c>
      <c r="M133" s="4">
        <v>660</v>
      </c>
      <c r="N133" s="4" t="s">
        <v>662</v>
      </c>
      <c r="O133" s="4" t="s">
        <v>32</v>
      </c>
      <c r="P133" s="4" t="s">
        <v>33</v>
      </c>
      <c r="Q133" s="4">
        <v>0</v>
      </c>
      <c r="R133" s="8">
        <v>45010</v>
      </c>
      <c r="S133" s="6">
        <v>45015</v>
      </c>
      <c r="T133" s="4" t="s">
        <v>34</v>
      </c>
      <c r="U133" s="4">
        <v>660</v>
      </c>
      <c r="V133" s="4">
        <v>0</v>
      </c>
      <c r="W133" s="4">
        <v>0</v>
      </c>
      <c r="X133" s="4" t="s">
        <v>663</v>
      </c>
      <c r="Y133" s="4" t="s">
        <v>664</v>
      </c>
    </row>
    <row r="134" s="4" customFormat="1" spans="1:25">
      <c r="A134" s="4" t="s">
        <v>665</v>
      </c>
      <c r="B134" s="4" t="s">
        <v>26</v>
      </c>
      <c r="C134" s="4" t="s">
        <v>27</v>
      </c>
      <c r="D134" s="4" t="s">
        <v>666</v>
      </c>
      <c r="E134" s="4" t="s">
        <v>667</v>
      </c>
      <c r="F134" s="6">
        <v>45011</v>
      </c>
      <c r="G134" s="6">
        <v>45012</v>
      </c>
      <c r="H134" s="4">
        <v>1</v>
      </c>
      <c r="I134" s="4">
        <v>1</v>
      </c>
      <c r="J134" s="4">
        <v>1</v>
      </c>
      <c r="K134" s="4" t="s">
        <v>30</v>
      </c>
      <c r="L134" s="4">
        <v>280</v>
      </c>
      <c r="M134" s="4">
        <v>280</v>
      </c>
      <c r="N134" s="4" t="s">
        <v>668</v>
      </c>
      <c r="O134" s="4" t="s">
        <v>32</v>
      </c>
      <c r="P134" s="4" t="s">
        <v>33</v>
      </c>
      <c r="Q134" s="4">
        <v>0</v>
      </c>
      <c r="R134" s="8">
        <v>45010</v>
      </c>
      <c r="S134" s="6">
        <v>45015</v>
      </c>
      <c r="T134" s="4" t="s">
        <v>34</v>
      </c>
      <c r="U134" s="4">
        <v>280</v>
      </c>
      <c r="V134" s="4">
        <v>0</v>
      </c>
      <c r="W134" s="4">
        <v>0</v>
      </c>
      <c r="X134" s="4" t="s">
        <v>669</v>
      </c>
      <c r="Y134" s="4" t="s">
        <v>670</v>
      </c>
    </row>
    <row r="135" s="4" customFormat="1" spans="1:25">
      <c r="A135" s="4" t="s">
        <v>671</v>
      </c>
      <c r="B135" s="4" t="s">
        <v>26</v>
      </c>
      <c r="C135" s="4" t="s">
        <v>27</v>
      </c>
      <c r="D135" s="4" t="s">
        <v>672</v>
      </c>
      <c r="E135" s="4" t="s">
        <v>673</v>
      </c>
      <c r="F135" s="6">
        <v>45011</v>
      </c>
      <c r="G135" s="6">
        <v>45012</v>
      </c>
      <c r="H135" s="4">
        <v>1</v>
      </c>
      <c r="I135" s="4">
        <v>1</v>
      </c>
      <c r="J135" s="4">
        <v>1</v>
      </c>
      <c r="K135" s="4" t="s">
        <v>30</v>
      </c>
      <c r="L135" s="4">
        <v>284</v>
      </c>
      <c r="M135" s="4">
        <v>284</v>
      </c>
      <c r="N135" s="4" t="s">
        <v>674</v>
      </c>
      <c r="O135" s="4" t="s">
        <v>32</v>
      </c>
      <c r="P135" s="4" t="s">
        <v>33</v>
      </c>
      <c r="Q135" s="4">
        <v>0</v>
      </c>
      <c r="R135" s="8">
        <v>45010</v>
      </c>
      <c r="S135" s="6">
        <v>45015</v>
      </c>
      <c r="T135" s="4" t="s">
        <v>34</v>
      </c>
      <c r="U135" s="4">
        <v>284</v>
      </c>
      <c r="V135" s="4">
        <v>0</v>
      </c>
      <c r="W135" s="4">
        <v>0</v>
      </c>
      <c r="X135" s="4" t="s">
        <v>675</v>
      </c>
      <c r="Y135" s="4" t="s">
        <v>676</v>
      </c>
    </row>
    <row r="136" s="4" customFormat="1" spans="1:25">
      <c r="A136" s="4" t="s">
        <v>677</v>
      </c>
      <c r="B136" s="4" t="s">
        <v>26</v>
      </c>
      <c r="C136" s="4" t="s">
        <v>27</v>
      </c>
      <c r="D136" s="4" t="s">
        <v>678</v>
      </c>
      <c r="E136" s="4" t="s">
        <v>679</v>
      </c>
      <c r="F136" s="6">
        <v>45011</v>
      </c>
      <c r="G136" s="6">
        <v>45012</v>
      </c>
      <c r="H136" s="4">
        <v>1</v>
      </c>
      <c r="I136" s="4">
        <v>1</v>
      </c>
      <c r="J136" s="4">
        <v>1</v>
      </c>
      <c r="K136" s="4" t="s">
        <v>30</v>
      </c>
      <c r="L136" s="4">
        <v>394</v>
      </c>
      <c r="M136" s="4">
        <v>394</v>
      </c>
      <c r="N136" s="4" t="s">
        <v>680</v>
      </c>
      <c r="O136" s="4" t="s">
        <v>32</v>
      </c>
      <c r="P136" s="4" t="s">
        <v>33</v>
      </c>
      <c r="Q136" s="4">
        <v>0</v>
      </c>
      <c r="R136" s="8">
        <v>45010</v>
      </c>
      <c r="S136" s="6">
        <v>45015</v>
      </c>
      <c r="T136" s="4" t="s">
        <v>34</v>
      </c>
      <c r="U136" s="4">
        <v>394</v>
      </c>
      <c r="V136" s="4">
        <v>0</v>
      </c>
      <c r="W136" s="4">
        <v>0</v>
      </c>
      <c r="X136" s="4" t="s">
        <v>681</v>
      </c>
      <c r="Y136" s="4" t="s">
        <v>682</v>
      </c>
    </row>
    <row r="137" s="4" customFormat="1" spans="1:25">
      <c r="A137" s="4" t="s">
        <v>683</v>
      </c>
      <c r="B137" s="4" t="s">
        <v>26</v>
      </c>
      <c r="C137" s="4" t="s">
        <v>27</v>
      </c>
      <c r="D137" s="4" t="s">
        <v>684</v>
      </c>
      <c r="E137" s="4" t="s">
        <v>685</v>
      </c>
      <c r="F137" s="6">
        <v>45011</v>
      </c>
      <c r="G137" s="6">
        <v>45012</v>
      </c>
      <c r="H137" s="4">
        <v>1</v>
      </c>
      <c r="I137" s="4">
        <v>1</v>
      </c>
      <c r="J137" s="4">
        <v>1</v>
      </c>
      <c r="K137" s="4" t="s">
        <v>30</v>
      </c>
      <c r="L137" s="4">
        <v>193</v>
      </c>
      <c r="M137" s="4">
        <v>193</v>
      </c>
      <c r="N137" s="4" t="s">
        <v>686</v>
      </c>
      <c r="O137" s="4" t="s">
        <v>32</v>
      </c>
      <c r="P137" s="4" t="s">
        <v>33</v>
      </c>
      <c r="Q137" s="4">
        <v>0</v>
      </c>
      <c r="R137" s="8">
        <v>45010</v>
      </c>
      <c r="S137" s="6">
        <v>45015</v>
      </c>
      <c r="T137" s="4" t="s">
        <v>34</v>
      </c>
      <c r="U137" s="4">
        <v>193</v>
      </c>
      <c r="V137" s="4">
        <v>0</v>
      </c>
      <c r="W137" s="4">
        <v>0</v>
      </c>
      <c r="X137" s="4" t="s">
        <v>687</v>
      </c>
      <c r="Y137" s="4" t="s">
        <v>36</v>
      </c>
    </row>
    <row r="138" s="4" customFormat="1" spans="1:25">
      <c r="A138" s="4" t="s">
        <v>688</v>
      </c>
      <c r="B138" s="4" t="s">
        <v>26</v>
      </c>
      <c r="C138" s="4" t="s">
        <v>27</v>
      </c>
      <c r="D138" s="4" t="s">
        <v>308</v>
      </c>
      <c r="E138" s="4" t="s">
        <v>689</v>
      </c>
      <c r="F138" s="6">
        <v>45011</v>
      </c>
      <c r="G138" s="6">
        <v>45012</v>
      </c>
      <c r="H138" s="4">
        <v>1</v>
      </c>
      <c r="I138" s="4">
        <v>1</v>
      </c>
      <c r="J138" s="4">
        <v>1</v>
      </c>
      <c r="K138" s="4" t="s">
        <v>30</v>
      </c>
      <c r="L138" s="4">
        <v>423</v>
      </c>
      <c r="M138" s="4">
        <v>423</v>
      </c>
      <c r="N138" s="4" t="s">
        <v>690</v>
      </c>
      <c r="O138" s="4" t="s">
        <v>32</v>
      </c>
      <c r="P138" s="4" t="s">
        <v>33</v>
      </c>
      <c r="Q138" s="4">
        <v>0</v>
      </c>
      <c r="R138" s="8">
        <v>45010</v>
      </c>
      <c r="S138" s="6">
        <v>45015</v>
      </c>
      <c r="T138" s="4" t="s">
        <v>34</v>
      </c>
      <c r="U138" s="4">
        <v>423</v>
      </c>
      <c r="V138" s="4">
        <v>0</v>
      </c>
      <c r="W138" s="4">
        <v>0</v>
      </c>
      <c r="X138" s="4" t="s">
        <v>691</v>
      </c>
      <c r="Y138" s="4" t="s">
        <v>692</v>
      </c>
    </row>
    <row r="139" s="4" customFormat="1" spans="1:25">
      <c r="A139" s="4" t="s">
        <v>693</v>
      </c>
      <c r="B139" s="4" t="s">
        <v>26</v>
      </c>
      <c r="C139" s="4" t="s">
        <v>27</v>
      </c>
      <c r="D139" s="4" t="s">
        <v>655</v>
      </c>
      <c r="E139" s="4" t="s">
        <v>661</v>
      </c>
      <c r="F139" s="6">
        <v>45011</v>
      </c>
      <c r="G139" s="6">
        <v>45012</v>
      </c>
      <c r="H139" s="4">
        <v>1</v>
      </c>
      <c r="I139" s="4">
        <v>1</v>
      </c>
      <c r="J139" s="4">
        <v>1</v>
      </c>
      <c r="K139" s="4" t="s">
        <v>30</v>
      </c>
      <c r="L139" s="4">
        <v>660</v>
      </c>
      <c r="M139" s="4">
        <v>660</v>
      </c>
      <c r="N139" s="4" t="s">
        <v>694</v>
      </c>
      <c r="O139" s="4" t="s">
        <v>32</v>
      </c>
      <c r="P139" s="4" t="s">
        <v>33</v>
      </c>
      <c r="Q139" s="4">
        <v>0</v>
      </c>
      <c r="R139" s="8">
        <v>45010</v>
      </c>
      <c r="S139" s="6">
        <v>45015</v>
      </c>
      <c r="T139" s="4" t="s">
        <v>34</v>
      </c>
      <c r="U139" s="4">
        <v>660</v>
      </c>
      <c r="V139" s="4">
        <v>0</v>
      </c>
      <c r="W139" s="4">
        <v>0</v>
      </c>
      <c r="X139" s="4" t="s">
        <v>695</v>
      </c>
      <c r="Y139" s="4" t="s">
        <v>696</v>
      </c>
    </row>
    <row r="140" s="4" customFormat="1" spans="1:25">
      <c r="A140" s="4" t="s">
        <v>697</v>
      </c>
      <c r="B140" s="4" t="s">
        <v>26</v>
      </c>
      <c r="C140" s="4" t="s">
        <v>27</v>
      </c>
      <c r="D140" s="4" t="s">
        <v>698</v>
      </c>
      <c r="E140" s="4" t="s">
        <v>699</v>
      </c>
      <c r="F140" s="6">
        <v>45011</v>
      </c>
      <c r="G140" s="6">
        <v>45012</v>
      </c>
      <c r="H140" s="4">
        <v>1</v>
      </c>
      <c r="I140" s="4">
        <v>1</v>
      </c>
      <c r="J140" s="4">
        <v>1</v>
      </c>
      <c r="K140" s="4" t="s">
        <v>30</v>
      </c>
      <c r="L140" s="4">
        <v>1050</v>
      </c>
      <c r="M140" s="4">
        <v>1050</v>
      </c>
      <c r="N140" s="4" t="s">
        <v>700</v>
      </c>
      <c r="O140" s="4" t="s">
        <v>32</v>
      </c>
      <c r="P140" s="4" t="s">
        <v>33</v>
      </c>
      <c r="Q140" s="4">
        <v>0</v>
      </c>
      <c r="R140" s="8">
        <v>45011</v>
      </c>
      <c r="S140" s="6">
        <v>45015</v>
      </c>
      <c r="T140" s="4" t="s">
        <v>34</v>
      </c>
      <c r="U140" s="4">
        <v>1050</v>
      </c>
      <c r="V140" s="4">
        <v>0</v>
      </c>
      <c r="W140" s="4">
        <v>0</v>
      </c>
      <c r="X140" s="4" t="s">
        <v>701</v>
      </c>
      <c r="Y140" s="4" t="s">
        <v>702</v>
      </c>
    </row>
    <row r="141" s="4" customFormat="1" spans="1:25">
      <c r="A141" s="4" t="s">
        <v>703</v>
      </c>
      <c r="B141" s="4" t="s">
        <v>26</v>
      </c>
      <c r="C141" s="4" t="s">
        <v>27</v>
      </c>
      <c r="D141" s="4" t="s">
        <v>195</v>
      </c>
      <c r="E141" s="4" t="s">
        <v>704</v>
      </c>
      <c r="F141" s="6">
        <v>45011</v>
      </c>
      <c r="G141" s="6">
        <v>45012</v>
      </c>
      <c r="H141" s="4">
        <v>1</v>
      </c>
      <c r="I141" s="4">
        <v>1</v>
      </c>
      <c r="J141" s="4">
        <v>1</v>
      </c>
      <c r="K141" s="4" t="s">
        <v>30</v>
      </c>
      <c r="L141" s="4">
        <v>280</v>
      </c>
      <c r="M141" s="4">
        <v>280</v>
      </c>
      <c r="N141" s="4" t="s">
        <v>705</v>
      </c>
      <c r="O141" s="4" t="s">
        <v>32</v>
      </c>
      <c r="P141" s="4" t="s">
        <v>33</v>
      </c>
      <c r="Q141" s="4">
        <v>0</v>
      </c>
      <c r="R141" s="8">
        <v>45011</v>
      </c>
      <c r="S141" s="6">
        <v>45015</v>
      </c>
      <c r="T141" s="4" t="s">
        <v>34</v>
      </c>
      <c r="U141" s="4">
        <v>280</v>
      </c>
      <c r="V141" s="4">
        <v>0</v>
      </c>
      <c r="W141" s="4">
        <v>0</v>
      </c>
      <c r="X141" s="4" t="s">
        <v>706</v>
      </c>
      <c r="Y141" s="4" t="s">
        <v>707</v>
      </c>
    </row>
    <row r="142" s="4" customFormat="1" spans="1:25">
      <c r="A142" s="4" t="s">
        <v>708</v>
      </c>
      <c r="B142" s="4" t="s">
        <v>26</v>
      </c>
      <c r="C142" s="4" t="s">
        <v>27</v>
      </c>
      <c r="D142" s="4" t="s">
        <v>666</v>
      </c>
      <c r="E142" s="4" t="s">
        <v>667</v>
      </c>
      <c r="F142" s="6">
        <v>45011</v>
      </c>
      <c r="G142" s="6">
        <v>45012</v>
      </c>
      <c r="H142" s="4">
        <v>1</v>
      </c>
      <c r="I142" s="4">
        <v>1</v>
      </c>
      <c r="J142" s="4">
        <v>1</v>
      </c>
      <c r="K142" s="4" t="s">
        <v>30</v>
      </c>
      <c r="L142" s="4">
        <v>280</v>
      </c>
      <c r="M142" s="4">
        <v>280</v>
      </c>
      <c r="N142" s="4" t="s">
        <v>709</v>
      </c>
      <c r="O142" s="4" t="s">
        <v>32</v>
      </c>
      <c r="P142" s="4" t="s">
        <v>33</v>
      </c>
      <c r="Q142" s="4">
        <v>0</v>
      </c>
      <c r="R142" s="8">
        <v>45011</v>
      </c>
      <c r="S142" s="6">
        <v>45015</v>
      </c>
      <c r="T142" s="4" t="s">
        <v>34</v>
      </c>
      <c r="U142" s="4">
        <v>280</v>
      </c>
      <c r="V142" s="4">
        <v>0</v>
      </c>
      <c r="W142" s="4">
        <v>0</v>
      </c>
      <c r="X142" s="4" t="s">
        <v>710</v>
      </c>
      <c r="Y142" s="4" t="s">
        <v>711</v>
      </c>
    </row>
    <row r="143" s="4" customFormat="1" spans="1:25">
      <c r="A143" s="4" t="s">
        <v>712</v>
      </c>
      <c r="B143" s="4" t="s">
        <v>26</v>
      </c>
      <c r="C143" s="4" t="s">
        <v>27</v>
      </c>
      <c r="D143" s="4" t="s">
        <v>308</v>
      </c>
      <c r="E143" s="4" t="s">
        <v>713</v>
      </c>
      <c r="F143" s="6">
        <v>45011</v>
      </c>
      <c r="G143" s="6">
        <v>45012</v>
      </c>
      <c r="H143" s="4">
        <v>3</v>
      </c>
      <c r="I143" s="4">
        <v>1</v>
      </c>
      <c r="J143" s="4">
        <v>3</v>
      </c>
      <c r="K143" s="4" t="s">
        <v>30</v>
      </c>
      <c r="L143" s="4">
        <v>1551</v>
      </c>
      <c r="M143" s="4">
        <v>1551</v>
      </c>
      <c r="N143" s="4" t="s">
        <v>714</v>
      </c>
      <c r="O143" s="4" t="s">
        <v>32</v>
      </c>
      <c r="P143" s="4" t="s">
        <v>33</v>
      </c>
      <c r="Q143" s="4">
        <v>0</v>
      </c>
      <c r="R143" s="8">
        <v>45011</v>
      </c>
      <c r="S143" s="6">
        <v>45015</v>
      </c>
      <c r="T143" s="4" t="s">
        <v>34</v>
      </c>
      <c r="U143" s="4">
        <v>1551</v>
      </c>
      <c r="V143" s="4">
        <v>0</v>
      </c>
      <c r="W143" s="4">
        <v>0</v>
      </c>
      <c r="X143" s="4" t="s">
        <v>715</v>
      </c>
      <c r="Y143" s="4" t="s">
        <v>716</v>
      </c>
    </row>
    <row r="144" s="4" customFormat="1" spans="1:25">
      <c r="A144" s="4" t="s">
        <v>717</v>
      </c>
      <c r="B144" s="4" t="s">
        <v>26</v>
      </c>
      <c r="C144" s="4" t="s">
        <v>27</v>
      </c>
      <c r="D144" s="4" t="s">
        <v>718</v>
      </c>
      <c r="E144" s="4" t="s">
        <v>719</v>
      </c>
      <c r="F144" s="6">
        <v>45011</v>
      </c>
      <c r="G144" s="6">
        <v>45012</v>
      </c>
      <c r="H144" s="4">
        <v>1</v>
      </c>
      <c r="I144" s="4">
        <v>1</v>
      </c>
      <c r="J144" s="4">
        <v>1</v>
      </c>
      <c r="K144" s="4" t="s">
        <v>30</v>
      </c>
      <c r="L144" s="4">
        <v>337</v>
      </c>
      <c r="M144" s="4">
        <v>337</v>
      </c>
      <c r="N144" s="4" t="s">
        <v>720</v>
      </c>
      <c r="O144" s="4" t="s">
        <v>32</v>
      </c>
      <c r="P144" s="4" t="s">
        <v>33</v>
      </c>
      <c r="Q144" s="4">
        <v>0</v>
      </c>
      <c r="R144" s="8">
        <v>45011</v>
      </c>
      <c r="S144" s="6">
        <v>45015</v>
      </c>
      <c r="T144" s="4" t="s">
        <v>34</v>
      </c>
      <c r="U144" s="4">
        <v>337</v>
      </c>
      <c r="V144" s="4">
        <v>0</v>
      </c>
      <c r="W144" s="4">
        <v>0</v>
      </c>
      <c r="X144" s="4" t="s">
        <v>721</v>
      </c>
      <c r="Y144" s="4" t="s">
        <v>722</v>
      </c>
    </row>
    <row r="145" s="4" customFormat="1" spans="1:25">
      <c r="A145" s="4" t="s">
        <v>723</v>
      </c>
      <c r="B145" s="4" t="s">
        <v>26</v>
      </c>
      <c r="C145" s="4" t="s">
        <v>27</v>
      </c>
      <c r="D145" s="4" t="s">
        <v>345</v>
      </c>
      <c r="E145" s="4" t="s">
        <v>724</v>
      </c>
      <c r="F145" s="6">
        <v>45011</v>
      </c>
      <c r="G145" s="6">
        <v>45012</v>
      </c>
      <c r="H145" s="4">
        <v>1</v>
      </c>
      <c r="I145" s="4">
        <v>1</v>
      </c>
      <c r="J145" s="4">
        <v>1</v>
      </c>
      <c r="K145" s="4" t="s">
        <v>30</v>
      </c>
      <c r="L145" s="4">
        <v>679</v>
      </c>
      <c r="M145" s="4">
        <v>679</v>
      </c>
      <c r="N145" s="4" t="s">
        <v>725</v>
      </c>
      <c r="O145" s="4" t="s">
        <v>32</v>
      </c>
      <c r="P145" s="4" t="s">
        <v>33</v>
      </c>
      <c r="Q145" s="4">
        <v>0</v>
      </c>
      <c r="R145" s="8">
        <v>45011</v>
      </c>
      <c r="S145" s="6">
        <v>45015</v>
      </c>
      <c r="T145" s="4" t="s">
        <v>34</v>
      </c>
      <c r="U145" s="4">
        <v>679</v>
      </c>
      <c r="V145" s="4">
        <v>0</v>
      </c>
      <c r="W145" s="4">
        <v>0</v>
      </c>
      <c r="X145" s="4" t="s">
        <v>726</v>
      </c>
      <c r="Y145" s="4" t="s">
        <v>727</v>
      </c>
    </row>
    <row r="146" s="4" customFormat="1" spans="1:25">
      <c r="A146" s="4" t="s">
        <v>728</v>
      </c>
      <c r="B146" s="4" t="s">
        <v>26</v>
      </c>
      <c r="C146" s="4" t="s">
        <v>27</v>
      </c>
      <c r="D146" s="4" t="s">
        <v>718</v>
      </c>
      <c r="E146" s="4" t="s">
        <v>719</v>
      </c>
      <c r="F146" s="6">
        <v>45011</v>
      </c>
      <c r="G146" s="6">
        <v>45012</v>
      </c>
      <c r="H146" s="4">
        <v>1</v>
      </c>
      <c r="I146" s="4">
        <v>1</v>
      </c>
      <c r="J146" s="4">
        <v>1</v>
      </c>
      <c r="K146" s="4" t="s">
        <v>30</v>
      </c>
      <c r="L146" s="4">
        <v>337</v>
      </c>
      <c r="M146" s="4">
        <v>337</v>
      </c>
      <c r="N146" s="4" t="s">
        <v>729</v>
      </c>
      <c r="O146" s="4" t="s">
        <v>32</v>
      </c>
      <c r="P146" s="4" t="s">
        <v>33</v>
      </c>
      <c r="Q146" s="4">
        <v>0</v>
      </c>
      <c r="R146" s="8">
        <v>45011</v>
      </c>
      <c r="S146" s="6">
        <v>45015</v>
      </c>
      <c r="T146" s="4" t="s">
        <v>34</v>
      </c>
      <c r="U146" s="4">
        <v>337</v>
      </c>
      <c r="V146" s="4">
        <v>0</v>
      </c>
      <c r="W146" s="4">
        <v>0</v>
      </c>
      <c r="X146" s="4" t="s">
        <v>730</v>
      </c>
      <c r="Y146" s="4" t="s">
        <v>731</v>
      </c>
    </row>
    <row r="147" s="4" customFormat="1" spans="1:25">
      <c r="A147" s="4" t="s">
        <v>732</v>
      </c>
      <c r="B147" s="4" t="s">
        <v>26</v>
      </c>
      <c r="C147" s="4" t="s">
        <v>27</v>
      </c>
      <c r="D147" s="4" t="s">
        <v>733</v>
      </c>
      <c r="E147" s="4" t="s">
        <v>734</v>
      </c>
      <c r="F147" s="6">
        <v>45011</v>
      </c>
      <c r="G147" s="6">
        <v>45012</v>
      </c>
      <c r="H147" s="4">
        <v>1</v>
      </c>
      <c r="I147" s="4">
        <v>1</v>
      </c>
      <c r="J147" s="4">
        <v>1</v>
      </c>
      <c r="K147" s="4" t="s">
        <v>30</v>
      </c>
      <c r="L147" s="4">
        <v>1457</v>
      </c>
      <c r="M147" s="4">
        <v>1457</v>
      </c>
      <c r="N147" s="4" t="s">
        <v>735</v>
      </c>
      <c r="O147" s="4" t="s">
        <v>32</v>
      </c>
      <c r="P147" s="4" t="s">
        <v>33</v>
      </c>
      <c r="Q147" s="4">
        <v>0</v>
      </c>
      <c r="R147" s="8">
        <v>45011</v>
      </c>
      <c r="S147" s="6">
        <v>45015</v>
      </c>
      <c r="T147" s="4" t="s">
        <v>34</v>
      </c>
      <c r="U147" s="4">
        <v>1457</v>
      </c>
      <c r="V147" s="4">
        <v>0</v>
      </c>
      <c r="W147" s="4">
        <v>0</v>
      </c>
      <c r="X147" s="4" t="s">
        <v>736</v>
      </c>
      <c r="Y147" s="4" t="s">
        <v>737</v>
      </c>
    </row>
    <row r="148" s="4" customFormat="1" spans="1:25">
      <c r="A148" s="4" t="s">
        <v>738</v>
      </c>
      <c r="B148" s="4" t="s">
        <v>26</v>
      </c>
      <c r="C148" s="4" t="s">
        <v>27</v>
      </c>
      <c r="D148" s="4" t="s">
        <v>718</v>
      </c>
      <c r="E148" s="4" t="s">
        <v>739</v>
      </c>
      <c r="F148" s="6">
        <v>45011</v>
      </c>
      <c r="G148" s="6">
        <v>45012</v>
      </c>
      <c r="H148" s="4">
        <v>1</v>
      </c>
      <c r="I148" s="4">
        <v>1</v>
      </c>
      <c r="J148" s="4">
        <v>1</v>
      </c>
      <c r="K148" s="4" t="s">
        <v>30</v>
      </c>
      <c r="L148" s="4">
        <v>393</v>
      </c>
      <c r="M148" s="4">
        <v>393</v>
      </c>
      <c r="N148" s="4" t="s">
        <v>740</v>
      </c>
      <c r="O148" s="4" t="s">
        <v>32</v>
      </c>
      <c r="P148" s="4" t="s">
        <v>33</v>
      </c>
      <c r="Q148" s="4">
        <v>0</v>
      </c>
      <c r="R148" s="8">
        <v>45011</v>
      </c>
      <c r="S148" s="6">
        <v>45015</v>
      </c>
      <c r="T148" s="4" t="s">
        <v>34</v>
      </c>
      <c r="U148" s="4">
        <v>393</v>
      </c>
      <c r="V148" s="4">
        <v>0</v>
      </c>
      <c r="W148" s="4">
        <v>0</v>
      </c>
      <c r="X148" s="4" t="s">
        <v>741</v>
      </c>
      <c r="Y148" s="4" t="s">
        <v>742</v>
      </c>
    </row>
    <row r="149" s="4" customFormat="1" spans="1:25">
      <c r="A149" s="4" t="s">
        <v>743</v>
      </c>
      <c r="B149" s="4" t="s">
        <v>26</v>
      </c>
      <c r="C149" s="4" t="s">
        <v>27</v>
      </c>
      <c r="D149" s="4" t="s">
        <v>678</v>
      </c>
      <c r="E149" s="4" t="s">
        <v>685</v>
      </c>
      <c r="F149" s="6">
        <v>45011</v>
      </c>
      <c r="G149" s="6">
        <v>45012</v>
      </c>
      <c r="H149" s="4">
        <v>1</v>
      </c>
      <c r="I149" s="4">
        <v>1</v>
      </c>
      <c r="J149" s="4">
        <v>1</v>
      </c>
      <c r="K149" s="4" t="s">
        <v>30</v>
      </c>
      <c r="L149" s="4">
        <v>393</v>
      </c>
      <c r="M149" s="4">
        <v>393</v>
      </c>
      <c r="N149" s="4" t="s">
        <v>744</v>
      </c>
      <c r="O149" s="4" t="s">
        <v>32</v>
      </c>
      <c r="P149" s="4" t="s">
        <v>33</v>
      </c>
      <c r="Q149" s="4">
        <v>0</v>
      </c>
      <c r="R149" s="8">
        <v>45011</v>
      </c>
      <c r="S149" s="6">
        <v>45015</v>
      </c>
      <c r="T149" s="4" t="s">
        <v>34</v>
      </c>
      <c r="U149" s="4">
        <v>393</v>
      </c>
      <c r="V149" s="4">
        <v>0</v>
      </c>
      <c r="W149" s="4">
        <v>0</v>
      </c>
      <c r="X149" s="4" t="s">
        <v>745</v>
      </c>
      <c r="Y149" s="4" t="s">
        <v>746</v>
      </c>
    </row>
    <row r="150" s="4" customFormat="1" spans="1:25">
      <c r="A150" s="4" t="s">
        <v>747</v>
      </c>
      <c r="B150" s="4" t="s">
        <v>26</v>
      </c>
      <c r="C150" s="4" t="s">
        <v>27</v>
      </c>
      <c r="D150" s="4" t="s">
        <v>678</v>
      </c>
      <c r="E150" s="4" t="s">
        <v>685</v>
      </c>
      <c r="F150" s="6">
        <v>45011</v>
      </c>
      <c r="G150" s="6">
        <v>45012</v>
      </c>
      <c r="H150" s="4">
        <v>1</v>
      </c>
      <c r="I150" s="4">
        <v>1</v>
      </c>
      <c r="J150" s="4">
        <v>1</v>
      </c>
      <c r="K150" s="4" t="s">
        <v>30</v>
      </c>
      <c r="L150" s="4">
        <v>393</v>
      </c>
      <c r="M150" s="4">
        <v>393</v>
      </c>
      <c r="N150" s="4" t="s">
        <v>748</v>
      </c>
      <c r="O150" s="4" t="s">
        <v>32</v>
      </c>
      <c r="P150" s="4" t="s">
        <v>33</v>
      </c>
      <c r="Q150" s="4">
        <v>0</v>
      </c>
      <c r="R150" s="8">
        <v>45011</v>
      </c>
      <c r="S150" s="6">
        <v>45015</v>
      </c>
      <c r="T150" s="4" t="s">
        <v>34</v>
      </c>
      <c r="U150" s="4">
        <v>393</v>
      </c>
      <c r="V150" s="4">
        <v>0</v>
      </c>
      <c r="W150" s="4">
        <v>0</v>
      </c>
      <c r="X150" s="4" t="s">
        <v>749</v>
      </c>
      <c r="Y150" s="4" t="s">
        <v>750</v>
      </c>
    </row>
    <row r="151" s="4" customFormat="1" spans="1:25">
      <c r="A151" s="4" t="s">
        <v>751</v>
      </c>
      <c r="B151" s="4" t="s">
        <v>26</v>
      </c>
      <c r="C151" s="4" t="s">
        <v>752</v>
      </c>
      <c r="D151" s="4" t="s">
        <v>753</v>
      </c>
      <c r="E151" s="4" t="s">
        <v>754</v>
      </c>
      <c r="F151" s="6">
        <v>45000</v>
      </c>
      <c r="G151" s="6">
        <v>45004</v>
      </c>
      <c r="H151" s="4">
        <v>2</v>
      </c>
      <c r="I151" s="4">
        <v>4</v>
      </c>
      <c r="J151" s="4">
        <v>8</v>
      </c>
      <c r="K151" s="4" t="s">
        <v>30</v>
      </c>
      <c r="L151" s="4">
        <v>50.21</v>
      </c>
      <c r="M151" s="4">
        <v>50.21</v>
      </c>
      <c r="N151" s="4" t="s">
        <v>755</v>
      </c>
      <c r="O151" s="4" t="s">
        <v>32</v>
      </c>
      <c r="P151" s="4" t="s">
        <v>33</v>
      </c>
      <c r="Q151" s="4">
        <v>0</v>
      </c>
      <c r="R151" s="8">
        <v>44941.8514236111</v>
      </c>
      <c r="S151" s="6">
        <v>45015</v>
      </c>
      <c r="T151" s="4" t="s">
        <v>34</v>
      </c>
      <c r="U151" s="4">
        <v>50.21</v>
      </c>
      <c r="V151" s="4">
        <v>0</v>
      </c>
      <c r="W151" s="4">
        <v>0</v>
      </c>
      <c r="X151" s="4" t="s">
        <v>756</v>
      </c>
      <c r="Y151" s="4" t="s">
        <v>36</v>
      </c>
    </row>
    <row r="152" s="4" customFormat="1" spans="1:25">
      <c r="A152" s="4" t="s">
        <v>757</v>
      </c>
      <c r="B152" s="4" t="s">
        <v>26</v>
      </c>
      <c r="C152" s="4" t="s">
        <v>752</v>
      </c>
      <c r="D152" s="4" t="s">
        <v>758</v>
      </c>
      <c r="E152" s="4" t="s">
        <v>759</v>
      </c>
      <c r="F152" s="6">
        <v>45001</v>
      </c>
      <c r="G152" s="6">
        <v>45004</v>
      </c>
      <c r="H152" s="4">
        <v>1</v>
      </c>
      <c r="I152" s="4">
        <v>3</v>
      </c>
      <c r="J152" s="4">
        <v>3</v>
      </c>
      <c r="K152" s="4" t="s">
        <v>30</v>
      </c>
      <c r="L152" s="4">
        <v>11.28</v>
      </c>
      <c r="M152" s="4">
        <v>11.28</v>
      </c>
      <c r="N152" s="4" t="s">
        <v>760</v>
      </c>
      <c r="O152" s="4" t="s">
        <v>32</v>
      </c>
      <c r="P152" s="4" t="s">
        <v>33</v>
      </c>
      <c r="Q152" s="4">
        <v>0</v>
      </c>
      <c r="R152" s="8">
        <v>44984.6355787037</v>
      </c>
      <c r="S152" s="6">
        <v>45015</v>
      </c>
      <c r="T152" s="4" t="s">
        <v>34</v>
      </c>
      <c r="U152" s="4">
        <v>11.28</v>
      </c>
      <c r="V152" s="4">
        <v>0</v>
      </c>
      <c r="W152" s="4">
        <v>0</v>
      </c>
      <c r="X152" s="4" t="s">
        <v>761</v>
      </c>
      <c r="Y152" s="4" t="s">
        <v>762</v>
      </c>
    </row>
    <row r="153" s="4" customFormat="1" spans="1:25">
      <c r="A153" s="4" t="s">
        <v>763</v>
      </c>
      <c r="B153" s="4" t="s">
        <v>26</v>
      </c>
      <c r="C153" s="4" t="s">
        <v>356</v>
      </c>
      <c r="D153" s="4" t="s">
        <v>406</v>
      </c>
      <c r="E153" s="4" t="s">
        <v>414</v>
      </c>
      <c r="F153" s="6">
        <v>45009</v>
      </c>
      <c r="G153" s="6">
        <v>45010</v>
      </c>
      <c r="H153" s="4">
        <v>1</v>
      </c>
      <c r="I153" s="4">
        <v>1</v>
      </c>
      <c r="J153" s="4">
        <v>1</v>
      </c>
      <c r="K153" s="4" t="s">
        <v>30</v>
      </c>
      <c r="L153" s="4">
        <v>-315</v>
      </c>
      <c r="M153" s="4">
        <v>-315</v>
      </c>
      <c r="N153" s="4" t="s">
        <v>764</v>
      </c>
      <c r="O153" s="4" t="s">
        <v>32</v>
      </c>
      <c r="P153" s="4" t="s">
        <v>33</v>
      </c>
      <c r="Q153" s="4">
        <v>0</v>
      </c>
      <c r="R153" s="8">
        <v>45006.900474537</v>
      </c>
      <c r="S153" s="6">
        <v>45015</v>
      </c>
      <c r="T153" s="4" t="s">
        <v>34</v>
      </c>
      <c r="U153" s="4">
        <v>-315</v>
      </c>
      <c r="V153" s="4">
        <v>0</v>
      </c>
      <c r="W153" s="4">
        <v>0</v>
      </c>
      <c r="X153" s="4" t="s">
        <v>765</v>
      </c>
      <c r="Y153" s="4" t="s">
        <v>766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8"/>
  <sheetViews>
    <sheetView tabSelected="1" workbookViewId="0">
      <selection activeCell="A145" sqref="A145:D148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767</v>
      </c>
    </row>
    <row r="2" s="4" customFormat="1" hidden="1" spans="1:9">
      <c r="A2" s="5">
        <v>21568034658</v>
      </c>
      <c r="B2" s="6">
        <v>45008</v>
      </c>
      <c r="C2" s="6">
        <v>45012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21610795790</v>
      </c>
      <c r="B3" s="6">
        <v>45007</v>
      </c>
      <c r="C3" s="6">
        <v>45012</v>
      </c>
      <c r="D3" s="4">
        <v>7226</v>
      </c>
      <c r="E3" s="4" t="str">
        <f>VLOOKUP(A3,HOP!A:L,12,0)</f>
        <v>7226.00</v>
      </c>
      <c r="F3" s="4" t="str">
        <f>VLOOKUP(A3,HOP!A:C,3,0)</f>
        <v>2764754</v>
      </c>
      <c r="G3" s="4">
        <f t="shared" ref="G3:G34" si="0">D3-E3</f>
        <v>0</v>
      </c>
      <c r="H3" s="4" t="str">
        <f t="shared" ref="H3:H34" si="1">$H$1&amp;F3</f>
        <v>，2764754</v>
      </c>
      <c r="I3" s="4" t="str">
        <f>VLOOKUP(A3,HOP!A:U,21,0)</f>
        <v>直采</v>
      </c>
    </row>
    <row r="4" s="4" customFormat="1" hidden="1" spans="1:9">
      <c r="A4" s="5">
        <v>21618447969</v>
      </c>
      <c r="B4" s="6">
        <v>45007</v>
      </c>
      <c r="C4" s="6">
        <v>45012</v>
      </c>
      <c r="D4" s="4">
        <v>7226</v>
      </c>
      <c r="E4" s="4" t="str">
        <f>VLOOKUP(A4,HOP!A:L,12,0)</f>
        <v>7226.00</v>
      </c>
      <c r="F4" s="4" t="str">
        <f>VLOOKUP(A4,HOP!A:C,3,0)</f>
        <v>2765814</v>
      </c>
      <c r="G4" s="4">
        <f t="shared" si="0"/>
        <v>0</v>
      </c>
      <c r="H4" s="4" t="str">
        <f t="shared" si="1"/>
        <v>，2765814</v>
      </c>
      <c r="I4" s="4" t="str">
        <f>VLOOKUP(A4,HOP!A:U,21,0)</f>
        <v>直采</v>
      </c>
    </row>
    <row r="5" s="4" customFormat="1" hidden="1" spans="1:9">
      <c r="A5" s="5">
        <v>21766427809</v>
      </c>
      <c r="B5" s="6">
        <v>45010</v>
      </c>
      <c r="C5" s="6">
        <v>45012</v>
      </c>
      <c r="D5" s="4">
        <v>3170</v>
      </c>
      <c r="E5" s="4" t="str">
        <f>VLOOKUP(A5,HOP!A:L,12,0)</f>
        <v>3170.00</v>
      </c>
      <c r="F5" s="4" t="str">
        <f>VLOOKUP(A5,HOP!A:C,3,0)</f>
        <v>2788624</v>
      </c>
      <c r="G5" s="4">
        <f t="shared" si="0"/>
        <v>0</v>
      </c>
      <c r="H5" s="4" t="str">
        <f t="shared" si="1"/>
        <v>，2788624</v>
      </c>
      <c r="I5" s="4" t="str">
        <f>VLOOKUP(A5,HOP!A:U,21,0)</f>
        <v>直采</v>
      </c>
    </row>
    <row r="6" s="4" customFormat="1" hidden="1" spans="1:9">
      <c r="A6" s="5">
        <v>999221934906432</v>
      </c>
      <c r="B6" s="6">
        <v>45010</v>
      </c>
      <c r="C6" s="6">
        <v>45012</v>
      </c>
      <c r="D6" s="4">
        <v>1048</v>
      </c>
      <c r="E6" s="4" t="str">
        <f>VLOOKUP(A6,HOP!A:L,12,0)</f>
        <v>1048.00</v>
      </c>
      <c r="F6" s="4" t="str">
        <f>VLOOKUP(A6,HOP!A:C,3,0)</f>
        <v>2878166</v>
      </c>
      <c r="G6" s="4">
        <f t="shared" si="0"/>
        <v>0</v>
      </c>
      <c r="H6" s="4" t="str">
        <f t="shared" si="1"/>
        <v>，2878166</v>
      </c>
      <c r="I6" s="4" t="str">
        <f>VLOOKUP(A6,HOP!A:U,21,0)</f>
        <v>直采</v>
      </c>
    </row>
    <row r="7" s="4" customFormat="1" hidden="1" spans="1:9">
      <c r="A7" s="5">
        <v>999222087897369</v>
      </c>
      <c r="B7" s="6">
        <v>45008</v>
      </c>
      <c r="C7" s="6">
        <v>45012</v>
      </c>
      <c r="D7" s="4">
        <v>3008</v>
      </c>
      <c r="E7" s="4" t="str">
        <f>VLOOKUP(A7,HOP!A:L,12,0)</f>
        <v>3008.00</v>
      </c>
      <c r="F7" s="4" t="str">
        <f>VLOOKUP(A7,HOP!A:C,3,0)</f>
        <v>2923188</v>
      </c>
      <c r="G7" s="4">
        <f t="shared" si="0"/>
        <v>0</v>
      </c>
      <c r="H7" s="4" t="str">
        <f t="shared" si="1"/>
        <v>，2923188</v>
      </c>
      <c r="I7" s="4" t="str">
        <f>VLOOKUP(A7,HOP!A:U,21,0)</f>
        <v>直采</v>
      </c>
    </row>
    <row r="8" s="4" customFormat="1" hidden="1" spans="1:9">
      <c r="A8" s="5">
        <v>999222151011434</v>
      </c>
      <c r="B8" s="6">
        <v>44988</v>
      </c>
      <c r="C8" s="6">
        <v>45012</v>
      </c>
      <c r="D8" s="4">
        <v>27600</v>
      </c>
      <c r="E8" s="4" t="str">
        <f>VLOOKUP(A8,HOP!A:L,12,0)</f>
        <v>27600.00</v>
      </c>
      <c r="F8" s="4" t="str">
        <f>VLOOKUP(A8,HOP!A:C,3,0)</f>
        <v>2938937</v>
      </c>
      <c r="G8" s="4">
        <f t="shared" si="0"/>
        <v>0</v>
      </c>
      <c r="H8" s="4" t="str">
        <f t="shared" si="1"/>
        <v>，2938937</v>
      </c>
      <c r="I8" s="4" t="str">
        <f>VLOOKUP(A8,HOP!A:U,21,0)</f>
        <v>直采</v>
      </c>
    </row>
    <row r="9" s="4" customFormat="1" hidden="1" spans="1:9">
      <c r="A9" s="5">
        <v>999222162355145</v>
      </c>
      <c r="B9" s="6">
        <v>45010</v>
      </c>
      <c r="C9" s="6">
        <v>45012</v>
      </c>
      <c r="D9" s="4">
        <v>2610</v>
      </c>
      <c r="E9" s="4" t="str">
        <f>VLOOKUP(A9,HOP!A:L,12,0)</f>
        <v>2610.00</v>
      </c>
      <c r="F9" s="4" t="str">
        <f>VLOOKUP(A9,HOP!A:C,3,0)</f>
        <v>2942125</v>
      </c>
      <c r="G9" s="4">
        <f t="shared" si="0"/>
        <v>0</v>
      </c>
      <c r="H9" s="4" t="str">
        <f t="shared" si="1"/>
        <v>，2942125</v>
      </c>
      <c r="I9" s="4" t="str">
        <f>VLOOKUP(A9,HOP!A:U,21,0)</f>
        <v>直采</v>
      </c>
    </row>
    <row r="10" s="4" customFormat="1" hidden="1" spans="1:9">
      <c r="A10" s="5">
        <v>999222205681490</v>
      </c>
      <c r="B10" s="6">
        <v>45011</v>
      </c>
      <c r="C10" s="6">
        <v>45012</v>
      </c>
      <c r="D10" s="4">
        <v>420</v>
      </c>
      <c r="E10" s="4" t="str">
        <f>VLOOKUP(A10,HOP!A:L,12,0)</f>
        <v>420.00</v>
      </c>
      <c r="F10" s="4" t="str">
        <f>VLOOKUP(A10,HOP!A:C,3,0)</f>
        <v>2950242</v>
      </c>
      <c r="G10" s="4">
        <f t="shared" si="0"/>
        <v>0</v>
      </c>
      <c r="H10" s="4" t="str">
        <f t="shared" si="1"/>
        <v>，2950242</v>
      </c>
      <c r="I10" s="4" t="str">
        <f>VLOOKUP(A10,HOP!A:U,21,0)</f>
        <v>直采</v>
      </c>
    </row>
    <row r="11" s="4" customFormat="1" hidden="1" spans="1:9">
      <c r="A11" s="5">
        <v>999222246456449</v>
      </c>
      <c r="B11" s="6">
        <v>45010</v>
      </c>
      <c r="C11" s="6">
        <v>45012</v>
      </c>
      <c r="D11" s="4">
        <v>1796</v>
      </c>
      <c r="E11" s="4" t="str">
        <f>VLOOKUP(A11,HOP!A:L,12,0)</f>
        <v>1796.00</v>
      </c>
      <c r="F11" s="4" t="str">
        <f>VLOOKUP(A11,HOP!A:C,3,0)</f>
        <v>2957227</v>
      </c>
      <c r="G11" s="4">
        <f t="shared" si="0"/>
        <v>0</v>
      </c>
      <c r="H11" s="4" t="str">
        <f t="shared" si="1"/>
        <v>，2957227</v>
      </c>
      <c r="I11" s="4" t="str">
        <f>VLOOKUP(A11,HOP!A:U,21,0)</f>
        <v>直采</v>
      </c>
    </row>
    <row r="12" s="4" customFormat="1" hidden="1" spans="1:9">
      <c r="A12" s="5">
        <v>999222684919921</v>
      </c>
      <c r="B12" s="6">
        <v>45008</v>
      </c>
      <c r="C12" s="6">
        <v>45012</v>
      </c>
      <c r="D12" s="4">
        <v>1320</v>
      </c>
      <c r="E12" s="4" t="str">
        <f>VLOOKUP(A12,HOP!A:L,12,0)</f>
        <v>1320.00</v>
      </c>
      <c r="F12" s="4" t="str">
        <f>VLOOKUP(A12,HOP!A:C,3,0)</f>
        <v>3025552</v>
      </c>
      <c r="G12" s="4">
        <f t="shared" si="0"/>
        <v>0</v>
      </c>
      <c r="H12" s="4" t="str">
        <f t="shared" si="1"/>
        <v>，3025552</v>
      </c>
      <c r="I12" s="4" t="str">
        <f>VLOOKUP(A12,HOP!A:U,21,0)</f>
        <v>直采</v>
      </c>
    </row>
    <row r="13" s="4" customFormat="1" hidden="1" spans="1:9">
      <c r="A13" s="5">
        <v>999222692521578</v>
      </c>
      <c r="B13" s="6">
        <v>45010</v>
      </c>
      <c r="C13" s="6">
        <v>45012</v>
      </c>
      <c r="D13" s="4">
        <v>4200</v>
      </c>
      <c r="E13" s="4" t="str">
        <f>VLOOKUP(A13,HOP!A:L,12,0)</f>
        <v>4200.00</v>
      </c>
      <c r="F13" s="4" t="str">
        <f>VLOOKUP(A13,HOP!A:C,3,0)</f>
        <v>3027044</v>
      </c>
      <c r="G13" s="4">
        <f t="shared" si="0"/>
        <v>0</v>
      </c>
      <c r="H13" s="4" t="str">
        <f t="shared" si="1"/>
        <v>，3027044</v>
      </c>
      <c r="I13" s="4" t="str">
        <f>VLOOKUP(A13,HOP!A:U,21,0)</f>
        <v>直采</v>
      </c>
    </row>
    <row r="14" s="4" customFormat="1" hidden="1" spans="1:9">
      <c r="A14" s="5">
        <v>999222821761785</v>
      </c>
      <c r="B14" s="6">
        <v>45009</v>
      </c>
      <c r="C14" s="6">
        <v>45012</v>
      </c>
      <c r="D14" s="4">
        <v>4440</v>
      </c>
      <c r="E14" s="4" t="str">
        <f>VLOOKUP(A14,HOP!A:L,12,0)</f>
        <v>4440.00</v>
      </c>
      <c r="F14" s="4" t="str">
        <f>VLOOKUP(A14,HOP!A:C,3,0)</f>
        <v>3047617</v>
      </c>
      <c r="G14" s="4">
        <f t="shared" si="0"/>
        <v>0</v>
      </c>
      <c r="H14" s="4" t="str">
        <f t="shared" si="1"/>
        <v>，3047617</v>
      </c>
      <c r="I14" s="4" t="str">
        <f>VLOOKUP(A14,HOP!A:U,21,0)</f>
        <v>直采</v>
      </c>
    </row>
    <row r="15" s="4" customFormat="1" hidden="1" spans="1:9">
      <c r="A15" s="5">
        <v>999222845855776</v>
      </c>
      <c r="B15" s="6">
        <v>45010</v>
      </c>
      <c r="C15" s="6">
        <v>45012</v>
      </c>
      <c r="D15" s="4">
        <v>2010</v>
      </c>
      <c r="E15" s="4" t="str">
        <f>VLOOKUP(A15,HOP!A:L,12,0)</f>
        <v>2010.00</v>
      </c>
      <c r="F15" s="4" t="str">
        <f>VLOOKUP(A15,HOP!A:C,3,0)</f>
        <v>3051129</v>
      </c>
      <c r="G15" s="4">
        <f t="shared" si="0"/>
        <v>0</v>
      </c>
      <c r="H15" s="4" t="str">
        <f t="shared" si="1"/>
        <v>，3051129</v>
      </c>
      <c r="I15" s="4" t="str">
        <f>VLOOKUP(A15,HOP!A:U,21,0)</f>
        <v>直采</v>
      </c>
    </row>
    <row r="16" s="4" customFormat="1" hidden="1" spans="1:9">
      <c r="A16" s="5">
        <v>999222871147780</v>
      </c>
      <c r="B16" s="6">
        <v>45007</v>
      </c>
      <c r="C16" s="6">
        <v>45012</v>
      </c>
      <c r="D16" s="4">
        <v>9765</v>
      </c>
      <c r="E16" s="4" t="str">
        <f>VLOOKUP(A16,HOP!A:L,12,0)</f>
        <v>9765.00</v>
      </c>
      <c r="F16" s="4" t="str">
        <f>VLOOKUP(A16,HOP!A:C,3,0)</f>
        <v>3055432</v>
      </c>
      <c r="G16" s="4">
        <f t="shared" si="0"/>
        <v>0</v>
      </c>
      <c r="H16" s="4" t="str">
        <f t="shared" si="1"/>
        <v>，3055432</v>
      </c>
      <c r="I16" s="4" t="str">
        <f>VLOOKUP(A16,HOP!A:U,21,0)</f>
        <v>直采</v>
      </c>
    </row>
    <row r="17" s="4" customFormat="1" hidden="1" spans="1:9">
      <c r="A17" s="5">
        <v>999222911966079</v>
      </c>
      <c r="B17" s="6">
        <v>45008</v>
      </c>
      <c r="C17" s="6">
        <v>45012</v>
      </c>
      <c r="D17" s="4">
        <v>16000</v>
      </c>
      <c r="E17" s="4" t="str">
        <f>VLOOKUP(A17,HOP!A:L,12,0)</f>
        <v>16000.00</v>
      </c>
      <c r="F17" s="4" t="str">
        <f>VLOOKUP(A17,HOP!A:C,3,0)</f>
        <v>3062177</v>
      </c>
      <c r="G17" s="4">
        <f t="shared" si="0"/>
        <v>0</v>
      </c>
      <c r="H17" s="4" t="str">
        <f t="shared" si="1"/>
        <v>，3062177</v>
      </c>
      <c r="I17" s="4" t="str">
        <f>VLOOKUP(A17,HOP!A:U,21,0)</f>
        <v>直采</v>
      </c>
    </row>
    <row r="18" s="4" customFormat="1" hidden="1" spans="1:9">
      <c r="A18" s="5">
        <v>999222916225321</v>
      </c>
      <c r="B18" s="6">
        <v>45011</v>
      </c>
      <c r="C18" s="6">
        <v>45012</v>
      </c>
      <c r="D18" s="4">
        <v>1143</v>
      </c>
      <c r="E18" s="4" t="str">
        <f>VLOOKUP(A18,HOP!A:L,12,0)</f>
        <v>1143.00</v>
      </c>
      <c r="F18" s="4" t="str">
        <f>VLOOKUP(A18,HOP!A:C,3,0)</f>
        <v>3063027</v>
      </c>
      <c r="G18" s="4">
        <f t="shared" si="0"/>
        <v>0</v>
      </c>
      <c r="H18" s="4" t="str">
        <f t="shared" si="1"/>
        <v>，3063027</v>
      </c>
      <c r="I18" s="4" t="str">
        <f>VLOOKUP(A18,HOP!A:U,21,0)</f>
        <v>直采</v>
      </c>
    </row>
    <row r="19" s="4" customFormat="1" hidden="1" spans="1:9">
      <c r="A19" s="5">
        <v>22921572809</v>
      </c>
      <c r="B19" s="6">
        <v>45011</v>
      </c>
      <c r="C19" s="6">
        <v>45012</v>
      </c>
      <c r="D19" s="4">
        <v>584</v>
      </c>
      <c r="E19" s="4" t="str">
        <f>VLOOKUP(A19,HOP!A:L,12,0)</f>
        <v>584.00</v>
      </c>
      <c r="F19" s="4" t="str">
        <f>VLOOKUP(A19,HOP!A:C,3,0)</f>
        <v>3064047</v>
      </c>
      <c r="G19" s="4">
        <f t="shared" si="0"/>
        <v>0</v>
      </c>
      <c r="H19" s="4" t="str">
        <f t="shared" si="1"/>
        <v>，3064047</v>
      </c>
      <c r="I19" s="4" t="str">
        <f>VLOOKUP(A19,HOP!A:U,21,0)</f>
        <v>直采</v>
      </c>
    </row>
    <row r="20" s="4" customFormat="1" hidden="1" spans="1:9">
      <c r="A20" s="5">
        <v>999222929939554</v>
      </c>
      <c r="B20" s="6">
        <v>45010</v>
      </c>
      <c r="C20" s="6">
        <v>45012</v>
      </c>
      <c r="D20" s="4">
        <v>2646</v>
      </c>
      <c r="E20" s="4" t="str">
        <f>VLOOKUP(A20,HOP!A:L,12,0)</f>
        <v>2646.00</v>
      </c>
      <c r="F20" s="4" t="str">
        <f>VLOOKUP(A20,HOP!A:C,3,0)</f>
        <v>3065668</v>
      </c>
      <c r="G20" s="4">
        <f t="shared" si="0"/>
        <v>0</v>
      </c>
      <c r="H20" s="4" t="str">
        <f t="shared" si="1"/>
        <v>，3065668</v>
      </c>
      <c r="I20" s="4" t="str">
        <f>VLOOKUP(A20,HOP!A:U,21,0)</f>
        <v>直采</v>
      </c>
    </row>
    <row r="21" s="4" customFormat="1" hidden="1" spans="1:9">
      <c r="A21" s="5">
        <v>999222937508461</v>
      </c>
      <c r="B21" s="6">
        <v>45011</v>
      </c>
      <c r="C21" s="6">
        <v>45012</v>
      </c>
      <c r="D21" s="4">
        <v>1223</v>
      </c>
      <c r="E21" s="4" t="str">
        <f>VLOOKUP(A21,HOP!A:L,12,0)</f>
        <v>1223.00</v>
      </c>
      <c r="F21" s="4" t="str">
        <f>VLOOKUP(A21,HOP!A:C,3,0)</f>
        <v>3066811</v>
      </c>
      <c r="G21" s="4">
        <f t="shared" si="0"/>
        <v>0</v>
      </c>
      <c r="H21" s="4" t="str">
        <f t="shared" si="1"/>
        <v>，3066811</v>
      </c>
      <c r="I21" s="4" t="str">
        <f>VLOOKUP(A21,HOP!A:U,21,0)</f>
        <v>直连</v>
      </c>
    </row>
    <row r="22" s="4" customFormat="1" hidden="1" spans="1:9">
      <c r="A22" s="5">
        <v>999222948543473</v>
      </c>
      <c r="B22" s="6">
        <v>45004</v>
      </c>
      <c r="C22" s="6">
        <v>45012</v>
      </c>
      <c r="D22" s="4">
        <v>4194</v>
      </c>
      <c r="E22" s="4" t="str">
        <f>VLOOKUP(A22,HOP!A:L,12,0)</f>
        <v>4194.00</v>
      </c>
      <c r="F22" s="4" t="str">
        <f>VLOOKUP(A22,HOP!A:C,3,0)</f>
        <v>3069835</v>
      </c>
      <c r="G22" s="4">
        <f t="shared" si="0"/>
        <v>0</v>
      </c>
      <c r="H22" s="4" t="str">
        <f t="shared" si="1"/>
        <v>，3069835</v>
      </c>
      <c r="I22" s="4" t="str">
        <f>VLOOKUP(A22,HOP!A:U,21,0)</f>
        <v>直采</v>
      </c>
    </row>
    <row r="23" s="4" customFormat="1" hidden="1" spans="1:9">
      <c r="A23" s="5">
        <v>999222949319639</v>
      </c>
      <c r="B23" s="6">
        <v>45009</v>
      </c>
      <c r="C23" s="6">
        <v>45012</v>
      </c>
      <c r="D23" s="4">
        <v>3174</v>
      </c>
      <c r="E23" s="4" t="str">
        <f>VLOOKUP(A23,HOP!A:L,12,0)</f>
        <v>3174.00</v>
      </c>
      <c r="F23" s="4" t="str">
        <f>VLOOKUP(A23,HOP!A:C,3,0)</f>
        <v>3070077</v>
      </c>
      <c r="G23" s="4">
        <f t="shared" si="0"/>
        <v>0</v>
      </c>
      <c r="H23" s="4" t="str">
        <f t="shared" si="1"/>
        <v>，3070077</v>
      </c>
      <c r="I23" s="4" t="str">
        <f>VLOOKUP(A23,HOP!A:U,21,0)</f>
        <v>直采</v>
      </c>
    </row>
    <row r="24" s="4" customFormat="1" hidden="1" spans="1:9">
      <c r="A24" s="5">
        <v>999222953859190</v>
      </c>
      <c r="B24" s="6">
        <v>45009</v>
      </c>
      <c r="C24" s="6">
        <v>45012</v>
      </c>
      <c r="D24" s="4">
        <v>2400</v>
      </c>
      <c r="E24" s="4" t="str">
        <f>VLOOKUP(A24,HOP!A:L,12,0)</f>
        <v>2400.00</v>
      </c>
      <c r="F24" s="4" t="str">
        <f>VLOOKUP(A24,HOP!A:C,3,0)</f>
        <v>3071328</v>
      </c>
      <c r="G24" s="4">
        <f t="shared" si="0"/>
        <v>0</v>
      </c>
      <c r="H24" s="4" t="str">
        <f t="shared" si="1"/>
        <v>，3071328</v>
      </c>
      <c r="I24" s="4" t="str">
        <f>VLOOKUP(A24,HOP!A:U,21,0)</f>
        <v>直采</v>
      </c>
    </row>
    <row r="25" s="4" customFormat="1" hidden="1" spans="1:9">
      <c r="A25" s="5">
        <v>999222957040191</v>
      </c>
      <c r="B25" s="6">
        <v>45011</v>
      </c>
      <c r="C25" s="6">
        <v>45012</v>
      </c>
      <c r="D25" s="4">
        <v>1050</v>
      </c>
      <c r="E25" s="4" t="str">
        <f>VLOOKUP(A25,HOP!A:L,12,0)</f>
        <v>1050.00</v>
      </c>
      <c r="F25" s="4" t="str">
        <f>VLOOKUP(A25,HOP!A:C,3,0)</f>
        <v>3072360</v>
      </c>
      <c r="G25" s="4">
        <f t="shared" si="0"/>
        <v>0</v>
      </c>
      <c r="H25" s="4" t="str">
        <f t="shared" si="1"/>
        <v>，3072360</v>
      </c>
      <c r="I25" s="4" t="str">
        <f>VLOOKUP(A25,HOP!A:U,21,0)</f>
        <v>直采</v>
      </c>
    </row>
    <row r="26" s="4" customFormat="1" hidden="1" spans="1:9">
      <c r="A26" s="5">
        <v>999222966382463</v>
      </c>
      <c r="B26" s="6">
        <v>45011</v>
      </c>
      <c r="C26" s="6">
        <v>45012</v>
      </c>
      <c r="D26" s="4">
        <v>714</v>
      </c>
      <c r="E26" s="4" t="str">
        <f>VLOOKUP(A26,HOP!A:L,12,0)</f>
        <v>714.00</v>
      </c>
      <c r="F26" s="4" t="str">
        <f>VLOOKUP(A26,HOP!A:C,3,0)</f>
        <v>3075364</v>
      </c>
      <c r="G26" s="4">
        <f t="shared" si="0"/>
        <v>0</v>
      </c>
      <c r="H26" s="4" t="str">
        <f t="shared" si="1"/>
        <v>，3075364</v>
      </c>
      <c r="I26" s="4" t="str">
        <f>VLOOKUP(A26,HOP!A:U,21,0)</f>
        <v>直采</v>
      </c>
    </row>
    <row r="27" s="4" customFormat="1" hidden="1" spans="1:9">
      <c r="A27" s="5">
        <v>999222968320534</v>
      </c>
      <c r="B27" s="6">
        <v>45010</v>
      </c>
      <c r="C27" s="6">
        <v>45012</v>
      </c>
      <c r="D27" s="4">
        <v>1736</v>
      </c>
      <c r="E27" s="4" t="str">
        <f>VLOOKUP(A27,HOP!A:L,12,0)</f>
        <v>1736.00</v>
      </c>
      <c r="F27" s="4" t="str">
        <f>VLOOKUP(A27,HOP!A:C,3,0)</f>
        <v>3075962</v>
      </c>
      <c r="G27" s="4">
        <f t="shared" si="0"/>
        <v>0</v>
      </c>
      <c r="H27" s="4" t="str">
        <f t="shared" si="1"/>
        <v>，3075962</v>
      </c>
      <c r="I27" s="4" t="str">
        <f>VLOOKUP(A27,HOP!A:U,21,0)</f>
        <v>直采</v>
      </c>
    </row>
    <row r="28" s="4" customFormat="1" hidden="1" spans="1:9">
      <c r="A28" s="5">
        <v>999222968818970</v>
      </c>
      <c r="B28" s="6">
        <v>45011</v>
      </c>
      <c r="C28" s="6">
        <v>45012</v>
      </c>
      <c r="D28" s="4">
        <v>406</v>
      </c>
      <c r="E28" s="4" t="str">
        <f>VLOOKUP(A28,HOP!A:L,12,0)</f>
        <v>406.00</v>
      </c>
      <c r="F28" s="4" t="str">
        <f>VLOOKUP(A28,HOP!A:C,3,0)</f>
        <v>3076167</v>
      </c>
      <c r="G28" s="4">
        <f t="shared" si="0"/>
        <v>0</v>
      </c>
      <c r="H28" s="4" t="str">
        <f t="shared" si="1"/>
        <v>，3076167</v>
      </c>
      <c r="I28" s="4" t="str">
        <f>VLOOKUP(A28,HOP!A:U,21,0)</f>
        <v>直采</v>
      </c>
    </row>
    <row r="29" s="4" customFormat="1" hidden="1" spans="1:9">
      <c r="A29" s="5">
        <v>999222970598334</v>
      </c>
      <c r="B29" s="6">
        <v>45009</v>
      </c>
      <c r="C29" s="6">
        <v>45012</v>
      </c>
      <c r="D29" s="4">
        <v>1320</v>
      </c>
      <c r="E29" s="4" t="str">
        <f>VLOOKUP(A29,HOP!A:L,12,0)</f>
        <v>1320.00</v>
      </c>
      <c r="F29" s="4" t="str">
        <f>VLOOKUP(A29,HOP!A:C,3,0)</f>
        <v>3076752</v>
      </c>
      <c r="G29" s="4">
        <f t="shared" si="0"/>
        <v>0</v>
      </c>
      <c r="H29" s="4" t="str">
        <f t="shared" si="1"/>
        <v>，3076752</v>
      </c>
      <c r="I29" s="4" t="str">
        <f>VLOOKUP(A29,HOP!A:U,21,0)</f>
        <v>直采</v>
      </c>
    </row>
    <row r="30" s="4" customFormat="1" hidden="1" spans="1:9">
      <c r="A30" s="5">
        <v>999222979198083</v>
      </c>
      <c r="B30" s="6">
        <v>45009</v>
      </c>
      <c r="C30" s="6">
        <v>45012</v>
      </c>
      <c r="D30" s="4">
        <v>5859</v>
      </c>
      <c r="E30" s="4" t="str">
        <f>VLOOKUP(A30,HOP!A:L,12,0)</f>
        <v>5859.00</v>
      </c>
      <c r="F30" s="4" t="str">
        <f>VLOOKUP(A30,HOP!A:C,3,0)</f>
        <v>3079259</v>
      </c>
      <c r="G30" s="4">
        <f t="shared" si="0"/>
        <v>0</v>
      </c>
      <c r="H30" s="4" t="str">
        <f t="shared" si="1"/>
        <v>，3079259</v>
      </c>
      <c r="I30" s="4" t="str">
        <f>VLOOKUP(A30,HOP!A:U,21,0)</f>
        <v>直采</v>
      </c>
    </row>
    <row r="31" s="4" customFormat="1" hidden="1" spans="1:9">
      <c r="A31" s="5">
        <v>999222985268406</v>
      </c>
      <c r="B31" s="6">
        <v>45011</v>
      </c>
      <c r="C31" s="6">
        <v>45012</v>
      </c>
      <c r="D31" s="4">
        <v>501</v>
      </c>
      <c r="E31" s="4" t="str">
        <f>VLOOKUP(A31,HOP!A:L,12,0)</f>
        <v>501.00</v>
      </c>
      <c r="F31" s="4" t="str">
        <f>VLOOKUP(A31,HOP!A:C,3,0)</f>
        <v>3081627</v>
      </c>
      <c r="G31" s="4">
        <f t="shared" si="0"/>
        <v>0</v>
      </c>
      <c r="H31" s="4" t="str">
        <f t="shared" si="1"/>
        <v>，3081627</v>
      </c>
      <c r="I31" s="4" t="str">
        <f>VLOOKUP(A31,HOP!A:U,21,0)</f>
        <v>直采</v>
      </c>
    </row>
    <row r="32" s="4" customFormat="1" hidden="1" spans="1:9">
      <c r="A32" s="5">
        <v>999222986108932</v>
      </c>
      <c r="B32" s="6">
        <v>45009</v>
      </c>
      <c r="C32" s="6">
        <v>45012</v>
      </c>
      <c r="D32" s="4">
        <v>2355</v>
      </c>
      <c r="E32" s="4" t="str">
        <f>VLOOKUP(A32,HOP!A:L,12,0)</f>
        <v>2355.00</v>
      </c>
      <c r="F32" s="4" t="str">
        <f>VLOOKUP(A32,HOP!A:C,3,0)</f>
        <v>3081912</v>
      </c>
      <c r="G32" s="4">
        <f t="shared" si="0"/>
        <v>0</v>
      </c>
      <c r="H32" s="4" t="str">
        <f t="shared" si="1"/>
        <v>，3081912</v>
      </c>
      <c r="I32" s="4" t="str">
        <f>VLOOKUP(A32,HOP!A:U,21,0)</f>
        <v>直采</v>
      </c>
    </row>
    <row r="33" s="4" customFormat="1" hidden="1" spans="1:9">
      <c r="A33" s="5">
        <v>999222986151643</v>
      </c>
      <c r="B33" s="6">
        <v>45010</v>
      </c>
      <c r="C33" s="6">
        <v>45012</v>
      </c>
      <c r="D33" s="4">
        <v>2030</v>
      </c>
      <c r="E33" s="4" t="str">
        <f>VLOOKUP(A33,HOP!A:L,12,0)</f>
        <v>2030.00</v>
      </c>
      <c r="F33" s="4" t="str">
        <f>VLOOKUP(A33,HOP!A:C,3,0)</f>
        <v>3081926</v>
      </c>
      <c r="G33" s="4">
        <f t="shared" si="0"/>
        <v>0</v>
      </c>
      <c r="H33" s="4" t="str">
        <f t="shared" si="1"/>
        <v>，3081926</v>
      </c>
      <c r="I33" s="4" t="str">
        <f>VLOOKUP(A33,HOP!A:U,21,0)</f>
        <v>直采</v>
      </c>
    </row>
    <row r="34" s="4" customFormat="1" hidden="1" spans="1:9">
      <c r="A34" s="5">
        <v>999222991706142</v>
      </c>
      <c r="B34" s="6">
        <v>45011</v>
      </c>
      <c r="C34" s="6">
        <v>45012</v>
      </c>
      <c r="D34" s="4">
        <v>714</v>
      </c>
      <c r="E34" s="4" t="str">
        <f>VLOOKUP(A34,HOP!A:L,12,0)</f>
        <v>714.00</v>
      </c>
      <c r="F34" s="4" t="str">
        <f>VLOOKUP(A34,HOP!A:C,3,0)</f>
        <v>3084062</v>
      </c>
      <c r="G34" s="4">
        <f t="shared" si="0"/>
        <v>0</v>
      </c>
      <c r="H34" s="4" t="str">
        <f t="shared" si="1"/>
        <v>，3084062</v>
      </c>
      <c r="I34" s="4" t="str">
        <f>VLOOKUP(A34,HOP!A:U,21,0)</f>
        <v>直采</v>
      </c>
    </row>
    <row r="35" s="4" customFormat="1" hidden="1" spans="1:9">
      <c r="A35" s="5">
        <v>999222994916098</v>
      </c>
      <c r="B35" s="6">
        <v>45009</v>
      </c>
      <c r="C35" s="6">
        <v>45012</v>
      </c>
      <c r="D35" s="4">
        <v>4422</v>
      </c>
      <c r="E35" s="4" t="str">
        <f>VLOOKUP(A35,HOP!A:L,12,0)</f>
        <v>4422.00</v>
      </c>
      <c r="F35" s="4" t="str">
        <f>VLOOKUP(A35,HOP!A:C,3,0)</f>
        <v>3085558</v>
      </c>
      <c r="G35" s="4">
        <f t="shared" ref="G35:G66" si="2">D35-E35</f>
        <v>0</v>
      </c>
      <c r="H35" s="4" t="str">
        <f t="shared" ref="H35:H66" si="3">$H$1&amp;F35</f>
        <v>，3085558</v>
      </c>
      <c r="I35" s="4" t="str">
        <f>VLOOKUP(A35,HOP!A:U,21,0)</f>
        <v>直采</v>
      </c>
    </row>
    <row r="36" s="4" customFormat="1" hidden="1" spans="1:9">
      <c r="A36" s="5">
        <v>999222997827111</v>
      </c>
      <c r="B36" s="6">
        <v>45009</v>
      </c>
      <c r="C36" s="6">
        <v>45012</v>
      </c>
      <c r="D36" s="4">
        <v>1839</v>
      </c>
      <c r="E36" s="4" t="str">
        <f>VLOOKUP(A36,HOP!A:L,12,0)</f>
        <v>1839.00</v>
      </c>
      <c r="F36" s="4" t="str">
        <f>VLOOKUP(A36,HOP!A:C,3,0)</f>
        <v>3086740</v>
      </c>
      <c r="G36" s="4">
        <f t="shared" si="2"/>
        <v>0</v>
      </c>
      <c r="H36" s="4" t="str">
        <f t="shared" si="3"/>
        <v>，3086740</v>
      </c>
      <c r="I36" s="4" t="str">
        <f>VLOOKUP(A36,HOP!A:U,21,0)</f>
        <v>直采</v>
      </c>
    </row>
    <row r="37" s="4" customFormat="1" hidden="1" spans="1:9">
      <c r="A37" s="5">
        <v>999223008375416</v>
      </c>
      <c r="B37" s="6">
        <v>45011</v>
      </c>
      <c r="C37" s="6">
        <v>45012</v>
      </c>
      <c r="D37" s="4">
        <v>1500</v>
      </c>
      <c r="E37" s="4" t="str">
        <f>VLOOKUP(A37,HOP!A:L,12,0)</f>
        <v>1500.00</v>
      </c>
      <c r="F37" s="4" t="str">
        <f>VLOOKUP(A37,HOP!A:C,3,0)</f>
        <v>3090887</v>
      </c>
      <c r="G37" s="4">
        <f t="shared" si="2"/>
        <v>0</v>
      </c>
      <c r="H37" s="4" t="str">
        <f t="shared" si="3"/>
        <v>，3090887</v>
      </c>
      <c r="I37" s="4" t="str">
        <f>VLOOKUP(A37,HOP!A:U,21,0)</f>
        <v>直采</v>
      </c>
    </row>
    <row r="38" s="4" customFormat="1" hidden="1" spans="1:9">
      <c r="A38" s="5">
        <v>999223028589257</v>
      </c>
      <c r="B38" s="6">
        <v>45004</v>
      </c>
      <c r="C38" s="6">
        <v>45012</v>
      </c>
      <c r="D38" s="4">
        <v>13328</v>
      </c>
      <c r="E38" s="4" t="str">
        <f>VLOOKUP(A38,HOP!A:L,12,0)</f>
        <v>13328.00</v>
      </c>
      <c r="F38" s="4" t="str">
        <f>VLOOKUP(A38,HOP!A:C,3,0)</f>
        <v>3093964</v>
      </c>
      <c r="G38" s="4">
        <f t="shared" si="2"/>
        <v>0</v>
      </c>
      <c r="H38" s="4" t="str">
        <f t="shared" si="3"/>
        <v>，3093964</v>
      </c>
      <c r="I38" s="4" t="str">
        <f>VLOOKUP(A38,HOP!A:U,21,0)</f>
        <v>直采</v>
      </c>
    </row>
    <row r="39" s="4" customFormat="1" hidden="1" spans="1:9">
      <c r="A39" s="5">
        <v>999223032585868</v>
      </c>
      <c r="B39" s="6">
        <v>45011</v>
      </c>
      <c r="C39" s="6">
        <v>45012</v>
      </c>
      <c r="D39" s="4">
        <v>415</v>
      </c>
      <c r="E39" s="4" t="str">
        <f>VLOOKUP(A39,HOP!A:L,12,0)</f>
        <v>415.00</v>
      </c>
      <c r="F39" s="4" t="str">
        <f>VLOOKUP(A39,HOP!A:C,3,0)</f>
        <v>3095307</v>
      </c>
      <c r="G39" s="4">
        <f t="shared" si="2"/>
        <v>0</v>
      </c>
      <c r="H39" s="4" t="str">
        <f t="shared" si="3"/>
        <v>，3095307</v>
      </c>
      <c r="I39" s="4" t="str">
        <f>VLOOKUP(A39,HOP!A:U,21,0)</f>
        <v>直采</v>
      </c>
    </row>
    <row r="40" s="4" customFormat="1" hidden="1" spans="1:9">
      <c r="A40" s="5">
        <v>999223036604626</v>
      </c>
      <c r="B40" s="6">
        <v>45008</v>
      </c>
      <c r="C40" s="6">
        <v>45012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999223057007711</v>
      </c>
      <c r="B41" s="6">
        <v>45010</v>
      </c>
      <c r="C41" s="6">
        <v>45012</v>
      </c>
      <c r="D41" s="4">
        <v>1856</v>
      </c>
      <c r="E41" s="4" t="str">
        <f>VLOOKUP(A41,HOP!A:L,12,0)</f>
        <v>1856.00</v>
      </c>
      <c r="F41" s="4" t="str">
        <f>VLOOKUP(A41,HOP!A:C,3,0)</f>
        <v>3102530</v>
      </c>
      <c r="G41" s="4">
        <f t="shared" si="2"/>
        <v>0</v>
      </c>
      <c r="H41" s="4" t="str">
        <f t="shared" si="3"/>
        <v>，3102530</v>
      </c>
      <c r="I41" s="4" t="str">
        <f>VLOOKUP(A41,HOP!A:U,21,0)</f>
        <v>直采</v>
      </c>
    </row>
    <row r="42" s="4" customFormat="1" hidden="1" spans="1:9">
      <c r="A42" s="5">
        <v>999223057809684</v>
      </c>
      <c r="B42" s="6">
        <v>45009</v>
      </c>
      <c r="C42" s="6">
        <v>45012</v>
      </c>
      <c r="D42" s="4">
        <v>2391</v>
      </c>
      <c r="E42" s="4" t="str">
        <f>VLOOKUP(A42,HOP!A:L,12,0)</f>
        <v>2391.00</v>
      </c>
      <c r="F42" s="4" t="str">
        <f>VLOOKUP(A42,HOP!A:C,3,0)</f>
        <v>3102813</v>
      </c>
      <c r="G42" s="4">
        <f t="shared" si="2"/>
        <v>0</v>
      </c>
      <c r="H42" s="4" t="str">
        <f t="shared" si="3"/>
        <v>，3102813</v>
      </c>
      <c r="I42" s="4" t="str">
        <f>VLOOKUP(A42,HOP!A:U,21,0)</f>
        <v>直采</v>
      </c>
    </row>
    <row r="43" s="4" customFormat="1" hidden="1" spans="1:9">
      <c r="A43" s="5">
        <v>999223058125861</v>
      </c>
      <c r="B43" s="6">
        <v>45009</v>
      </c>
      <c r="C43" s="6">
        <v>45012</v>
      </c>
      <c r="D43" s="4">
        <v>0</v>
      </c>
      <c r="E43" s="4" t="str">
        <f>VLOOKUP(A43,HOP!A:L,12,0)</f>
        <v>239.10</v>
      </c>
      <c r="F43" s="4" t="str">
        <f>VLOOKUP(A43,HOP!A:C,3,0)</f>
        <v>3103007</v>
      </c>
      <c r="G43" s="4">
        <f t="shared" si="2"/>
        <v>-239.1</v>
      </c>
      <c r="H43" s="4" t="str">
        <f t="shared" si="3"/>
        <v>，3103007</v>
      </c>
      <c r="I43" s="4" t="str">
        <f>VLOOKUP(A43,HOP!A:U,21,0)</f>
        <v>直采</v>
      </c>
    </row>
    <row r="44" s="4" customFormat="1" hidden="1" spans="1:9">
      <c r="A44" s="5">
        <v>999223067250591</v>
      </c>
      <c r="B44" s="6">
        <v>45008</v>
      </c>
      <c r="C44" s="6">
        <v>45012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999223067329472</v>
      </c>
      <c r="B45" s="6">
        <v>45008</v>
      </c>
      <c r="C45" s="6">
        <v>45012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999223074183463</v>
      </c>
      <c r="B46" s="6">
        <v>45010</v>
      </c>
      <c r="C46" s="6">
        <v>45012</v>
      </c>
      <c r="D46" s="4">
        <v>748</v>
      </c>
      <c r="E46" s="4" t="str">
        <f>VLOOKUP(A46,HOP!A:L,12,0)</f>
        <v>748.00</v>
      </c>
      <c r="F46" s="4" t="str">
        <f>VLOOKUP(A46,HOP!A:C,3,0)</f>
        <v>3106957</v>
      </c>
      <c r="G46" s="4">
        <f t="shared" si="2"/>
        <v>0</v>
      </c>
      <c r="H46" s="4" t="str">
        <f t="shared" si="3"/>
        <v>，3106957</v>
      </c>
      <c r="I46" s="4" t="str">
        <f>VLOOKUP(A46,HOP!A:U,21,0)</f>
        <v>直采</v>
      </c>
    </row>
    <row r="47" s="4" customFormat="1" hidden="1" spans="1:9">
      <c r="A47" s="5">
        <v>999223074872583</v>
      </c>
      <c r="B47" s="6">
        <v>45010</v>
      </c>
      <c r="C47" s="6">
        <v>45012</v>
      </c>
      <c r="D47" s="4">
        <v>1596</v>
      </c>
      <c r="E47" s="4" t="str">
        <f>VLOOKUP(A47,HOP!A:L,12,0)</f>
        <v>1596.00</v>
      </c>
      <c r="F47" s="4" t="str">
        <f>VLOOKUP(A47,HOP!A:C,3,0)</f>
        <v>3107309</v>
      </c>
      <c r="G47" s="4">
        <f t="shared" si="2"/>
        <v>0</v>
      </c>
      <c r="H47" s="4" t="str">
        <f t="shared" si="3"/>
        <v>，3107309</v>
      </c>
      <c r="I47" s="4" t="str">
        <f>VLOOKUP(A47,HOP!A:U,21,0)</f>
        <v>直采</v>
      </c>
    </row>
    <row r="48" s="4" customFormat="1" hidden="1" spans="1:9">
      <c r="A48" s="5">
        <v>999223074982183</v>
      </c>
      <c r="B48" s="6">
        <v>45007</v>
      </c>
      <c r="C48" s="6">
        <v>45012</v>
      </c>
      <c r="D48" s="4">
        <v>850</v>
      </c>
      <c r="E48" s="4" t="str">
        <f>VLOOKUP(A48,HOP!A:L,12,0)</f>
        <v>850.00</v>
      </c>
      <c r="F48" s="4" t="str">
        <f>VLOOKUP(A48,HOP!A:C,3,0)</f>
        <v>3107346</v>
      </c>
      <c r="G48" s="4">
        <f t="shared" si="2"/>
        <v>0</v>
      </c>
      <c r="H48" s="4" t="str">
        <f t="shared" si="3"/>
        <v>，3107346</v>
      </c>
      <c r="I48" s="4" t="str">
        <f>VLOOKUP(A48,HOP!A:U,21,0)</f>
        <v>直采</v>
      </c>
    </row>
    <row r="49" s="4" customFormat="1" hidden="1" spans="1:9">
      <c r="A49" s="5">
        <v>999223088597063</v>
      </c>
      <c r="B49" s="6">
        <v>45010</v>
      </c>
      <c r="C49" s="6">
        <v>45012</v>
      </c>
      <c r="D49" s="4">
        <v>3332</v>
      </c>
      <c r="E49" s="4" t="str">
        <f>VLOOKUP(A49,HOP!A:L,12,0)</f>
        <v>3332.00</v>
      </c>
      <c r="F49" s="4" t="str">
        <f>VLOOKUP(A49,HOP!A:C,3,0)</f>
        <v>3110312</v>
      </c>
      <c r="G49" s="4">
        <f t="shared" si="2"/>
        <v>0</v>
      </c>
      <c r="H49" s="4" t="str">
        <f t="shared" si="3"/>
        <v>，3110312</v>
      </c>
      <c r="I49" s="4" t="str">
        <f>VLOOKUP(A49,HOP!A:U,21,0)</f>
        <v>直采</v>
      </c>
    </row>
    <row r="50" s="4" customFormat="1" hidden="1" spans="1:9">
      <c r="A50" s="5">
        <v>999223097026282</v>
      </c>
      <c r="B50" s="6">
        <v>45011</v>
      </c>
      <c r="C50" s="6">
        <v>45012</v>
      </c>
      <c r="D50" s="4">
        <v>1249</v>
      </c>
      <c r="E50" s="4" t="str">
        <f>VLOOKUP(A50,HOP!A:L,12,0)</f>
        <v>1249.00</v>
      </c>
      <c r="F50" s="4" t="str">
        <f>VLOOKUP(A50,HOP!A:C,3,0)</f>
        <v>3112594</v>
      </c>
      <c r="G50" s="4">
        <f t="shared" si="2"/>
        <v>0</v>
      </c>
      <c r="H50" s="4" t="str">
        <f t="shared" si="3"/>
        <v>，3112594</v>
      </c>
      <c r="I50" s="4" t="str">
        <f>VLOOKUP(A50,HOP!A:U,21,0)</f>
        <v>直采</v>
      </c>
    </row>
    <row r="51" s="4" customFormat="1" hidden="1" spans="1:9">
      <c r="A51" s="5">
        <v>999223122484403</v>
      </c>
      <c r="B51" s="6">
        <v>45010</v>
      </c>
      <c r="C51" s="6">
        <v>45012</v>
      </c>
      <c r="D51" s="4">
        <v>3110</v>
      </c>
      <c r="E51" s="4" t="str">
        <f>VLOOKUP(A51,HOP!A:L,12,0)</f>
        <v>3110.00</v>
      </c>
      <c r="F51" s="4" t="str">
        <f>VLOOKUP(A51,HOP!A:C,3,0)</f>
        <v>3119045</v>
      </c>
      <c r="G51" s="4">
        <f t="shared" si="2"/>
        <v>0</v>
      </c>
      <c r="H51" s="4" t="str">
        <f t="shared" si="3"/>
        <v>，3119045</v>
      </c>
      <c r="I51" s="4" t="str">
        <f>VLOOKUP(A51,HOP!A:U,21,0)</f>
        <v>直采</v>
      </c>
    </row>
    <row r="52" s="4" customFormat="1" hidden="1" spans="1:9">
      <c r="A52" s="5">
        <v>999223136581435</v>
      </c>
      <c r="B52" s="6">
        <v>45009</v>
      </c>
      <c r="C52" s="6">
        <v>45012</v>
      </c>
      <c r="D52" s="4">
        <v>1140</v>
      </c>
      <c r="E52" s="4" t="str">
        <f>VLOOKUP(A52,HOP!A:L,12,0)</f>
        <v>1140.00</v>
      </c>
      <c r="F52" s="4" t="str">
        <f>VLOOKUP(A52,HOP!A:C,3,0)</f>
        <v>3121971</v>
      </c>
      <c r="G52" s="4">
        <f t="shared" si="2"/>
        <v>0</v>
      </c>
      <c r="H52" s="4" t="str">
        <f t="shared" si="3"/>
        <v>，3121971</v>
      </c>
      <c r="I52" s="4" t="str">
        <f>VLOOKUP(A52,HOP!A:U,21,0)</f>
        <v>直采</v>
      </c>
    </row>
    <row r="53" s="4" customFormat="1" hidden="1" spans="1:9">
      <c r="A53" s="5">
        <v>999223149048809</v>
      </c>
      <c r="B53" s="6">
        <v>45007</v>
      </c>
      <c r="C53" s="6">
        <v>45012</v>
      </c>
      <c r="D53" s="4">
        <v>3350</v>
      </c>
      <c r="E53" s="4" t="str">
        <f>VLOOKUP(A53,HOP!A:L,12,0)</f>
        <v>3350.00</v>
      </c>
      <c r="F53" s="4" t="str">
        <f>VLOOKUP(A53,HOP!A:C,3,0)</f>
        <v>3124561</v>
      </c>
      <c r="G53" s="4">
        <f t="shared" si="2"/>
        <v>0</v>
      </c>
      <c r="H53" s="4" t="str">
        <f t="shared" si="3"/>
        <v>，3124561</v>
      </c>
      <c r="I53" s="4" t="str">
        <f>VLOOKUP(A53,HOP!A:U,21,0)</f>
        <v>直采</v>
      </c>
    </row>
    <row r="54" s="4" customFormat="1" spans="1:11">
      <c r="A54" s="9" t="s">
        <v>768</v>
      </c>
      <c r="B54" s="6">
        <v>45007</v>
      </c>
      <c r="C54" s="6">
        <v>45012</v>
      </c>
      <c r="D54" s="4">
        <v>3000</v>
      </c>
      <c r="E54" s="4" t="e">
        <f>VLOOKUP(A54,HOP!A:L,12,0)</f>
        <v>#N/A</v>
      </c>
      <c r="F54" s="7">
        <v>3125688</v>
      </c>
      <c r="G54" s="7" t="e">
        <f t="shared" si="2"/>
        <v>#N/A</v>
      </c>
      <c r="H54" s="7" t="str">
        <f t="shared" si="3"/>
        <v>，3125688</v>
      </c>
      <c r="I54" s="7" t="e">
        <f>VLOOKUP(A54,HOP!A:U,21,0)</f>
        <v>#N/A</v>
      </c>
      <c r="J54" s="7" t="s">
        <v>769</v>
      </c>
      <c r="K54" s="7"/>
    </row>
    <row r="55" s="4" customFormat="1" hidden="1" spans="1:9">
      <c r="A55" s="5">
        <v>999223157801404</v>
      </c>
      <c r="B55" s="6">
        <v>45010</v>
      </c>
      <c r="C55" s="6">
        <v>45012</v>
      </c>
      <c r="D55" s="4">
        <v>1660</v>
      </c>
      <c r="E55" s="4" t="str">
        <f>VLOOKUP(A55,HOP!A:L,12,0)</f>
        <v>1660.00</v>
      </c>
      <c r="F55" s="4" t="str">
        <f>VLOOKUP(A55,HOP!A:C,3,0)</f>
        <v>3126795</v>
      </c>
      <c r="G55" s="4">
        <f t="shared" si="2"/>
        <v>0</v>
      </c>
      <c r="H55" s="4" t="str">
        <f t="shared" si="3"/>
        <v>，3126795</v>
      </c>
      <c r="I55" s="4" t="str">
        <f>VLOOKUP(A55,HOP!A:U,21,0)</f>
        <v>直采</v>
      </c>
    </row>
    <row r="56" s="4" customFormat="1" hidden="1" spans="1:9">
      <c r="A56" s="5">
        <v>999223160480618</v>
      </c>
      <c r="B56" s="6">
        <v>45009</v>
      </c>
      <c r="C56" s="6">
        <v>45012</v>
      </c>
      <c r="D56" s="4">
        <v>2250</v>
      </c>
      <c r="E56" s="4" t="str">
        <f>VLOOKUP(A56,HOP!A:L,12,0)</f>
        <v>2250.00</v>
      </c>
      <c r="F56" s="4" t="str">
        <f>VLOOKUP(A56,HOP!A:C,3,0)</f>
        <v>3127685</v>
      </c>
      <c r="G56" s="4">
        <f t="shared" si="2"/>
        <v>0</v>
      </c>
      <c r="H56" s="4" t="str">
        <f t="shared" si="3"/>
        <v>，3127685</v>
      </c>
      <c r="I56" s="4" t="str">
        <f>VLOOKUP(A56,HOP!A:U,21,0)</f>
        <v>直采</v>
      </c>
    </row>
    <row r="57" s="4" customFormat="1" hidden="1" spans="1:9">
      <c r="A57" s="5">
        <v>999223182270261</v>
      </c>
      <c r="B57" s="6">
        <v>45008</v>
      </c>
      <c r="C57" s="6">
        <v>45012</v>
      </c>
      <c r="D57" s="4">
        <v>2472</v>
      </c>
      <c r="E57" s="4" t="str">
        <f>VLOOKUP(A57,HOP!A:L,12,0)</f>
        <v>2472.00</v>
      </c>
      <c r="F57" s="4" t="str">
        <f>VLOOKUP(A57,HOP!A:C,3,0)</f>
        <v>3133754</v>
      </c>
      <c r="G57" s="4">
        <f t="shared" si="2"/>
        <v>0</v>
      </c>
      <c r="H57" s="4" t="str">
        <f t="shared" si="3"/>
        <v>，3133754</v>
      </c>
      <c r="I57" s="4" t="str">
        <f>VLOOKUP(A57,HOP!A:U,21,0)</f>
        <v>直采</v>
      </c>
    </row>
    <row r="58" s="4" customFormat="1" hidden="1" spans="1:9">
      <c r="A58" s="5">
        <v>999223182296742</v>
      </c>
      <c r="B58" s="6">
        <v>45009</v>
      </c>
      <c r="C58" s="6">
        <v>45012</v>
      </c>
      <c r="D58" s="4">
        <v>999</v>
      </c>
      <c r="E58" s="4" t="str">
        <f>VLOOKUP(A58,HOP!A:L,12,0)</f>
        <v>999.00</v>
      </c>
      <c r="F58" s="4" t="str">
        <f>VLOOKUP(A58,HOP!A:C,3,0)</f>
        <v>3133780</v>
      </c>
      <c r="G58" s="4">
        <f t="shared" si="2"/>
        <v>0</v>
      </c>
      <c r="H58" s="4" t="str">
        <f t="shared" si="3"/>
        <v>，3133780</v>
      </c>
      <c r="I58" s="4" t="str">
        <f>VLOOKUP(A58,HOP!A:U,21,0)</f>
        <v>直采</v>
      </c>
    </row>
    <row r="59" s="4" customFormat="1" hidden="1" spans="1:9">
      <c r="A59" s="5">
        <v>999223189946210</v>
      </c>
      <c r="B59" s="6">
        <v>45011</v>
      </c>
      <c r="C59" s="6">
        <v>45012</v>
      </c>
      <c r="D59" s="4">
        <v>410</v>
      </c>
      <c r="E59" s="4" t="str">
        <f>VLOOKUP(A59,HOP!A:L,12,0)</f>
        <v>410.00</v>
      </c>
      <c r="F59" s="4" t="str">
        <f>VLOOKUP(A59,HOP!A:C,3,0)</f>
        <v>3135526</v>
      </c>
      <c r="G59" s="4">
        <f t="shared" si="2"/>
        <v>0</v>
      </c>
      <c r="H59" s="4" t="str">
        <f t="shared" si="3"/>
        <v>，3135526</v>
      </c>
      <c r="I59" s="4" t="str">
        <f>VLOOKUP(A59,HOP!A:U,21,0)</f>
        <v>直采</v>
      </c>
    </row>
    <row r="60" s="4" customFormat="1" hidden="1" spans="1:9">
      <c r="A60" s="5">
        <v>999223200597798</v>
      </c>
      <c r="B60" s="6">
        <v>45011</v>
      </c>
      <c r="C60" s="6">
        <v>45012</v>
      </c>
      <c r="D60" s="4">
        <v>302</v>
      </c>
      <c r="E60" s="4" t="str">
        <f>VLOOKUP(A60,HOP!A:L,12,0)</f>
        <v>302.00</v>
      </c>
      <c r="F60" s="4" t="str">
        <f>VLOOKUP(A60,HOP!A:C,3,0)</f>
        <v>3139374</v>
      </c>
      <c r="G60" s="4">
        <f t="shared" si="2"/>
        <v>0</v>
      </c>
      <c r="H60" s="4" t="str">
        <f t="shared" si="3"/>
        <v>，3139374</v>
      </c>
      <c r="I60" s="4" t="str">
        <f>VLOOKUP(A60,HOP!A:U,21,0)</f>
        <v>直采</v>
      </c>
    </row>
    <row r="61" s="4" customFormat="1" hidden="1" spans="1:9">
      <c r="A61" s="5">
        <v>23206419852</v>
      </c>
      <c r="B61" s="6">
        <v>45011</v>
      </c>
      <c r="C61" s="6">
        <v>45012</v>
      </c>
      <c r="D61" s="4">
        <v>563</v>
      </c>
      <c r="E61" s="4" t="str">
        <f>VLOOKUP(A61,HOP!A:L,12,0)</f>
        <v>563.00</v>
      </c>
      <c r="F61" s="4" t="str">
        <f>VLOOKUP(A61,HOP!A:C,3,0)</f>
        <v>3140806</v>
      </c>
      <c r="G61" s="4">
        <f t="shared" si="2"/>
        <v>0</v>
      </c>
      <c r="H61" s="4" t="str">
        <f t="shared" si="3"/>
        <v>，3140806</v>
      </c>
      <c r="I61" s="4" t="str">
        <f>VLOOKUP(A61,HOP!A:U,21,0)</f>
        <v>直采</v>
      </c>
    </row>
    <row r="62" s="4" customFormat="1" hidden="1" spans="1:9">
      <c r="A62" s="5">
        <v>23212464505</v>
      </c>
      <c r="B62" s="6">
        <v>45010</v>
      </c>
      <c r="C62" s="6">
        <v>45012</v>
      </c>
      <c r="D62" s="4">
        <v>1006</v>
      </c>
      <c r="E62" s="4" t="str">
        <f>VLOOKUP(A62,HOP!A:L,12,0)</f>
        <v>1006.00</v>
      </c>
      <c r="F62" s="4" t="str">
        <f>VLOOKUP(A62,HOP!A:C,3,0)</f>
        <v>3142468</v>
      </c>
      <c r="G62" s="4">
        <f t="shared" si="2"/>
        <v>0</v>
      </c>
      <c r="H62" s="4" t="str">
        <f t="shared" si="3"/>
        <v>，3142468</v>
      </c>
      <c r="I62" s="4" t="str">
        <f>VLOOKUP(A62,HOP!A:U,21,0)</f>
        <v>直采</v>
      </c>
    </row>
    <row r="63" s="4" customFormat="1" hidden="1" spans="1:9">
      <c r="A63" s="5">
        <v>999223107332656</v>
      </c>
      <c r="B63" s="6">
        <v>45009</v>
      </c>
      <c r="C63" s="6">
        <v>45012</v>
      </c>
      <c r="D63" s="4">
        <v>380.7</v>
      </c>
      <c r="E63" s="4" t="str">
        <f>VLOOKUP(A63,HOP!A:L,12,0)</f>
        <v>380.70</v>
      </c>
      <c r="F63" s="4" t="str">
        <f>VLOOKUP(A63,HOP!A:C,3,0)</f>
        <v>3115475</v>
      </c>
      <c r="G63" s="4">
        <f t="shared" si="2"/>
        <v>0</v>
      </c>
      <c r="H63" s="4" t="str">
        <f t="shared" si="3"/>
        <v>，3115475</v>
      </c>
      <c r="I63" s="4" t="str">
        <f>VLOOKUP(A63,HOP!A:U,21,0)</f>
        <v>直采</v>
      </c>
    </row>
    <row r="64" s="4" customFormat="1" hidden="1" spans="1:9">
      <c r="A64" s="5">
        <v>999223215177444</v>
      </c>
      <c r="B64" s="6">
        <v>45008</v>
      </c>
      <c r="C64" s="6">
        <v>45012</v>
      </c>
      <c r="D64" s="4">
        <v>2968</v>
      </c>
      <c r="E64" s="4" t="str">
        <f>VLOOKUP(A64,HOP!A:L,12,0)</f>
        <v>2968.00</v>
      </c>
      <c r="F64" s="4" t="str">
        <f>VLOOKUP(A64,HOP!A:C,3,0)</f>
        <v>3143260</v>
      </c>
      <c r="G64" s="4">
        <f t="shared" si="2"/>
        <v>0</v>
      </c>
      <c r="H64" s="4" t="str">
        <f t="shared" si="3"/>
        <v>，3143260</v>
      </c>
      <c r="I64" s="4" t="str">
        <f>VLOOKUP(A64,HOP!A:U,21,0)</f>
        <v>直采</v>
      </c>
    </row>
    <row r="65" s="4" customFormat="1" hidden="1" spans="1:9">
      <c r="A65" s="5">
        <v>999223216272856</v>
      </c>
      <c r="B65" s="6">
        <v>45009</v>
      </c>
      <c r="C65" s="6">
        <v>45012</v>
      </c>
      <c r="D65" s="4">
        <v>1869</v>
      </c>
      <c r="E65" s="4" t="str">
        <f>VLOOKUP(A65,HOP!A:L,12,0)</f>
        <v>1869.00</v>
      </c>
      <c r="F65" s="4" t="str">
        <f>VLOOKUP(A65,HOP!A:C,3,0)</f>
        <v>3143658</v>
      </c>
      <c r="G65" s="4">
        <f t="shared" si="2"/>
        <v>0</v>
      </c>
      <c r="H65" s="4" t="str">
        <f t="shared" si="3"/>
        <v>，3143658</v>
      </c>
      <c r="I65" s="4" t="str">
        <f>VLOOKUP(A65,HOP!A:U,21,0)</f>
        <v>直采</v>
      </c>
    </row>
    <row r="66" s="4" customFormat="1" hidden="1" spans="1:9">
      <c r="A66" s="5">
        <v>999223218123678</v>
      </c>
      <c r="B66" s="6">
        <v>45011</v>
      </c>
      <c r="C66" s="6">
        <v>45012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999223221137655</v>
      </c>
      <c r="B67" s="6">
        <v>45010</v>
      </c>
      <c r="C67" s="6">
        <v>45012</v>
      </c>
      <c r="D67" s="4">
        <v>1246</v>
      </c>
      <c r="E67" s="4" t="str">
        <f>VLOOKUP(A67,HOP!A:L,12,0)</f>
        <v>1246.00</v>
      </c>
      <c r="F67" s="4" t="str">
        <f>VLOOKUP(A67,HOP!A:C,3,0)</f>
        <v>3144839</v>
      </c>
      <c r="G67" s="4">
        <f t="shared" ref="G67:G98" si="4">D67-E67</f>
        <v>0</v>
      </c>
      <c r="H67" s="4" t="str">
        <f t="shared" ref="H67:H98" si="5">$H$1&amp;F67</f>
        <v>，3144839</v>
      </c>
      <c r="I67" s="4" t="str">
        <f>VLOOKUP(A67,HOP!A:U,21,0)</f>
        <v>直采</v>
      </c>
    </row>
    <row r="68" s="4" customFormat="1" hidden="1" spans="1:9">
      <c r="A68" s="5">
        <v>999223223740770</v>
      </c>
      <c r="B68" s="6">
        <v>45005</v>
      </c>
      <c r="C68" s="6">
        <v>45012</v>
      </c>
      <c r="D68" s="4">
        <v>3887</v>
      </c>
      <c r="E68" s="4" t="str">
        <f>VLOOKUP(A68,HOP!A:L,12,0)</f>
        <v>3887.00</v>
      </c>
      <c r="F68" s="4" t="str">
        <f>VLOOKUP(A68,HOP!A:C,3,0)</f>
        <v>3145581</v>
      </c>
      <c r="G68" s="4">
        <f t="shared" si="4"/>
        <v>0</v>
      </c>
      <c r="H68" s="4" t="str">
        <f t="shared" si="5"/>
        <v>，3145581</v>
      </c>
      <c r="I68" s="4" t="str">
        <f>VLOOKUP(A68,HOP!A:U,21,0)</f>
        <v>直采</v>
      </c>
    </row>
    <row r="69" s="4" customFormat="1" hidden="1" spans="1:9">
      <c r="A69" s="5">
        <v>999223232494284</v>
      </c>
      <c r="B69" s="6">
        <v>45009</v>
      </c>
      <c r="C69" s="6">
        <v>45012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999223232526578</v>
      </c>
      <c r="B70" s="6">
        <v>45009</v>
      </c>
      <c r="C70" s="6">
        <v>45012</v>
      </c>
      <c r="D70" s="4">
        <v>1545</v>
      </c>
      <c r="E70" s="4" t="str">
        <f>VLOOKUP(A70,HOP!A:L,12,0)</f>
        <v>1545.00</v>
      </c>
      <c r="F70" s="4" t="str">
        <f>VLOOKUP(A70,HOP!A:C,3,0)</f>
        <v>3148244</v>
      </c>
      <c r="G70" s="4">
        <f t="shared" si="4"/>
        <v>0</v>
      </c>
      <c r="H70" s="4" t="str">
        <f t="shared" si="5"/>
        <v>，3148244</v>
      </c>
      <c r="I70" s="4" t="str">
        <f>VLOOKUP(A70,HOP!A:U,21,0)</f>
        <v>直采</v>
      </c>
    </row>
    <row r="71" s="4" customFormat="1" hidden="1" spans="1:9">
      <c r="A71" s="5">
        <v>999223232547377</v>
      </c>
      <c r="B71" s="6">
        <v>45010</v>
      </c>
      <c r="C71" s="6">
        <v>45012</v>
      </c>
      <c r="D71" s="4">
        <v>630</v>
      </c>
      <c r="E71" s="4" t="str">
        <f>VLOOKUP(A71,HOP!A:L,12,0)</f>
        <v>630.00</v>
      </c>
      <c r="F71" s="4" t="str">
        <f>VLOOKUP(A71,HOP!A:C,3,0)</f>
        <v>3148255</v>
      </c>
      <c r="G71" s="4">
        <f t="shared" si="4"/>
        <v>0</v>
      </c>
      <c r="H71" s="4" t="str">
        <f t="shared" si="5"/>
        <v>，3148255</v>
      </c>
      <c r="I71" s="4" t="str">
        <f>VLOOKUP(A71,HOP!A:U,21,0)</f>
        <v>直采</v>
      </c>
    </row>
    <row r="72" s="4" customFormat="1" hidden="1" spans="1:9">
      <c r="A72" s="5">
        <v>999223232558850</v>
      </c>
      <c r="B72" s="6">
        <v>45011</v>
      </c>
      <c r="C72" s="6">
        <v>45012</v>
      </c>
      <c r="D72" s="4">
        <v>315</v>
      </c>
      <c r="E72" s="4" t="str">
        <f>VLOOKUP(A72,HOP!A:L,12,0)</f>
        <v>315.00</v>
      </c>
      <c r="F72" s="4" t="str">
        <f>VLOOKUP(A72,HOP!A:C,3,0)</f>
        <v>3148261</v>
      </c>
      <c r="G72" s="4">
        <f t="shared" si="4"/>
        <v>0</v>
      </c>
      <c r="H72" s="4" t="str">
        <f t="shared" si="5"/>
        <v>，3148261</v>
      </c>
      <c r="I72" s="4" t="str">
        <f>VLOOKUP(A72,HOP!A:U,21,0)</f>
        <v>直采</v>
      </c>
    </row>
    <row r="73" s="4" customFormat="1" hidden="1" spans="1:9">
      <c r="A73" s="5">
        <v>999223232644579</v>
      </c>
      <c r="B73" s="6">
        <v>45010</v>
      </c>
      <c r="C73" s="6">
        <v>45012</v>
      </c>
      <c r="D73" s="4">
        <v>3600</v>
      </c>
      <c r="E73" s="4" t="str">
        <f>VLOOKUP(A73,HOP!A:L,12,0)</f>
        <v>3600.00</v>
      </c>
      <c r="F73" s="4" t="str">
        <f>VLOOKUP(A73,HOP!A:C,3,0)</f>
        <v>3148298</v>
      </c>
      <c r="G73" s="4">
        <f t="shared" si="4"/>
        <v>0</v>
      </c>
      <c r="H73" s="4" t="str">
        <f t="shared" si="5"/>
        <v>，3148298</v>
      </c>
      <c r="I73" s="4" t="str">
        <f>VLOOKUP(A73,HOP!A:U,21,0)</f>
        <v>直采</v>
      </c>
    </row>
    <row r="74" s="4" customFormat="1" hidden="1" spans="1:9">
      <c r="A74" s="5">
        <v>999223232645889</v>
      </c>
      <c r="B74" s="6">
        <v>45011</v>
      </c>
      <c r="C74" s="6">
        <v>45012</v>
      </c>
      <c r="D74" s="4">
        <v>315</v>
      </c>
      <c r="E74" s="4" t="str">
        <f>VLOOKUP(A74,HOP!A:L,12,0)</f>
        <v>315.00</v>
      </c>
      <c r="F74" s="4" t="str">
        <f>VLOOKUP(A74,HOP!A:C,3,0)</f>
        <v>3148301</v>
      </c>
      <c r="G74" s="4">
        <f t="shared" si="4"/>
        <v>0</v>
      </c>
      <c r="H74" s="4" t="str">
        <f t="shared" si="5"/>
        <v>，3148301</v>
      </c>
      <c r="I74" s="4" t="str">
        <f>VLOOKUP(A74,HOP!A:U,21,0)</f>
        <v>直采</v>
      </c>
    </row>
    <row r="75" s="4" customFormat="1" hidden="1" spans="1:9">
      <c r="A75" s="5">
        <v>999223232658648</v>
      </c>
      <c r="B75" s="6">
        <v>45011</v>
      </c>
      <c r="C75" s="6">
        <v>45012</v>
      </c>
      <c r="D75" s="4">
        <v>315</v>
      </c>
      <c r="E75" s="4" t="str">
        <f>VLOOKUP(A75,HOP!A:L,12,0)</f>
        <v>315.00</v>
      </c>
      <c r="F75" s="4" t="str">
        <f>VLOOKUP(A75,HOP!A:C,3,0)</f>
        <v>3148309</v>
      </c>
      <c r="G75" s="4">
        <f t="shared" si="4"/>
        <v>0</v>
      </c>
      <c r="H75" s="4" t="str">
        <f t="shared" si="5"/>
        <v>，3148309</v>
      </c>
      <c r="I75" s="4" t="str">
        <f>VLOOKUP(A75,HOP!A:U,21,0)</f>
        <v>直采</v>
      </c>
    </row>
    <row r="76" s="4" customFormat="1" hidden="1" spans="1:9">
      <c r="A76" s="5">
        <v>999223238992412</v>
      </c>
      <c r="B76" s="6">
        <v>45008</v>
      </c>
      <c r="C76" s="6">
        <v>45012</v>
      </c>
      <c r="D76" s="4">
        <v>9868</v>
      </c>
      <c r="E76" s="4" t="str">
        <f>VLOOKUP(A76,HOP!A:L,12,0)</f>
        <v>9868.00</v>
      </c>
      <c r="F76" s="4" t="str">
        <f>VLOOKUP(A76,HOP!A:C,3,0)</f>
        <v>3149853</v>
      </c>
      <c r="G76" s="4">
        <f t="shared" si="4"/>
        <v>0</v>
      </c>
      <c r="H76" s="4" t="str">
        <f t="shared" si="5"/>
        <v>，3149853</v>
      </c>
      <c r="I76" s="4" t="str">
        <f>VLOOKUP(A76,HOP!A:U,21,0)</f>
        <v>直采</v>
      </c>
    </row>
    <row r="77" s="4" customFormat="1" hidden="1" spans="1:9">
      <c r="A77" s="5">
        <v>999223239364564</v>
      </c>
      <c r="B77" s="6">
        <v>45010</v>
      </c>
      <c r="C77" s="6">
        <v>45012</v>
      </c>
      <c r="D77" s="4">
        <v>1238</v>
      </c>
      <c r="E77" s="4" t="str">
        <f>VLOOKUP(A77,HOP!A:L,12,0)</f>
        <v>1238.00</v>
      </c>
      <c r="F77" s="4" t="str">
        <f>VLOOKUP(A77,HOP!A:C,3,0)</f>
        <v>3149924</v>
      </c>
      <c r="G77" s="4">
        <f t="shared" si="4"/>
        <v>0</v>
      </c>
      <c r="H77" s="4" t="str">
        <f t="shared" si="5"/>
        <v>，3149924</v>
      </c>
      <c r="I77" s="4" t="str">
        <f>VLOOKUP(A77,HOP!A:U,21,0)</f>
        <v>直采</v>
      </c>
    </row>
    <row r="78" s="4" customFormat="1" hidden="1" spans="1:9">
      <c r="A78" s="5">
        <v>999223243850665</v>
      </c>
      <c r="B78" s="6">
        <v>45011</v>
      </c>
      <c r="C78" s="6">
        <v>45012</v>
      </c>
      <c r="D78" s="4">
        <v>1306</v>
      </c>
      <c r="E78" s="4" t="str">
        <f>VLOOKUP(A78,HOP!A:L,12,0)</f>
        <v>1306.00</v>
      </c>
      <c r="F78" s="4" t="str">
        <f>VLOOKUP(A78,HOP!A:C,3,0)</f>
        <v>3150889</v>
      </c>
      <c r="G78" s="4">
        <f t="shared" si="4"/>
        <v>0</v>
      </c>
      <c r="H78" s="4" t="str">
        <f t="shared" si="5"/>
        <v>，3150889</v>
      </c>
      <c r="I78" s="4" t="str">
        <f>VLOOKUP(A78,HOP!A:U,21,0)</f>
        <v>直采</v>
      </c>
    </row>
    <row r="79" s="4" customFormat="1" hidden="1" spans="1:9">
      <c r="A79" s="5">
        <v>999223244043364</v>
      </c>
      <c r="B79" s="6">
        <v>45010</v>
      </c>
      <c r="C79" s="6">
        <v>45012</v>
      </c>
      <c r="D79" s="4">
        <v>1954</v>
      </c>
      <c r="E79" s="4" t="str">
        <f>VLOOKUP(A79,HOP!A:L,12,0)</f>
        <v>1954.00</v>
      </c>
      <c r="F79" s="4" t="str">
        <f>VLOOKUP(A79,HOP!A:C,3,0)</f>
        <v>3150959</v>
      </c>
      <c r="G79" s="4">
        <f t="shared" si="4"/>
        <v>0</v>
      </c>
      <c r="H79" s="4" t="str">
        <f t="shared" si="5"/>
        <v>，3150959</v>
      </c>
      <c r="I79" s="4" t="str">
        <f>VLOOKUP(A79,HOP!A:U,21,0)</f>
        <v>直采</v>
      </c>
    </row>
    <row r="80" s="4" customFormat="1" hidden="1" spans="1:9">
      <c r="A80" s="5">
        <v>999223245685692</v>
      </c>
      <c r="B80" s="6">
        <v>45008</v>
      </c>
      <c r="C80" s="6">
        <v>45012</v>
      </c>
      <c r="D80" s="4">
        <v>3403</v>
      </c>
      <c r="E80" s="4" t="str">
        <f>VLOOKUP(A80,HOP!A:L,12,0)</f>
        <v>3403.00</v>
      </c>
      <c r="F80" s="4" t="str">
        <f>VLOOKUP(A80,HOP!A:C,3,0)</f>
        <v>3151473</v>
      </c>
      <c r="G80" s="4">
        <f t="shared" si="4"/>
        <v>0</v>
      </c>
      <c r="H80" s="4" t="str">
        <f t="shared" si="5"/>
        <v>，3151473</v>
      </c>
      <c r="I80" s="4" t="str">
        <f>VLOOKUP(A80,HOP!A:U,21,0)</f>
        <v>直采</v>
      </c>
    </row>
    <row r="81" s="4" customFormat="1" hidden="1" spans="1:9">
      <c r="A81" s="5">
        <v>999223250674185</v>
      </c>
      <c r="B81" s="6">
        <v>45010</v>
      </c>
      <c r="C81" s="6">
        <v>45012</v>
      </c>
      <c r="D81" s="4">
        <v>1080</v>
      </c>
      <c r="E81" s="4" t="str">
        <f>VLOOKUP(A81,HOP!A:L,12,0)</f>
        <v>1080.00</v>
      </c>
      <c r="F81" s="4" t="str">
        <f>VLOOKUP(A81,HOP!A:C,3,0)</f>
        <v>3152635</v>
      </c>
      <c r="G81" s="4">
        <f t="shared" si="4"/>
        <v>0</v>
      </c>
      <c r="H81" s="4" t="str">
        <f t="shared" si="5"/>
        <v>，3152635</v>
      </c>
      <c r="I81" s="4" t="str">
        <f>VLOOKUP(A81,HOP!A:U,21,0)</f>
        <v>直采</v>
      </c>
    </row>
    <row r="82" s="4" customFormat="1" hidden="1" spans="1:9">
      <c r="A82" s="5">
        <v>999223253099131</v>
      </c>
      <c r="B82" s="6">
        <v>45004</v>
      </c>
      <c r="C82" s="6">
        <v>45012</v>
      </c>
      <c r="D82" s="4">
        <v>4960</v>
      </c>
      <c r="E82" s="4" t="str">
        <f>VLOOKUP(A82,HOP!A:L,12,0)</f>
        <v>4960.00</v>
      </c>
      <c r="F82" s="4" t="str">
        <f>VLOOKUP(A82,HOP!A:C,3,0)</f>
        <v>3153041</v>
      </c>
      <c r="G82" s="4">
        <f t="shared" si="4"/>
        <v>0</v>
      </c>
      <c r="H82" s="4" t="str">
        <f t="shared" si="5"/>
        <v>，3153041</v>
      </c>
      <c r="I82" s="4" t="str">
        <f>VLOOKUP(A82,HOP!A:U,21,0)</f>
        <v>直采</v>
      </c>
    </row>
    <row r="83" s="4" customFormat="1" hidden="1" spans="1:9">
      <c r="A83" s="5">
        <v>999223257696956</v>
      </c>
      <c r="B83" s="6">
        <v>45009</v>
      </c>
      <c r="C83" s="6">
        <v>45012</v>
      </c>
      <c r="D83" s="4">
        <v>954</v>
      </c>
      <c r="E83" s="4" t="str">
        <f>VLOOKUP(A83,HOP!A:L,12,0)</f>
        <v>954.00</v>
      </c>
      <c r="F83" s="4" t="str">
        <f>VLOOKUP(A83,HOP!A:C,3,0)</f>
        <v>3153928</v>
      </c>
      <c r="G83" s="4">
        <f t="shared" si="4"/>
        <v>0</v>
      </c>
      <c r="H83" s="4" t="str">
        <f t="shared" si="5"/>
        <v>，3153928</v>
      </c>
      <c r="I83" s="4" t="str">
        <f>VLOOKUP(A83,HOP!A:U,21,0)</f>
        <v>直采</v>
      </c>
    </row>
    <row r="84" s="4" customFormat="1" hidden="1" spans="1:9">
      <c r="A84" s="5">
        <v>999223258911522</v>
      </c>
      <c r="B84" s="6">
        <v>45010</v>
      </c>
      <c r="C84" s="6">
        <v>45012</v>
      </c>
      <c r="D84" s="4">
        <v>2460</v>
      </c>
      <c r="E84" s="4" t="str">
        <f>VLOOKUP(A84,HOP!A:L,12,0)</f>
        <v>2460.00</v>
      </c>
      <c r="F84" s="4" t="str">
        <f>VLOOKUP(A84,HOP!A:C,3,0)</f>
        <v>3154236</v>
      </c>
      <c r="G84" s="4">
        <f t="shared" si="4"/>
        <v>0</v>
      </c>
      <c r="H84" s="4" t="str">
        <f t="shared" si="5"/>
        <v>，3154236</v>
      </c>
      <c r="I84" s="4" t="str">
        <f>VLOOKUP(A84,HOP!A:U,21,0)</f>
        <v>直采</v>
      </c>
    </row>
    <row r="85" s="4" customFormat="1" hidden="1" spans="1:9">
      <c r="A85" s="5">
        <v>23260090425</v>
      </c>
      <c r="B85" s="6">
        <v>45010</v>
      </c>
      <c r="C85" s="6">
        <v>45012</v>
      </c>
      <c r="D85" s="4">
        <v>1010</v>
      </c>
      <c r="E85" s="4" t="str">
        <f>VLOOKUP(A85,HOP!A:L,12,0)</f>
        <v>1010.00</v>
      </c>
      <c r="F85" s="4" t="str">
        <f>VLOOKUP(A85,HOP!A:C,3,0)</f>
        <v>3154652</v>
      </c>
      <c r="G85" s="4">
        <f t="shared" si="4"/>
        <v>0</v>
      </c>
      <c r="H85" s="4" t="str">
        <f t="shared" si="5"/>
        <v>，3154652</v>
      </c>
      <c r="I85" s="4" t="str">
        <f>VLOOKUP(A85,HOP!A:U,21,0)</f>
        <v>直采</v>
      </c>
    </row>
    <row r="86" s="4" customFormat="1" hidden="1" spans="1:9">
      <c r="A86" s="5">
        <v>999223269427532</v>
      </c>
      <c r="B86" s="6">
        <v>45007</v>
      </c>
      <c r="C86" s="6">
        <v>45012</v>
      </c>
      <c r="D86" s="4">
        <v>1820</v>
      </c>
      <c r="E86" s="4" t="str">
        <f>VLOOKUP(A86,HOP!A:L,12,0)</f>
        <v>1820.00</v>
      </c>
      <c r="F86" s="4" t="str">
        <f>VLOOKUP(A86,HOP!A:C,3,0)</f>
        <v>3156629</v>
      </c>
      <c r="G86" s="4">
        <f t="shared" si="4"/>
        <v>0</v>
      </c>
      <c r="H86" s="4" t="str">
        <f t="shared" si="5"/>
        <v>，3156629</v>
      </c>
      <c r="I86" s="4" t="str">
        <f>VLOOKUP(A86,HOP!A:U,21,0)</f>
        <v>直采</v>
      </c>
    </row>
    <row r="87" s="4" customFormat="1" hidden="1" spans="1:9">
      <c r="A87" s="5">
        <v>999223271007626</v>
      </c>
      <c r="B87" s="6">
        <v>45008</v>
      </c>
      <c r="C87" s="6">
        <v>45012</v>
      </c>
      <c r="D87" s="4">
        <v>1848</v>
      </c>
      <c r="E87" s="4" t="str">
        <f>VLOOKUP(A87,HOP!A:L,12,0)</f>
        <v>1848.00</v>
      </c>
      <c r="F87" s="4" t="str">
        <f>VLOOKUP(A87,HOP!A:C,3,0)</f>
        <v>3156882</v>
      </c>
      <c r="G87" s="4">
        <f t="shared" si="4"/>
        <v>0</v>
      </c>
      <c r="H87" s="4" t="str">
        <f t="shared" si="5"/>
        <v>，3156882</v>
      </c>
      <c r="I87" s="4" t="str">
        <f>VLOOKUP(A87,HOP!A:U,21,0)</f>
        <v>直采</v>
      </c>
    </row>
    <row r="88" s="4" customFormat="1" hidden="1" spans="1:9">
      <c r="A88" s="5">
        <v>999223273288478</v>
      </c>
      <c r="B88" s="6">
        <v>45010</v>
      </c>
      <c r="C88" s="6">
        <v>45012</v>
      </c>
      <c r="D88" s="4">
        <v>2400</v>
      </c>
      <c r="E88" s="4" t="str">
        <f>VLOOKUP(A88,HOP!A:L,12,0)</f>
        <v>2400.00</v>
      </c>
      <c r="F88" s="4" t="str">
        <f>VLOOKUP(A88,HOP!A:C,3,0)</f>
        <v>3157273</v>
      </c>
      <c r="G88" s="4">
        <f t="shared" si="4"/>
        <v>0</v>
      </c>
      <c r="H88" s="4" t="str">
        <f t="shared" si="5"/>
        <v>，3157273</v>
      </c>
      <c r="I88" s="4" t="str">
        <f>VLOOKUP(A88,HOP!A:U,21,0)</f>
        <v>直采</v>
      </c>
    </row>
    <row r="89" s="4" customFormat="1" hidden="1" spans="1:9">
      <c r="A89" s="5">
        <v>999223274800455</v>
      </c>
      <c r="B89" s="6">
        <v>45008</v>
      </c>
      <c r="C89" s="6">
        <v>45012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23274877507</v>
      </c>
      <c r="B90" s="6">
        <v>45011</v>
      </c>
      <c r="C90" s="6">
        <v>45012</v>
      </c>
      <c r="D90" s="4">
        <v>612</v>
      </c>
      <c r="E90" s="4" t="str">
        <f>VLOOKUP(A90,HOP!A:L,12,0)</f>
        <v>612.00</v>
      </c>
      <c r="F90" s="4" t="str">
        <f>VLOOKUP(A90,HOP!A:C,3,0)</f>
        <v>3157691</v>
      </c>
      <c r="G90" s="4">
        <f t="shared" si="4"/>
        <v>0</v>
      </c>
      <c r="H90" s="4" t="str">
        <f t="shared" si="5"/>
        <v>，3157691</v>
      </c>
      <c r="I90" s="4" t="str">
        <f>VLOOKUP(A90,HOP!A:U,21,0)</f>
        <v>直采</v>
      </c>
    </row>
    <row r="91" s="4" customFormat="1" hidden="1" spans="1:9">
      <c r="A91" s="5">
        <v>999223284455002</v>
      </c>
      <c r="B91" s="6">
        <v>45010</v>
      </c>
      <c r="C91" s="6">
        <v>45012</v>
      </c>
      <c r="D91" s="4">
        <v>689</v>
      </c>
      <c r="E91" s="4" t="str">
        <f>VLOOKUP(A91,HOP!A:L,12,0)</f>
        <v>689.00</v>
      </c>
      <c r="F91" s="4" t="str">
        <f>VLOOKUP(A91,HOP!A:C,3,0)</f>
        <v>3159703</v>
      </c>
      <c r="G91" s="4">
        <f t="shared" si="4"/>
        <v>0</v>
      </c>
      <c r="H91" s="4" t="str">
        <f t="shared" si="5"/>
        <v>，3159703</v>
      </c>
      <c r="I91" s="4" t="str">
        <f>VLOOKUP(A91,HOP!A:U,21,0)</f>
        <v>直采</v>
      </c>
    </row>
    <row r="92" s="4" customFormat="1" hidden="1" spans="1:9">
      <c r="A92" s="5">
        <v>999223288691267</v>
      </c>
      <c r="B92" s="6">
        <v>45010</v>
      </c>
      <c r="C92" s="6">
        <v>45012</v>
      </c>
      <c r="D92" s="4">
        <v>682</v>
      </c>
      <c r="E92" s="4" t="str">
        <f>VLOOKUP(A92,HOP!A:L,12,0)</f>
        <v>682.00</v>
      </c>
      <c r="F92" s="4" t="str">
        <f>VLOOKUP(A92,HOP!A:C,3,0)</f>
        <v>3160576</v>
      </c>
      <c r="G92" s="4">
        <f t="shared" si="4"/>
        <v>0</v>
      </c>
      <c r="H92" s="4" t="str">
        <f t="shared" si="5"/>
        <v>，3160576</v>
      </c>
      <c r="I92" s="4" t="str">
        <f>VLOOKUP(A92,HOP!A:U,21,0)</f>
        <v>直采</v>
      </c>
    </row>
    <row r="93" s="4" customFormat="1" hidden="1" spans="1:9">
      <c r="A93" s="5">
        <v>999223290743065</v>
      </c>
      <c r="B93" s="6">
        <v>45009</v>
      </c>
      <c r="C93" s="6">
        <v>45012</v>
      </c>
      <c r="D93" s="4">
        <v>3210</v>
      </c>
      <c r="E93" s="4" t="str">
        <f>VLOOKUP(A93,HOP!A:L,12,0)</f>
        <v>3210.00</v>
      </c>
      <c r="F93" s="4" t="str">
        <f>VLOOKUP(A93,HOP!A:C,3,0)</f>
        <v>3161229</v>
      </c>
      <c r="G93" s="4">
        <f t="shared" si="4"/>
        <v>0</v>
      </c>
      <c r="H93" s="4" t="str">
        <f t="shared" si="5"/>
        <v>，3161229</v>
      </c>
      <c r="I93" s="4" t="str">
        <f>VLOOKUP(A93,HOP!A:U,21,0)</f>
        <v>直采</v>
      </c>
    </row>
    <row r="94" s="4" customFormat="1" hidden="1" spans="1:9">
      <c r="A94" s="5">
        <v>999223299702653</v>
      </c>
      <c r="B94" s="6">
        <v>45009</v>
      </c>
      <c r="C94" s="6">
        <v>45012</v>
      </c>
      <c r="D94" s="4">
        <v>2202</v>
      </c>
      <c r="E94" s="4" t="str">
        <f>VLOOKUP(A94,HOP!A:L,12,0)</f>
        <v>2202.00</v>
      </c>
      <c r="F94" s="4" t="str">
        <f>VLOOKUP(A94,HOP!A:C,3,0)</f>
        <v>3162958</v>
      </c>
      <c r="G94" s="4">
        <f t="shared" si="4"/>
        <v>0</v>
      </c>
      <c r="H94" s="4" t="str">
        <f t="shared" si="5"/>
        <v>，3162958</v>
      </c>
      <c r="I94" s="4" t="str">
        <f>VLOOKUP(A94,HOP!A:U,21,0)</f>
        <v>直采</v>
      </c>
    </row>
    <row r="95" s="4" customFormat="1" hidden="1" spans="1:9">
      <c r="A95" s="5">
        <v>999223299702817</v>
      </c>
      <c r="B95" s="6">
        <v>45011</v>
      </c>
      <c r="C95" s="6">
        <v>45012</v>
      </c>
      <c r="D95" s="4">
        <v>415</v>
      </c>
      <c r="E95" s="4" t="str">
        <f>VLOOKUP(A95,HOP!A:L,12,0)</f>
        <v>415.00</v>
      </c>
      <c r="F95" s="4" t="str">
        <f>VLOOKUP(A95,HOP!A:C,3,0)</f>
        <v>3162959</v>
      </c>
      <c r="G95" s="4">
        <f t="shared" si="4"/>
        <v>0</v>
      </c>
      <c r="H95" s="4" t="str">
        <f t="shared" si="5"/>
        <v>，3162959</v>
      </c>
      <c r="I95" s="4" t="str">
        <f>VLOOKUP(A95,HOP!A:U,21,0)</f>
        <v>直采</v>
      </c>
    </row>
    <row r="96" s="4" customFormat="1" hidden="1" spans="1:9">
      <c r="A96" s="5">
        <v>999223300075368</v>
      </c>
      <c r="B96" s="6">
        <v>45011</v>
      </c>
      <c r="C96" s="6">
        <v>45012</v>
      </c>
      <c r="D96" s="4">
        <v>315</v>
      </c>
      <c r="E96" s="4" t="str">
        <f>VLOOKUP(A96,HOP!A:L,12,0)</f>
        <v>315.00</v>
      </c>
      <c r="F96" s="4" t="str">
        <f>VLOOKUP(A96,HOP!A:C,3,0)</f>
        <v>3163036</v>
      </c>
      <c r="G96" s="4">
        <f t="shared" si="4"/>
        <v>0</v>
      </c>
      <c r="H96" s="4" t="str">
        <f t="shared" si="5"/>
        <v>，3163036</v>
      </c>
      <c r="I96" s="4" t="str">
        <f>VLOOKUP(A96,HOP!A:U,21,0)</f>
        <v>直采</v>
      </c>
    </row>
    <row r="97" s="4" customFormat="1" hidden="1" spans="1:9">
      <c r="A97" s="5">
        <v>23299944348</v>
      </c>
      <c r="B97" s="6">
        <v>45010</v>
      </c>
      <c r="C97" s="6">
        <v>45012</v>
      </c>
      <c r="D97" s="4">
        <v>2360</v>
      </c>
      <c r="E97" s="4" t="str">
        <f>VLOOKUP(A97,HOP!A:L,12,0)</f>
        <v>2360.00</v>
      </c>
      <c r="F97" s="4" t="str">
        <f>VLOOKUP(A97,HOP!A:C,3,0)</f>
        <v>3163007</v>
      </c>
      <c r="G97" s="4">
        <f t="shared" si="4"/>
        <v>0</v>
      </c>
      <c r="H97" s="4" t="str">
        <f t="shared" si="5"/>
        <v>，3163007</v>
      </c>
      <c r="I97" s="4" t="str">
        <f>VLOOKUP(A97,HOP!A:U,21,0)</f>
        <v>直采</v>
      </c>
    </row>
    <row r="98" s="4" customFormat="1" hidden="1" spans="1:9">
      <c r="A98" s="5">
        <v>23299972237</v>
      </c>
      <c r="B98" s="6">
        <v>45010</v>
      </c>
      <c r="C98" s="6">
        <v>45012</v>
      </c>
      <c r="D98" s="4">
        <v>1810</v>
      </c>
      <c r="E98" s="4" t="str">
        <f>VLOOKUP(A98,HOP!A:L,12,0)</f>
        <v>1810.00</v>
      </c>
      <c r="F98" s="4" t="str">
        <f>VLOOKUP(A98,HOP!A:C,3,0)</f>
        <v>3163017</v>
      </c>
      <c r="G98" s="4">
        <f t="shared" si="4"/>
        <v>0</v>
      </c>
      <c r="H98" s="4" t="str">
        <f t="shared" si="5"/>
        <v>，3163017</v>
      </c>
      <c r="I98" s="4" t="str">
        <f>VLOOKUP(A98,HOP!A:U,21,0)</f>
        <v>直采</v>
      </c>
    </row>
    <row r="99" s="4" customFormat="1" hidden="1" spans="1:9">
      <c r="A99" s="5">
        <v>23299994624</v>
      </c>
      <c r="B99" s="6">
        <v>45010</v>
      </c>
      <c r="C99" s="6">
        <v>45012</v>
      </c>
      <c r="D99" s="4">
        <v>1810</v>
      </c>
      <c r="E99" s="4" t="str">
        <f>VLOOKUP(A99,HOP!A:L,12,0)</f>
        <v>1810.00</v>
      </c>
      <c r="F99" s="4" t="str">
        <f>VLOOKUP(A99,HOP!A:C,3,0)</f>
        <v>3163022</v>
      </c>
      <c r="G99" s="4">
        <f t="shared" ref="G99:G130" si="6">D99-E99</f>
        <v>0</v>
      </c>
      <c r="H99" s="4" t="str">
        <f t="shared" ref="H99:H130" si="7">$H$1&amp;F99</f>
        <v>，3163022</v>
      </c>
      <c r="I99" s="4" t="str">
        <f>VLOOKUP(A99,HOP!A:U,21,0)</f>
        <v>直采</v>
      </c>
    </row>
    <row r="100" s="4" customFormat="1" hidden="1" spans="1:9">
      <c r="A100" s="5">
        <v>999223303880378</v>
      </c>
      <c r="B100" s="6">
        <v>45011</v>
      </c>
      <c r="C100" s="6">
        <v>45012</v>
      </c>
      <c r="D100" s="4">
        <v>268</v>
      </c>
      <c r="E100" s="4" t="str">
        <f>VLOOKUP(A100,HOP!A:L,12,0)</f>
        <v>268.00</v>
      </c>
      <c r="F100" s="4" t="str">
        <f>VLOOKUP(A100,HOP!A:C,3,0)</f>
        <v>3163723</v>
      </c>
      <c r="G100" s="4">
        <f t="shared" si="6"/>
        <v>0</v>
      </c>
      <c r="H100" s="4" t="str">
        <f t="shared" si="7"/>
        <v>，3163723</v>
      </c>
      <c r="I100" s="4" t="str">
        <f>VLOOKUP(A100,HOP!A:U,21,0)</f>
        <v>直采</v>
      </c>
    </row>
    <row r="101" s="4" customFormat="1" hidden="1" spans="1:9">
      <c r="A101" s="5">
        <v>999223305674752</v>
      </c>
      <c r="B101" s="6">
        <v>45008</v>
      </c>
      <c r="C101" s="6">
        <v>45012</v>
      </c>
      <c r="D101" s="4">
        <v>5600</v>
      </c>
      <c r="E101" s="4" t="str">
        <f>VLOOKUP(A101,HOP!A:L,12,0)</f>
        <v>5600.00</v>
      </c>
      <c r="F101" s="4" t="str">
        <f>VLOOKUP(A101,HOP!A:C,3,0)</f>
        <v>3164064</v>
      </c>
      <c r="G101" s="4">
        <f t="shared" si="6"/>
        <v>0</v>
      </c>
      <c r="H101" s="4" t="str">
        <f t="shared" si="7"/>
        <v>，3164064</v>
      </c>
      <c r="I101" s="4" t="str">
        <f>VLOOKUP(A101,HOP!A:U,21,0)</f>
        <v>直采</v>
      </c>
    </row>
    <row r="102" s="4" customFormat="1" hidden="1" spans="1:9">
      <c r="A102" s="5">
        <v>999223305170989</v>
      </c>
      <c r="B102" s="6">
        <v>45008</v>
      </c>
      <c r="C102" s="6">
        <v>45012</v>
      </c>
      <c r="D102" s="4">
        <v>1260</v>
      </c>
      <c r="E102" s="4" t="str">
        <f>VLOOKUP(A102,HOP!A:L,12,0)</f>
        <v>1260.00</v>
      </c>
      <c r="F102" s="4" t="str">
        <f>VLOOKUP(A102,HOP!A:C,3,0)</f>
        <v>3163966</v>
      </c>
      <c r="G102" s="4">
        <f t="shared" si="6"/>
        <v>0</v>
      </c>
      <c r="H102" s="4" t="str">
        <f t="shared" si="7"/>
        <v>，3163966</v>
      </c>
      <c r="I102" s="4" t="str">
        <f>VLOOKUP(A102,HOP!A:U,21,0)</f>
        <v>直采</v>
      </c>
    </row>
    <row r="103" s="4" customFormat="1" hidden="1" spans="1:9">
      <c r="A103" s="5">
        <v>999223316941816</v>
      </c>
      <c r="B103" s="6">
        <v>45009</v>
      </c>
      <c r="C103" s="6">
        <v>45012</v>
      </c>
      <c r="D103" s="4">
        <v>2230</v>
      </c>
      <c r="E103" s="4" t="str">
        <f>VLOOKUP(A103,HOP!A:L,12,0)</f>
        <v>2230.00</v>
      </c>
      <c r="F103" s="4" t="str">
        <f>VLOOKUP(A103,HOP!A:C,3,0)</f>
        <v>3166272</v>
      </c>
      <c r="G103" s="4">
        <f t="shared" si="6"/>
        <v>0</v>
      </c>
      <c r="H103" s="4" t="str">
        <f t="shared" si="7"/>
        <v>，3166272</v>
      </c>
      <c r="I103" s="4" t="str">
        <f>VLOOKUP(A103,HOP!A:U,21,0)</f>
        <v>直采</v>
      </c>
    </row>
    <row r="104" s="4" customFormat="1" hidden="1" spans="1:9">
      <c r="A104" s="5">
        <v>999223317321613</v>
      </c>
      <c r="B104" s="6">
        <v>45009</v>
      </c>
      <c r="C104" s="6">
        <v>45012</v>
      </c>
      <c r="D104" s="4">
        <v>2160</v>
      </c>
      <c r="E104" s="4" t="str">
        <f>VLOOKUP(A104,HOP!A:L,12,0)</f>
        <v>2160.00</v>
      </c>
      <c r="F104" s="4" t="str">
        <f>VLOOKUP(A104,HOP!A:C,3,0)</f>
        <v>3166350</v>
      </c>
      <c r="G104" s="4">
        <f t="shared" si="6"/>
        <v>0</v>
      </c>
      <c r="H104" s="4" t="str">
        <f t="shared" si="7"/>
        <v>，3166350</v>
      </c>
      <c r="I104" s="4" t="str">
        <f>VLOOKUP(A104,HOP!A:U,21,0)</f>
        <v>直采</v>
      </c>
    </row>
    <row r="105" s="4" customFormat="1" hidden="1" spans="1:9">
      <c r="A105" s="5">
        <v>999223321338425</v>
      </c>
      <c r="B105" s="6">
        <v>45010</v>
      </c>
      <c r="C105" s="6">
        <v>45012</v>
      </c>
      <c r="D105" s="4">
        <v>2100</v>
      </c>
      <c r="E105" s="4" t="str">
        <f>VLOOKUP(A105,HOP!A:L,12,0)</f>
        <v>2100.00</v>
      </c>
      <c r="F105" s="4" t="str">
        <f>VLOOKUP(A105,HOP!A:C,3,0)</f>
        <v>3167027</v>
      </c>
      <c r="G105" s="4">
        <f t="shared" si="6"/>
        <v>0</v>
      </c>
      <c r="H105" s="4" t="str">
        <f t="shared" si="7"/>
        <v>，3167027</v>
      </c>
      <c r="I105" s="4" t="str">
        <f>VLOOKUP(A105,HOP!A:U,21,0)</f>
        <v>直采</v>
      </c>
    </row>
    <row r="106" s="4" customFormat="1" hidden="1" spans="1:9">
      <c r="A106" s="5">
        <v>999223321422076</v>
      </c>
      <c r="B106" s="6">
        <v>45010</v>
      </c>
      <c r="C106" s="6">
        <v>45012</v>
      </c>
      <c r="D106" s="4">
        <v>1840</v>
      </c>
      <c r="E106" s="4" t="str">
        <f>VLOOKUP(A106,HOP!A:L,12,0)</f>
        <v>1840.00</v>
      </c>
      <c r="F106" s="4" t="str">
        <f>VLOOKUP(A106,HOP!A:C,3,0)</f>
        <v>3167044</v>
      </c>
      <c r="G106" s="4">
        <f t="shared" si="6"/>
        <v>0</v>
      </c>
      <c r="H106" s="4" t="str">
        <f t="shared" si="7"/>
        <v>，3167044</v>
      </c>
      <c r="I106" s="4" t="str">
        <f>VLOOKUP(A106,HOP!A:U,21,0)</f>
        <v>直采</v>
      </c>
    </row>
    <row r="107" s="4" customFormat="1" hidden="1" spans="1:9">
      <c r="A107" s="5">
        <v>999223323173721</v>
      </c>
      <c r="B107" s="6">
        <v>45010</v>
      </c>
      <c r="C107" s="6">
        <v>45012</v>
      </c>
      <c r="D107" s="4">
        <v>2100</v>
      </c>
      <c r="E107" s="4" t="str">
        <f>VLOOKUP(A107,HOP!A:L,12,0)</f>
        <v>2100.00</v>
      </c>
      <c r="F107" s="4" t="str">
        <f>VLOOKUP(A107,HOP!A:C,3,0)</f>
        <v>3167467</v>
      </c>
      <c r="G107" s="4">
        <f t="shared" si="6"/>
        <v>0</v>
      </c>
      <c r="H107" s="4" t="str">
        <f t="shared" si="7"/>
        <v>，3167467</v>
      </c>
      <c r="I107" s="4" t="str">
        <f>VLOOKUP(A107,HOP!A:U,21,0)</f>
        <v>直采</v>
      </c>
    </row>
    <row r="108" s="4" customFormat="1" hidden="1" spans="1:9">
      <c r="A108" s="5">
        <v>999223323497016</v>
      </c>
      <c r="B108" s="6">
        <v>45011</v>
      </c>
      <c r="C108" s="6">
        <v>45012</v>
      </c>
      <c r="D108" s="4">
        <v>990</v>
      </c>
      <c r="E108" s="4" t="str">
        <f>VLOOKUP(A108,HOP!A:L,12,0)</f>
        <v>990.00</v>
      </c>
      <c r="F108" s="4" t="str">
        <f>VLOOKUP(A108,HOP!A:C,3,0)</f>
        <v>3167583</v>
      </c>
      <c r="G108" s="4">
        <f t="shared" si="6"/>
        <v>0</v>
      </c>
      <c r="H108" s="4" t="str">
        <f t="shared" si="7"/>
        <v>，3167583</v>
      </c>
      <c r="I108" s="4" t="str">
        <f>VLOOKUP(A108,HOP!A:U,21,0)</f>
        <v>直采</v>
      </c>
    </row>
    <row r="109" s="4" customFormat="1" hidden="1" spans="1:9">
      <c r="A109" s="5">
        <v>999223323905162</v>
      </c>
      <c r="B109" s="6">
        <v>45010</v>
      </c>
      <c r="C109" s="6">
        <v>45012</v>
      </c>
      <c r="D109" s="4">
        <v>1420</v>
      </c>
      <c r="E109" s="4" t="str">
        <f>VLOOKUP(A109,HOP!A:L,12,0)</f>
        <v>1420.00</v>
      </c>
      <c r="F109" s="4" t="str">
        <f>VLOOKUP(A109,HOP!A:C,3,0)</f>
        <v>3167731</v>
      </c>
      <c r="G109" s="4">
        <f t="shared" si="6"/>
        <v>0</v>
      </c>
      <c r="H109" s="4" t="str">
        <f t="shared" si="7"/>
        <v>，3167731</v>
      </c>
      <c r="I109" s="4" t="str">
        <f>VLOOKUP(A109,HOP!A:U,21,0)</f>
        <v>直采</v>
      </c>
    </row>
    <row r="110" s="4" customFormat="1" hidden="1" spans="1:9">
      <c r="A110" s="5">
        <v>999223327706122</v>
      </c>
      <c r="B110" s="6">
        <v>45010</v>
      </c>
      <c r="C110" s="6">
        <v>45012</v>
      </c>
      <c r="D110" s="4">
        <v>1810</v>
      </c>
      <c r="E110" s="4" t="str">
        <f>VLOOKUP(A110,HOP!A:L,12,0)</f>
        <v>1810.00</v>
      </c>
      <c r="F110" s="4" t="str">
        <f>VLOOKUP(A110,HOP!A:C,3,0)</f>
        <v>3168341</v>
      </c>
      <c r="G110" s="4">
        <f t="shared" si="6"/>
        <v>0</v>
      </c>
      <c r="H110" s="4" t="str">
        <f t="shared" si="7"/>
        <v>，3168341</v>
      </c>
      <c r="I110" s="4" t="str">
        <f>VLOOKUP(A110,HOP!A:U,21,0)</f>
        <v>直采</v>
      </c>
    </row>
    <row r="111" s="4" customFormat="1" hidden="1" spans="1:9">
      <c r="A111" s="5">
        <v>999223330404036</v>
      </c>
      <c r="B111" s="6">
        <v>45011</v>
      </c>
      <c r="C111" s="6">
        <v>45012</v>
      </c>
      <c r="D111" s="4">
        <v>1561</v>
      </c>
      <c r="E111" s="4" t="str">
        <f>VLOOKUP(A111,HOP!A:L,12,0)</f>
        <v>1561.00</v>
      </c>
      <c r="F111" s="4" t="str">
        <f>VLOOKUP(A111,HOP!A:C,3,0)</f>
        <v>3168750</v>
      </c>
      <c r="G111" s="4">
        <f t="shared" si="6"/>
        <v>0</v>
      </c>
      <c r="H111" s="4" t="str">
        <f t="shared" si="7"/>
        <v>，3168750</v>
      </c>
      <c r="I111" s="4" t="str">
        <f>VLOOKUP(A111,HOP!A:U,21,0)</f>
        <v>直采</v>
      </c>
    </row>
    <row r="112" s="4" customFormat="1" hidden="1" spans="1:9">
      <c r="A112" s="5">
        <v>999222819391071</v>
      </c>
      <c r="B112" s="6">
        <v>45011</v>
      </c>
      <c r="C112" s="6">
        <v>45012</v>
      </c>
      <c r="D112" s="4">
        <v>187.2</v>
      </c>
      <c r="E112" s="4" t="str">
        <f>VLOOKUP(A112,HOP!A:L,12,0)</f>
        <v>187.20</v>
      </c>
      <c r="F112" s="4" t="str">
        <f>VLOOKUP(A112,HOP!A:C,3,0)</f>
        <v>3046953</v>
      </c>
      <c r="G112" s="4">
        <f t="shared" si="6"/>
        <v>0</v>
      </c>
      <c r="H112" s="4" t="str">
        <f t="shared" si="7"/>
        <v>，3046953</v>
      </c>
      <c r="I112" s="4" t="str">
        <f>VLOOKUP(A112,HOP!A:U,21,0)</f>
        <v>直采</v>
      </c>
    </row>
    <row r="113" s="4" customFormat="1" hidden="1" spans="1:9">
      <c r="A113" s="5">
        <v>999223334184771</v>
      </c>
      <c r="B113" s="6">
        <v>45010</v>
      </c>
      <c r="C113" s="6">
        <v>45012</v>
      </c>
      <c r="D113" s="4">
        <v>860</v>
      </c>
      <c r="E113" s="4" t="str">
        <f>VLOOKUP(A113,HOP!A:L,12,0)</f>
        <v>860.00</v>
      </c>
      <c r="F113" s="4" t="str">
        <f>VLOOKUP(A113,HOP!A:C,3,0)</f>
        <v>3169313</v>
      </c>
      <c r="G113" s="4">
        <f t="shared" si="6"/>
        <v>0</v>
      </c>
      <c r="H113" s="4" t="str">
        <f t="shared" si="7"/>
        <v>，3169313</v>
      </c>
      <c r="I113" s="4" t="str">
        <f>VLOOKUP(A113,HOP!A:U,21,0)</f>
        <v>直采</v>
      </c>
    </row>
    <row r="114" s="4" customFormat="1" hidden="1" spans="1:9">
      <c r="A114" s="5">
        <v>999223335353706</v>
      </c>
      <c r="B114" s="6">
        <v>45010</v>
      </c>
      <c r="C114" s="6">
        <v>45012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999223338225180</v>
      </c>
      <c r="B115" s="6">
        <v>45011</v>
      </c>
      <c r="C115" s="6">
        <v>45012</v>
      </c>
      <c r="D115" s="4">
        <v>637</v>
      </c>
      <c r="E115" s="4" t="str">
        <f>VLOOKUP(A115,HOP!A:L,12,0)</f>
        <v>637.00</v>
      </c>
      <c r="F115" s="4" t="str">
        <f>VLOOKUP(A115,HOP!A:C,3,0)</f>
        <v>3170045</v>
      </c>
      <c r="G115" s="4">
        <f t="shared" si="6"/>
        <v>0</v>
      </c>
      <c r="H115" s="4" t="str">
        <f t="shared" si="7"/>
        <v>，3170045</v>
      </c>
      <c r="I115" s="4" t="str">
        <f>VLOOKUP(A115,HOP!A:U,21,0)</f>
        <v>直采</v>
      </c>
    </row>
    <row r="116" s="4" customFormat="1" hidden="1" spans="1:9">
      <c r="A116" s="5">
        <v>999223338670872</v>
      </c>
      <c r="B116" s="6">
        <v>45010</v>
      </c>
      <c r="C116" s="6">
        <v>45012</v>
      </c>
      <c r="D116" s="4">
        <v>1400</v>
      </c>
      <c r="E116" s="4" t="str">
        <f>VLOOKUP(A116,HOP!A:L,12,0)</f>
        <v>1400.00</v>
      </c>
      <c r="F116" s="4" t="str">
        <f>VLOOKUP(A116,HOP!A:C,3,0)</f>
        <v>3170173</v>
      </c>
      <c r="G116" s="4">
        <f t="shared" si="6"/>
        <v>0</v>
      </c>
      <c r="H116" s="4" t="str">
        <f t="shared" si="7"/>
        <v>，3170173</v>
      </c>
      <c r="I116" s="4" t="str">
        <f>VLOOKUP(A116,HOP!A:U,21,0)</f>
        <v>直采</v>
      </c>
    </row>
    <row r="117" s="4" customFormat="1" hidden="1" spans="1:9">
      <c r="A117" s="5">
        <v>999223339317128</v>
      </c>
      <c r="B117" s="6">
        <v>45011</v>
      </c>
      <c r="C117" s="6">
        <v>45012</v>
      </c>
      <c r="D117" s="4">
        <v>274</v>
      </c>
      <c r="E117" s="4" t="str">
        <f>VLOOKUP(A117,HOP!A:L,12,0)</f>
        <v>274.00</v>
      </c>
      <c r="F117" s="4" t="str">
        <f>VLOOKUP(A117,HOP!A:C,3,0)</f>
        <v>3170368</v>
      </c>
      <c r="G117" s="4">
        <f t="shared" si="6"/>
        <v>0</v>
      </c>
      <c r="H117" s="4" t="str">
        <f t="shared" si="7"/>
        <v>，3170368</v>
      </c>
      <c r="I117" s="4" t="str">
        <f>VLOOKUP(A117,HOP!A:U,21,0)</f>
        <v>直采</v>
      </c>
    </row>
    <row r="118" s="4" customFormat="1" hidden="1" spans="1:9">
      <c r="A118" s="5">
        <v>999223342710917</v>
      </c>
      <c r="B118" s="6">
        <v>45011</v>
      </c>
      <c r="C118" s="6">
        <v>45012</v>
      </c>
      <c r="D118" s="4">
        <v>1060</v>
      </c>
      <c r="E118" s="4" t="str">
        <f>VLOOKUP(A118,HOP!A:L,12,0)</f>
        <v>1060.00</v>
      </c>
      <c r="F118" s="4" t="str">
        <f>VLOOKUP(A118,HOP!A:C,3,0)</f>
        <v>3170781</v>
      </c>
      <c r="G118" s="4">
        <f t="shared" si="6"/>
        <v>0</v>
      </c>
      <c r="H118" s="4" t="str">
        <f t="shared" si="7"/>
        <v>，3170781</v>
      </c>
      <c r="I118" s="4" t="str">
        <f>VLOOKUP(A118,HOP!A:U,21,0)</f>
        <v>直采</v>
      </c>
    </row>
    <row r="119" s="4" customFormat="1" hidden="1" spans="1:9">
      <c r="A119" s="5">
        <v>999223342750880</v>
      </c>
      <c r="B119" s="6">
        <v>45011</v>
      </c>
      <c r="C119" s="6">
        <v>45012</v>
      </c>
      <c r="D119" s="4">
        <v>660</v>
      </c>
      <c r="E119" s="4" t="str">
        <f>VLOOKUP(A119,HOP!A:L,12,0)</f>
        <v>660.00</v>
      </c>
      <c r="F119" s="4" t="str">
        <f>VLOOKUP(A119,HOP!A:C,3,0)</f>
        <v>3170792</v>
      </c>
      <c r="G119" s="4">
        <f t="shared" si="6"/>
        <v>0</v>
      </c>
      <c r="H119" s="4" t="str">
        <f t="shared" si="7"/>
        <v>，3170792</v>
      </c>
      <c r="I119" s="4" t="str">
        <f>VLOOKUP(A119,HOP!A:U,21,0)</f>
        <v>直采</v>
      </c>
    </row>
    <row r="120" s="4" customFormat="1" hidden="1" spans="1:9">
      <c r="A120" s="5">
        <v>999223343709047</v>
      </c>
      <c r="B120" s="6">
        <v>45011</v>
      </c>
      <c r="C120" s="6">
        <v>45012</v>
      </c>
      <c r="D120" s="4">
        <v>280</v>
      </c>
      <c r="E120" s="4" t="str">
        <f>VLOOKUP(A120,HOP!A:L,12,0)</f>
        <v>280.00</v>
      </c>
      <c r="F120" s="4" t="str">
        <f>VLOOKUP(A120,HOP!A:C,3,0)</f>
        <v>3170947</v>
      </c>
      <c r="G120" s="4">
        <f t="shared" si="6"/>
        <v>0</v>
      </c>
      <c r="H120" s="4" t="str">
        <f t="shared" si="7"/>
        <v>，3170947</v>
      </c>
      <c r="I120" s="4" t="str">
        <f>VLOOKUP(A120,HOP!A:U,21,0)</f>
        <v>直采</v>
      </c>
    </row>
    <row r="121" s="4" customFormat="1" hidden="1" spans="1:9">
      <c r="A121" s="5">
        <v>999223346139185</v>
      </c>
      <c r="B121" s="6">
        <v>45011</v>
      </c>
      <c r="C121" s="6">
        <v>45012</v>
      </c>
      <c r="D121" s="4">
        <v>284</v>
      </c>
      <c r="E121" s="4" t="str">
        <f>VLOOKUP(A121,HOP!A:L,12,0)</f>
        <v>284.00</v>
      </c>
      <c r="F121" s="4" t="str">
        <f>VLOOKUP(A121,HOP!A:C,3,0)</f>
        <v>3171257</v>
      </c>
      <c r="G121" s="4">
        <f t="shared" si="6"/>
        <v>0</v>
      </c>
      <c r="H121" s="4" t="str">
        <f t="shared" si="7"/>
        <v>，3171257</v>
      </c>
      <c r="I121" s="4" t="str">
        <f>VLOOKUP(A121,HOP!A:U,21,0)</f>
        <v>直采</v>
      </c>
    </row>
    <row r="122" s="4" customFormat="1" hidden="1" spans="1:9">
      <c r="A122" s="5">
        <v>999223346407234</v>
      </c>
      <c r="B122" s="6">
        <v>45011</v>
      </c>
      <c r="C122" s="6">
        <v>45012</v>
      </c>
      <c r="D122" s="4">
        <v>394</v>
      </c>
      <c r="E122" s="4" t="str">
        <f>VLOOKUP(A122,HOP!A:L,12,0)</f>
        <v>394.00</v>
      </c>
      <c r="F122" s="4" t="str">
        <f>VLOOKUP(A122,HOP!A:C,3,0)</f>
        <v>3171285</v>
      </c>
      <c r="G122" s="4">
        <f t="shared" si="6"/>
        <v>0</v>
      </c>
      <c r="H122" s="4" t="str">
        <f t="shared" si="7"/>
        <v>，3171285</v>
      </c>
      <c r="I122" s="4" t="str">
        <f>VLOOKUP(A122,HOP!A:U,21,0)</f>
        <v>直采</v>
      </c>
    </row>
    <row r="123" s="4" customFormat="1" hidden="1" spans="1:9">
      <c r="A123" s="5">
        <v>999223348338891</v>
      </c>
      <c r="B123" s="6">
        <v>45011</v>
      </c>
      <c r="C123" s="6">
        <v>45012</v>
      </c>
      <c r="D123" s="4">
        <v>193</v>
      </c>
      <c r="E123" s="4" t="str">
        <f>VLOOKUP(A123,HOP!A:L,12,0)</f>
        <v>193.00</v>
      </c>
      <c r="F123" s="4" t="str">
        <f>VLOOKUP(A123,HOP!A:C,3,0)</f>
        <v>3171566</v>
      </c>
      <c r="G123" s="4">
        <f t="shared" si="6"/>
        <v>0</v>
      </c>
      <c r="H123" s="4" t="str">
        <f t="shared" si="7"/>
        <v>，3171566</v>
      </c>
      <c r="I123" s="4" t="str">
        <f>VLOOKUP(A123,HOP!A:U,21,0)</f>
        <v>直采</v>
      </c>
    </row>
    <row r="124" s="4" customFormat="1" hidden="1" spans="1:9">
      <c r="A124" s="5">
        <v>999223350055495</v>
      </c>
      <c r="B124" s="6">
        <v>45011</v>
      </c>
      <c r="C124" s="6">
        <v>45012</v>
      </c>
      <c r="D124" s="4">
        <v>423</v>
      </c>
      <c r="E124" s="4" t="str">
        <f>VLOOKUP(A124,HOP!A:L,12,0)</f>
        <v>423.00</v>
      </c>
      <c r="F124" s="4" t="str">
        <f>VLOOKUP(A124,HOP!A:C,3,0)</f>
        <v>3171840</v>
      </c>
      <c r="G124" s="4">
        <f t="shared" si="6"/>
        <v>0</v>
      </c>
      <c r="H124" s="4" t="str">
        <f t="shared" si="7"/>
        <v>，3171840</v>
      </c>
      <c r="I124" s="4" t="str">
        <f>VLOOKUP(A124,HOP!A:U,21,0)</f>
        <v>直采</v>
      </c>
    </row>
    <row r="125" s="4" customFormat="1" hidden="1" spans="1:9">
      <c r="A125" s="5">
        <v>999223351591735</v>
      </c>
      <c r="B125" s="6">
        <v>45011</v>
      </c>
      <c r="C125" s="6">
        <v>45012</v>
      </c>
      <c r="D125" s="4">
        <v>660</v>
      </c>
      <c r="E125" s="4" t="str">
        <f>VLOOKUP(A125,HOP!A:L,12,0)</f>
        <v>660.00</v>
      </c>
      <c r="F125" s="4" t="str">
        <f>VLOOKUP(A125,HOP!A:C,3,0)</f>
        <v>3172161</v>
      </c>
      <c r="G125" s="4">
        <f t="shared" si="6"/>
        <v>0</v>
      </c>
      <c r="H125" s="4" t="str">
        <f t="shared" si="7"/>
        <v>，3172161</v>
      </c>
      <c r="I125" s="4" t="str">
        <f>VLOOKUP(A125,HOP!A:U,21,0)</f>
        <v>直采</v>
      </c>
    </row>
    <row r="126" s="4" customFormat="1" hidden="1" spans="1:9">
      <c r="A126" s="5">
        <v>999223357895692</v>
      </c>
      <c r="B126" s="6">
        <v>45011</v>
      </c>
      <c r="C126" s="6">
        <v>45012</v>
      </c>
      <c r="D126" s="4">
        <v>1050</v>
      </c>
      <c r="E126" s="4" t="str">
        <f>VLOOKUP(A126,HOP!A:L,12,0)</f>
        <v>1050.00</v>
      </c>
      <c r="F126" s="4" t="str">
        <f>VLOOKUP(A126,HOP!A:C,3,0)</f>
        <v>3172903</v>
      </c>
      <c r="G126" s="4">
        <f t="shared" si="6"/>
        <v>0</v>
      </c>
      <c r="H126" s="4" t="str">
        <f t="shared" si="7"/>
        <v>，3172903</v>
      </c>
      <c r="I126" s="4" t="str">
        <f>VLOOKUP(A126,HOP!A:U,21,0)</f>
        <v>直采</v>
      </c>
    </row>
    <row r="127" s="4" customFormat="1" hidden="1" spans="1:9">
      <c r="A127" s="5">
        <v>999223358211487</v>
      </c>
      <c r="B127" s="6">
        <v>45011</v>
      </c>
      <c r="C127" s="6">
        <v>45012</v>
      </c>
      <c r="D127" s="4">
        <v>280</v>
      </c>
      <c r="E127" s="4" t="str">
        <f>VLOOKUP(A127,HOP!A:L,12,0)</f>
        <v>280.00</v>
      </c>
      <c r="F127" s="4" t="str">
        <f>VLOOKUP(A127,HOP!A:C,3,0)</f>
        <v>3172960</v>
      </c>
      <c r="G127" s="4">
        <f t="shared" si="6"/>
        <v>0</v>
      </c>
      <c r="H127" s="4" t="str">
        <f t="shared" si="7"/>
        <v>，3172960</v>
      </c>
      <c r="I127" s="4" t="str">
        <f>VLOOKUP(A127,HOP!A:U,21,0)</f>
        <v>直采</v>
      </c>
    </row>
    <row r="128" s="4" customFormat="1" hidden="1" spans="1:9">
      <c r="A128" s="5">
        <v>999223358489560</v>
      </c>
      <c r="B128" s="6">
        <v>45011</v>
      </c>
      <c r="C128" s="6">
        <v>45012</v>
      </c>
      <c r="D128" s="4">
        <v>280</v>
      </c>
      <c r="E128" s="4" t="str">
        <f>VLOOKUP(A128,HOP!A:L,12,0)</f>
        <v>280.00</v>
      </c>
      <c r="F128" s="4" t="str">
        <f>VLOOKUP(A128,HOP!A:C,3,0)</f>
        <v>3173000</v>
      </c>
      <c r="G128" s="4">
        <f t="shared" si="6"/>
        <v>0</v>
      </c>
      <c r="H128" s="4" t="str">
        <f t="shared" si="7"/>
        <v>，3173000</v>
      </c>
      <c r="I128" s="4" t="str">
        <f>VLOOKUP(A128,HOP!A:U,21,0)</f>
        <v>直采</v>
      </c>
    </row>
    <row r="129" s="4" customFormat="1" hidden="1" spans="1:9">
      <c r="A129" s="5">
        <v>999223359471811</v>
      </c>
      <c r="B129" s="6">
        <v>45011</v>
      </c>
      <c r="C129" s="6">
        <v>45012</v>
      </c>
      <c r="D129" s="4">
        <v>1551</v>
      </c>
      <c r="E129" s="4" t="str">
        <f>VLOOKUP(A129,HOP!A:L,12,0)</f>
        <v>1551.00</v>
      </c>
      <c r="F129" s="4" t="str">
        <f>VLOOKUP(A129,HOP!A:C,3,0)</f>
        <v>3173128</v>
      </c>
      <c r="G129" s="4">
        <f t="shared" si="6"/>
        <v>0</v>
      </c>
      <c r="H129" s="4" t="str">
        <f t="shared" si="7"/>
        <v>，3173128</v>
      </c>
      <c r="I129" s="4" t="str">
        <f>VLOOKUP(A129,HOP!A:U,21,0)</f>
        <v>直采</v>
      </c>
    </row>
    <row r="130" s="4" customFormat="1" hidden="1" spans="1:9">
      <c r="A130" s="5">
        <v>999223359776243</v>
      </c>
      <c r="B130" s="6">
        <v>45011</v>
      </c>
      <c r="C130" s="6">
        <v>45012</v>
      </c>
      <c r="D130" s="4">
        <v>337</v>
      </c>
      <c r="E130" s="4" t="str">
        <f>VLOOKUP(A130,HOP!A:L,12,0)</f>
        <v>337.00</v>
      </c>
      <c r="F130" s="4" t="str">
        <f>VLOOKUP(A130,HOP!A:C,3,0)</f>
        <v>3173146</v>
      </c>
      <c r="G130" s="4">
        <f t="shared" si="6"/>
        <v>0</v>
      </c>
      <c r="H130" s="4" t="str">
        <f t="shared" si="7"/>
        <v>，3173146</v>
      </c>
      <c r="I130" s="4" t="str">
        <f>VLOOKUP(A130,HOP!A:U,21,0)</f>
        <v>直采</v>
      </c>
    </row>
    <row r="131" s="4" customFormat="1" hidden="1" spans="1:9">
      <c r="A131" s="5">
        <v>999223359950900</v>
      </c>
      <c r="B131" s="6">
        <v>45011</v>
      </c>
      <c r="C131" s="6">
        <v>45012</v>
      </c>
      <c r="D131" s="4">
        <v>679</v>
      </c>
      <c r="E131" s="4" t="str">
        <f>VLOOKUP(A131,HOP!A:L,12,0)</f>
        <v>679.00</v>
      </c>
      <c r="F131" s="4" t="str">
        <f>VLOOKUP(A131,HOP!A:C,3,0)</f>
        <v>3173174</v>
      </c>
      <c r="G131" s="4">
        <f>D131-E131</f>
        <v>0</v>
      </c>
      <c r="H131" s="4" t="str">
        <f>$H$1&amp;F131</f>
        <v>，3173174</v>
      </c>
      <c r="I131" s="4" t="str">
        <f>VLOOKUP(A131,HOP!A:U,21,0)</f>
        <v>直采</v>
      </c>
    </row>
    <row r="132" s="4" customFormat="1" hidden="1" spans="1:9">
      <c r="A132" s="5">
        <v>999223360918652</v>
      </c>
      <c r="B132" s="6">
        <v>45011</v>
      </c>
      <c r="C132" s="6">
        <v>45012</v>
      </c>
      <c r="D132" s="4">
        <v>337</v>
      </c>
      <c r="E132" s="4" t="str">
        <f>VLOOKUP(A132,HOP!A:L,12,0)</f>
        <v>337.00</v>
      </c>
      <c r="F132" s="4" t="str">
        <f>VLOOKUP(A132,HOP!A:C,3,0)</f>
        <v>3173372</v>
      </c>
      <c r="G132" s="4">
        <f>D132-E132</f>
        <v>0</v>
      </c>
      <c r="H132" s="4" t="str">
        <f>$H$1&amp;F132</f>
        <v>，3173372</v>
      </c>
      <c r="I132" s="4" t="str">
        <f>VLOOKUP(A132,HOP!A:U,21,0)</f>
        <v>直采</v>
      </c>
    </row>
    <row r="133" s="4" customFormat="1" hidden="1" spans="1:9">
      <c r="A133" s="5">
        <v>999223360917862</v>
      </c>
      <c r="B133" s="6">
        <v>45011</v>
      </c>
      <c r="C133" s="6">
        <v>45012</v>
      </c>
      <c r="D133" s="4">
        <v>1457</v>
      </c>
      <c r="E133" s="4" t="str">
        <f>VLOOKUP(A133,HOP!A:L,12,0)</f>
        <v>1457.00</v>
      </c>
      <c r="F133" s="4" t="str">
        <f>VLOOKUP(A133,HOP!A:C,3,0)</f>
        <v>3173371</v>
      </c>
      <c r="G133" s="4">
        <f>D133-E133</f>
        <v>0</v>
      </c>
      <c r="H133" s="4" t="str">
        <f>$H$1&amp;F133</f>
        <v>，3173371</v>
      </c>
      <c r="I133" s="4" t="str">
        <f>VLOOKUP(A133,HOP!A:U,21,0)</f>
        <v>直采</v>
      </c>
    </row>
    <row r="134" s="4" customFormat="1" hidden="1" spans="1:9">
      <c r="A134" s="5">
        <v>999223361885875</v>
      </c>
      <c r="B134" s="6">
        <v>45011</v>
      </c>
      <c r="C134" s="6">
        <v>45012</v>
      </c>
      <c r="D134" s="4">
        <v>393</v>
      </c>
      <c r="E134" s="4" t="str">
        <f>VLOOKUP(A134,HOP!A:L,12,0)</f>
        <v>393.00</v>
      </c>
      <c r="F134" s="4" t="str">
        <f>VLOOKUP(A134,HOP!A:C,3,0)</f>
        <v>3173578</v>
      </c>
      <c r="G134" s="4">
        <f>D134-E134</f>
        <v>0</v>
      </c>
      <c r="H134" s="4" t="str">
        <f>$H$1&amp;F134</f>
        <v>，3173578</v>
      </c>
      <c r="I134" s="4" t="str">
        <f>VLOOKUP(A134,HOP!A:U,21,0)</f>
        <v>直采</v>
      </c>
    </row>
    <row r="135" s="4" customFormat="1" hidden="1" spans="1:9">
      <c r="A135" s="5">
        <v>999223362162964</v>
      </c>
      <c r="B135" s="6">
        <v>45011</v>
      </c>
      <c r="C135" s="6">
        <v>45012</v>
      </c>
      <c r="D135" s="4">
        <v>393</v>
      </c>
      <c r="E135" s="4" t="str">
        <f>VLOOKUP(A135,HOP!A:L,12,0)</f>
        <v>393.00</v>
      </c>
      <c r="F135" s="4" t="str">
        <f>VLOOKUP(A135,HOP!A:C,3,0)</f>
        <v>3173662</v>
      </c>
      <c r="G135" s="4">
        <f>D135-E135</f>
        <v>0</v>
      </c>
      <c r="H135" s="4" t="str">
        <f>$H$1&amp;F135</f>
        <v>，3173662</v>
      </c>
      <c r="I135" s="4" t="str">
        <f>VLOOKUP(A135,HOP!A:U,21,0)</f>
        <v>直采</v>
      </c>
    </row>
    <row r="136" s="4" customFormat="1" hidden="1" spans="1:9">
      <c r="A136" s="5">
        <v>999223362231573</v>
      </c>
      <c r="B136" s="6">
        <v>45011</v>
      </c>
      <c r="C136" s="6">
        <v>45012</v>
      </c>
      <c r="D136" s="4">
        <v>393</v>
      </c>
      <c r="E136" s="4" t="str">
        <f>VLOOKUP(A136,HOP!A:L,12,0)</f>
        <v>393.00</v>
      </c>
      <c r="F136" s="4" t="str">
        <f>VLOOKUP(A136,HOP!A:C,3,0)</f>
        <v>3173681</v>
      </c>
      <c r="G136" s="4">
        <f>D136-E136</f>
        <v>0</v>
      </c>
      <c r="H136" s="4" t="str">
        <f>$H$1&amp;F136</f>
        <v>，3173681</v>
      </c>
      <c r="I136" s="4" t="str">
        <f>VLOOKUP(A136,HOP!A:U,21,0)</f>
        <v>直采</v>
      </c>
    </row>
    <row r="137" s="4" customFormat="1" spans="1:10">
      <c r="A137" s="9" t="s">
        <v>770</v>
      </c>
      <c r="B137" s="6">
        <v>45000</v>
      </c>
      <c r="C137" s="6">
        <v>45004</v>
      </c>
      <c r="D137" s="4">
        <v>50.21</v>
      </c>
      <c r="E137" s="4" t="e">
        <f>VLOOKUP(A137,HOP!A:L,12,0)</f>
        <v>#N/A</v>
      </c>
      <c r="F137" s="7">
        <v>2952102</v>
      </c>
      <c r="G137" s="7" t="e">
        <f>D137-E137</f>
        <v>#N/A</v>
      </c>
      <c r="H137" s="7" t="str">
        <f>$H$1&amp;F137</f>
        <v>，2952102</v>
      </c>
      <c r="I137" s="7" t="e">
        <f>VLOOKUP(A137,HOP!A:U,21,0)</f>
        <v>#N/A</v>
      </c>
      <c r="J137" s="7" t="s">
        <v>771</v>
      </c>
    </row>
    <row r="138" s="4" customFormat="1" spans="1:10">
      <c r="A138" s="5">
        <v>22951443440</v>
      </c>
      <c r="B138" s="6">
        <v>45001</v>
      </c>
      <c r="C138" s="6">
        <v>45004</v>
      </c>
      <c r="D138" s="4">
        <v>11.28</v>
      </c>
      <c r="E138" s="4" t="e">
        <f>VLOOKUP(A138,HOP!A:L,12,0)</f>
        <v>#N/A</v>
      </c>
      <c r="F138" s="7">
        <v>3070706</v>
      </c>
      <c r="G138" s="7" t="e">
        <f>D138-E138</f>
        <v>#N/A</v>
      </c>
      <c r="H138" s="7" t="str">
        <f>$H$1&amp;F138</f>
        <v>，3070706</v>
      </c>
      <c r="I138" s="7" t="e">
        <f>VLOOKUP(A138,HOP!A:U,21,0)</f>
        <v>#N/A</v>
      </c>
      <c r="J138" s="7" t="s">
        <v>772</v>
      </c>
    </row>
    <row r="139" s="4" customFormat="1" spans="1:11">
      <c r="A139" s="9" t="s">
        <v>773</v>
      </c>
      <c r="B139" s="6">
        <v>45009</v>
      </c>
      <c r="C139" s="6">
        <v>45010</v>
      </c>
      <c r="D139" s="4">
        <v>-315</v>
      </c>
      <c r="E139" s="4" t="e">
        <f>VLOOKUP(A139,HOP!A:L,12,0)</f>
        <v>#N/A</v>
      </c>
      <c r="F139" s="7">
        <v>3161453</v>
      </c>
      <c r="G139" s="7" t="e">
        <f>D139-E139</f>
        <v>#N/A</v>
      </c>
      <c r="H139" s="7" t="str">
        <f>$H$1&amp;F139</f>
        <v>，3161453</v>
      </c>
      <c r="I139" s="7" t="e">
        <f>VLOOKUP(A139,HOP!A:U,21,0)</f>
        <v>#N/A</v>
      </c>
      <c r="J139" s="7" t="s">
        <v>774</v>
      </c>
      <c r="K139" s="7"/>
    </row>
    <row r="141" spans="4:4">
      <c r="D141" s="4">
        <f>SUM(D2:D140)</f>
        <v>280700.39</v>
      </c>
    </row>
    <row r="145" spans="1:4">
      <c r="A145" s="4" t="s">
        <v>775</v>
      </c>
      <c r="C145" s="4">
        <v>279477.39</v>
      </c>
      <c r="D145" s="4">
        <v>318346.61</v>
      </c>
    </row>
    <row r="146" spans="1:4">
      <c r="A146" s="4" t="s">
        <v>776</v>
      </c>
      <c r="C146" s="4">
        <v>1223</v>
      </c>
      <c r="D146" s="4">
        <v>1393.09</v>
      </c>
    </row>
    <row r="147" spans="1:4">
      <c r="A147" s="4" t="s">
        <v>777</v>
      </c>
      <c r="C147" s="4">
        <f>SUBTOTAL(9,C145:C146)</f>
        <v>280700.39</v>
      </c>
      <c r="D147" s="4">
        <f>SUBTOTAL(9,D145:D146)</f>
        <v>319739.7</v>
      </c>
    </row>
    <row r="148" spans="1:1">
      <c r="A148" s="4" t="s">
        <v>778</v>
      </c>
    </row>
  </sheetData>
  <autoFilter ref="A1:X139">
    <filterColumn colId="3">
      <filters>
        <filter val="187.2"/>
        <filter val="380.7"/>
        <filter val="1400"/>
        <filter val="1500"/>
        <filter val="2100"/>
        <filter val="2400"/>
        <filter val="3000"/>
        <filter val="3600"/>
        <filter val="4200"/>
        <filter val="5600"/>
        <filter val="16000"/>
        <filter val="27600"/>
        <filter val="501"/>
        <filter val="302"/>
        <filter val="2202"/>
        <filter val="3403"/>
        <filter val="406"/>
        <filter val="1006"/>
        <filter val="1306"/>
        <filter val="3008"/>
        <filter val="410"/>
        <filter val="1010"/>
        <filter val="1810"/>
        <filter val="2010"/>
        <filter val="2610"/>
        <filter val="3110"/>
        <filter val="3210"/>
        <filter val="612"/>
        <filter val="714"/>
        <filter val="315"/>
        <filter val="415"/>
        <filter val="-315"/>
        <filter val="420"/>
        <filter val="1320"/>
        <filter val="1420"/>
        <filter val="1820"/>
        <filter val="50.21"/>
        <filter val="4422"/>
        <filter val="423"/>
        <filter val="1223"/>
        <filter val="7226"/>
        <filter val="11.28"/>
        <filter val="13328"/>
        <filter val="630"/>
        <filter val="2030"/>
        <filter val="2230"/>
        <filter val="3332"/>
        <filter val="1736"/>
        <filter val="337"/>
        <filter val="637"/>
        <filter val="1238"/>
        <filter val="1839"/>
        <filter val="1140"/>
        <filter val="1840"/>
        <filter val="4440"/>
        <filter val="1143"/>
        <filter val="1545"/>
        <filter val="1246"/>
        <filter val="2646"/>
        <filter val="748"/>
        <filter val="1048"/>
        <filter val="1848"/>
        <filter val="1249"/>
        <filter val="850"/>
        <filter val="1050"/>
        <filter val="2250"/>
        <filter val="3350"/>
        <filter val="1551"/>
        <filter val="954"/>
        <filter val="1954"/>
        <filter val="2355"/>
        <filter val="1856"/>
        <filter val="1457"/>
        <filter val="5859"/>
        <filter val="660"/>
        <filter val="860"/>
        <filter val="1060"/>
        <filter val="1260"/>
        <filter val="1660"/>
        <filter val="2160"/>
        <filter val="2360"/>
        <filter val="2460"/>
        <filter val="4960"/>
        <filter val="1561"/>
        <filter val="563"/>
        <filter val="9765"/>
        <filter val="268"/>
        <filter val="2968"/>
        <filter val="9868"/>
        <filter val="1869"/>
        <filter val="3170"/>
        <filter val="2472"/>
        <filter val="274"/>
        <filter val="3174"/>
        <filter val="679"/>
        <filter val="280"/>
        <filter val="1080"/>
        <filter val="682"/>
        <filter val="284"/>
        <filter val="584"/>
        <filter val="3887"/>
        <filter val="689"/>
        <filter val="990"/>
        <filter val="2391"/>
        <filter val="193"/>
        <filter val="393"/>
        <filter val="394"/>
        <filter val="4194"/>
        <filter val="1596"/>
        <filter val="1796"/>
        <filter val="9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779</v>
      </c>
      <c r="B1" s="2" t="s">
        <v>780</v>
      </c>
      <c r="C1" s="2" t="s">
        <v>781</v>
      </c>
      <c r="D1" s="2" t="s">
        <v>782</v>
      </c>
      <c r="E1" s="2" t="s">
        <v>13</v>
      </c>
      <c r="F1" s="2" t="s">
        <v>5</v>
      </c>
      <c r="G1" s="2" t="s">
        <v>6</v>
      </c>
      <c r="H1" s="2" t="s">
        <v>783</v>
      </c>
      <c r="I1" s="2" t="s">
        <v>784</v>
      </c>
      <c r="J1" s="2" t="s">
        <v>785</v>
      </c>
      <c r="K1" s="2" t="s">
        <v>786</v>
      </c>
      <c r="L1" s="2" t="s">
        <v>787</v>
      </c>
      <c r="M1" s="2" t="s">
        <v>788</v>
      </c>
      <c r="N1" s="2" t="s">
        <v>789</v>
      </c>
      <c r="O1" s="2" t="s">
        <v>790</v>
      </c>
      <c r="P1" s="2" t="s">
        <v>791</v>
      </c>
      <c r="Q1" s="2" t="s">
        <v>792</v>
      </c>
      <c r="R1" s="2" t="s">
        <v>793</v>
      </c>
      <c r="S1" s="2" t="s">
        <v>794</v>
      </c>
      <c r="T1" s="2" t="s">
        <v>795</v>
      </c>
      <c r="U1" s="2" t="s">
        <v>796</v>
      </c>
      <c r="V1" s="2" t="s">
        <v>797</v>
      </c>
    </row>
    <row r="2" s="1" customFormat="1" spans="1:22">
      <c r="A2" s="3">
        <v>999223362231573</v>
      </c>
      <c r="B2" s="1" t="s">
        <v>798</v>
      </c>
      <c r="C2" s="1" t="s">
        <v>799</v>
      </c>
      <c r="D2" s="1" t="s">
        <v>800</v>
      </c>
      <c r="E2" s="1" t="s">
        <v>801</v>
      </c>
      <c r="F2" s="1" t="s">
        <v>798</v>
      </c>
      <c r="G2" s="1" t="s">
        <v>802</v>
      </c>
      <c r="H2" s="1" t="s">
        <v>803</v>
      </c>
      <c r="I2" s="1" t="s">
        <v>804</v>
      </c>
      <c r="J2" s="1" t="s">
        <v>805</v>
      </c>
      <c r="K2" s="1" t="s">
        <v>804</v>
      </c>
      <c r="L2" s="1" t="s">
        <v>804</v>
      </c>
      <c r="M2" s="1" t="s">
        <v>806</v>
      </c>
      <c r="N2" s="1" t="s">
        <v>806</v>
      </c>
      <c r="O2" s="1" t="s">
        <v>807</v>
      </c>
      <c r="P2" s="1" t="s">
        <v>808</v>
      </c>
      <c r="Q2" s="1" t="s">
        <v>809</v>
      </c>
      <c r="R2" s="1" t="s">
        <v>810</v>
      </c>
      <c r="S2" s="1" t="s">
        <v>811</v>
      </c>
      <c r="T2" s="1" t="s">
        <v>812</v>
      </c>
      <c r="U2" s="1" t="s">
        <v>813</v>
      </c>
      <c r="V2" s="1" t="s">
        <v>814</v>
      </c>
    </row>
    <row r="3" s="1" customFormat="1" spans="1:22">
      <c r="A3" s="3">
        <v>999223362162964</v>
      </c>
      <c r="B3" s="1" t="s">
        <v>798</v>
      </c>
      <c r="C3" s="1" t="s">
        <v>815</v>
      </c>
      <c r="D3" s="1" t="s">
        <v>800</v>
      </c>
      <c r="E3" s="1" t="s">
        <v>816</v>
      </c>
      <c r="F3" s="1" t="s">
        <v>798</v>
      </c>
      <c r="G3" s="1" t="s">
        <v>802</v>
      </c>
      <c r="H3" s="1" t="s">
        <v>803</v>
      </c>
      <c r="I3" s="1" t="s">
        <v>804</v>
      </c>
      <c r="J3" s="1" t="s">
        <v>805</v>
      </c>
      <c r="K3" s="1" t="s">
        <v>804</v>
      </c>
      <c r="L3" s="1" t="s">
        <v>804</v>
      </c>
      <c r="M3" s="1" t="s">
        <v>806</v>
      </c>
      <c r="N3" s="1" t="s">
        <v>806</v>
      </c>
      <c r="O3" s="1" t="s">
        <v>807</v>
      </c>
      <c r="P3" s="1" t="s">
        <v>808</v>
      </c>
      <c r="Q3" s="1" t="s">
        <v>809</v>
      </c>
      <c r="R3" s="1" t="s">
        <v>817</v>
      </c>
      <c r="S3" s="1" t="s">
        <v>811</v>
      </c>
      <c r="T3" s="1" t="s">
        <v>812</v>
      </c>
      <c r="U3" s="1" t="s">
        <v>813</v>
      </c>
      <c r="V3" s="1" t="s">
        <v>814</v>
      </c>
    </row>
    <row r="4" s="1" customFormat="1" spans="1:22">
      <c r="A4" s="3">
        <v>999223361885875</v>
      </c>
      <c r="B4" s="1" t="s">
        <v>798</v>
      </c>
      <c r="C4" s="1" t="s">
        <v>818</v>
      </c>
      <c r="D4" s="1" t="s">
        <v>819</v>
      </c>
      <c r="E4" s="1" t="s">
        <v>820</v>
      </c>
      <c r="F4" s="1" t="s">
        <v>798</v>
      </c>
      <c r="G4" s="1" t="s">
        <v>802</v>
      </c>
      <c r="H4" s="1" t="s">
        <v>803</v>
      </c>
      <c r="I4" s="1" t="s">
        <v>804</v>
      </c>
      <c r="J4" s="1" t="s">
        <v>805</v>
      </c>
      <c r="K4" s="1" t="s">
        <v>804</v>
      </c>
      <c r="L4" s="1" t="s">
        <v>804</v>
      </c>
      <c r="M4" s="1" t="s">
        <v>806</v>
      </c>
      <c r="N4" s="1" t="s">
        <v>806</v>
      </c>
      <c r="O4" s="1" t="s">
        <v>807</v>
      </c>
      <c r="P4" s="1" t="s">
        <v>808</v>
      </c>
      <c r="Q4" s="1" t="s">
        <v>809</v>
      </c>
      <c r="R4" s="1" t="s">
        <v>821</v>
      </c>
      <c r="S4" s="1" t="s">
        <v>811</v>
      </c>
      <c r="T4" s="1" t="s">
        <v>812</v>
      </c>
      <c r="U4" s="1" t="s">
        <v>813</v>
      </c>
      <c r="V4" s="1" t="s">
        <v>814</v>
      </c>
    </row>
    <row r="5" s="1" customFormat="1" spans="1:22">
      <c r="A5" s="3">
        <v>999223360918652</v>
      </c>
      <c r="B5" s="1" t="s">
        <v>798</v>
      </c>
      <c r="C5" s="1" t="s">
        <v>822</v>
      </c>
      <c r="D5" s="1" t="s">
        <v>819</v>
      </c>
      <c r="E5" s="1" t="s">
        <v>823</v>
      </c>
      <c r="F5" s="1" t="s">
        <v>798</v>
      </c>
      <c r="G5" s="1" t="s">
        <v>802</v>
      </c>
      <c r="H5" s="1" t="s">
        <v>803</v>
      </c>
      <c r="I5" s="1" t="s">
        <v>824</v>
      </c>
      <c r="J5" s="1" t="s">
        <v>805</v>
      </c>
      <c r="K5" s="1" t="s">
        <v>824</v>
      </c>
      <c r="L5" s="1" t="s">
        <v>824</v>
      </c>
      <c r="M5" s="1" t="s">
        <v>806</v>
      </c>
      <c r="N5" s="1" t="s">
        <v>806</v>
      </c>
      <c r="O5" s="1" t="s">
        <v>807</v>
      </c>
      <c r="P5" s="1" t="s">
        <v>808</v>
      </c>
      <c r="Q5" s="1" t="s">
        <v>809</v>
      </c>
      <c r="R5" s="1" t="s">
        <v>825</v>
      </c>
      <c r="S5" s="1" t="s">
        <v>811</v>
      </c>
      <c r="T5" s="1" t="s">
        <v>812</v>
      </c>
      <c r="U5" s="1" t="s">
        <v>813</v>
      </c>
      <c r="V5" s="1" t="s">
        <v>814</v>
      </c>
    </row>
    <row r="6" s="1" customFormat="1" spans="1:22">
      <c r="A6" s="3">
        <v>999223360917862</v>
      </c>
      <c r="B6" s="1" t="s">
        <v>798</v>
      </c>
      <c r="C6" s="1" t="s">
        <v>826</v>
      </c>
      <c r="D6" s="1" t="s">
        <v>827</v>
      </c>
      <c r="E6" s="1" t="s">
        <v>828</v>
      </c>
      <c r="F6" s="1" t="s">
        <v>798</v>
      </c>
      <c r="G6" s="1" t="s">
        <v>802</v>
      </c>
      <c r="H6" s="1" t="s">
        <v>803</v>
      </c>
      <c r="I6" s="1" t="s">
        <v>829</v>
      </c>
      <c r="J6" s="1" t="s">
        <v>805</v>
      </c>
      <c r="K6" s="1" t="s">
        <v>829</v>
      </c>
      <c r="L6" s="1" t="s">
        <v>829</v>
      </c>
      <c r="M6" s="1" t="s">
        <v>806</v>
      </c>
      <c r="N6" s="1" t="s">
        <v>806</v>
      </c>
      <c r="O6" s="1" t="s">
        <v>807</v>
      </c>
      <c r="P6" s="1" t="s">
        <v>808</v>
      </c>
      <c r="Q6" s="1" t="s">
        <v>809</v>
      </c>
      <c r="R6" s="1" t="s">
        <v>830</v>
      </c>
      <c r="S6" s="1" t="s">
        <v>811</v>
      </c>
      <c r="T6" s="1" t="s">
        <v>812</v>
      </c>
      <c r="U6" s="1" t="s">
        <v>813</v>
      </c>
      <c r="V6" s="1" t="s">
        <v>814</v>
      </c>
    </row>
    <row r="7" s="1" customFormat="1" spans="1:22">
      <c r="A7" s="3">
        <v>999223359950900</v>
      </c>
      <c r="B7" s="1" t="s">
        <v>798</v>
      </c>
      <c r="C7" s="1" t="s">
        <v>831</v>
      </c>
      <c r="D7" s="1" t="s">
        <v>832</v>
      </c>
      <c r="E7" s="1" t="s">
        <v>833</v>
      </c>
      <c r="F7" s="1" t="s">
        <v>798</v>
      </c>
      <c r="G7" s="1" t="s">
        <v>802</v>
      </c>
      <c r="H7" s="1" t="s">
        <v>803</v>
      </c>
      <c r="I7" s="1" t="s">
        <v>834</v>
      </c>
      <c r="J7" s="1" t="s">
        <v>805</v>
      </c>
      <c r="K7" s="1" t="s">
        <v>834</v>
      </c>
      <c r="L7" s="1" t="s">
        <v>834</v>
      </c>
      <c r="M7" s="1" t="s">
        <v>806</v>
      </c>
      <c r="N7" s="1" t="s">
        <v>806</v>
      </c>
      <c r="O7" s="1" t="s">
        <v>807</v>
      </c>
      <c r="P7" s="1" t="s">
        <v>808</v>
      </c>
      <c r="Q7" s="1" t="s">
        <v>809</v>
      </c>
      <c r="R7" s="1" t="s">
        <v>835</v>
      </c>
      <c r="S7" s="1" t="s">
        <v>811</v>
      </c>
      <c r="T7" s="1" t="s">
        <v>812</v>
      </c>
      <c r="U7" s="1" t="s">
        <v>813</v>
      </c>
      <c r="V7" s="1" t="s">
        <v>814</v>
      </c>
    </row>
    <row r="8" s="1" customFormat="1" spans="1:22">
      <c r="A8" s="3">
        <v>999223359776243</v>
      </c>
      <c r="B8" s="1" t="s">
        <v>798</v>
      </c>
      <c r="C8" s="1" t="s">
        <v>836</v>
      </c>
      <c r="D8" s="1" t="s">
        <v>819</v>
      </c>
      <c r="E8" s="1" t="s">
        <v>837</v>
      </c>
      <c r="F8" s="1" t="s">
        <v>798</v>
      </c>
      <c r="G8" s="1" t="s">
        <v>802</v>
      </c>
      <c r="H8" s="1" t="s">
        <v>803</v>
      </c>
      <c r="I8" s="1" t="s">
        <v>824</v>
      </c>
      <c r="J8" s="1" t="s">
        <v>805</v>
      </c>
      <c r="K8" s="1" t="s">
        <v>824</v>
      </c>
      <c r="L8" s="1" t="s">
        <v>824</v>
      </c>
      <c r="M8" s="1" t="s">
        <v>806</v>
      </c>
      <c r="N8" s="1" t="s">
        <v>806</v>
      </c>
      <c r="O8" s="1" t="s">
        <v>807</v>
      </c>
      <c r="P8" s="1" t="s">
        <v>808</v>
      </c>
      <c r="Q8" s="1" t="s">
        <v>809</v>
      </c>
      <c r="R8" s="1" t="s">
        <v>838</v>
      </c>
      <c r="S8" s="1" t="s">
        <v>811</v>
      </c>
      <c r="T8" s="1" t="s">
        <v>812</v>
      </c>
      <c r="U8" s="1" t="s">
        <v>813</v>
      </c>
      <c r="V8" s="1" t="s">
        <v>814</v>
      </c>
    </row>
    <row r="9" s="1" customFormat="1" spans="1:22">
      <c r="A9" s="3">
        <v>999223359471811</v>
      </c>
      <c r="B9" s="1" t="s">
        <v>798</v>
      </c>
      <c r="C9" s="1" t="s">
        <v>839</v>
      </c>
      <c r="D9" s="1" t="s">
        <v>840</v>
      </c>
      <c r="E9" s="1" t="s">
        <v>841</v>
      </c>
      <c r="F9" s="1" t="s">
        <v>798</v>
      </c>
      <c r="G9" s="1" t="s">
        <v>802</v>
      </c>
      <c r="H9" s="1" t="s">
        <v>803</v>
      </c>
      <c r="I9" s="1" t="s">
        <v>842</v>
      </c>
      <c r="J9" s="1" t="s">
        <v>805</v>
      </c>
      <c r="K9" s="1" t="s">
        <v>842</v>
      </c>
      <c r="L9" s="1" t="s">
        <v>842</v>
      </c>
      <c r="M9" s="1" t="s">
        <v>806</v>
      </c>
      <c r="N9" s="1" t="s">
        <v>806</v>
      </c>
      <c r="O9" s="1" t="s">
        <v>807</v>
      </c>
      <c r="P9" s="1" t="s">
        <v>808</v>
      </c>
      <c r="Q9" s="1" t="s">
        <v>809</v>
      </c>
      <c r="R9" s="1" t="s">
        <v>843</v>
      </c>
      <c r="S9" s="1" t="s">
        <v>811</v>
      </c>
      <c r="T9" s="1" t="s">
        <v>812</v>
      </c>
      <c r="U9" s="1" t="s">
        <v>813</v>
      </c>
      <c r="V9" s="1" t="s">
        <v>814</v>
      </c>
    </row>
    <row r="10" s="1" customFormat="1" spans="1:22">
      <c r="A10" s="3">
        <v>999223358489560</v>
      </c>
      <c r="B10" s="1" t="s">
        <v>798</v>
      </c>
      <c r="C10" s="1" t="s">
        <v>844</v>
      </c>
      <c r="D10" s="1" t="s">
        <v>845</v>
      </c>
      <c r="E10" s="1" t="s">
        <v>846</v>
      </c>
      <c r="F10" s="1" t="s">
        <v>798</v>
      </c>
      <c r="G10" s="1" t="s">
        <v>802</v>
      </c>
      <c r="H10" s="1" t="s">
        <v>803</v>
      </c>
      <c r="I10" s="1" t="s">
        <v>847</v>
      </c>
      <c r="J10" s="1" t="s">
        <v>805</v>
      </c>
      <c r="K10" s="1" t="s">
        <v>847</v>
      </c>
      <c r="L10" s="1" t="s">
        <v>847</v>
      </c>
      <c r="M10" s="1" t="s">
        <v>806</v>
      </c>
      <c r="N10" s="1" t="s">
        <v>806</v>
      </c>
      <c r="O10" s="1" t="s">
        <v>807</v>
      </c>
      <c r="P10" s="1" t="s">
        <v>808</v>
      </c>
      <c r="Q10" s="1" t="s">
        <v>809</v>
      </c>
      <c r="R10" s="1" t="s">
        <v>848</v>
      </c>
      <c r="S10" s="1" t="s">
        <v>811</v>
      </c>
      <c r="T10" s="1" t="s">
        <v>812</v>
      </c>
      <c r="U10" s="1" t="s">
        <v>813</v>
      </c>
      <c r="V10" s="1" t="s">
        <v>814</v>
      </c>
    </row>
    <row r="11" s="1" customFormat="1" spans="1:22">
      <c r="A11" s="3">
        <v>999223358211487</v>
      </c>
      <c r="B11" s="1" t="s">
        <v>798</v>
      </c>
      <c r="C11" s="1" t="s">
        <v>849</v>
      </c>
      <c r="D11" s="1" t="s">
        <v>850</v>
      </c>
      <c r="E11" s="1" t="s">
        <v>851</v>
      </c>
      <c r="F11" s="1" t="s">
        <v>798</v>
      </c>
      <c r="G11" s="1" t="s">
        <v>802</v>
      </c>
      <c r="H11" s="1" t="s">
        <v>803</v>
      </c>
      <c r="I11" s="1" t="s">
        <v>847</v>
      </c>
      <c r="J11" s="1" t="s">
        <v>805</v>
      </c>
      <c r="K11" s="1" t="s">
        <v>847</v>
      </c>
      <c r="L11" s="1" t="s">
        <v>847</v>
      </c>
      <c r="M11" s="1" t="s">
        <v>806</v>
      </c>
      <c r="N11" s="1" t="s">
        <v>806</v>
      </c>
      <c r="O11" s="1" t="s">
        <v>807</v>
      </c>
      <c r="P11" s="1" t="s">
        <v>808</v>
      </c>
      <c r="Q11" s="1" t="s">
        <v>809</v>
      </c>
      <c r="R11" s="1" t="s">
        <v>852</v>
      </c>
      <c r="S11" s="1" t="s">
        <v>811</v>
      </c>
      <c r="T11" s="1" t="s">
        <v>812</v>
      </c>
      <c r="U11" s="1" t="s">
        <v>813</v>
      </c>
      <c r="V11" s="1" t="s">
        <v>814</v>
      </c>
    </row>
    <row r="12" s="1" customFormat="1" spans="1:22">
      <c r="A12" s="3">
        <v>999223357895692</v>
      </c>
      <c r="B12" s="1" t="s">
        <v>798</v>
      </c>
      <c r="C12" s="1" t="s">
        <v>853</v>
      </c>
      <c r="D12" s="1" t="s">
        <v>854</v>
      </c>
      <c r="E12" s="1" t="s">
        <v>855</v>
      </c>
      <c r="F12" s="1" t="s">
        <v>798</v>
      </c>
      <c r="G12" s="1" t="s">
        <v>802</v>
      </c>
      <c r="H12" s="1" t="s">
        <v>803</v>
      </c>
      <c r="I12" s="1" t="s">
        <v>856</v>
      </c>
      <c r="J12" s="1" t="s">
        <v>805</v>
      </c>
      <c r="K12" s="1" t="s">
        <v>856</v>
      </c>
      <c r="L12" s="1" t="s">
        <v>856</v>
      </c>
      <c r="M12" s="1" t="s">
        <v>806</v>
      </c>
      <c r="N12" s="1" t="s">
        <v>806</v>
      </c>
      <c r="O12" s="1" t="s">
        <v>807</v>
      </c>
      <c r="P12" s="1" t="s">
        <v>808</v>
      </c>
      <c r="Q12" s="1" t="s">
        <v>809</v>
      </c>
      <c r="R12" s="1" t="s">
        <v>857</v>
      </c>
      <c r="S12" s="1" t="s">
        <v>811</v>
      </c>
      <c r="T12" s="1" t="s">
        <v>812</v>
      </c>
      <c r="U12" s="1" t="s">
        <v>813</v>
      </c>
      <c r="V12" s="1" t="s">
        <v>814</v>
      </c>
    </row>
    <row r="13" s="1" customFormat="1" spans="1:22">
      <c r="A13" s="3">
        <v>999223351591735</v>
      </c>
      <c r="B13" s="1" t="s">
        <v>858</v>
      </c>
      <c r="C13" s="1" t="s">
        <v>859</v>
      </c>
      <c r="D13" s="1" t="s">
        <v>860</v>
      </c>
      <c r="E13" s="1" t="s">
        <v>861</v>
      </c>
      <c r="F13" s="1" t="s">
        <v>798</v>
      </c>
      <c r="G13" s="1" t="s">
        <v>802</v>
      </c>
      <c r="H13" s="1" t="s">
        <v>803</v>
      </c>
      <c r="I13" s="1" t="s">
        <v>862</v>
      </c>
      <c r="J13" s="1" t="s">
        <v>805</v>
      </c>
      <c r="K13" s="1" t="s">
        <v>862</v>
      </c>
      <c r="L13" s="1" t="s">
        <v>862</v>
      </c>
      <c r="M13" s="1" t="s">
        <v>806</v>
      </c>
      <c r="N13" s="1" t="s">
        <v>806</v>
      </c>
      <c r="O13" s="1" t="s">
        <v>807</v>
      </c>
      <c r="P13" s="1" t="s">
        <v>808</v>
      </c>
      <c r="Q13" s="1" t="s">
        <v>809</v>
      </c>
      <c r="R13" s="1" t="s">
        <v>863</v>
      </c>
      <c r="S13" s="1" t="s">
        <v>811</v>
      </c>
      <c r="T13" s="1" t="s">
        <v>812</v>
      </c>
      <c r="U13" s="1" t="s">
        <v>813</v>
      </c>
      <c r="V13" s="1" t="s">
        <v>864</v>
      </c>
    </row>
    <row r="14" s="1" customFormat="1" spans="1:22">
      <c r="A14" s="3">
        <v>999223350055495</v>
      </c>
      <c r="B14" s="1" t="s">
        <v>858</v>
      </c>
      <c r="C14" s="1" t="s">
        <v>865</v>
      </c>
      <c r="D14" s="1" t="s">
        <v>840</v>
      </c>
      <c r="E14" s="1" t="s">
        <v>866</v>
      </c>
      <c r="F14" s="1" t="s">
        <v>798</v>
      </c>
      <c r="G14" s="1" t="s">
        <v>802</v>
      </c>
      <c r="H14" s="1" t="s">
        <v>803</v>
      </c>
      <c r="I14" s="1" t="s">
        <v>867</v>
      </c>
      <c r="J14" s="1" t="s">
        <v>805</v>
      </c>
      <c r="K14" s="1" t="s">
        <v>867</v>
      </c>
      <c r="L14" s="1" t="s">
        <v>867</v>
      </c>
      <c r="M14" s="1" t="s">
        <v>806</v>
      </c>
      <c r="N14" s="1" t="s">
        <v>806</v>
      </c>
      <c r="O14" s="1" t="s">
        <v>807</v>
      </c>
      <c r="P14" s="1" t="s">
        <v>808</v>
      </c>
      <c r="Q14" s="1" t="s">
        <v>809</v>
      </c>
      <c r="R14" s="1" t="s">
        <v>868</v>
      </c>
      <c r="S14" s="1" t="s">
        <v>811</v>
      </c>
      <c r="T14" s="1" t="s">
        <v>812</v>
      </c>
      <c r="U14" s="1" t="s">
        <v>813</v>
      </c>
      <c r="V14" s="1" t="s">
        <v>814</v>
      </c>
    </row>
    <row r="15" s="1" customFormat="1" spans="1:22">
      <c r="A15" s="3">
        <v>999223348338891</v>
      </c>
      <c r="B15" s="1" t="s">
        <v>858</v>
      </c>
      <c r="C15" s="1" t="s">
        <v>869</v>
      </c>
      <c r="D15" s="1" t="s">
        <v>870</v>
      </c>
      <c r="E15" s="1" t="s">
        <v>871</v>
      </c>
      <c r="F15" s="1" t="s">
        <v>798</v>
      </c>
      <c r="G15" s="1" t="s">
        <v>802</v>
      </c>
      <c r="H15" s="1" t="s">
        <v>803</v>
      </c>
      <c r="I15" s="1" t="s">
        <v>872</v>
      </c>
      <c r="J15" s="1" t="s">
        <v>805</v>
      </c>
      <c r="K15" s="1" t="s">
        <v>872</v>
      </c>
      <c r="L15" s="1" t="s">
        <v>872</v>
      </c>
      <c r="M15" s="1" t="s">
        <v>806</v>
      </c>
      <c r="N15" s="1" t="s">
        <v>806</v>
      </c>
      <c r="O15" s="1" t="s">
        <v>807</v>
      </c>
      <c r="P15" s="1" t="s">
        <v>808</v>
      </c>
      <c r="Q15" s="1" t="s">
        <v>809</v>
      </c>
      <c r="R15" s="1" t="s">
        <v>873</v>
      </c>
      <c r="S15" s="1" t="s">
        <v>811</v>
      </c>
      <c r="T15" s="1" t="s">
        <v>812</v>
      </c>
      <c r="U15" s="1" t="s">
        <v>813</v>
      </c>
      <c r="V15" s="1" t="s">
        <v>814</v>
      </c>
    </row>
    <row r="16" s="1" customFormat="1" spans="1:22">
      <c r="A16" s="3">
        <v>999223346407234</v>
      </c>
      <c r="B16" s="1" t="s">
        <v>858</v>
      </c>
      <c r="C16" s="1" t="s">
        <v>874</v>
      </c>
      <c r="D16" s="1" t="s">
        <v>800</v>
      </c>
      <c r="E16" s="1" t="s">
        <v>875</v>
      </c>
      <c r="F16" s="1" t="s">
        <v>798</v>
      </c>
      <c r="G16" s="1" t="s">
        <v>802</v>
      </c>
      <c r="H16" s="1" t="s">
        <v>803</v>
      </c>
      <c r="I16" s="1" t="s">
        <v>876</v>
      </c>
      <c r="J16" s="1" t="s">
        <v>805</v>
      </c>
      <c r="K16" s="1" t="s">
        <v>876</v>
      </c>
      <c r="L16" s="1" t="s">
        <v>876</v>
      </c>
      <c r="M16" s="1" t="s">
        <v>806</v>
      </c>
      <c r="N16" s="1" t="s">
        <v>806</v>
      </c>
      <c r="O16" s="1" t="s">
        <v>807</v>
      </c>
      <c r="P16" s="1" t="s">
        <v>808</v>
      </c>
      <c r="Q16" s="1" t="s">
        <v>809</v>
      </c>
      <c r="R16" s="1" t="s">
        <v>877</v>
      </c>
      <c r="S16" s="1" t="s">
        <v>811</v>
      </c>
      <c r="T16" s="1" t="s">
        <v>812</v>
      </c>
      <c r="U16" s="1" t="s">
        <v>813</v>
      </c>
      <c r="V16" s="1" t="s">
        <v>814</v>
      </c>
    </row>
    <row r="17" s="1" customFormat="1" spans="1:22">
      <c r="A17" s="3">
        <v>999223346139185</v>
      </c>
      <c r="B17" s="1" t="s">
        <v>858</v>
      </c>
      <c r="C17" s="1" t="s">
        <v>878</v>
      </c>
      <c r="D17" s="1" t="s">
        <v>879</v>
      </c>
      <c r="E17" s="1" t="s">
        <v>880</v>
      </c>
      <c r="F17" s="1" t="s">
        <v>798</v>
      </c>
      <c r="G17" s="1" t="s">
        <v>802</v>
      </c>
      <c r="H17" s="1" t="s">
        <v>803</v>
      </c>
      <c r="I17" s="1" t="s">
        <v>881</v>
      </c>
      <c r="J17" s="1" t="s">
        <v>805</v>
      </c>
      <c r="K17" s="1" t="s">
        <v>881</v>
      </c>
      <c r="L17" s="1" t="s">
        <v>881</v>
      </c>
      <c r="M17" s="1" t="s">
        <v>806</v>
      </c>
      <c r="N17" s="1" t="s">
        <v>806</v>
      </c>
      <c r="O17" s="1" t="s">
        <v>807</v>
      </c>
      <c r="P17" s="1" t="s">
        <v>808</v>
      </c>
      <c r="Q17" s="1" t="s">
        <v>809</v>
      </c>
      <c r="R17" s="1" t="s">
        <v>882</v>
      </c>
      <c r="S17" s="1" t="s">
        <v>811</v>
      </c>
      <c r="T17" s="1" t="s">
        <v>812</v>
      </c>
      <c r="U17" s="1" t="s">
        <v>813</v>
      </c>
      <c r="V17" s="1" t="s">
        <v>864</v>
      </c>
    </row>
    <row r="18" s="1" customFormat="1" spans="1:22">
      <c r="A18" s="3">
        <v>999223343709047</v>
      </c>
      <c r="B18" s="1" t="s">
        <v>858</v>
      </c>
      <c r="C18" s="1" t="s">
        <v>883</v>
      </c>
      <c r="D18" s="1" t="s">
        <v>845</v>
      </c>
      <c r="E18" s="1" t="s">
        <v>884</v>
      </c>
      <c r="F18" s="1" t="s">
        <v>798</v>
      </c>
      <c r="G18" s="1" t="s">
        <v>802</v>
      </c>
      <c r="H18" s="1" t="s">
        <v>803</v>
      </c>
      <c r="I18" s="1" t="s">
        <v>847</v>
      </c>
      <c r="J18" s="1" t="s">
        <v>805</v>
      </c>
      <c r="K18" s="1" t="s">
        <v>847</v>
      </c>
      <c r="L18" s="1" t="s">
        <v>847</v>
      </c>
      <c r="M18" s="1" t="s">
        <v>806</v>
      </c>
      <c r="N18" s="1" t="s">
        <v>806</v>
      </c>
      <c r="O18" s="1" t="s">
        <v>807</v>
      </c>
      <c r="P18" s="1" t="s">
        <v>808</v>
      </c>
      <c r="Q18" s="1" t="s">
        <v>809</v>
      </c>
      <c r="R18" s="1" t="s">
        <v>885</v>
      </c>
      <c r="S18" s="1" t="s">
        <v>811</v>
      </c>
      <c r="T18" s="1" t="s">
        <v>812</v>
      </c>
      <c r="U18" s="1" t="s">
        <v>813</v>
      </c>
      <c r="V18" s="1" t="s">
        <v>814</v>
      </c>
    </row>
    <row r="19" s="1" customFormat="1" spans="1:22">
      <c r="A19" s="3">
        <v>999223342750880</v>
      </c>
      <c r="B19" s="1" t="s">
        <v>858</v>
      </c>
      <c r="C19" s="1" t="s">
        <v>886</v>
      </c>
      <c r="D19" s="1" t="s">
        <v>860</v>
      </c>
      <c r="E19" s="1" t="s">
        <v>887</v>
      </c>
      <c r="F19" s="1" t="s">
        <v>798</v>
      </c>
      <c r="G19" s="1" t="s">
        <v>802</v>
      </c>
      <c r="H19" s="1" t="s">
        <v>803</v>
      </c>
      <c r="I19" s="1" t="s">
        <v>862</v>
      </c>
      <c r="J19" s="1" t="s">
        <v>805</v>
      </c>
      <c r="K19" s="1" t="s">
        <v>862</v>
      </c>
      <c r="L19" s="1" t="s">
        <v>862</v>
      </c>
      <c r="M19" s="1" t="s">
        <v>806</v>
      </c>
      <c r="N19" s="1" t="s">
        <v>806</v>
      </c>
      <c r="O19" s="1" t="s">
        <v>807</v>
      </c>
      <c r="P19" s="1" t="s">
        <v>808</v>
      </c>
      <c r="Q19" s="1" t="s">
        <v>809</v>
      </c>
      <c r="R19" s="1" t="s">
        <v>888</v>
      </c>
      <c r="S19" s="1" t="s">
        <v>811</v>
      </c>
      <c r="T19" s="1" t="s">
        <v>812</v>
      </c>
      <c r="U19" s="1" t="s">
        <v>813</v>
      </c>
      <c r="V19" s="1" t="s">
        <v>864</v>
      </c>
    </row>
    <row r="20" s="1" customFormat="1" spans="1:22">
      <c r="A20" s="3">
        <v>999223342710917</v>
      </c>
      <c r="B20" s="1" t="s">
        <v>858</v>
      </c>
      <c r="C20" s="1" t="s">
        <v>889</v>
      </c>
      <c r="D20" s="1" t="s">
        <v>860</v>
      </c>
      <c r="E20" s="1" t="s">
        <v>890</v>
      </c>
      <c r="F20" s="1" t="s">
        <v>798</v>
      </c>
      <c r="G20" s="1" t="s">
        <v>802</v>
      </c>
      <c r="H20" s="1" t="s">
        <v>803</v>
      </c>
      <c r="I20" s="1" t="s">
        <v>891</v>
      </c>
      <c r="J20" s="1" t="s">
        <v>805</v>
      </c>
      <c r="K20" s="1" t="s">
        <v>891</v>
      </c>
      <c r="L20" s="1" t="s">
        <v>891</v>
      </c>
      <c r="M20" s="1" t="s">
        <v>806</v>
      </c>
      <c r="N20" s="1" t="s">
        <v>806</v>
      </c>
      <c r="O20" s="1" t="s">
        <v>807</v>
      </c>
      <c r="P20" s="1" t="s">
        <v>808</v>
      </c>
      <c r="Q20" s="1" t="s">
        <v>809</v>
      </c>
      <c r="R20" s="1" t="s">
        <v>892</v>
      </c>
      <c r="S20" s="1" t="s">
        <v>811</v>
      </c>
      <c r="T20" s="1" t="s">
        <v>812</v>
      </c>
      <c r="U20" s="1" t="s">
        <v>813</v>
      </c>
      <c r="V20" s="1" t="s">
        <v>864</v>
      </c>
    </row>
    <row r="21" s="1" customFormat="1" spans="1:22">
      <c r="A21" s="3">
        <v>999223339317128</v>
      </c>
      <c r="B21" s="1" t="s">
        <v>858</v>
      </c>
      <c r="C21" s="1" t="s">
        <v>893</v>
      </c>
      <c r="D21" s="1" t="s">
        <v>894</v>
      </c>
      <c r="E21" s="1" t="s">
        <v>895</v>
      </c>
      <c r="F21" s="1" t="s">
        <v>798</v>
      </c>
      <c r="G21" s="1" t="s">
        <v>802</v>
      </c>
      <c r="H21" s="1" t="s">
        <v>803</v>
      </c>
      <c r="I21" s="1" t="s">
        <v>896</v>
      </c>
      <c r="J21" s="1" t="s">
        <v>805</v>
      </c>
      <c r="K21" s="1" t="s">
        <v>896</v>
      </c>
      <c r="L21" s="1" t="s">
        <v>896</v>
      </c>
      <c r="M21" s="1" t="s">
        <v>806</v>
      </c>
      <c r="N21" s="1" t="s">
        <v>806</v>
      </c>
      <c r="O21" s="1" t="s">
        <v>807</v>
      </c>
      <c r="P21" s="1" t="s">
        <v>808</v>
      </c>
      <c r="Q21" s="1" t="s">
        <v>809</v>
      </c>
      <c r="R21" s="1" t="s">
        <v>897</v>
      </c>
      <c r="S21" s="1" t="s">
        <v>811</v>
      </c>
      <c r="T21" s="1" t="s">
        <v>812</v>
      </c>
      <c r="U21" s="1" t="s">
        <v>813</v>
      </c>
      <c r="V21" s="1" t="s">
        <v>864</v>
      </c>
    </row>
    <row r="22" s="1" customFormat="1" spans="1:22">
      <c r="A22" s="3">
        <v>999223338670872</v>
      </c>
      <c r="B22" s="1" t="s">
        <v>898</v>
      </c>
      <c r="C22" s="1" t="s">
        <v>899</v>
      </c>
      <c r="D22" s="1" t="s">
        <v>900</v>
      </c>
      <c r="E22" s="1" t="s">
        <v>901</v>
      </c>
      <c r="F22" s="1" t="s">
        <v>858</v>
      </c>
      <c r="G22" s="1" t="s">
        <v>802</v>
      </c>
      <c r="H22" s="1" t="s">
        <v>803</v>
      </c>
      <c r="I22" s="1" t="s">
        <v>902</v>
      </c>
      <c r="J22" s="1" t="s">
        <v>805</v>
      </c>
      <c r="K22" s="1" t="s">
        <v>902</v>
      </c>
      <c r="L22" s="1" t="s">
        <v>902</v>
      </c>
      <c r="M22" s="1" t="s">
        <v>806</v>
      </c>
      <c r="N22" s="1" t="s">
        <v>806</v>
      </c>
      <c r="O22" s="1" t="s">
        <v>807</v>
      </c>
      <c r="P22" s="1" t="s">
        <v>808</v>
      </c>
      <c r="Q22" s="1" t="s">
        <v>809</v>
      </c>
      <c r="R22" s="1" t="s">
        <v>903</v>
      </c>
      <c r="S22" s="1" t="s">
        <v>811</v>
      </c>
      <c r="T22" s="1" t="s">
        <v>812</v>
      </c>
      <c r="U22" s="1" t="s">
        <v>813</v>
      </c>
      <c r="V22" s="1" t="s">
        <v>814</v>
      </c>
    </row>
    <row r="23" s="1" customFormat="1" spans="1:22">
      <c r="A23" s="3">
        <v>999223338225180</v>
      </c>
      <c r="B23" s="1" t="s">
        <v>898</v>
      </c>
      <c r="C23" s="1" t="s">
        <v>904</v>
      </c>
      <c r="D23" s="1" t="s">
        <v>905</v>
      </c>
      <c r="E23" s="1" t="s">
        <v>906</v>
      </c>
      <c r="F23" s="1" t="s">
        <v>798</v>
      </c>
      <c r="G23" s="1" t="s">
        <v>802</v>
      </c>
      <c r="H23" s="1" t="s">
        <v>803</v>
      </c>
      <c r="I23" s="1" t="s">
        <v>907</v>
      </c>
      <c r="J23" s="1" t="s">
        <v>805</v>
      </c>
      <c r="K23" s="1" t="s">
        <v>907</v>
      </c>
      <c r="L23" s="1" t="s">
        <v>907</v>
      </c>
      <c r="M23" s="1" t="s">
        <v>806</v>
      </c>
      <c r="N23" s="1" t="s">
        <v>806</v>
      </c>
      <c r="O23" s="1" t="s">
        <v>807</v>
      </c>
      <c r="P23" s="1" t="s">
        <v>808</v>
      </c>
      <c r="Q23" s="1" t="s">
        <v>809</v>
      </c>
      <c r="R23" s="1" t="s">
        <v>908</v>
      </c>
      <c r="S23" s="1" t="s">
        <v>811</v>
      </c>
      <c r="T23" s="1" t="s">
        <v>812</v>
      </c>
      <c r="U23" s="1" t="s">
        <v>813</v>
      </c>
      <c r="V23" s="1" t="s">
        <v>814</v>
      </c>
    </row>
    <row r="24" s="1" customFormat="1" spans="1:22">
      <c r="A24" s="3">
        <v>999223334184771</v>
      </c>
      <c r="B24" s="1" t="s">
        <v>898</v>
      </c>
      <c r="C24" s="1" t="s">
        <v>909</v>
      </c>
      <c r="D24" s="1" t="s">
        <v>910</v>
      </c>
      <c r="E24" s="1" t="s">
        <v>911</v>
      </c>
      <c r="F24" s="1" t="s">
        <v>858</v>
      </c>
      <c r="G24" s="1" t="s">
        <v>802</v>
      </c>
      <c r="H24" s="1" t="s">
        <v>803</v>
      </c>
      <c r="I24" s="1" t="s">
        <v>912</v>
      </c>
      <c r="J24" s="1" t="s">
        <v>805</v>
      </c>
      <c r="K24" s="1" t="s">
        <v>912</v>
      </c>
      <c r="L24" s="1" t="s">
        <v>912</v>
      </c>
      <c r="M24" s="1" t="s">
        <v>806</v>
      </c>
      <c r="N24" s="1" t="s">
        <v>806</v>
      </c>
      <c r="O24" s="1" t="s">
        <v>807</v>
      </c>
      <c r="P24" s="1" t="s">
        <v>808</v>
      </c>
      <c r="Q24" s="1" t="s">
        <v>809</v>
      </c>
      <c r="R24" s="1" t="s">
        <v>913</v>
      </c>
      <c r="S24" s="1" t="s">
        <v>811</v>
      </c>
      <c r="T24" s="1" t="s">
        <v>812</v>
      </c>
      <c r="U24" s="1" t="s">
        <v>813</v>
      </c>
      <c r="V24" s="1" t="s">
        <v>914</v>
      </c>
    </row>
    <row r="25" s="1" customFormat="1" spans="1:22">
      <c r="A25" s="3">
        <v>999223330404036</v>
      </c>
      <c r="B25" s="1" t="s">
        <v>898</v>
      </c>
      <c r="C25" s="1" t="s">
        <v>915</v>
      </c>
      <c r="D25" s="1" t="s">
        <v>916</v>
      </c>
      <c r="E25" s="1" t="s">
        <v>917</v>
      </c>
      <c r="F25" s="1" t="s">
        <v>798</v>
      </c>
      <c r="G25" s="1" t="s">
        <v>802</v>
      </c>
      <c r="H25" s="1" t="s">
        <v>803</v>
      </c>
      <c r="I25" s="1" t="s">
        <v>918</v>
      </c>
      <c r="J25" s="1" t="s">
        <v>805</v>
      </c>
      <c r="K25" s="1" t="s">
        <v>918</v>
      </c>
      <c r="L25" s="1" t="s">
        <v>918</v>
      </c>
      <c r="M25" s="1" t="s">
        <v>806</v>
      </c>
      <c r="N25" s="1" t="s">
        <v>806</v>
      </c>
      <c r="O25" s="1" t="s">
        <v>807</v>
      </c>
      <c r="P25" s="1" t="s">
        <v>808</v>
      </c>
      <c r="Q25" s="1" t="s">
        <v>809</v>
      </c>
      <c r="R25" s="1" t="s">
        <v>919</v>
      </c>
      <c r="S25" s="1" t="s">
        <v>811</v>
      </c>
      <c r="T25" s="1" t="s">
        <v>812</v>
      </c>
      <c r="U25" s="1" t="s">
        <v>813</v>
      </c>
      <c r="V25" s="1" t="s">
        <v>814</v>
      </c>
    </row>
    <row r="26" s="1" customFormat="1" spans="1:22">
      <c r="A26" s="3">
        <v>999223327706122</v>
      </c>
      <c r="B26" s="1" t="s">
        <v>898</v>
      </c>
      <c r="C26" s="1" t="s">
        <v>920</v>
      </c>
      <c r="D26" s="1" t="s">
        <v>921</v>
      </c>
      <c r="E26" s="1" t="s">
        <v>922</v>
      </c>
      <c r="F26" s="1" t="s">
        <v>858</v>
      </c>
      <c r="G26" s="1" t="s">
        <v>802</v>
      </c>
      <c r="H26" s="1" t="s">
        <v>803</v>
      </c>
      <c r="I26" s="1" t="s">
        <v>923</v>
      </c>
      <c r="J26" s="1" t="s">
        <v>805</v>
      </c>
      <c r="K26" s="1" t="s">
        <v>923</v>
      </c>
      <c r="L26" s="1" t="s">
        <v>923</v>
      </c>
      <c r="M26" s="1" t="s">
        <v>806</v>
      </c>
      <c r="N26" s="1" t="s">
        <v>806</v>
      </c>
      <c r="O26" s="1" t="s">
        <v>807</v>
      </c>
      <c r="P26" s="1" t="s">
        <v>808</v>
      </c>
      <c r="Q26" s="1" t="s">
        <v>809</v>
      </c>
      <c r="R26" s="1" t="s">
        <v>924</v>
      </c>
      <c r="S26" s="1" t="s">
        <v>811</v>
      </c>
      <c r="T26" s="1" t="s">
        <v>812</v>
      </c>
      <c r="U26" s="1" t="s">
        <v>813</v>
      </c>
      <c r="V26" s="1" t="s">
        <v>814</v>
      </c>
    </row>
    <row r="27" s="1" customFormat="1" spans="1:22">
      <c r="A27" s="3">
        <v>999223323905162</v>
      </c>
      <c r="B27" s="1" t="s">
        <v>898</v>
      </c>
      <c r="C27" s="1" t="s">
        <v>925</v>
      </c>
      <c r="D27" s="1" t="s">
        <v>926</v>
      </c>
      <c r="E27" s="1" t="s">
        <v>927</v>
      </c>
      <c r="F27" s="1" t="s">
        <v>858</v>
      </c>
      <c r="G27" s="1" t="s">
        <v>802</v>
      </c>
      <c r="H27" s="1" t="s">
        <v>803</v>
      </c>
      <c r="I27" s="1" t="s">
        <v>928</v>
      </c>
      <c r="J27" s="1" t="s">
        <v>805</v>
      </c>
      <c r="K27" s="1" t="s">
        <v>928</v>
      </c>
      <c r="L27" s="1" t="s">
        <v>928</v>
      </c>
      <c r="M27" s="1" t="s">
        <v>806</v>
      </c>
      <c r="N27" s="1" t="s">
        <v>806</v>
      </c>
      <c r="O27" s="1" t="s">
        <v>807</v>
      </c>
      <c r="P27" s="1" t="s">
        <v>808</v>
      </c>
      <c r="Q27" s="1" t="s">
        <v>809</v>
      </c>
      <c r="R27" s="1" t="s">
        <v>929</v>
      </c>
      <c r="S27" s="1" t="s">
        <v>811</v>
      </c>
      <c r="T27" s="1" t="s">
        <v>812</v>
      </c>
      <c r="U27" s="1" t="s">
        <v>813</v>
      </c>
      <c r="V27" s="1" t="s">
        <v>930</v>
      </c>
    </row>
    <row r="28" s="1" customFormat="1" spans="1:22">
      <c r="A28" s="3">
        <v>999223323497016</v>
      </c>
      <c r="B28" s="1" t="s">
        <v>931</v>
      </c>
      <c r="C28" s="1" t="s">
        <v>932</v>
      </c>
      <c r="D28" s="1" t="s">
        <v>933</v>
      </c>
      <c r="E28" s="1" t="s">
        <v>934</v>
      </c>
      <c r="F28" s="1" t="s">
        <v>798</v>
      </c>
      <c r="G28" s="1" t="s">
        <v>802</v>
      </c>
      <c r="H28" s="1" t="s">
        <v>803</v>
      </c>
      <c r="I28" s="1" t="s">
        <v>935</v>
      </c>
      <c r="J28" s="1" t="s">
        <v>805</v>
      </c>
      <c r="K28" s="1" t="s">
        <v>935</v>
      </c>
      <c r="L28" s="1" t="s">
        <v>935</v>
      </c>
      <c r="M28" s="1" t="s">
        <v>806</v>
      </c>
      <c r="N28" s="1" t="s">
        <v>806</v>
      </c>
      <c r="O28" s="1" t="s">
        <v>807</v>
      </c>
      <c r="P28" s="1" t="s">
        <v>808</v>
      </c>
      <c r="Q28" s="1" t="s">
        <v>809</v>
      </c>
      <c r="R28" s="1" t="s">
        <v>936</v>
      </c>
      <c r="S28" s="1" t="s">
        <v>811</v>
      </c>
      <c r="T28" s="1" t="s">
        <v>812</v>
      </c>
      <c r="U28" s="1" t="s">
        <v>813</v>
      </c>
      <c r="V28" s="1" t="s">
        <v>814</v>
      </c>
    </row>
    <row r="29" s="1" customFormat="1" spans="1:22">
      <c r="A29" s="3">
        <v>999223323173721</v>
      </c>
      <c r="B29" s="1" t="s">
        <v>931</v>
      </c>
      <c r="C29" s="1" t="s">
        <v>937</v>
      </c>
      <c r="D29" s="1" t="s">
        <v>938</v>
      </c>
      <c r="E29" s="1" t="s">
        <v>939</v>
      </c>
      <c r="F29" s="1" t="s">
        <v>858</v>
      </c>
      <c r="G29" s="1" t="s">
        <v>802</v>
      </c>
      <c r="H29" s="1" t="s">
        <v>803</v>
      </c>
      <c r="I29" s="1" t="s">
        <v>940</v>
      </c>
      <c r="J29" s="1" t="s">
        <v>805</v>
      </c>
      <c r="K29" s="1" t="s">
        <v>940</v>
      </c>
      <c r="L29" s="1" t="s">
        <v>940</v>
      </c>
      <c r="M29" s="1" t="s">
        <v>806</v>
      </c>
      <c r="N29" s="1" t="s">
        <v>806</v>
      </c>
      <c r="O29" s="1" t="s">
        <v>807</v>
      </c>
      <c r="P29" s="1" t="s">
        <v>808</v>
      </c>
      <c r="Q29" s="1" t="s">
        <v>809</v>
      </c>
      <c r="R29" s="1" t="s">
        <v>941</v>
      </c>
      <c r="S29" s="1" t="s">
        <v>811</v>
      </c>
      <c r="T29" s="1" t="s">
        <v>812</v>
      </c>
      <c r="U29" s="1" t="s">
        <v>813</v>
      </c>
      <c r="V29" s="1" t="s">
        <v>864</v>
      </c>
    </row>
    <row r="30" s="1" customFormat="1" spans="1:22">
      <c r="A30" s="3">
        <v>999223321422076</v>
      </c>
      <c r="B30" s="1" t="s">
        <v>931</v>
      </c>
      <c r="C30" s="1" t="s">
        <v>942</v>
      </c>
      <c r="D30" s="1" t="s">
        <v>943</v>
      </c>
      <c r="E30" s="1" t="s">
        <v>944</v>
      </c>
      <c r="F30" s="1" t="s">
        <v>858</v>
      </c>
      <c r="G30" s="1" t="s">
        <v>802</v>
      </c>
      <c r="H30" s="1" t="s">
        <v>803</v>
      </c>
      <c r="I30" s="1" t="s">
        <v>945</v>
      </c>
      <c r="J30" s="1" t="s">
        <v>805</v>
      </c>
      <c r="K30" s="1" t="s">
        <v>945</v>
      </c>
      <c r="L30" s="1" t="s">
        <v>945</v>
      </c>
      <c r="M30" s="1" t="s">
        <v>806</v>
      </c>
      <c r="N30" s="1" t="s">
        <v>806</v>
      </c>
      <c r="O30" s="1" t="s">
        <v>807</v>
      </c>
      <c r="P30" s="1" t="s">
        <v>808</v>
      </c>
      <c r="Q30" s="1" t="s">
        <v>809</v>
      </c>
      <c r="R30" s="1" t="s">
        <v>946</v>
      </c>
      <c r="S30" s="1" t="s">
        <v>811</v>
      </c>
      <c r="T30" s="1" t="s">
        <v>812</v>
      </c>
      <c r="U30" s="1" t="s">
        <v>813</v>
      </c>
      <c r="V30" s="1" t="s">
        <v>814</v>
      </c>
    </row>
    <row r="31" s="1" customFormat="1" spans="1:22">
      <c r="A31" s="3">
        <v>999223321338425</v>
      </c>
      <c r="B31" s="1" t="s">
        <v>931</v>
      </c>
      <c r="C31" s="1" t="s">
        <v>947</v>
      </c>
      <c r="D31" s="1" t="s">
        <v>938</v>
      </c>
      <c r="E31" s="1" t="s">
        <v>948</v>
      </c>
      <c r="F31" s="1" t="s">
        <v>858</v>
      </c>
      <c r="G31" s="1" t="s">
        <v>802</v>
      </c>
      <c r="H31" s="1" t="s">
        <v>803</v>
      </c>
      <c r="I31" s="1" t="s">
        <v>940</v>
      </c>
      <c r="J31" s="1" t="s">
        <v>805</v>
      </c>
      <c r="K31" s="1" t="s">
        <v>940</v>
      </c>
      <c r="L31" s="1" t="s">
        <v>940</v>
      </c>
      <c r="M31" s="1" t="s">
        <v>806</v>
      </c>
      <c r="N31" s="1" t="s">
        <v>806</v>
      </c>
      <c r="O31" s="1" t="s">
        <v>807</v>
      </c>
      <c r="P31" s="1" t="s">
        <v>808</v>
      </c>
      <c r="Q31" s="1" t="s">
        <v>809</v>
      </c>
      <c r="R31" s="1" t="s">
        <v>949</v>
      </c>
      <c r="S31" s="1" t="s">
        <v>811</v>
      </c>
      <c r="T31" s="1" t="s">
        <v>812</v>
      </c>
      <c r="U31" s="1" t="s">
        <v>813</v>
      </c>
      <c r="V31" s="1" t="s">
        <v>864</v>
      </c>
    </row>
    <row r="32" s="1" customFormat="1" spans="1:22">
      <c r="A32" s="3">
        <v>999223317321613</v>
      </c>
      <c r="B32" s="1" t="s">
        <v>931</v>
      </c>
      <c r="C32" s="1" t="s">
        <v>950</v>
      </c>
      <c r="D32" s="1" t="s">
        <v>926</v>
      </c>
      <c r="E32" s="1" t="s">
        <v>951</v>
      </c>
      <c r="F32" s="1" t="s">
        <v>898</v>
      </c>
      <c r="G32" s="1" t="s">
        <v>802</v>
      </c>
      <c r="H32" s="1" t="s">
        <v>803</v>
      </c>
      <c r="I32" s="1" t="s">
        <v>952</v>
      </c>
      <c r="J32" s="1" t="s">
        <v>805</v>
      </c>
      <c r="K32" s="1" t="s">
        <v>952</v>
      </c>
      <c r="L32" s="1" t="s">
        <v>952</v>
      </c>
      <c r="M32" s="1" t="s">
        <v>806</v>
      </c>
      <c r="N32" s="1" t="s">
        <v>806</v>
      </c>
      <c r="O32" s="1" t="s">
        <v>807</v>
      </c>
      <c r="P32" s="1" t="s">
        <v>808</v>
      </c>
      <c r="Q32" s="1" t="s">
        <v>809</v>
      </c>
      <c r="R32" s="1" t="s">
        <v>953</v>
      </c>
      <c r="S32" s="1" t="s">
        <v>811</v>
      </c>
      <c r="T32" s="1" t="s">
        <v>812</v>
      </c>
      <c r="U32" s="1" t="s">
        <v>813</v>
      </c>
      <c r="V32" s="1" t="s">
        <v>930</v>
      </c>
    </row>
    <row r="33" s="1" customFormat="1" spans="1:22">
      <c r="A33" s="3">
        <v>999223316941816</v>
      </c>
      <c r="B33" s="1" t="s">
        <v>931</v>
      </c>
      <c r="C33" s="1" t="s">
        <v>954</v>
      </c>
      <c r="D33" s="1" t="s">
        <v>926</v>
      </c>
      <c r="E33" s="1" t="s">
        <v>955</v>
      </c>
      <c r="F33" s="1" t="s">
        <v>898</v>
      </c>
      <c r="G33" s="1" t="s">
        <v>802</v>
      </c>
      <c r="H33" s="1" t="s">
        <v>803</v>
      </c>
      <c r="I33" s="1" t="s">
        <v>956</v>
      </c>
      <c r="J33" s="1" t="s">
        <v>805</v>
      </c>
      <c r="K33" s="1" t="s">
        <v>956</v>
      </c>
      <c r="L33" s="1" t="s">
        <v>956</v>
      </c>
      <c r="M33" s="1" t="s">
        <v>806</v>
      </c>
      <c r="N33" s="1" t="s">
        <v>806</v>
      </c>
      <c r="O33" s="1" t="s">
        <v>807</v>
      </c>
      <c r="P33" s="1" t="s">
        <v>808</v>
      </c>
      <c r="Q33" s="1" t="s">
        <v>809</v>
      </c>
      <c r="R33" s="1" t="s">
        <v>957</v>
      </c>
      <c r="S33" s="1" t="s">
        <v>811</v>
      </c>
      <c r="T33" s="1" t="s">
        <v>812</v>
      </c>
      <c r="U33" s="1" t="s">
        <v>813</v>
      </c>
      <c r="V33" s="1" t="s">
        <v>930</v>
      </c>
    </row>
    <row r="34" s="1" customFormat="1" spans="1:22">
      <c r="A34" s="3">
        <v>999223305674752</v>
      </c>
      <c r="B34" s="1" t="s">
        <v>958</v>
      </c>
      <c r="C34" s="1" t="s">
        <v>959</v>
      </c>
      <c r="D34" s="1" t="s">
        <v>960</v>
      </c>
      <c r="E34" s="1" t="s">
        <v>961</v>
      </c>
      <c r="F34" s="1" t="s">
        <v>931</v>
      </c>
      <c r="G34" s="1" t="s">
        <v>802</v>
      </c>
      <c r="H34" s="1" t="s">
        <v>803</v>
      </c>
      <c r="I34" s="1" t="s">
        <v>962</v>
      </c>
      <c r="J34" s="1" t="s">
        <v>805</v>
      </c>
      <c r="K34" s="1" t="s">
        <v>962</v>
      </c>
      <c r="L34" s="1" t="s">
        <v>962</v>
      </c>
      <c r="M34" s="1" t="s">
        <v>806</v>
      </c>
      <c r="N34" s="1" t="s">
        <v>806</v>
      </c>
      <c r="O34" s="1" t="s">
        <v>807</v>
      </c>
      <c r="P34" s="1" t="s">
        <v>808</v>
      </c>
      <c r="Q34" s="1" t="s">
        <v>809</v>
      </c>
      <c r="R34" s="1" t="s">
        <v>963</v>
      </c>
      <c r="S34" s="1" t="s">
        <v>811</v>
      </c>
      <c r="T34" s="1" t="s">
        <v>812</v>
      </c>
      <c r="U34" s="1" t="s">
        <v>813</v>
      </c>
      <c r="V34" s="1" t="s">
        <v>814</v>
      </c>
    </row>
    <row r="35" s="1" customFormat="1" spans="1:22">
      <c r="A35" s="3">
        <v>999223305170989</v>
      </c>
      <c r="B35" s="1" t="s">
        <v>958</v>
      </c>
      <c r="C35" s="1" t="s">
        <v>964</v>
      </c>
      <c r="D35" s="1" t="s">
        <v>965</v>
      </c>
      <c r="E35" s="1" t="s">
        <v>966</v>
      </c>
      <c r="F35" s="1" t="s">
        <v>931</v>
      </c>
      <c r="G35" s="1" t="s">
        <v>802</v>
      </c>
      <c r="H35" s="1" t="s">
        <v>803</v>
      </c>
      <c r="I35" s="1" t="s">
        <v>967</v>
      </c>
      <c r="J35" s="1" t="s">
        <v>805</v>
      </c>
      <c r="K35" s="1" t="s">
        <v>967</v>
      </c>
      <c r="L35" s="1" t="s">
        <v>967</v>
      </c>
      <c r="M35" s="1" t="s">
        <v>806</v>
      </c>
      <c r="N35" s="1" t="s">
        <v>806</v>
      </c>
      <c r="O35" s="1" t="s">
        <v>807</v>
      </c>
      <c r="P35" s="1" t="s">
        <v>808</v>
      </c>
      <c r="Q35" s="1" t="s">
        <v>809</v>
      </c>
      <c r="R35" s="1" t="s">
        <v>968</v>
      </c>
      <c r="S35" s="1" t="s">
        <v>811</v>
      </c>
      <c r="T35" s="1" t="s">
        <v>812</v>
      </c>
      <c r="U35" s="1" t="s">
        <v>813</v>
      </c>
      <c r="V35" s="1" t="s">
        <v>864</v>
      </c>
    </row>
    <row r="36" s="1" customFormat="1" spans="1:22">
      <c r="A36" s="3">
        <v>999223303880378</v>
      </c>
      <c r="B36" s="1" t="s">
        <v>958</v>
      </c>
      <c r="C36" s="1" t="s">
        <v>969</v>
      </c>
      <c r="D36" s="1" t="s">
        <v>970</v>
      </c>
      <c r="E36" s="1" t="s">
        <v>971</v>
      </c>
      <c r="F36" s="1" t="s">
        <v>798</v>
      </c>
      <c r="G36" s="1" t="s">
        <v>802</v>
      </c>
      <c r="H36" s="1" t="s">
        <v>803</v>
      </c>
      <c r="I36" s="1" t="s">
        <v>972</v>
      </c>
      <c r="J36" s="1" t="s">
        <v>805</v>
      </c>
      <c r="K36" s="1" t="s">
        <v>972</v>
      </c>
      <c r="L36" s="1" t="s">
        <v>972</v>
      </c>
      <c r="M36" s="1" t="s">
        <v>806</v>
      </c>
      <c r="N36" s="1" t="s">
        <v>806</v>
      </c>
      <c r="O36" s="1" t="s">
        <v>807</v>
      </c>
      <c r="P36" s="1" t="s">
        <v>808</v>
      </c>
      <c r="Q36" s="1" t="s">
        <v>809</v>
      </c>
      <c r="R36" s="1" t="s">
        <v>973</v>
      </c>
      <c r="S36" s="1" t="s">
        <v>811</v>
      </c>
      <c r="T36" s="1" t="s">
        <v>812</v>
      </c>
      <c r="U36" s="1" t="s">
        <v>813</v>
      </c>
      <c r="V36" s="1" t="s">
        <v>814</v>
      </c>
    </row>
    <row r="37" s="1" customFormat="1" spans="1:22">
      <c r="A37" s="3">
        <v>999223300075368</v>
      </c>
      <c r="B37" s="1" t="s">
        <v>958</v>
      </c>
      <c r="C37" s="1" t="s">
        <v>974</v>
      </c>
      <c r="D37" s="1" t="s">
        <v>975</v>
      </c>
      <c r="E37" s="1" t="s">
        <v>976</v>
      </c>
      <c r="F37" s="1" t="s">
        <v>798</v>
      </c>
      <c r="G37" s="1" t="s">
        <v>802</v>
      </c>
      <c r="H37" s="1" t="s">
        <v>803</v>
      </c>
      <c r="I37" s="1" t="s">
        <v>977</v>
      </c>
      <c r="J37" s="1" t="s">
        <v>805</v>
      </c>
      <c r="K37" s="1" t="s">
        <v>977</v>
      </c>
      <c r="L37" s="1" t="s">
        <v>977</v>
      </c>
      <c r="M37" s="1" t="s">
        <v>806</v>
      </c>
      <c r="N37" s="1" t="s">
        <v>806</v>
      </c>
      <c r="O37" s="1" t="s">
        <v>807</v>
      </c>
      <c r="P37" s="1" t="s">
        <v>808</v>
      </c>
      <c r="Q37" s="1" t="s">
        <v>809</v>
      </c>
      <c r="R37" s="1" t="s">
        <v>978</v>
      </c>
      <c r="S37" s="1" t="s">
        <v>811</v>
      </c>
      <c r="T37" s="1" t="s">
        <v>812</v>
      </c>
      <c r="U37" s="1" t="s">
        <v>813</v>
      </c>
      <c r="V37" s="1" t="s">
        <v>814</v>
      </c>
    </row>
    <row r="38" s="1" customFormat="1" spans="1:22">
      <c r="A38" s="3">
        <v>23299994624</v>
      </c>
      <c r="B38" s="1" t="s">
        <v>958</v>
      </c>
      <c r="C38" s="1" t="s">
        <v>979</v>
      </c>
      <c r="D38" s="1" t="s">
        <v>921</v>
      </c>
      <c r="E38" s="1" t="s">
        <v>980</v>
      </c>
      <c r="F38" s="1" t="s">
        <v>858</v>
      </c>
      <c r="G38" s="1" t="s">
        <v>802</v>
      </c>
      <c r="H38" s="1" t="s">
        <v>803</v>
      </c>
      <c r="I38" s="1" t="s">
        <v>923</v>
      </c>
      <c r="J38" s="1" t="s">
        <v>805</v>
      </c>
      <c r="K38" s="1" t="s">
        <v>923</v>
      </c>
      <c r="L38" s="1" t="s">
        <v>923</v>
      </c>
      <c r="M38" s="1" t="s">
        <v>806</v>
      </c>
      <c r="N38" s="1" t="s">
        <v>806</v>
      </c>
      <c r="O38" s="1" t="s">
        <v>807</v>
      </c>
      <c r="P38" s="1" t="s">
        <v>808</v>
      </c>
      <c r="Q38" s="1" t="s">
        <v>809</v>
      </c>
      <c r="R38" s="1" t="s">
        <v>981</v>
      </c>
      <c r="S38" s="1" t="s">
        <v>811</v>
      </c>
      <c r="T38" s="1" t="s">
        <v>812</v>
      </c>
      <c r="U38" s="1" t="s">
        <v>813</v>
      </c>
      <c r="V38" s="1" t="s">
        <v>814</v>
      </c>
    </row>
    <row r="39" s="1" customFormat="1" spans="1:22">
      <c r="A39" s="3">
        <v>23299972237</v>
      </c>
      <c r="B39" s="1" t="s">
        <v>958</v>
      </c>
      <c r="C39" s="1" t="s">
        <v>982</v>
      </c>
      <c r="D39" s="1" t="s">
        <v>921</v>
      </c>
      <c r="E39" s="1" t="s">
        <v>983</v>
      </c>
      <c r="F39" s="1" t="s">
        <v>858</v>
      </c>
      <c r="G39" s="1" t="s">
        <v>802</v>
      </c>
      <c r="H39" s="1" t="s">
        <v>803</v>
      </c>
      <c r="I39" s="1" t="s">
        <v>923</v>
      </c>
      <c r="J39" s="1" t="s">
        <v>805</v>
      </c>
      <c r="K39" s="1" t="s">
        <v>923</v>
      </c>
      <c r="L39" s="1" t="s">
        <v>923</v>
      </c>
      <c r="M39" s="1" t="s">
        <v>806</v>
      </c>
      <c r="N39" s="1" t="s">
        <v>806</v>
      </c>
      <c r="O39" s="1" t="s">
        <v>807</v>
      </c>
      <c r="P39" s="1" t="s">
        <v>808</v>
      </c>
      <c r="Q39" s="1" t="s">
        <v>809</v>
      </c>
      <c r="R39" s="1" t="s">
        <v>984</v>
      </c>
      <c r="S39" s="1" t="s">
        <v>811</v>
      </c>
      <c r="T39" s="1" t="s">
        <v>812</v>
      </c>
      <c r="U39" s="1" t="s">
        <v>813</v>
      </c>
      <c r="V39" s="1" t="s">
        <v>814</v>
      </c>
    </row>
    <row r="40" s="1" customFormat="1" spans="1:22">
      <c r="A40" s="3">
        <v>23299944348</v>
      </c>
      <c r="B40" s="1" t="s">
        <v>958</v>
      </c>
      <c r="C40" s="1" t="s">
        <v>985</v>
      </c>
      <c r="D40" s="1" t="s">
        <v>921</v>
      </c>
      <c r="E40" s="1" t="s">
        <v>986</v>
      </c>
      <c r="F40" s="1" t="s">
        <v>858</v>
      </c>
      <c r="G40" s="1" t="s">
        <v>802</v>
      </c>
      <c r="H40" s="1" t="s">
        <v>803</v>
      </c>
      <c r="I40" s="1" t="s">
        <v>987</v>
      </c>
      <c r="J40" s="1" t="s">
        <v>805</v>
      </c>
      <c r="K40" s="1" t="s">
        <v>987</v>
      </c>
      <c r="L40" s="1" t="s">
        <v>987</v>
      </c>
      <c r="M40" s="1" t="s">
        <v>806</v>
      </c>
      <c r="N40" s="1" t="s">
        <v>806</v>
      </c>
      <c r="O40" s="1" t="s">
        <v>807</v>
      </c>
      <c r="P40" s="1" t="s">
        <v>808</v>
      </c>
      <c r="Q40" s="1" t="s">
        <v>809</v>
      </c>
      <c r="R40" s="1" t="s">
        <v>988</v>
      </c>
      <c r="S40" s="1" t="s">
        <v>811</v>
      </c>
      <c r="T40" s="1" t="s">
        <v>812</v>
      </c>
      <c r="U40" s="1" t="s">
        <v>813</v>
      </c>
      <c r="V40" s="1" t="s">
        <v>814</v>
      </c>
    </row>
    <row r="41" s="1" customFormat="1" spans="1:22">
      <c r="A41" s="3">
        <v>999223299702817</v>
      </c>
      <c r="B41" s="1" t="s">
        <v>958</v>
      </c>
      <c r="C41" s="1" t="s">
        <v>989</v>
      </c>
      <c r="D41" s="1" t="s">
        <v>990</v>
      </c>
      <c r="E41" s="1" t="s">
        <v>991</v>
      </c>
      <c r="F41" s="1" t="s">
        <v>798</v>
      </c>
      <c r="G41" s="1" t="s">
        <v>802</v>
      </c>
      <c r="H41" s="1" t="s">
        <v>803</v>
      </c>
      <c r="I41" s="1" t="s">
        <v>992</v>
      </c>
      <c r="J41" s="1" t="s">
        <v>805</v>
      </c>
      <c r="K41" s="1" t="s">
        <v>992</v>
      </c>
      <c r="L41" s="1" t="s">
        <v>992</v>
      </c>
      <c r="M41" s="1" t="s">
        <v>806</v>
      </c>
      <c r="N41" s="1" t="s">
        <v>806</v>
      </c>
      <c r="O41" s="1" t="s">
        <v>807</v>
      </c>
      <c r="P41" s="1" t="s">
        <v>808</v>
      </c>
      <c r="Q41" s="1" t="s">
        <v>809</v>
      </c>
      <c r="R41" s="1" t="s">
        <v>993</v>
      </c>
      <c r="S41" s="1" t="s">
        <v>811</v>
      </c>
      <c r="T41" s="1" t="s">
        <v>812</v>
      </c>
      <c r="U41" s="1" t="s">
        <v>813</v>
      </c>
      <c r="V41" s="1" t="s">
        <v>864</v>
      </c>
    </row>
    <row r="42" s="1" customFormat="1" spans="1:22">
      <c r="A42" s="3">
        <v>999223299702653</v>
      </c>
      <c r="B42" s="1" t="s">
        <v>958</v>
      </c>
      <c r="C42" s="1" t="s">
        <v>994</v>
      </c>
      <c r="D42" s="1" t="s">
        <v>995</v>
      </c>
      <c r="E42" s="1" t="s">
        <v>996</v>
      </c>
      <c r="F42" s="1" t="s">
        <v>898</v>
      </c>
      <c r="G42" s="1" t="s">
        <v>802</v>
      </c>
      <c r="H42" s="1" t="s">
        <v>803</v>
      </c>
      <c r="I42" s="1" t="s">
        <v>997</v>
      </c>
      <c r="J42" s="1" t="s">
        <v>805</v>
      </c>
      <c r="K42" s="1" t="s">
        <v>997</v>
      </c>
      <c r="L42" s="1" t="s">
        <v>997</v>
      </c>
      <c r="M42" s="1" t="s">
        <v>806</v>
      </c>
      <c r="N42" s="1" t="s">
        <v>806</v>
      </c>
      <c r="O42" s="1" t="s">
        <v>807</v>
      </c>
      <c r="P42" s="1" t="s">
        <v>808</v>
      </c>
      <c r="Q42" s="1" t="s">
        <v>809</v>
      </c>
      <c r="R42" s="1" t="s">
        <v>998</v>
      </c>
      <c r="S42" s="1" t="s">
        <v>811</v>
      </c>
      <c r="T42" s="1" t="s">
        <v>812</v>
      </c>
      <c r="U42" s="1" t="s">
        <v>813</v>
      </c>
      <c r="V42" s="1" t="s">
        <v>814</v>
      </c>
    </row>
    <row r="43" s="1" customFormat="1" spans="1:22">
      <c r="A43" s="3">
        <v>999223290743065</v>
      </c>
      <c r="B43" s="1" t="s">
        <v>999</v>
      </c>
      <c r="C43" s="1" t="s">
        <v>1000</v>
      </c>
      <c r="D43" s="1" t="s">
        <v>1001</v>
      </c>
      <c r="E43" s="1" t="s">
        <v>1002</v>
      </c>
      <c r="F43" s="1" t="s">
        <v>898</v>
      </c>
      <c r="G43" s="1" t="s">
        <v>802</v>
      </c>
      <c r="H43" s="1" t="s">
        <v>803</v>
      </c>
      <c r="I43" s="1" t="s">
        <v>1003</v>
      </c>
      <c r="J43" s="1" t="s">
        <v>805</v>
      </c>
      <c r="K43" s="1" t="s">
        <v>1003</v>
      </c>
      <c r="L43" s="1" t="s">
        <v>1003</v>
      </c>
      <c r="M43" s="1" t="s">
        <v>806</v>
      </c>
      <c r="N43" s="1" t="s">
        <v>806</v>
      </c>
      <c r="O43" s="1" t="s">
        <v>807</v>
      </c>
      <c r="P43" s="1" t="s">
        <v>808</v>
      </c>
      <c r="Q43" s="1" t="s">
        <v>809</v>
      </c>
      <c r="R43" s="1" t="s">
        <v>1004</v>
      </c>
      <c r="S43" s="1" t="s">
        <v>811</v>
      </c>
      <c r="T43" s="1" t="s">
        <v>812</v>
      </c>
      <c r="U43" s="1" t="s">
        <v>813</v>
      </c>
      <c r="V43" s="1" t="s">
        <v>914</v>
      </c>
    </row>
    <row r="44" s="1" customFormat="1" spans="1:22">
      <c r="A44" s="3">
        <v>999223288691267</v>
      </c>
      <c r="B44" s="1" t="s">
        <v>999</v>
      </c>
      <c r="C44" s="1" t="s">
        <v>1005</v>
      </c>
      <c r="D44" s="1" t="s">
        <v>1006</v>
      </c>
      <c r="E44" s="1" t="s">
        <v>1007</v>
      </c>
      <c r="F44" s="1" t="s">
        <v>858</v>
      </c>
      <c r="G44" s="1" t="s">
        <v>802</v>
      </c>
      <c r="H44" s="1" t="s">
        <v>803</v>
      </c>
      <c r="I44" s="1" t="s">
        <v>1008</v>
      </c>
      <c r="J44" s="1" t="s">
        <v>805</v>
      </c>
      <c r="K44" s="1" t="s">
        <v>1008</v>
      </c>
      <c r="L44" s="1" t="s">
        <v>1008</v>
      </c>
      <c r="M44" s="1" t="s">
        <v>806</v>
      </c>
      <c r="N44" s="1" t="s">
        <v>806</v>
      </c>
      <c r="O44" s="1" t="s">
        <v>807</v>
      </c>
      <c r="P44" s="1" t="s">
        <v>808</v>
      </c>
      <c r="Q44" s="1" t="s">
        <v>809</v>
      </c>
      <c r="R44" s="1" t="s">
        <v>1009</v>
      </c>
      <c r="S44" s="1" t="s">
        <v>811</v>
      </c>
      <c r="T44" s="1" t="s">
        <v>812</v>
      </c>
      <c r="U44" s="1" t="s">
        <v>813</v>
      </c>
      <c r="V44" s="1" t="s">
        <v>814</v>
      </c>
    </row>
    <row r="45" s="1" customFormat="1" spans="1:22">
      <c r="A45" s="3">
        <v>999223284455002</v>
      </c>
      <c r="B45" s="1" t="s">
        <v>999</v>
      </c>
      <c r="C45" s="1" t="s">
        <v>1010</v>
      </c>
      <c r="D45" s="1" t="s">
        <v>1011</v>
      </c>
      <c r="E45" s="1" t="s">
        <v>1012</v>
      </c>
      <c r="F45" s="1" t="s">
        <v>858</v>
      </c>
      <c r="G45" s="1" t="s">
        <v>802</v>
      </c>
      <c r="H45" s="1" t="s">
        <v>803</v>
      </c>
      <c r="I45" s="1" t="s">
        <v>1013</v>
      </c>
      <c r="J45" s="1" t="s">
        <v>805</v>
      </c>
      <c r="K45" s="1" t="s">
        <v>1013</v>
      </c>
      <c r="L45" s="1" t="s">
        <v>1013</v>
      </c>
      <c r="M45" s="1" t="s">
        <v>806</v>
      </c>
      <c r="N45" s="1" t="s">
        <v>806</v>
      </c>
      <c r="O45" s="1" t="s">
        <v>807</v>
      </c>
      <c r="P45" s="1" t="s">
        <v>808</v>
      </c>
      <c r="Q45" s="1" t="s">
        <v>809</v>
      </c>
      <c r="R45" s="1" t="s">
        <v>1014</v>
      </c>
      <c r="S45" s="1" t="s">
        <v>811</v>
      </c>
      <c r="T45" s="1" t="s">
        <v>812</v>
      </c>
      <c r="U45" s="1" t="s">
        <v>813</v>
      </c>
      <c r="V45" s="1" t="s">
        <v>864</v>
      </c>
    </row>
    <row r="46" s="1" customFormat="1" spans="1:22">
      <c r="A46" s="3">
        <v>23274877507</v>
      </c>
      <c r="B46" s="1" t="s">
        <v>1015</v>
      </c>
      <c r="C46" s="1" t="s">
        <v>1016</v>
      </c>
      <c r="D46" s="1" t="s">
        <v>1017</v>
      </c>
      <c r="E46" s="1" t="s">
        <v>1018</v>
      </c>
      <c r="F46" s="1" t="s">
        <v>798</v>
      </c>
      <c r="G46" s="1" t="s">
        <v>802</v>
      </c>
      <c r="H46" s="1" t="s">
        <v>803</v>
      </c>
      <c r="I46" s="1" t="s">
        <v>1019</v>
      </c>
      <c r="J46" s="1" t="s">
        <v>805</v>
      </c>
      <c r="K46" s="1" t="s">
        <v>1019</v>
      </c>
      <c r="L46" s="1" t="s">
        <v>1019</v>
      </c>
      <c r="M46" s="1" t="s">
        <v>806</v>
      </c>
      <c r="N46" s="1" t="s">
        <v>806</v>
      </c>
      <c r="O46" s="1" t="s">
        <v>807</v>
      </c>
      <c r="P46" s="1" t="s">
        <v>808</v>
      </c>
      <c r="Q46" s="1" t="s">
        <v>809</v>
      </c>
      <c r="R46" s="1" t="s">
        <v>1020</v>
      </c>
      <c r="S46" s="1" t="s">
        <v>811</v>
      </c>
      <c r="T46" s="1" t="s">
        <v>812</v>
      </c>
      <c r="U46" s="1" t="s">
        <v>813</v>
      </c>
      <c r="V46" s="1" t="s">
        <v>1021</v>
      </c>
    </row>
    <row r="47" s="1" customFormat="1" spans="1:22">
      <c r="A47" s="3">
        <v>999223273288478</v>
      </c>
      <c r="B47" s="1" t="s">
        <v>1015</v>
      </c>
      <c r="C47" s="1" t="s">
        <v>1022</v>
      </c>
      <c r="D47" s="1" t="s">
        <v>1023</v>
      </c>
      <c r="E47" s="1" t="s">
        <v>1024</v>
      </c>
      <c r="F47" s="1" t="s">
        <v>858</v>
      </c>
      <c r="G47" s="1" t="s">
        <v>802</v>
      </c>
      <c r="H47" s="1" t="s">
        <v>803</v>
      </c>
      <c r="I47" s="1" t="s">
        <v>1025</v>
      </c>
      <c r="J47" s="1" t="s">
        <v>805</v>
      </c>
      <c r="K47" s="1" t="s">
        <v>1025</v>
      </c>
      <c r="L47" s="1" t="s">
        <v>1025</v>
      </c>
      <c r="M47" s="1" t="s">
        <v>806</v>
      </c>
      <c r="N47" s="1" t="s">
        <v>806</v>
      </c>
      <c r="O47" s="1" t="s">
        <v>807</v>
      </c>
      <c r="P47" s="1" t="s">
        <v>808</v>
      </c>
      <c r="Q47" s="1" t="s">
        <v>809</v>
      </c>
      <c r="R47" s="1" t="s">
        <v>1026</v>
      </c>
      <c r="S47" s="1" t="s">
        <v>811</v>
      </c>
      <c r="T47" s="1" t="s">
        <v>812</v>
      </c>
      <c r="U47" s="1" t="s">
        <v>813</v>
      </c>
      <c r="V47" s="1" t="s">
        <v>814</v>
      </c>
    </row>
    <row r="48" s="1" customFormat="1" spans="1:22">
      <c r="A48" s="3">
        <v>999223271007626</v>
      </c>
      <c r="B48" s="1" t="s">
        <v>1015</v>
      </c>
      <c r="C48" s="1" t="s">
        <v>1027</v>
      </c>
      <c r="D48" s="1" t="s">
        <v>1006</v>
      </c>
      <c r="E48" s="1" t="s">
        <v>1028</v>
      </c>
      <c r="F48" s="1" t="s">
        <v>931</v>
      </c>
      <c r="G48" s="1" t="s">
        <v>802</v>
      </c>
      <c r="H48" s="1" t="s">
        <v>803</v>
      </c>
      <c r="I48" s="1" t="s">
        <v>1029</v>
      </c>
      <c r="J48" s="1" t="s">
        <v>805</v>
      </c>
      <c r="K48" s="1" t="s">
        <v>1029</v>
      </c>
      <c r="L48" s="1" t="s">
        <v>1029</v>
      </c>
      <c r="M48" s="1" t="s">
        <v>806</v>
      </c>
      <c r="N48" s="1" t="s">
        <v>806</v>
      </c>
      <c r="O48" s="1" t="s">
        <v>807</v>
      </c>
      <c r="P48" s="1" t="s">
        <v>808</v>
      </c>
      <c r="Q48" s="1" t="s">
        <v>809</v>
      </c>
      <c r="R48" s="1" t="s">
        <v>1030</v>
      </c>
      <c r="S48" s="1" t="s">
        <v>811</v>
      </c>
      <c r="T48" s="1" t="s">
        <v>812</v>
      </c>
      <c r="U48" s="1" t="s">
        <v>813</v>
      </c>
      <c r="V48" s="1" t="s">
        <v>814</v>
      </c>
    </row>
    <row r="49" s="1" customFormat="1" spans="1:22">
      <c r="A49" s="3">
        <v>999223269427532</v>
      </c>
      <c r="B49" s="1" t="s">
        <v>1015</v>
      </c>
      <c r="C49" s="1" t="s">
        <v>1031</v>
      </c>
      <c r="D49" s="1" t="s">
        <v>1032</v>
      </c>
      <c r="E49" s="1" t="s">
        <v>1033</v>
      </c>
      <c r="F49" s="1" t="s">
        <v>958</v>
      </c>
      <c r="G49" s="1" t="s">
        <v>802</v>
      </c>
      <c r="H49" s="1" t="s">
        <v>803</v>
      </c>
      <c r="I49" s="1" t="s">
        <v>1034</v>
      </c>
      <c r="J49" s="1" t="s">
        <v>805</v>
      </c>
      <c r="K49" s="1" t="s">
        <v>1034</v>
      </c>
      <c r="L49" s="1" t="s">
        <v>1034</v>
      </c>
      <c r="M49" s="1" t="s">
        <v>806</v>
      </c>
      <c r="N49" s="1" t="s">
        <v>806</v>
      </c>
      <c r="O49" s="1" t="s">
        <v>807</v>
      </c>
      <c r="P49" s="1" t="s">
        <v>808</v>
      </c>
      <c r="Q49" s="1" t="s">
        <v>809</v>
      </c>
      <c r="R49" s="1" t="s">
        <v>1035</v>
      </c>
      <c r="S49" s="1" t="s">
        <v>811</v>
      </c>
      <c r="T49" s="1" t="s">
        <v>812</v>
      </c>
      <c r="U49" s="1" t="s">
        <v>813</v>
      </c>
      <c r="V49" s="1" t="s">
        <v>914</v>
      </c>
    </row>
    <row r="50" s="1" customFormat="1" spans="1:22">
      <c r="A50" s="3">
        <v>23260090425</v>
      </c>
      <c r="B50" s="1" t="s">
        <v>1036</v>
      </c>
      <c r="C50" s="1" t="s">
        <v>1037</v>
      </c>
      <c r="D50" s="1" t="s">
        <v>1038</v>
      </c>
      <c r="E50" s="1" t="s">
        <v>1039</v>
      </c>
      <c r="F50" s="1" t="s">
        <v>858</v>
      </c>
      <c r="G50" s="1" t="s">
        <v>802</v>
      </c>
      <c r="H50" s="1" t="s">
        <v>803</v>
      </c>
      <c r="I50" s="1" t="s">
        <v>1040</v>
      </c>
      <c r="J50" s="1" t="s">
        <v>805</v>
      </c>
      <c r="K50" s="1" t="s">
        <v>1040</v>
      </c>
      <c r="L50" s="1" t="s">
        <v>1040</v>
      </c>
      <c r="M50" s="1" t="s">
        <v>806</v>
      </c>
      <c r="N50" s="1" t="s">
        <v>806</v>
      </c>
      <c r="O50" s="1" t="s">
        <v>807</v>
      </c>
      <c r="P50" s="1" t="s">
        <v>808</v>
      </c>
      <c r="Q50" s="1" t="s">
        <v>809</v>
      </c>
      <c r="R50" s="1" t="s">
        <v>1041</v>
      </c>
      <c r="S50" s="1" t="s">
        <v>811</v>
      </c>
      <c r="T50" s="1" t="s">
        <v>812</v>
      </c>
      <c r="U50" s="1" t="s">
        <v>813</v>
      </c>
      <c r="V50" s="1" t="s">
        <v>814</v>
      </c>
    </row>
    <row r="51" s="1" customFormat="1" spans="1:22">
      <c r="A51" s="3">
        <v>999223258911522</v>
      </c>
      <c r="B51" s="1" t="s">
        <v>1036</v>
      </c>
      <c r="C51" s="1" t="s">
        <v>1042</v>
      </c>
      <c r="D51" s="1" t="s">
        <v>1043</v>
      </c>
      <c r="E51" s="1" t="s">
        <v>1044</v>
      </c>
      <c r="F51" s="1" t="s">
        <v>858</v>
      </c>
      <c r="G51" s="1" t="s">
        <v>802</v>
      </c>
      <c r="H51" s="1" t="s">
        <v>803</v>
      </c>
      <c r="I51" s="1" t="s">
        <v>1045</v>
      </c>
      <c r="J51" s="1" t="s">
        <v>805</v>
      </c>
      <c r="K51" s="1" t="s">
        <v>1045</v>
      </c>
      <c r="L51" s="1" t="s">
        <v>1045</v>
      </c>
      <c r="M51" s="1" t="s">
        <v>806</v>
      </c>
      <c r="N51" s="1" t="s">
        <v>806</v>
      </c>
      <c r="O51" s="1" t="s">
        <v>807</v>
      </c>
      <c r="P51" s="1" t="s">
        <v>808</v>
      </c>
      <c r="Q51" s="1" t="s">
        <v>809</v>
      </c>
      <c r="R51" s="1" t="s">
        <v>1046</v>
      </c>
      <c r="S51" s="1" t="s">
        <v>811</v>
      </c>
      <c r="T51" s="1" t="s">
        <v>812</v>
      </c>
      <c r="U51" s="1" t="s">
        <v>813</v>
      </c>
      <c r="V51" s="1" t="s">
        <v>814</v>
      </c>
    </row>
    <row r="52" s="1" customFormat="1" spans="1:22">
      <c r="A52" s="3">
        <v>999223257696956</v>
      </c>
      <c r="B52" s="1" t="s">
        <v>1036</v>
      </c>
      <c r="C52" s="1" t="s">
        <v>1047</v>
      </c>
      <c r="D52" s="1" t="s">
        <v>1048</v>
      </c>
      <c r="E52" s="1" t="s">
        <v>1049</v>
      </c>
      <c r="F52" s="1" t="s">
        <v>898</v>
      </c>
      <c r="G52" s="1" t="s">
        <v>802</v>
      </c>
      <c r="H52" s="1" t="s">
        <v>803</v>
      </c>
      <c r="I52" s="1" t="s">
        <v>1050</v>
      </c>
      <c r="J52" s="1" t="s">
        <v>805</v>
      </c>
      <c r="K52" s="1" t="s">
        <v>1050</v>
      </c>
      <c r="L52" s="1" t="s">
        <v>1050</v>
      </c>
      <c r="M52" s="1" t="s">
        <v>806</v>
      </c>
      <c r="N52" s="1" t="s">
        <v>806</v>
      </c>
      <c r="O52" s="1" t="s">
        <v>807</v>
      </c>
      <c r="P52" s="1" t="s">
        <v>808</v>
      </c>
      <c r="Q52" s="1" t="s">
        <v>809</v>
      </c>
      <c r="R52" s="1" t="s">
        <v>1051</v>
      </c>
      <c r="S52" s="1" t="s">
        <v>811</v>
      </c>
      <c r="T52" s="1" t="s">
        <v>812</v>
      </c>
      <c r="U52" s="1" t="s">
        <v>813</v>
      </c>
      <c r="V52" s="1" t="s">
        <v>814</v>
      </c>
    </row>
    <row r="53" s="1" customFormat="1" spans="1:22">
      <c r="A53" s="3">
        <v>999223253099131</v>
      </c>
      <c r="B53" s="1" t="s">
        <v>1036</v>
      </c>
      <c r="C53" s="1" t="s">
        <v>1052</v>
      </c>
      <c r="D53" s="1" t="s">
        <v>1053</v>
      </c>
      <c r="E53" s="1" t="s">
        <v>1054</v>
      </c>
      <c r="F53" s="1" t="s">
        <v>1036</v>
      </c>
      <c r="G53" s="1" t="s">
        <v>802</v>
      </c>
      <c r="H53" s="1" t="s">
        <v>803</v>
      </c>
      <c r="I53" s="1" t="s">
        <v>1055</v>
      </c>
      <c r="J53" s="1" t="s">
        <v>805</v>
      </c>
      <c r="K53" s="1" t="s">
        <v>1055</v>
      </c>
      <c r="L53" s="1" t="s">
        <v>1055</v>
      </c>
      <c r="M53" s="1" t="s">
        <v>806</v>
      </c>
      <c r="N53" s="1" t="s">
        <v>806</v>
      </c>
      <c r="O53" s="1" t="s">
        <v>807</v>
      </c>
      <c r="P53" s="1" t="s">
        <v>808</v>
      </c>
      <c r="Q53" s="1" t="s">
        <v>809</v>
      </c>
      <c r="R53" s="1" t="s">
        <v>1056</v>
      </c>
      <c r="S53" s="1" t="s">
        <v>811</v>
      </c>
      <c r="T53" s="1" t="s">
        <v>812</v>
      </c>
      <c r="U53" s="1" t="s">
        <v>813</v>
      </c>
      <c r="V53" s="1" t="s">
        <v>814</v>
      </c>
    </row>
    <row r="54" s="1" customFormat="1" spans="1:22">
      <c r="A54" s="3">
        <v>999223250674185</v>
      </c>
      <c r="B54" s="1" t="s">
        <v>1057</v>
      </c>
      <c r="C54" s="1" t="s">
        <v>1058</v>
      </c>
      <c r="D54" s="1" t="s">
        <v>1059</v>
      </c>
      <c r="E54" s="1" t="s">
        <v>1060</v>
      </c>
      <c r="F54" s="1" t="s">
        <v>858</v>
      </c>
      <c r="G54" s="1" t="s">
        <v>802</v>
      </c>
      <c r="H54" s="1" t="s">
        <v>803</v>
      </c>
      <c r="I54" s="1" t="s">
        <v>1061</v>
      </c>
      <c r="J54" s="1" t="s">
        <v>805</v>
      </c>
      <c r="K54" s="1" t="s">
        <v>1061</v>
      </c>
      <c r="L54" s="1" t="s">
        <v>1061</v>
      </c>
      <c r="M54" s="1" t="s">
        <v>806</v>
      </c>
      <c r="N54" s="1" t="s">
        <v>806</v>
      </c>
      <c r="O54" s="1" t="s">
        <v>807</v>
      </c>
      <c r="P54" s="1" t="s">
        <v>808</v>
      </c>
      <c r="Q54" s="1" t="s">
        <v>809</v>
      </c>
      <c r="R54" s="1" t="s">
        <v>1062</v>
      </c>
      <c r="S54" s="1" t="s">
        <v>811</v>
      </c>
      <c r="T54" s="1" t="s">
        <v>812</v>
      </c>
      <c r="U54" s="1" t="s">
        <v>813</v>
      </c>
      <c r="V54" s="1" t="s">
        <v>864</v>
      </c>
    </row>
    <row r="55" s="1" customFormat="1" spans="1:22">
      <c r="A55" s="3">
        <v>999223245685692</v>
      </c>
      <c r="B55" s="1" t="s">
        <v>1057</v>
      </c>
      <c r="C55" s="1" t="s">
        <v>1063</v>
      </c>
      <c r="D55" s="1" t="s">
        <v>1064</v>
      </c>
      <c r="E55" s="1" t="s">
        <v>1065</v>
      </c>
      <c r="F55" s="1" t="s">
        <v>931</v>
      </c>
      <c r="G55" s="1" t="s">
        <v>802</v>
      </c>
      <c r="H55" s="1" t="s">
        <v>803</v>
      </c>
      <c r="I55" s="1" t="s">
        <v>1066</v>
      </c>
      <c r="J55" s="1" t="s">
        <v>805</v>
      </c>
      <c r="K55" s="1" t="s">
        <v>1066</v>
      </c>
      <c r="L55" s="1" t="s">
        <v>1066</v>
      </c>
      <c r="M55" s="1" t="s">
        <v>806</v>
      </c>
      <c r="N55" s="1" t="s">
        <v>806</v>
      </c>
      <c r="O55" s="1" t="s">
        <v>807</v>
      </c>
      <c r="P55" s="1" t="s">
        <v>808</v>
      </c>
      <c r="Q55" s="1" t="s">
        <v>809</v>
      </c>
      <c r="R55" s="1" t="s">
        <v>1067</v>
      </c>
      <c r="S55" s="1" t="s">
        <v>811</v>
      </c>
      <c r="T55" s="1" t="s">
        <v>812</v>
      </c>
      <c r="U55" s="1" t="s">
        <v>813</v>
      </c>
      <c r="V55" s="1" t="s">
        <v>814</v>
      </c>
    </row>
    <row r="56" s="1" customFormat="1" spans="1:22">
      <c r="A56" s="3">
        <v>999223244043364</v>
      </c>
      <c r="B56" s="1" t="s">
        <v>1057</v>
      </c>
      <c r="C56" s="1" t="s">
        <v>1068</v>
      </c>
      <c r="D56" s="1" t="s">
        <v>1069</v>
      </c>
      <c r="E56" s="1" t="s">
        <v>1070</v>
      </c>
      <c r="F56" s="1" t="s">
        <v>858</v>
      </c>
      <c r="G56" s="1" t="s">
        <v>802</v>
      </c>
      <c r="H56" s="1" t="s">
        <v>803</v>
      </c>
      <c r="I56" s="1" t="s">
        <v>1071</v>
      </c>
      <c r="J56" s="1" t="s">
        <v>805</v>
      </c>
      <c r="K56" s="1" t="s">
        <v>1071</v>
      </c>
      <c r="L56" s="1" t="s">
        <v>1071</v>
      </c>
      <c r="M56" s="1" t="s">
        <v>806</v>
      </c>
      <c r="N56" s="1" t="s">
        <v>806</v>
      </c>
      <c r="O56" s="1" t="s">
        <v>807</v>
      </c>
      <c r="P56" s="1" t="s">
        <v>808</v>
      </c>
      <c r="Q56" s="1" t="s">
        <v>809</v>
      </c>
      <c r="R56" s="1" t="s">
        <v>1072</v>
      </c>
      <c r="S56" s="1" t="s">
        <v>811</v>
      </c>
      <c r="T56" s="1" t="s">
        <v>812</v>
      </c>
      <c r="U56" s="1" t="s">
        <v>813</v>
      </c>
      <c r="V56" s="1" t="s">
        <v>1073</v>
      </c>
    </row>
    <row r="57" s="1" customFormat="1" spans="1:22">
      <c r="A57" s="3">
        <v>999223243850665</v>
      </c>
      <c r="B57" s="1" t="s">
        <v>1057</v>
      </c>
      <c r="C57" s="1" t="s">
        <v>1074</v>
      </c>
      <c r="D57" s="1" t="s">
        <v>916</v>
      </c>
      <c r="E57" s="1" t="s">
        <v>1075</v>
      </c>
      <c r="F57" s="1" t="s">
        <v>798</v>
      </c>
      <c r="G57" s="1" t="s">
        <v>802</v>
      </c>
      <c r="H57" s="1" t="s">
        <v>803</v>
      </c>
      <c r="I57" s="1" t="s">
        <v>1076</v>
      </c>
      <c r="J57" s="1" t="s">
        <v>805</v>
      </c>
      <c r="K57" s="1" t="s">
        <v>1076</v>
      </c>
      <c r="L57" s="1" t="s">
        <v>1076</v>
      </c>
      <c r="M57" s="1" t="s">
        <v>806</v>
      </c>
      <c r="N57" s="1" t="s">
        <v>806</v>
      </c>
      <c r="O57" s="1" t="s">
        <v>807</v>
      </c>
      <c r="P57" s="1" t="s">
        <v>808</v>
      </c>
      <c r="Q57" s="1" t="s">
        <v>809</v>
      </c>
      <c r="R57" s="1" t="s">
        <v>1077</v>
      </c>
      <c r="S57" s="1" t="s">
        <v>811</v>
      </c>
      <c r="T57" s="1" t="s">
        <v>812</v>
      </c>
      <c r="U57" s="1" t="s">
        <v>813</v>
      </c>
      <c r="V57" s="1" t="s">
        <v>814</v>
      </c>
    </row>
    <row r="58" s="1" customFormat="1" spans="1:22">
      <c r="A58" s="3">
        <v>999223239364564</v>
      </c>
      <c r="B58" s="1" t="s">
        <v>1057</v>
      </c>
      <c r="C58" s="1" t="s">
        <v>1078</v>
      </c>
      <c r="D58" s="1" t="s">
        <v>832</v>
      </c>
      <c r="E58" s="1" t="s">
        <v>1079</v>
      </c>
      <c r="F58" s="1" t="s">
        <v>858</v>
      </c>
      <c r="G58" s="1" t="s">
        <v>802</v>
      </c>
      <c r="H58" s="1" t="s">
        <v>803</v>
      </c>
      <c r="I58" s="1" t="s">
        <v>1080</v>
      </c>
      <c r="J58" s="1" t="s">
        <v>805</v>
      </c>
      <c r="K58" s="1" t="s">
        <v>1080</v>
      </c>
      <c r="L58" s="1" t="s">
        <v>1080</v>
      </c>
      <c r="M58" s="1" t="s">
        <v>806</v>
      </c>
      <c r="N58" s="1" t="s">
        <v>806</v>
      </c>
      <c r="O58" s="1" t="s">
        <v>807</v>
      </c>
      <c r="P58" s="1" t="s">
        <v>808</v>
      </c>
      <c r="Q58" s="1" t="s">
        <v>809</v>
      </c>
      <c r="R58" s="1" t="s">
        <v>1081</v>
      </c>
      <c r="S58" s="1" t="s">
        <v>811</v>
      </c>
      <c r="T58" s="1" t="s">
        <v>812</v>
      </c>
      <c r="U58" s="1" t="s">
        <v>813</v>
      </c>
      <c r="V58" s="1" t="s">
        <v>814</v>
      </c>
    </row>
    <row r="59" s="1" customFormat="1" spans="1:22">
      <c r="A59" s="3">
        <v>999223238992412</v>
      </c>
      <c r="B59" s="1" t="s">
        <v>1057</v>
      </c>
      <c r="C59" s="1" t="s">
        <v>1082</v>
      </c>
      <c r="D59" s="1" t="s">
        <v>1083</v>
      </c>
      <c r="E59" s="1" t="s">
        <v>1084</v>
      </c>
      <c r="F59" s="1" t="s">
        <v>931</v>
      </c>
      <c r="G59" s="1" t="s">
        <v>802</v>
      </c>
      <c r="H59" s="1" t="s">
        <v>803</v>
      </c>
      <c r="I59" s="1" t="s">
        <v>1085</v>
      </c>
      <c r="J59" s="1" t="s">
        <v>805</v>
      </c>
      <c r="K59" s="1" t="s">
        <v>1085</v>
      </c>
      <c r="L59" s="1" t="s">
        <v>1085</v>
      </c>
      <c r="M59" s="1" t="s">
        <v>806</v>
      </c>
      <c r="N59" s="1" t="s">
        <v>806</v>
      </c>
      <c r="O59" s="1" t="s">
        <v>807</v>
      </c>
      <c r="P59" s="1" t="s">
        <v>808</v>
      </c>
      <c r="Q59" s="1" t="s">
        <v>809</v>
      </c>
      <c r="R59" s="1" t="s">
        <v>1086</v>
      </c>
      <c r="S59" s="1" t="s">
        <v>811</v>
      </c>
      <c r="T59" s="1" t="s">
        <v>812</v>
      </c>
      <c r="U59" s="1" t="s">
        <v>813</v>
      </c>
      <c r="V59" s="1" t="s">
        <v>814</v>
      </c>
    </row>
    <row r="60" s="1" customFormat="1" spans="1:22">
      <c r="A60" s="3">
        <v>999223232658648</v>
      </c>
      <c r="B60" s="1" t="s">
        <v>1087</v>
      </c>
      <c r="C60" s="1" t="s">
        <v>1088</v>
      </c>
      <c r="D60" s="1" t="s">
        <v>975</v>
      </c>
      <c r="E60" s="1" t="s">
        <v>1089</v>
      </c>
      <c r="F60" s="1" t="s">
        <v>798</v>
      </c>
      <c r="G60" s="1" t="s">
        <v>802</v>
      </c>
      <c r="H60" s="1" t="s">
        <v>803</v>
      </c>
      <c r="I60" s="1" t="s">
        <v>977</v>
      </c>
      <c r="J60" s="1" t="s">
        <v>805</v>
      </c>
      <c r="K60" s="1" t="s">
        <v>977</v>
      </c>
      <c r="L60" s="1" t="s">
        <v>977</v>
      </c>
      <c r="M60" s="1" t="s">
        <v>806</v>
      </c>
      <c r="N60" s="1" t="s">
        <v>806</v>
      </c>
      <c r="O60" s="1" t="s">
        <v>807</v>
      </c>
      <c r="P60" s="1" t="s">
        <v>808</v>
      </c>
      <c r="Q60" s="1" t="s">
        <v>809</v>
      </c>
      <c r="R60" s="1" t="s">
        <v>1090</v>
      </c>
      <c r="S60" s="1" t="s">
        <v>811</v>
      </c>
      <c r="T60" s="1" t="s">
        <v>812</v>
      </c>
      <c r="U60" s="1" t="s">
        <v>813</v>
      </c>
      <c r="V60" s="1" t="s">
        <v>814</v>
      </c>
    </row>
    <row r="61" s="1" customFormat="1" spans="1:22">
      <c r="A61" s="3">
        <v>999223232645889</v>
      </c>
      <c r="B61" s="1" t="s">
        <v>1087</v>
      </c>
      <c r="C61" s="1" t="s">
        <v>1091</v>
      </c>
      <c r="D61" s="1" t="s">
        <v>975</v>
      </c>
      <c r="E61" s="1" t="s">
        <v>1092</v>
      </c>
      <c r="F61" s="1" t="s">
        <v>798</v>
      </c>
      <c r="G61" s="1" t="s">
        <v>802</v>
      </c>
      <c r="H61" s="1" t="s">
        <v>803</v>
      </c>
      <c r="I61" s="1" t="s">
        <v>977</v>
      </c>
      <c r="J61" s="1" t="s">
        <v>805</v>
      </c>
      <c r="K61" s="1" t="s">
        <v>977</v>
      </c>
      <c r="L61" s="1" t="s">
        <v>977</v>
      </c>
      <c r="M61" s="1" t="s">
        <v>806</v>
      </c>
      <c r="N61" s="1" t="s">
        <v>806</v>
      </c>
      <c r="O61" s="1" t="s">
        <v>807</v>
      </c>
      <c r="P61" s="1" t="s">
        <v>808</v>
      </c>
      <c r="Q61" s="1" t="s">
        <v>809</v>
      </c>
      <c r="R61" s="1" t="s">
        <v>1093</v>
      </c>
      <c r="S61" s="1" t="s">
        <v>811</v>
      </c>
      <c r="T61" s="1" t="s">
        <v>812</v>
      </c>
      <c r="U61" s="1" t="s">
        <v>813</v>
      </c>
      <c r="V61" s="1" t="s">
        <v>814</v>
      </c>
    </row>
    <row r="62" s="1" customFormat="1" spans="1:22">
      <c r="A62" s="3">
        <v>999223232644579</v>
      </c>
      <c r="B62" s="1" t="s">
        <v>1087</v>
      </c>
      <c r="C62" s="1" t="s">
        <v>1094</v>
      </c>
      <c r="D62" s="1" t="s">
        <v>1095</v>
      </c>
      <c r="E62" s="1" t="s">
        <v>1096</v>
      </c>
      <c r="F62" s="1" t="s">
        <v>858</v>
      </c>
      <c r="G62" s="1" t="s">
        <v>802</v>
      </c>
      <c r="H62" s="1" t="s">
        <v>803</v>
      </c>
      <c r="I62" s="1" t="s">
        <v>1097</v>
      </c>
      <c r="J62" s="1" t="s">
        <v>805</v>
      </c>
      <c r="K62" s="1" t="s">
        <v>1097</v>
      </c>
      <c r="L62" s="1" t="s">
        <v>1097</v>
      </c>
      <c r="M62" s="1" t="s">
        <v>806</v>
      </c>
      <c r="N62" s="1" t="s">
        <v>806</v>
      </c>
      <c r="O62" s="1" t="s">
        <v>807</v>
      </c>
      <c r="P62" s="1" t="s">
        <v>808</v>
      </c>
      <c r="Q62" s="1" t="s">
        <v>809</v>
      </c>
      <c r="R62" s="1" t="s">
        <v>1098</v>
      </c>
      <c r="S62" s="1" t="s">
        <v>811</v>
      </c>
      <c r="T62" s="1" t="s">
        <v>812</v>
      </c>
      <c r="U62" s="1" t="s">
        <v>813</v>
      </c>
      <c r="V62" s="1" t="s">
        <v>814</v>
      </c>
    </row>
    <row r="63" s="1" customFormat="1" spans="1:22">
      <c r="A63" s="3">
        <v>999223232558850</v>
      </c>
      <c r="B63" s="1" t="s">
        <v>1087</v>
      </c>
      <c r="C63" s="1" t="s">
        <v>1099</v>
      </c>
      <c r="D63" s="1" t="s">
        <v>975</v>
      </c>
      <c r="E63" s="1" t="s">
        <v>1100</v>
      </c>
      <c r="F63" s="1" t="s">
        <v>798</v>
      </c>
      <c r="G63" s="1" t="s">
        <v>802</v>
      </c>
      <c r="H63" s="1" t="s">
        <v>803</v>
      </c>
      <c r="I63" s="1" t="s">
        <v>977</v>
      </c>
      <c r="J63" s="1" t="s">
        <v>805</v>
      </c>
      <c r="K63" s="1" t="s">
        <v>977</v>
      </c>
      <c r="L63" s="1" t="s">
        <v>977</v>
      </c>
      <c r="M63" s="1" t="s">
        <v>806</v>
      </c>
      <c r="N63" s="1" t="s">
        <v>806</v>
      </c>
      <c r="O63" s="1" t="s">
        <v>807</v>
      </c>
      <c r="P63" s="1" t="s">
        <v>808</v>
      </c>
      <c r="Q63" s="1" t="s">
        <v>809</v>
      </c>
      <c r="R63" s="1" t="s">
        <v>1101</v>
      </c>
      <c r="S63" s="1" t="s">
        <v>811</v>
      </c>
      <c r="T63" s="1" t="s">
        <v>812</v>
      </c>
      <c r="U63" s="1" t="s">
        <v>813</v>
      </c>
      <c r="V63" s="1" t="s">
        <v>814</v>
      </c>
    </row>
    <row r="64" s="1" customFormat="1" spans="1:22">
      <c r="A64" s="3">
        <v>999223232547377</v>
      </c>
      <c r="B64" s="1" t="s">
        <v>1087</v>
      </c>
      <c r="C64" s="1" t="s">
        <v>1102</v>
      </c>
      <c r="D64" s="1" t="s">
        <v>975</v>
      </c>
      <c r="E64" s="1" t="s">
        <v>1103</v>
      </c>
      <c r="F64" s="1" t="s">
        <v>858</v>
      </c>
      <c r="G64" s="1" t="s">
        <v>802</v>
      </c>
      <c r="H64" s="1" t="s">
        <v>803</v>
      </c>
      <c r="I64" s="1" t="s">
        <v>1104</v>
      </c>
      <c r="J64" s="1" t="s">
        <v>805</v>
      </c>
      <c r="K64" s="1" t="s">
        <v>1104</v>
      </c>
      <c r="L64" s="1" t="s">
        <v>1104</v>
      </c>
      <c r="M64" s="1" t="s">
        <v>806</v>
      </c>
      <c r="N64" s="1" t="s">
        <v>806</v>
      </c>
      <c r="O64" s="1" t="s">
        <v>807</v>
      </c>
      <c r="P64" s="1" t="s">
        <v>808</v>
      </c>
      <c r="Q64" s="1" t="s">
        <v>809</v>
      </c>
      <c r="R64" s="1" t="s">
        <v>1105</v>
      </c>
      <c r="S64" s="1" t="s">
        <v>811</v>
      </c>
      <c r="T64" s="1" t="s">
        <v>812</v>
      </c>
      <c r="U64" s="1" t="s">
        <v>813</v>
      </c>
      <c r="V64" s="1" t="s">
        <v>814</v>
      </c>
    </row>
    <row r="65" s="1" customFormat="1" spans="1:22">
      <c r="A65" s="3">
        <v>999223232526578</v>
      </c>
      <c r="B65" s="1" t="s">
        <v>1087</v>
      </c>
      <c r="C65" s="1" t="s">
        <v>1106</v>
      </c>
      <c r="D65" s="1" t="s">
        <v>975</v>
      </c>
      <c r="E65" s="1" t="s">
        <v>1107</v>
      </c>
      <c r="F65" s="1" t="s">
        <v>898</v>
      </c>
      <c r="G65" s="1" t="s">
        <v>802</v>
      </c>
      <c r="H65" s="1" t="s">
        <v>803</v>
      </c>
      <c r="I65" s="1" t="s">
        <v>1108</v>
      </c>
      <c r="J65" s="1" t="s">
        <v>805</v>
      </c>
      <c r="K65" s="1" t="s">
        <v>1108</v>
      </c>
      <c r="L65" s="1" t="s">
        <v>1108</v>
      </c>
      <c r="M65" s="1" t="s">
        <v>806</v>
      </c>
      <c r="N65" s="1" t="s">
        <v>806</v>
      </c>
      <c r="O65" s="1" t="s">
        <v>807</v>
      </c>
      <c r="P65" s="1" t="s">
        <v>808</v>
      </c>
      <c r="Q65" s="1" t="s">
        <v>809</v>
      </c>
      <c r="R65" s="1" t="s">
        <v>1109</v>
      </c>
      <c r="S65" s="1" t="s">
        <v>811</v>
      </c>
      <c r="T65" s="1" t="s">
        <v>812</v>
      </c>
      <c r="U65" s="1" t="s">
        <v>813</v>
      </c>
      <c r="V65" s="1" t="s">
        <v>814</v>
      </c>
    </row>
    <row r="66" s="1" customFormat="1" spans="1:22">
      <c r="A66" s="3">
        <v>999223223740770</v>
      </c>
      <c r="B66" s="1" t="s">
        <v>1087</v>
      </c>
      <c r="C66" s="1" t="s">
        <v>1110</v>
      </c>
      <c r="D66" s="1" t="s">
        <v>1111</v>
      </c>
      <c r="E66" s="1" t="s">
        <v>1112</v>
      </c>
      <c r="F66" s="1" t="s">
        <v>1015</v>
      </c>
      <c r="G66" s="1" t="s">
        <v>802</v>
      </c>
      <c r="H66" s="1" t="s">
        <v>803</v>
      </c>
      <c r="I66" s="1" t="s">
        <v>1113</v>
      </c>
      <c r="J66" s="1" t="s">
        <v>805</v>
      </c>
      <c r="K66" s="1" t="s">
        <v>1113</v>
      </c>
      <c r="L66" s="1" t="s">
        <v>1113</v>
      </c>
      <c r="M66" s="1" t="s">
        <v>806</v>
      </c>
      <c r="N66" s="1" t="s">
        <v>806</v>
      </c>
      <c r="O66" s="1" t="s">
        <v>807</v>
      </c>
      <c r="P66" s="1" t="s">
        <v>808</v>
      </c>
      <c r="Q66" s="1" t="s">
        <v>809</v>
      </c>
      <c r="R66" s="1" t="s">
        <v>1114</v>
      </c>
      <c r="S66" s="1" t="s">
        <v>811</v>
      </c>
      <c r="T66" s="1" t="s">
        <v>812</v>
      </c>
      <c r="U66" s="1" t="s">
        <v>813</v>
      </c>
      <c r="V66" s="1" t="s">
        <v>864</v>
      </c>
    </row>
    <row r="67" s="1" customFormat="1" spans="1:22">
      <c r="A67" s="3">
        <v>999223221137655</v>
      </c>
      <c r="B67" s="1" t="s">
        <v>1087</v>
      </c>
      <c r="C67" s="1" t="s">
        <v>1115</v>
      </c>
      <c r="D67" s="1" t="s">
        <v>1116</v>
      </c>
      <c r="E67" s="1" t="s">
        <v>1117</v>
      </c>
      <c r="F67" s="1" t="s">
        <v>858</v>
      </c>
      <c r="G67" s="1" t="s">
        <v>802</v>
      </c>
      <c r="H67" s="1" t="s">
        <v>803</v>
      </c>
      <c r="I67" s="1" t="s">
        <v>1118</v>
      </c>
      <c r="J67" s="1" t="s">
        <v>805</v>
      </c>
      <c r="K67" s="1" t="s">
        <v>1118</v>
      </c>
      <c r="L67" s="1" t="s">
        <v>1118</v>
      </c>
      <c r="M67" s="1" t="s">
        <v>806</v>
      </c>
      <c r="N67" s="1" t="s">
        <v>806</v>
      </c>
      <c r="O67" s="1" t="s">
        <v>807</v>
      </c>
      <c r="P67" s="1" t="s">
        <v>808</v>
      </c>
      <c r="Q67" s="1" t="s">
        <v>809</v>
      </c>
      <c r="R67" s="1" t="s">
        <v>1119</v>
      </c>
      <c r="S67" s="1" t="s">
        <v>811</v>
      </c>
      <c r="T67" s="1" t="s">
        <v>812</v>
      </c>
      <c r="U67" s="1" t="s">
        <v>813</v>
      </c>
      <c r="V67" s="1" t="s">
        <v>814</v>
      </c>
    </row>
    <row r="68" s="1" customFormat="1" spans="1:22">
      <c r="A68" s="3">
        <v>999223216272856</v>
      </c>
      <c r="B68" s="1" t="s">
        <v>1120</v>
      </c>
      <c r="C68" s="1" t="s">
        <v>1121</v>
      </c>
      <c r="D68" s="1" t="s">
        <v>1116</v>
      </c>
      <c r="E68" s="1" t="s">
        <v>1122</v>
      </c>
      <c r="F68" s="1" t="s">
        <v>898</v>
      </c>
      <c r="G68" s="1" t="s">
        <v>802</v>
      </c>
      <c r="H68" s="1" t="s">
        <v>803</v>
      </c>
      <c r="I68" s="1" t="s">
        <v>1123</v>
      </c>
      <c r="J68" s="1" t="s">
        <v>805</v>
      </c>
      <c r="K68" s="1" t="s">
        <v>1123</v>
      </c>
      <c r="L68" s="1" t="s">
        <v>1123</v>
      </c>
      <c r="M68" s="1" t="s">
        <v>806</v>
      </c>
      <c r="N68" s="1" t="s">
        <v>806</v>
      </c>
      <c r="O68" s="1" t="s">
        <v>807</v>
      </c>
      <c r="P68" s="1" t="s">
        <v>808</v>
      </c>
      <c r="Q68" s="1" t="s">
        <v>809</v>
      </c>
      <c r="R68" s="1" t="s">
        <v>1124</v>
      </c>
      <c r="S68" s="1" t="s">
        <v>811</v>
      </c>
      <c r="T68" s="1" t="s">
        <v>812</v>
      </c>
      <c r="U68" s="1" t="s">
        <v>813</v>
      </c>
      <c r="V68" s="1" t="s">
        <v>814</v>
      </c>
    </row>
    <row r="69" s="1" customFormat="1" spans="1:22">
      <c r="A69" s="3">
        <v>999223215177444</v>
      </c>
      <c r="B69" s="1" t="s">
        <v>1120</v>
      </c>
      <c r="C69" s="1" t="s">
        <v>1125</v>
      </c>
      <c r="D69" s="1" t="s">
        <v>921</v>
      </c>
      <c r="E69" s="1" t="s">
        <v>1126</v>
      </c>
      <c r="F69" s="1" t="s">
        <v>931</v>
      </c>
      <c r="G69" s="1" t="s">
        <v>802</v>
      </c>
      <c r="H69" s="1" t="s">
        <v>803</v>
      </c>
      <c r="I69" s="1" t="s">
        <v>1127</v>
      </c>
      <c r="J69" s="1" t="s">
        <v>805</v>
      </c>
      <c r="K69" s="1" t="s">
        <v>1127</v>
      </c>
      <c r="L69" s="1" t="s">
        <v>1127</v>
      </c>
      <c r="M69" s="1" t="s">
        <v>806</v>
      </c>
      <c r="N69" s="1" t="s">
        <v>806</v>
      </c>
      <c r="O69" s="1" t="s">
        <v>807</v>
      </c>
      <c r="P69" s="1" t="s">
        <v>808</v>
      </c>
      <c r="Q69" s="1" t="s">
        <v>809</v>
      </c>
      <c r="R69" s="1" t="s">
        <v>1128</v>
      </c>
      <c r="S69" s="1" t="s">
        <v>811</v>
      </c>
      <c r="T69" s="1" t="s">
        <v>812</v>
      </c>
      <c r="U69" s="1" t="s">
        <v>813</v>
      </c>
      <c r="V69" s="1" t="s">
        <v>814</v>
      </c>
    </row>
    <row r="70" s="1" customFormat="1" spans="1:22">
      <c r="A70" s="3">
        <v>23212464505</v>
      </c>
      <c r="B70" s="1" t="s">
        <v>1120</v>
      </c>
      <c r="C70" s="1" t="s">
        <v>1129</v>
      </c>
      <c r="D70" s="1" t="s">
        <v>1038</v>
      </c>
      <c r="E70" s="1" t="s">
        <v>1130</v>
      </c>
      <c r="F70" s="1" t="s">
        <v>858</v>
      </c>
      <c r="G70" s="1" t="s">
        <v>802</v>
      </c>
      <c r="H70" s="1" t="s">
        <v>803</v>
      </c>
      <c r="I70" s="1" t="s">
        <v>1131</v>
      </c>
      <c r="J70" s="1" t="s">
        <v>805</v>
      </c>
      <c r="K70" s="1" t="s">
        <v>1131</v>
      </c>
      <c r="L70" s="1" t="s">
        <v>1131</v>
      </c>
      <c r="M70" s="1" t="s">
        <v>806</v>
      </c>
      <c r="N70" s="1" t="s">
        <v>806</v>
      </c>
      <c r="O70" s="1" t="s">
        <v>807</v>
      </c>
      <c r="P70" s="1" t="s">
        <v>808</v>
      </c>
      <c r="Q70" s="1" t="s">
        <v>809</v>
      </c>
      <c r="R70" s="1" t="s">
        <v>1132</v>
      </c>
      <c r="S70" s="1" t="s">
        <v>811</v>
      </c>
      <c r="T70" s="1" t="s">
        <v>812</v>
      </c>
      <c r="U70" s="1" t="s">
        <v>813</v>
      </c>
      <c r="V70" s="1" t="s">
        <v>814</v>
      </c>
    </row>
    <row r="71" s="1" customFormat="1" spans="1:22">
      <c r="A71" s="3">
        <v>23206419852</v>
      </c>
      <c r="B71" s="1" t="s">
        <v>1120</v>
      </c>
      <c r="C71" s="1" t="s">
        <v>1133</v>
      </c>
      <c r="D71" s="1" t="s">
        <v>1038</v>
      </c>
      <c r="E71" s="1" t="s">
        <v>1134</v>
      </c>
      <c r="F71" s="1" t="s">
        <v>798</v>
      </c>
      <c r="G71" s="1" t="s">
        <v>802</v>
      </c>
      <c r="H71" s="1" t="s">
        <v>803</v>
      </c>
      <c r="I71" s="1" t="s">
        <v>1135</v>
      </c>
      <c r="J71" s="1" t="s">
        <v>805</v>
      </c>
      <c r="K71" s="1" t="s">
        <v>1135</v>
      </c>
      <c r="L71" s="1" t="s">
        <v>1135</v>
      </c>
      <c r="M71" s="1" t="s">
        <v>806</v>
      </c>
      <c r="N71" s="1" t="s">
        <v>806</v>
      </c>
      <c r="O71" s="1" t="s">
        <v>807</v>
      </c>
      <c r="P71" s="1" t="s">
        <v>808</v>
      </c>
      <c r="Q71" s="1" t="s">
        <v>809</v>
      </c>
      <c r="R71" s="1" t="s">
        <v>1136</v>
      </c>
      <c r="S71" s="1" t="s">
        <v>811</v>
      </c>
      <c r="T71" s="1" t="s">
        <v>812</v>
      </c>
      <c r="U71" s="1" t="s">
        <v>813</v>
      </c>
      <c r="V71" s="1" t="s">
        <v>814</v>
      </c>
    </row>
    <row r="72" s="1" customFormat="1" spans="1:22">
      <c r="A72" s="3">
        <v>999223200597798</v>
      </c>
      <c r="B72" s="1" t="s">
        <v>1137</v>
      </c>
      <c r="C72" s="1" t="s">
        <v>1138</v>
      </c>
      <c r="D72" s="1" t="s">
        <v>1139</v>
      </c>
      <c r="E72" s="1" t="s">
        <v>1140</v>
      </c>
      <c r="F72" s="1" t="s">
        <v>798</v>
      </c>
      <c r="G72" s="1" t="s">
        <v>802</v>
      </c>
      <c r="H72" s="1" t="s">
        <v>803</v>
      </c>
      <c r="I72" s="1" t="s">
        <v>1141</v>
      </c>
      <c r="J72" s="1" t="s">
        <v>805</v>
      </c>
      <c r="K72" s="1" t="s">
        <v>1141</v>
      </c>
      <c r="L72" s="1" t="s">
        <v>1141</v>
      </c>
      <c r="M72" s="1" t="s">
        <v>806</v>
      </c>
      <c r="N72" s="1" t="s">
        <v>806</v>
      </c>
      <c r="O72" s="1" t="s">
        <v>807</v>
      </c>
      <c r="P72" s="1" t="s">
        <v>808</v>
      </c>
      <c r="Q72" s="1" t="s">
        <v>809</v>
      </c>
      <c r="R72" s="1" t="s">
        <v>1142</v>
      </c>
      <c r="S72" s="1" t="s">
        <v>811</v>
      </c>
      <c r="T72" s="1" t="s">
        <v>812</v>
      </c>
      <c r="U72" s="1" t="s">
        <v>813</v>
      </c>
      <c r="V72" s="1" t="s">
        <v>814</v>
      </c>
    </row>
    <row r="73" s="1" customFormat="1" spans="1:22">
      <c r="A73" s="3">
        <v>999223189946210</v>
      </c>
      <c r="B73" s="1" t="s">
        <v>1137</v>
      </c>
      <c r="C73" s="1" t="s">
        <v>1143</v>
      </c>
      <c r="D73" s="1" t="s">
        <v>1017</v>
      </c>
      <c r="E73" s="1" t="s">
        <v>1144</v>
      </c>
      <c r="F73" s="1" t="s">
        <v>798</v>
      </c>
      <c r="G73" s="1" t="s">
        <v>802</v>
      </c>
      <c r="H73" s="1" t="s">
        <v>803</v>
      </c>
      <c r="I73" s="1" t="s">
        <v>1145</v>
      </c>
      <c r="J73" s="1" t="s">
        <v>805</v>
      </c>
      <c r="K73" s="1" t="s">
        <v>1145</v>
      </c>
      <c r="L73" s="1" t="s">
        <v>1145</v>
      </c>
      <c r="M73" s="1" t="s">
        <v>806</v>
      </c>
      <c r="N73" s="1" t="s">
        <v>806</v>
      </c>
      <c r="O73" s="1" t="s">
        <v>807</v>
      </c>
      <c r="P73" s="1" t="s">
        <v>808</v>
      </c>
      <c r="Q73" s="1" t="s">
        <v>809</v>
      </c>
      <c r="R73" s="1" t="s">
        <v>1146</v>
      </c>
      <c r="S73" s="1" t="s">
        <v>811</v>
      </c>
      <c r="T73" s="1" t="s">
        <v>812</v>
      </c>
      <c r="U73" s="1" t="s">
        <v>813</v>
      </c>
      <c r="V73" s="1" t="s">
        <v>1021</v>
      </c>
    </row>
    <row r="74" s="1" customFormat="1" spans="1:22">
      <c r="A74" s="3">
        <v>999223182296742</v>
      </c>
      <c r="B74" s="1" t="s">
        <v>1147</v>
      </c>
      <c r="C74" s="1" t="s">
        <v>1148</v>
      </c>
      <c r="D74" s="1" t="s">
        <v>1149</v>
      </c>
      <c r="E74" s="1" t="s">
        <v>1150</v>
      </c>
      <c r="F74" s="1" t="s">
        <v>898</v>
      </c>
      <c r="G74" s="1" t="s">
        <v>802</v>
      </c>
      <c r="H74" s="1" t="s">
        <v>803</v>
      </c>
      <c r="I74" s="1" t="s">
        <v>1151</v>
      </c>
      <c r="J74" s="1" t="s">
        <v>805</v>
      </c>
      <c r="K74" s="1" t="s">
        <v>1151</v>
      </c>
      <c r="L74" s="1" t="s">
        <v>1151</v>
      </c>
      <c r="M74" s="1" t="s">
        <v>806</v>
      </c>
      <c r="N74" s="1" t="s">
        <v>806</v>
      </c>
      <c r="O74" s="1" t="s">
        <v>807</v>
      </c>
      <c r="P74" s="1" t="s">
        <v>808</v>
      </c>
      <c r="Q74" s="1" t="s">
        <v>809</v>
      </c>
      <c r="R74" s="1" t="s">
        <v>1152</v>
      </c>
      <c r="S74" s="1" t="s">
        <v>811</v>
      </c>
      <c r="T74" s="1" t="s">
        <v>812</v>
      </c>
      <c r="U74" s="1" t="s">
        <v>813</v>
      </c>
      <c r="V74" s="1" t="s">
        <v>864</v>
      </c>
    </row>
    <row r="75" s="1" customFormat="1" spans="1:22">
      <c r="A75" s="3">
        <v>999223182270261</v>
      </c>
      <c r="B75" s="1" t="s">
        <v>1147</v>
      </c>
      <c r="C75" s="1" t="s">
        <v>1153</v>
      </c>
      <c r="D75" s="1" t="s">
        <v>832</v>
      </c>
      <c r="E75" s="1" t="s">
        <v>1154</v>
      </c>
      <c r="F75" s="1" t="s">
        <v>931</v>
      </c>
      <c r="G75" s="1" t="s">
        <v>802</v>
      </c>
      <c r="H75" s="1" t="s">
        <v>803</v>
      </c>
      <c r="I75" s="1" t="s">
        <v>1155</v>
      </c>
      <c r="J75" s="1" t="s">
        <v>805</v>
      </c>
      <c r="K75" s="1" t="s">
        <v>1155</v>
      </c>
      <c r="L75" s="1" t="s">
        <v>1155</v>
      </c>
      <c r="M75" s="1" t="s">
        <v>806</v>
      </c>
      <c r="N75" s="1" t="s">
        <v>806</v>
      </c>
      <c r="O75" s="1" t="s">
        <v>807</v>
      </c>
      <c r="P75" s="1" t="s">
        <v>808</v>
      </c>
      <c r="Q75" s="1" t="s">
        <v>809</v>
      </c>
      <c r="R75" s="1" t="s">
        <v>1156</v>
      </c>
      <c r="S75" s="1" t="s">
        <v>811</v>
      </c>
      <c r="T75" s="1" t="s">
        <v>812</v>
      </c>
      <c r="U75" s="1" t="s">
        <v>813</v>
      </c>
      <c r="V75" s="1" t="s">
        <v>814</v>
      </c>
    </row>
    <row r="76" s="1" customFormat="1" spans="1:22">
      <c r="A76" s="3">
        <v>999223160480618</v>
      </c>
      <c r="B76" s="1" t="s">
        <v>1157</v>
      </c>
      <c r="C76" s="1" t="s">
        <v>1158</v>
      </c>
      <c r="D76" s="1" t="s">
        <v>921</v>
      </c>
      <c r="E76" s="1" t="s">
        <v>1159</v>
      </c>
      <c r="F76" s="1" t="s">
        <v>898</v>
      </c>
      <c r="G76" s="1" t="s">
        <v>802</v>
      </c>
      <c r="H76" s="1" t="s">
        <v>803</v>
      </c>
      <c r="I76" s="1" t="s">
        <v>1160</v>
      </c>
      <c r="J76" s="1" t="s">
        <v>805</v>
      </c>
      <c r="K76" s="1" t="s">
        <v>1160</v>
      </c>
      <c r="L76" s="1" t="s">
        <v>1160</v>
      </c>
      <c r="M76" s="1" t="s">
        <v>806</v>
      </c>
      <c r="N76" s="1" t="s">
        <v>806</v>
      </c>
      <c r="O76" s="1" t="s">
        <v>807</v>
      </c>
      <c r="P76" s="1" t="s">
        <v>808</v>
      </c>
      <c r="Q76" s="1" t="s">
        <v>809</v>
      </c>
      <c r="R76" s="1" t="s">
        <v>1161</v>
      </c>
      <c r="S76" s="1" t="s">
        <v>811</v>
      </c>
      <c r="T76" s="1" t="s">
        <v>812</v>
      </c>
      <c r="U76" s="1" t="s">
        <v>813</v>
      </c>
      <c r="V76" s="1" t="s">
        <v>814</v>
      </c>
    </row>
    <row r="77" s="1" customFormat="1" spans="1:22">
      <c r="A77" s="3">
        <v>999223157801404</v>
      </c>
      <c r="B77" s="1" t="s">
        <v>1162</v>
      </c>
      <c r="C77" s="1" t="s">
        <v>1163</v>
      </c>
      <c r="D77" s="1" t="s">
        <v>921</v>
      </c>
      <c r="E77" s="1" t="s">
        <v>1164</v>
      </c>
      <c r="F77" s="1" t="s">
        <v>858</v>
      </c>
      <c r="G77" s="1" t="s">
        <v>802</v>
      </c>
      <c r="H77" s="1" t="s">
        <v>803</v>
      </c>
      <c r="I77" s="1" t="s">
        <v>1165</v>
      </c>
      <c r="J77" s="1" t="s">
        <v>805</v>
      </c>
      <c r="K77" s="1" t="s">
        <v>1165</v>
      </c>
      <c r="L77" s="1" t="s">
        <v>1165</v>
      </c>
      <c r="M77" s="1" t="s">
        <v>806</v>
      </c>
      <c r="N77" s="1" t="s">
        <v>806</v>
      </c>
      <c r="O77" s="1" t="s">
        <v>807</v>
      </c>
      <c r="P77" s="1" t="s">
        <v>808</v>
      </c>
      <c r="Q77" s="1" t="s">
        <v>809</v>
      </c>
      <c r="R77" s="1" t="s">
        <v>1166</v>
      </c>
      <c r="S77" s="1" t="s">
        <v>811</v>
      </c>
      <c r="T77" s="1" t="s">
        <v>812</v>
      </c>
      <c r="U77" s="1" t="s">
        <v>813</v>
      </c>
      <c r="V77" s="1" t="s">
        <v>814</v>
      </c>
    </row>
    <row r="78" s="1" customFormat="1" spans="1:22">
      <c r="A78" s="3">
        <v>999223149048809</v>
      </c>
      <c r="B78" s="1" t="s">
        <v>1162</v>
      </c>
      <c r="C78" s="1" t="s">
        <v>1167</v>
      </c>
      <c r="D78" s="1" t="s">
        <v>1168</v>
      </c>
      <c r="E78" s="1" t="s">
        <v>1169</v>
      </c>
      <c r="F78" s="1" t="s">
        <v>958</v>
      </c>
      <c r="G78" s="1" t="s">
        <v>802</v>
      </c>
      <c r="H78" s="1" t="s">
        <v>803</v>
      </c>
      <c r="I78" s="1" t="s">
        <v>1170</v>
      </c>
      <c r="J78" s="1" t="s">
        <v>805</v>
      </c>
      <c r="K78" s="1" t="s">
        <v>1170</v>
      </c>
      <c r="L78" s="1" t="s">
        <v>1170</v>
      </c>
      <c r="M78" s="1" t="s">
        <v>806</v>
      </c>
      <c r="N78" s="1" t="s">
        <v>806</v>
      </c>
      <c r="O78" s="1" t="s">
        <v>807</v>
      </c>
      <c r="P78" s="1" t="s">
        <v>808</v>
      </c>
      <c r="Q78" s="1" t="s">
        <v>809</v>
      </c>
      <c r="R78" s="1" t="s">
        <v>1171</v>
      </c>
      <c r="S78" s="1" t="s">
        <v>811</v>
      </c>
      <c r="T78" s="1" t="s">
        <v>812</v>
      </c>
      <c r="U78" s="1" t="s">
        <v>813</v>
      </c>
      <c r="V78" s="1" t="s">
        <v>814</v>
      </c>
    </row>
    <row r="79" s="1" customFormat="1" spans="1:22">
      <c r="A79" s="3">
        <v>999223136581435</v>
      </c>
      <c r="B79" s="1" t="s">
        <v>1172</v>
      </c>
      <c r="C79" s="1" t="s">
        <v>1173</v>
      </c>
      <c r="D79" s="1" t="s">
        <v>1023</v>
      </c>
      <c r="E79" s="1" t="s">
        <v>1174</v>
      </c>
      <c r="F79" s="1" t="s">
        <v>898</v>
      </c>
      <c r="G79" s="1" t="s">
        <v>802</v>
      </c>
      <c r="H79" s="1" t="s">
        <v>803</v>
      </c>
      <c r="I79" s="1" t="s">
        <v>1175</v>
      </c>
      <c r="J79" s="1" t="s">
        <v>805</v>
      </c>
      <c r="K79" s="1" t="s">
        <v>1175</v>
      </c>
      <c r="L79" s="1" t="s">
        <v>1175</v>
      </c>
      <c r="M79" s="1" t="s">
        <v>806</v>
      </c>
      <c r="N79" s="1" t="s">
        <v>806</v>
      </c>
      <c r="O79" s="1" t="s">
        <v>807</v>
      </c>
      <c r="P79" s="1" t="s">
        <v>808</v>
      </c>
      <c r="Q79" s="1" t="s">
        <v>809</v>
      </c>
      <c r="R79" s="1" t="s">
        <v>1176</v>
      </c>
      <c r="S79" s="1" t="s">
        <v>811</v>
      </c>
      <c r="T79" s="1" t="s">
        <v>812</v>
      </c>
      <c r="U79" s="1" t="s">
        <v>813</v>
      </c>
      <c r="V79" s="1" t="s">
        <v>814</v>
      </c>
    </row>
    <row r="80" s="1" customFormat="1" spans="1:22">
      <c r="A80" s="3">
        <v>999223122484403</v>
      </c>
      <c r="B80" s="1" t="s">
        <v>1177</v>
      </c>
      <c r="C80" s="1" t="s">
        <v>1178</v>
      </c>
      <c r="D80" s="1" t="s">
        <v>1179</v>
      </c>
      <c r="E80" s="1" t="s">
        <v>1180</v>
      </c>
      <c r="F80" s="1" t="s">
        <v>858</v>
      </c>
      <c r="G80" s="1" t="s">
        <v>802</v>
      </c>
      <c r="H80" s="1" t="s">
        <v>803</v>
      </c>
      <c r="I80" s="1" t="s">
        <v>1181</v>
      </c>
      <c r="J80" s="1" t="s">
        <v>805</v>
      </c>
      <c r="K80" s="1" t="s">
        <v>1181</v>
      </c>
      <c r="L80" s="1" t="s">
        <v>1181</v>
      </c>
      <c r="M80" s="1" t="s">
        <v>806</v>
      </c>
      <c r="N80" s="1" t="s">
        <v>806</v>
      </c>
      <c r="O80" s="1" t="s">
        <v>807</v>
      </c>
      <c r="P80" s="1" t="s">
        <v>808</v>
      </c>
      <c r="Q80" s="1" t="s">
        <v>809</v>
      </c>
      <c r="R80" s="1" t="s">
        <v>1182</v>
      </c>
      <c r="S80" s="1" t="s">
        <v>811</v>
      </c>
      <c r="T80" s="1" t="s">
        <v>812</v>
      </c>
      <c r="U80" s="1" t="s">
        <v>813</v>
      </c>
      <c r="V80" s="1" t="s">
        <v>914</v>
      </c>
    </row>
    <row r="81" s="1" customFormat="1" spans="1:22">
      <c r="A81" s="3">
        <v>999223107332656</v>
      </c>
      <c r="B81" s="1" t="s">
        <v>1183</v>
      </c>
      <c r="C81" s="1" t="s">
        <v>1184</v>
      </c>
      <c r="D81" s="1" t="s">
        <v>840</v>
      </c>
      <c r="E81" s="1" t="s">
        <v>1185</v>
      </c>
      <c r="F81" s="1" t="s">
        <v>898</v>
      </c>
      <c r="G81" s="1" t="s">
        <v>802</v>
      </c>
      <c r="H81" s="1" t="s">
        <v>803</v>
      </c>
      <c r="I81" s="1" t="s">
        <v>1186</v>
      </c>
      <c r="J81" s="1" t="s">
        <v>805</v>
      </c>
      <c r="K81" s="1" t="s">
        <v>1186</v>
      </c>
      <c r="L81" s="1" t="s">
        <v>1187</v>
      </c>
      <c r="M81" s="1" t="s">
        <v>1188</v>
      </c>
      <c r="N81" s="1" t="s">
        <v>1188</v>
      </c>
      <c r="O81" s="1" t="s">
        <v>807</v>
      </c>
      <c r="P81" s="1" t="s">
        <v>808</v>
      </c>
      <c r="Q81" s="1" t="s">
        <v>809</v>
      </c>
      <c r="R81" s="1" t="s">
        <v>1189</v>
      </c>
      <c r="S81" s="1" t="s">
        <v>811</v>
      </c>
      <c r="T81" s="1" t="s">
        <v>812</v>
      </c>
      <c r="U81" s="1" t="s">
        <v>813</v>
      </c>
      <c r="V81" s="1" t="s">
        <v>814</v>
      </c>
    </row>
    <row r="82" s="1" customFormat="1" spans="1:22">
      <c r="A82" s="3">
        <v>999223097026282</v>
      </c>
      <c r="B82" s="1" t="s">
        <v>1183</v>
      </c>
      <c r="C82" s="1" t="s">
        <v>1190</v>
      </c>
      <c r="D82" s="1" t="s">
        <v>1191</v>
      </c>
      <c r="E82" s="1" t="s">
        <v>305</v>
      </c>
      <c r="F82" s="1" t="s">
        <v>798</v>
      </c>
      <c r="G82" s="1" t="s">
        <v>802</v>
      </c>
      <c r="H82" s="1" t="s">
        <v>803</v>
      </c>
      <c r="I82" s="1" t="s">
        <v>1192</v>
      </c>
      <c r="J82" s="1" t="s">
        <v>805</v>
      </c>
      <c r="K82" s="1" t="s">
        <v>1192</v>
      </c>
      <c r="L82" s="1" t="s">
        <v>1192</v>
      </c>
      <c r="M82" s="1" t="s">
        <v>806</v>
      </c>
      <c r="N82" s="1" t="s">
        <v>806</v>
      </c>
      <c r="O82" s="1" t="s">
        <v>807</v>
      </c>
      <c r="P82" s="1" t="s">
        <v>808</v>
      </c>
      <c r="Q82" s="1" t="s">
        <v>809</v>
      </c>
      <c r="R82" s="1" t="s">
        <v>1193</v>
      </c>
      <c r="S82" s="1" t="s">
        <v>811</v>
      </c>
      <c r="T82" s="1" t="s">
        <v>812</v>
      </c>
      <c r="U82" s="1" t="s">
        <v>813</v>
      </c>
      <c r="V82" s="1" t="s">
        <v>1021</v>
      </c>
    </row>
    <row r="83" s="1" customFormat="1" spans="1:22">
      <c r="A83" s="3">
        <v>999223088597063</v>
      </c>
      <c r="B83" s="1" t="s">
        <v>1194</v>
      </c>
      <c r="C83" s="1" t="s">
        <v>1195</v>
      </c>
      <c r="D83" s="1" t="s">
        <v>1196</v>
      </c>
      <c r="E83" s="1" t="s">
        <v>1197</v>
      </c>
      <c r="F83" s="1" t="s">
        <v>858</v>
      </c>
      <c r="G83" s="1" t="s">
        <v>802</v>
      </c>
      <c r="H83" s="1" t="s">
        <v>803</v>
      </c>
      <c r="I83" s="1" t="s">
        <v>1198</v>
      </c>
      <c r="J83" s="1" t="s">
        <v>805</v>
      </c>
      <c r="K83" s="1" t="s">
        <v>1198</v>
      </c>
      <c r="L83" s="1" t="s">
        <v>1198</v>
      </c>
      <c r="M83" s="1" t="s">
        <v>806</v>
      </c>
      <c r="N83" s="1" t="s">
        <v>806</v>
      </c>
      <c r="O83" s="1" t="s">
        <v>807</v>
      </c>
      <c r="P83" s="1" t="s">
        <v>808</v>
      </c>
      <c r="Q83" s="1" t="s">
        <v>809</v>
      </c>
      <c r="R83" s="1" t="s">
        <v>1199</v>
      </c>
      <c r="S83" s="1" t="s">
        <v>811</v>
      </c>
      <c r="T83" s="1" t="s">
        <v>812</v>
      </c>
      <c r="U83" s="1" t="s">
        <v>813</v>
      </c>
      <c r="V83" s="1" t="s">
        <v>914</v>
      </c>
    </row>
    <row r="84" s="1" customFormat="1" spans="1:22">
      <c r="A84" s="3">
        <v>999223074982183</v>
      </c>
      <c r="B84" s="1" t="s">
        <v>1194</v>
      </c>
      <c r="C84" s="1" t="s">
        <v>1200</v>
      </c>
      <c r="D84" s="1" t="s">
        <v>1201</v>
      </c>
      <c r="E84" s="1" t="s">
        <v>1202</v>
      </c>
      <c r="F84" s="1" t="s">
        <v>958</v>
      </c>
      <c r="G84" s="1" t="s">
        <v>802</v>
      </c>
      <c r="H84" s="1" t="s">
        <v>803</v>
      </c>
      <c r="I84" s="1" t="s">
        <v>1203</v>
      </c>
      <c r="J84" s="1" t="s">
        <v>805</v>
      </c>
      <c r="K84" s="1" t="s">
        <v>1203</v>
      </c>
      <c r="L84" s="1" t="s">
        <v>1203</v>
      </c>
      <c r="M84" s="1" t="s">
        <v>806</v>
      </c>
      <c r="N84" s="1" t="s">
        <v>806</v>
      </c>
      <c r="O84" s="1" t="s">
        <v>807</v>
      </c>
      <c r="P84" s="1" t="s">
        <v>808</v>
      </c>
      <c r="Q84" s="1" t="s">
        <v>809</v>
      </c>
      <c r="R84" s="1" t="s">
        <v>1204</v>
      </c>
      <c r="S84" s="1" t="s">
        <v>811</v>
      </c>
      <c r="T84" s="1" t="s">
        <v>812</v>
      </c>
      <c r="U84" s="1" t="s">
        <v>813</v>
      </c>
      <c r="V84" s="1" t="s">
        <v>814</v>
      </c>
    </row>
    <row r="85" s="1" customFormat="1" spans="1:22">
      <c r="A85" s="3">
        <v>999223074872583</v>
      </c>
      <c r="B85" s="1" t="s">
        <v>1194</v>
      </c>
      <c r="C85" s="1" t="s">
        <v>1205</v>
      </c>
      <c r="D85" s="1" t="s">
        <v>1168</v>
      </c>
      <c r="E85" s="1" t="s">
        <v>1206</v>
      </c>
      <c r="F85" s="1" t="s">
        <v>858</v>
      </c>
      <c r="G85" s="1" t="s">
        <v>802</v>
      </c>
      <c r="H85" s="1" t="s">
        <v>803</v>
      </c>
      <c r="I85" s="1" t="s">
        <v>1207</v>
      </c>
      <c r="J85" s="1" t="s">
        <v>805</v>
      </c>
      <c r="K85" s="1" t="s">
        <v>1207</v>
      </c>
      <c r="L85" s="1" t="s">
        <v>1207</v>
      </c>
      <c r="M85" s="1" t="s">
        <v>806</v>
      </c>
      <c r="N85" s="1" t="s">
        <v>806</v>
      </c>
      <c r="O85" s="1" t="s">
        <v>807</v>
      </c>
      <c r="P85" s="1" t="s">
        <v>808</v>
      </c>
      <c r="Q85" s="1" t="s">
        <v>809</v>
      </c>
      <c r="R85" s="1" t="s">
        <v>1208</v>
      </c>
      <c r="S85" s="1" t="s">
        <v>811</v>
      </c>
      <c r="T85" s="1" t="s">
        <v>812</v>
      </c>
      <c r="U85" s="1" t="s">
        <v>813</v>
      </c>
      <c r="V85" s="1" t="s">
        <v>814</v>
      </c>
    </row>
    <row r="86" s="1" customFormat="1" spans="1:22">
      <c r="A86" s="3">
        <v>999223074183463</v>
      </c>
      <c r="B86" s="1" t="s">
        <v>1209</v>
      </c>
      <c r="C86" s="1" t="s">
        <v>1210</v>
      </c>
      <c r="D86" s="1" t="s">
        <v>1211</v>
      </c>
      <c r="E86" s="1" t="s">
        <v>1212</v>
      </c>
      <c r="F86" s="1" t="s">
        <v>858</v>
      </c>
      <c r="G86" s="1" t="s">
        <v>802</v>
      </c>
      <c r="H86" s="1" t="s">
        <v>803</v>
      </c>
      <c r="I86" s="1" t="s">
        <v>1213</v>
      </c>
      <c r="J86" s="1" t="s">
        <v>805</v>
      </c>
      <c r="K86" s="1" t="s">
        <v>1213</v>
      </c>
      <c r="L86" s="1" t="s">
        <v>1213</v>
      </c>
      <c r="M86" s="1" t="s">
        <v>806</v>
      </c>
      <c r="N86" s="1" t="s">
        <v>806</v>
      </c>
      <c r="O86" s="1" t="s">
        <v>807</v>
      </c>
      <c r="P86" s="1" t="s">
        <v>808</v>
      </c>
      <c r="Q86" s="1" t="s">
        <v>809</v>
      </c>
      <c r="R86" s="1" t="s">
        <v>1214</v>
      </c>
      <c r="S86" s="1" t="s">
        <v>811</v>
      </c>
      <c r="T86" s="1" t="s">
        <v>812</v>
      </c>
      <c r="U86" s="1" t="s">
        <v>813</v>
      </c>
      <c r="V86" s="1" t="s">
        <v>814</v>
      </c>
    </row>
    <row r="87" s="1" customFormat="1" spans="1:22">
      <c r="A87" s="3">
        <v>999223058125861</v>
      </c>
      <c r="B87" s="1" t="s">
        <v>1209</v>
      </c>
      <c r="C87" s="1" t="s">
        <v>1215</v>
      </c>
      <c r="D87" s="1" t="s">
        <v>1216</v>
      </c>
      <c r="E87" s="1" t="s">
        <v>1217</v>
      </c>
      <c r="F87" s="1" t="s">
        <v>898</v>
      </c>
      <c r="G87" s="1" t="s">
        <v>802</v>
      </c>
      <c r="H87" s="1" t="s">
        <v>803</v>
      </c>
      <c r="I87" s="1" t="s">
        <v>1218</v>
      </c>
      <c r="J87" s="1" t="s">
        <v>805</v>
      </c>
      <c r="K87" s="1" t="s">
        <v>1218</v>
      </c>
      <c r="L87" s="1" t="s">
        <v>1219</v>
      </c>
      <c r="M87" s="1" t="s">
        <v>1220</v>
      </c>
      <c r="N87" s="1" t="s">
        <v>1220</v>
      </c>
      <c r="O87" s="1" t="s">
        <v>807</v>
      </c>
      <c r="P87" s="1" t="s">
        <v>808</v>
      </c>
      <c r="Q87" s="1" t="s">
        <v>809</v>
      </c>
      <c r="R87" s="1" t="s">
        <v>1221</v>
      </c>
      <c r="S87" s="1" t="s">
        <v>811</v>
      </c>
      <c r="T87" s="1" t="s">
        <v>812</v>
      </c>
      <c r="U87" s="1" t="s">
        <v>813</v>
      </c>
      <c r="V87" s="1" t="s">
        <v>814</v>
      </c>
    </row>
    <row r="88" s="1" customFormat="1" spans="1:22">
      <c r="A88" s="3">
        <v>999223057809684</v>
      </c>
      <c r="B88" s="1" t="s">
        <v>1209</v>
      </c>
      <c r="C88" s="1" t="s">
        <v>1222</v>
      </c>
      <c r="D88" s="1" t="s">
        <v>1216</v>
      </c>
      <c r="E88" s="1" t="s">
        <v>1223</v>
      </c>
      <c r="F88" s="1" t="s">
        <v>898</v>
      </c>
      <c r="G88" s="1" t="s">
        <v>802</v>
      </c>
      <c r="H88" s="1" t="s">
        <v>803</v>
      </c>
      <c r="I88" s="1" t="s">
        <v>1218</v>
      </c>
      <c r="J88" s="1" t="s">
        <v>805</v>
      </c>
      <c r="K88" s="1" t="s">
        <v>1218</v>
      </c>
      <c r="L88" s="1" t="s">
        <v>1218</v>
      </c>
      <c r="M88" s="1" t="s">
        <v>806</v>
      </c>
      <c r="N88" s="1" t="s">
        <v>806</v>
      </c>
      <c r="O88" s="1" t="s">
        <v>807</v>
      </c>
      <c r="P88" s="1" t="s">
        <v>808</v>
      </c>
      <c r="Q88" s="1" t="s">
        <v>809</v>
      </c>
      <c r="R88" s="1" t="s">
        <v>1224</v>
      </c>
      <c r="S88" s="1" t="s">
        <v>811</v>
      </c>
      <c r="T88" s="1" t="s">
        <v>812</v>
      </c>
      <c r="U88" s="1" t="s">
        <v>813</v>
      </c>
      <c r="V88" s="1" t="s">
        <v>814</v>
      </c>
    </row>
    <row r="89" s="1" customFormat="1" spans="1:22">
      <c r="A89" s="3">
        <v>999223057007711</v>
      </c>
      <c r="B89" s="1" t="s">
        <v>1225</v>
      </c>
      <c r="C89" s="1" t="s">
        <v>1226</v>
      </c>
      <c r="D89" s="1" t="s">
        <v>1227</v>
      </c>
      <c r="E89" s="1" t="s">
        <v>1228</v>
      </c>
      <c r="F89" s="1" t="s">
        <v>858</v>
      </c>
      <c r="G89" s="1" t="s">
        <v>802</v>
      </c>
      <c r="H89" s="1" t="s">
        <v>803</v>
      </c>
      <c r="I89" s="1" t="s">
        <v>1229</v>
      </c>
      <c r="J89" s="1" t="s">
        <v>805</v>
      </c>
      <c r="K89" s="1" t="s">
        <v>1229</v>
      </c>
      <c r="L89" s="1" t="s">
        <v>1229</v>
      </c>
      <c r="M89" s="1" t="s">
        <v>806</v>
      </c>
      <c r="N89" s="1" t="s">
        <v>806</v>
      </c>
      <c r="O89" s="1" t="s">
        <v>807</v>
      </c>
      <c r="P89" s="1" t="s">
        <v>808</v>
      </c>
      <c r="Q89" s="1" t="s">
        <v>809</v>
      </c>
      <c r="R89" s="1" t="s">
        <v>1230</v>
      </c>
      <c r="S89" s="1" t="s">
        <v>811</v>
      </c>
      <c r="T89" s="1" t="s">
        <v>812</v>
      </c>
      <c r="U89" s="1" t="s">
        <v>813</v>
      </c>
      <c r="V89" s="1" t="s">
        <v>814</v>
      </c>
    </row>
    <row r="90" s="1" customFormat="1" spans="1:22">
      <c r="A90" s="3">
        <v>999223032585868</v>
      </c>
      <c r="B90" s="1" t="s">
        <v>1231</v>
      </c>
      <c r="C90" s="1" t="s">
        <v>1232</v>
      </c>
      <c r="D90" s="1" t="s">
        <v>1017</v>
      </c>
      <c r="E90" s="1" t="s">
        <v>1233</v>
      </c>
      <c r="F90" s="1" t="s">
        <v>798</v>
      </c>
      <c r="G90" s="1" t="s">
        <v>802</v>
      </c>
      <c r="H90" s="1" t="s">
        <v>803</v>
      </c>
      <c r="I90" s="1" t="s">
        <v>992</v>
      </c>
      <c r="J90" s="1" t="s">
        <v>805</v>
      </c>
      <c r="K90" s="1" t="s">
        <v>992</v>
      </c>
      <c r="L90" s="1" t="s">
        <v>992</v>
      </c>
      <c r="M90" s="1" t="s">
        <v>806</v>
      </c>
      <c r="N90" s="1" t="s">
        <v>806</v>
      </c>
      <c r="O90" s="1" t="s">
        <v>807</v>
      </c>
      <c r="P90" s="1" t="s">
        <v>808</v>
      </c>
      <c r="Q90" s="1" t="s">
        <v>809</v>
      </c>
      <c r="R90" s="1" t="s">
        <v>1234</v>
      </c>
      <c r="S90" s="1" t="s">
        <v>811</v>
      </c>
      <c r="T90" s="1" t="s">
        <v>812</v>
      </c>
      <c r="U90" s="1" t="s">
        <v>813</v>
      </c>
      <c r="V90" s="1" t="s">
        <v>1021</v>
      </c>
    </row>
    <row r="91" s="1" customFormat="1" spans="1:22">
      <c r="A91" s="3">
        <v>999223028589257</v>
      </c>
      <c r="B91" s="1" t="s">
        <v>1231</v>
      </c>
      <c r="C91" s="1" t="s">
        <v>1235</v>
      </c>
      <c r="D91" s="1" t="s">
        <v>1236</v>
      </c>
      <c r="E91" s="1" t="s">
        <v>1237</v>
      </c>
      <c r="F91" s="1" t="s">
        <v>1036</v>
      </c>
      <c r="G91" s="1" t="s">
        <v>802</v>
      </c>
      <c r="H91" s="1" t="s">
        <v>803</v>
      </c>
      <c r="I91" s="1" t="s">
        <v>1238</v>
      </c>
      <c r="J91" s="1" t="s">
        <v>805</v>
      </c>
      <c r="K91" s="1" t="s">
        <v>1238</v>
      </c>
      <c r="L91" s="1" t="s">
        <v>1238</v>
      </c>
      <c r="M91" s="1" t="s">
        <v>806</v>
      </c>
      <c r="N91" s="1" t="s">
        <v>806</v>
      </c>
      <c r="O91" s="1" t="s">
        <v>807</v>
      </c>
      <c r="P91" s="1" t="s">
        <v>808</v>
      </c>
      <c r="Q91" s="1" t="s">
        <v>809</v>
      </c>
      <c r="R91" s="1" t="s">
        <v>1239</v>
      </c>
      <c r="S91" s="1" t="s">
        <v>811</v>
      </c>
      <c r="T91" s="1" t="s">
        <v>812</v>
      </c>
      <c r="U91" s="1" t="s">
        <v>813</v>
      </c>
      <c r="V91" s="1" t="s">
        <v>914</v>
      </c>
    </row>
    <row r="92" s="1" customFormat="1" spans="1:22">
      <c r="A92" s="3">
        <v>999223008375416</v>
      </c>
      <c r="B92" s="1" t="s">
        <v>1240</v>
      </c>
      <c r="C92" s="1" t="s">
        <v>1241</v>
      </c>
      <c r="D92" s="1" t="s">
        <v>1179</v>
      </c>
      <c r="E92" s="1" t="s">
        <v>1242</v>
      </c>
      <c r="F92" s="1" t="s">
        <v>798</v>
      </c>
      <c r="G92" s="1" t="s">
        <v>802</v>
      </c>
      <c r="H92" s="1" t="s">
        <v>803</v>
      </c>
      <c r="I92" s="1" t="s">
        <v>1243</v>
      </c>
      <c r="J92" s="1" t="s">
        <v>805</v>
      </c>
      <c r="K92" s="1" t="s">
        <v>1243</v>
      </c>
      <c r="L92" s="1" t="s">
        <v>1243</v>
      </c>
      <c r="M92" s="1" t="s">
        <v>806</v>
      </c>
      <c r="N92" s="1" t="s">
        <v>806</v>
      </c>
      <c r="O92" s="1" t="s">
        <v>807</v>
      </c>
      <c r="P92" s="1" t="s">
        <v>808</v>
      </c>
      <c r="Q92" s="1" t="s">
        <v>809</v>
      </c>
      <c r="R92" s="1" t="s">
        <v>1244</v>
      </c>
      <c r="S92" s="1" t="s">
        <v>811</v>
      </c>
      <c r="T92" s="1" t="s">
        <v>812</v>
      </c>
      <c r="U92" s="1" t="s">
        <v>813</v>
      </c>
      <c r="V92" s="1" t="s">
        <v>914</v>
      </c>
    </row>
    <row r="93" s="1" customFormat="1" spans="1:22">
      <c r="A93" s="3">
        <v>999222997827111</v>
      </c>
      <c r="B93" s="1" t="s">
        <v>1245</v>
      </c>
      <c r="C93" s="1" t="s">
        <v>1246</v>
      </c>
      <c r="D93" s="1" t="s">
        <v>1247</v>
      </c>
      <c r="E93" s="1" t="s">
        <v>1248</v>
      </c>
      <c r="F93" s="1" t="s">
        <v>898</v>
      </c>
      <c r="G93" s="1" t="s">
        <v>802</v>
      </c>
      <c r="H93" s="1" t="s">
        <v>803</v>
      </c>
      <c r="I93" s="1" t="s">
        <v>1249</v>
      </c>
      <c r="J93" s="1" t="s">
        <v>805</v>
      </c>
      <c r="K93" s="1" t="s">
        <v>1249</v>
      </c>
      <c r="L93" s="1" t="s">
        <v>1249</v>
      </c>
      <c r="M93" s="1" t="s">
        <v>806</v>
      </c>
      <c r="N93" s="1" t="s">
        <v>806</v>
      </c>
      <c r="O93" s="1" t="s">
        <v>807</v>
      </c>
      <c r="P93" s="1" t="s">
        <v>808</v>
      </c>
      <c r="Q93" s="1" t="s">
        <v>809</v>
      </c>
      <c r="R93" s="1" t="s">
        <v>1250</v>
      </c>
      <c r="S93" s="1" t="s">
        <v>811</v>
      </c>
      <c r="T93" s="1" t="s">
        <v>812</v>
      </c>
      <c r="U93" s="1" t="s">
        <v>813</v>
      </c>
      <c r="V93" s="1" t="s">
        <v>814</v>
      </c>
    </row>
    <row r="94" s="1" customFormat="1" spans="1:22">
      <c r="A94" s="3">
        <v>999222994916098</v>
      </c>
      <c r="B94" s="1" t="s">
        <v>1245</v>
      </c>
      <c r="C94" s="1" t="s">
        <v>1251</v>
      </c>
      <c r="D94" s="1" t="s">
        <v>1252</v>
      </c>
      <c r="E94" s="1" t="s">
        <v>1253</v>
      </c>
      <c r="F94" s="1" t="s">
        <v>898</v>
      </c>
      <c r="G94" s="1" t="s">
        <v>802</v>
      </c>
      <c r="H94" s="1" t="s">
        <v>803</v>
      </c>
      <c r="I94" s="1" t="s">
        <v>1254</v>
      </c>
      <c r="J94" s="1" t="s">
        <v>805</v>
      </c>
      <c r="K94" s="1" t="s">
        <v>1254</v>
      </c>
      <c r="L94" s="1" t="s">
        <v>1254</v>
      </c>
      <c r="M94" s="1" t="s">
        <v>806</v>
      </c>
      <c r="N94" s="1" t="s">
        <v>806</v>
      </c>
      <c r="O94" s="1" t="s">
        <v>807</v>
      </c>
      <c r="P94" s="1" t="s">
        <v>808</v>
      </c>
      <c r="Q94" s="1" t="s">
        <v>809</v>
      </c>
      <c r="R94" s="1" t="s">
        <v>1255</v>
      </c>
      <c r="S94" s="1" t="s">
        <v>811</v>
      </c>
      <c r="T94" s="1" t="s">
        <v>812</v>
      </c>
      <c r="U94" s="1" t="s">
        <v>813</v>
      </c>
      <c r="V94" s="1" t="s">
        <v>814</v>
      </c>
    </row>
    <row r="95" s="1" customFormat="1" spans="1:22">
      <c r="A95" s="3">
        <v>999222991706142</v>
      </c>
      <c r="B95" s="1" t="s">
        <v>1245</v>
      </c>
      <c r="C95" s="1" t="s">
        <v>1256</v>
      </c>
      <c r="D95" s="1" t="s">
        <v>1257</v>
      </c>
      <c r="E95" s="1" t="s">
        <v>1258</v>
      </c>
      <c r="F95" s="1" t="s">
        <v>798</v>
      </c>
      <c r="G95" s="1" t="s">
        <v>802</v>
      </c>
      <c r="H95" s="1" t="s">
        <v>803</v>
      </c>
      <c r="I95" s="1" t="s">
        <v>1259</v>
      </c>
      <c r="J95" s="1" t="s">
        <v>805</v>
      </c>
      <c r="K95" s="1" t="s">
        <v>1259</v>
      </c>
      <c r="L95" s="1" t="s">
        <v>1259</v>
      </c>
      <c r="M95" s="1" t="s">
        <v>806</v>
      </c>
      <c r="N95" s="1" t="s">
        <v>806</v>
      </c>
      <c r="O95" s="1" t="s">
        <v>807</v>
      </c>
      <c r="P95" s="1" t="s">
        <v>808</v>
      </c>
      <c r="Q95" s="1" t="s">
        <v>809</v>
      </c>
      <c r="R95" s="1" t="s">
        <v>1260</v>
      </c>
      <c r="S95" s="1" t="s">
        <v>811</v>
      </c>
      <c r="T95" s="1" t="s">
        <v>812</v>
      </c>
      <c r="U95" s="1" t="s">
        <v>813</v>
      </c>
      <c r="V95" s="1" t="s">
        <v>914</v>
      </c>
    </row>
    <row r="96" s="1" customFormat="1" spans="1:22">
      <c r="A96" s="3">
        <v>999222986151643</v>
      </c>
      <c r="B96" s="1" t="s">
        <v>1261</v>
      </c>
      <c r="C96" s="1" t="s">
        <v>1262</v>
      </c>
      <c r="D96" s="1" t="s">
        <v>1263</v>
      </c>
      <c r="E96" s="1" t="s">
        <v>1264</v>
      </c>
      <c r="F96" s="1" t="s">
        <v>858</v>
      </c>
      <c r="G96" s="1" t="s">
        <v>802</v>
      </c>
      <c r="H96" s="1" t="s">
        <v>803</v>
      </c>
      <c r="I96" s="1" t="s">
        <v>1265</v>
      </c>
      <c r="J96" s="1" t="s">
        <v>805</v>
      </c>
      <c r="K96" s="1" t="s">
        <v>1265</v>
      </c>
      <c r="L96" s="1" t="s">
        <v>1265</v>
      </c>
      <c r="M96" s="1" t="s">
        <v>806</v>
      </c>
      <c r="N96" s="1" t="s">
        <v>806</v>
      </c>
      <c r="O96" s="1" t="s">
        <v>807</v>
      </c>
      <c r="P96" s="1" t="s">
        <v>808</v>
      </c>
      <c r="Q96" s="1" t="s">
        <v>809</v>
      </c>
      <c r="R96" s="1" t="s">
        <v>1266</v>
      </c>
      <c r="S96" s="1" t="s">
        <v>811</v>
      </c>
      <c r="T96" s="1" t="s">
        <v>812</v>
      </c>
      <c r="U96" s="1" t="s">
        <v>813</v>
      </c>
      <c r="V96" s="1" t="s">
        <v>814</v>
      </c>
    </row>
    <row r="97" s="1" customFormat="1" spans="1:22">
      <c r="A97" s="3">
        <v>999222986108932</v>
      </c>
      <c r="B97" s="1" t="s">
        <v>1261</v>
      </c>
      <c r="C97" s="1" t="s">
        <v>1267</v>
      </c>
      <c r="D97" s="1" t="s">
        <v>1168</v>
      </c>
      <c r="E97" s="1" t="s">
        <v>1268</v>
      </c>
      <c r="F97" s="1" t="s">
        <v>898</v>
      </c>
      <c r="G97" s="1" t="s">
        <v>802</v>
      </c>
      <c r="H97" s="1" t="s">
        <v>803</v>
      </c>
      <c r="I97" s="1" t="s">
        <v>1269</v>
      </c>
      <c r="J97" s="1" t="s">
        <v>805</v>
      </c>
      <c r="K97" s="1" t="s">
        <v>1269</v>
      </c>
      <c r="L97" s="1" t="s">
        <v>1269</v>
      </c>
      <c r="M97" s="1" t="s">
        <v>806</v>
      </c>
      <c r="N97" s="1" t="s">
        <v>806</v>
      </c>
      <c r="O97" s="1" t="s">
        <v>807</v>
      </c>
      <c r="P97" s="1" t="s">
        <v>808</v>
      </c>
      <c r="Q97" s="1" t="s">
        <v>809</v>
      </c>
      <c r="R97" s="1" t="s">
        <v>1270</v>
      </c>
      <c r="S97" s="1" t="s">
        <v>811</v>
      </c>
      <c r="T97" s="1" t="s">
        <v>812</v>
      </c>
      <c r="U97" s="1" t="s">
        <v>813</v>
      </c>
      <c r="V97" s="1" t="s">
        <v>814</v>
      </c>
    </row>
    <row r="98" s="1" customFormat="1" spans="1:22">
      <c r="A98" s="3">
        <v>999222985268406</v>
      </c>
      <c r="B98" s="1" t="s">
        <v>1261</v>
      </c>
      <c r="C98" s="1" t="s">
        <v>1271</v>
      </c>
      <c r="D98" s="1" t="s">
        <v>1038</v>
      </c>
      <c r="E98" s="1" t="s">
        <v>1272</v>
      </c>
      <c r="F98" s="1" t="s">
        <v>798</v>
      </c>
      <c r="G98" s="1" t="s">
        <v>802</v>
      </c>
      <c r="H98" s="1" t="s">
        <v>803</v>
      </c>
      <c r="I98" s="1" t="s">
        <v>1273</v>
      </c>
      <c r="J98" s="1" t="s">
        <v>805</v>
      </c>
      <c r="K98" s="1" t="s">
        <v>1273</v>
      </c>
      <c r="L98" s="1" t="s">
        <v>1273</v>
      </c>
      <c r="M98" s="1" t="s">
        <v>806</v>
      </c>
      <c r="N98" s="1" t="s">
        <v>806</v>
      </c>
      <c r="O98" s="1" t="s">
        <v>807</v>
      </c>
      <c r="P98" s="1" t="s">
        <v>808</v>
      </c>
      <c r="Q98" s="1" t="s">
        <v>809</v>
      </c>
      <c r="R98" s="1" t="s">
        <v>1274</v>
      </c>
      <c r="S98" s="1" t="s">
        <v>811</v>
      </c>
      <c r="T98" s="1" t="s">
        <v>812</v>
      </c>
      <c r="U98" s="1" t="s">
        <v>813</v>
      </c>
      <c r="V98" s="1" t="s">
        <v>814</v>
      </c>
    </row>
    <row r="99" s="1" customFormat="1" spans="1:22">
      <c r="A99" s="3">
        <v>999222979198083</v>
      </c>
      <c r="B99" s="1" t="s">
        <v>1275</v>
      </c>
      <c r="C99" s="1" t="s">
        <v>1276</v>
      </c>
      <c r="D99" s="1" t="s">
        <v>1083</v>
      </c>
      <c r="E99" s="1" t="s">
        <v>1277</v>
      </c>
      <c r="F99" s="1" t="s">
        <v>898</v>
      </c>
      <c r="G99" s="1" t="s">
        <v>802</v>
      </c>
      <c r="H99" s="1" t="s">
        <v>803</v>
      </c>
      <c r="I99" s="1" t="s">
        <v>1278</v>
      </c>
      <c r="J99" s="1" t="s">
        <v>805</v>
      </c>
      <c r="K99" s="1" t="s">
        <v>1278</v>
      </c>
      <c r="L99" s="1" t="s">
        <v>1278</v>
      </c>
      <c r="M99" s="1" t="s">
        <v>806</v>
      </c>
      <c r="N99" s="1" t="s">
        <v>806</v>
      </c>
      <c r="O99" s="1" t="s">
        <v>807</v>
      </c>
      <c r="P99" s="1" t="s">
        <v>808</v>
      </c>
      <c r="Q99" s="1" t="s">
        <v>809</v>
      </c>
      <c r="R99" s="1" t="s">
        <v>1279</v>
      </c>
      <c r="S99" s="1" t="s">
        <v>811</v>
      </c>
      <c r="T99" s="1" t="s">
        <v>812</v>
      </c>
      <c r="U99" s="1" t="s">
        <v>813</v>
      </c>
      <c r="V99" s="1" t="s">
        <v>814</v>
      </c>
    </row>
    <row r="100" s="1" customFormat="1" spans="1:22">
      <c r="A100" s="3">
        <v>999222970598334</v>
      </c>
      <c r="B100" s="1" t="s">
        <v>1275</v>
      </c>
      <c r="C100" s="1" t="s">
        <v>1280</v>
      </c>
      <c r="D100" s="1" t="s">
        <v>850</v>
      </c>
      <c r="E100" s="1" t="s">
        <v>1281</v>
      </c>
      <c r="F100" s="1" t="s">
        <v>898</v>
      </c>
      <c r="G100" s="1" t="s">
        <v>802</v>
      </c>
      <c r="H100" s="1" t="s">
        <v>803</v>
      </c>
      <c r="I100" s="1" t="s">
        <v>1282</v>
      </c>
      <c r="J100" s="1" t="s">
        <v>805</v>
      </c>
      <c r="K100" s="1" t="s">
        <v>1282</v>
      </c>
      <c r="L100" s="1" t="s">
        <v>1282</v>
      </c>
      <c r="M100" s="1" t="s">
        <v>806</v>
      </c>
      <c r="N100" s="1" t="s">
        <v>806</v>
      </c>
      <c r="O100" s="1" t="s">
        <v>807</v>
      </c>
      <c r="P100" s="1" t="s">
        <v>808</v>
      </c>
      <c r="Q100" s="1" t="s">
        <v>809</v>
      </c>
      <c r="R100" s="1" t="s">
        <v>1283</v>
      </c>
      <c r="S100" s="1" t="s">
        <v>811</v>
      </c>
      <c r="T100" s="1" t="s">
        <v>812</v>
      </c>
      <c r="U100" s="1" t="s">
        <v>813</v>
      </c>
      <c r="V100" s="1" t="s">
        <v>814</v>
      </c>
    </row>
    <row r="101" s="1" customFormat="1" spans="1:22">
      <c r="A101" s="3">
        <v>999222968818970</v>
      </c>
      <c r="B101" s="1" t="s">
        <v>1275</v>
      </c>
      <c r="C101" s="1" t="s">
        <v>1284</v>
      </c>
      <c r="D101" s="1" t="s">
        <v>1285</v>
      </c>
      <c r="E101" s="1" t="s">
        <v>1286</v>
      </c>
      <c r="F101" s="1" t="s">
        <v>798</v>
      </c>
      <c r="G101" s="1" t="s">
        <v>802</v>
      </c>
      <c r="H101" s="1" t="s">
        <v>803</v>
      </c>
      <c r="I101" s="1" t="s">
        <v>1287</v>
      </c>
      <c r="J101" s="1" t="s">
        <v>805</v>
      </c>
      <c r="K101" s="1" t="s">
        <v>1287</v>
      </c>
      <c r="L101" s="1" t="s">
        <v>1287</v>
      </c>
      <c r="M101" s="1" t="s">
        <v>806</v>
      </c>
      <c r="N101" s="1" t="s">
        <v>806</v>
      </c>
      <c r="O101" s="1" t="s">
        <v>807</v>
      </c>
      <c r="P101" s="1" t="s">
        <v>808</v>
      </c>
      <c r="Q101" s="1" t="s">
        <v>809</v>
      </c>
      <c r="R101" s="1" t="s">
        <v>1288</v>
      </c>
      <c r="S101" s="1" t="s">
        <v>811</v>
      </c>
      <c r="T101" s="1" t="s">
        <v>812</v>
      </c>
      <c r="U101" s="1" t="s">
        <v>813</v>
      </c>
      <c r="V101" s="1" t="s">
        <v>814</v>
      </c>
    </row>
    <row r="102" s="1" customFormat="1" spans="1:22">
      <c r="A102" s="3">
        <v>999222968320534</v>
      </c>
      <c r="B102" s="1" t="s">
        <v>1275</v>
      </c>
      <c r="C102" s="1" t="s">
        <v>1289</v>
      </c>
      <c r="D102" s="1" t="s">
        <v>1290</v>
      </c>
      <c r="E102" s="1" t="s">
        <v>1291</v>
      </c>
      <c r="F102" s="1" t="s">
        <v>858</v>
      </c>
      <c r="G102" s="1" t="s">
        <v>802</v>
      </c>
      <c r="H102" s="1" t="s">
        <v>803</v>
      </c>
      <c r="I102" s="1" t="s">
        <v>1292</v>
      </c>
      <c r="J102" s="1" t="s">
        <v>805</v>
      </c>
      <c r="K102" s="1" t="s">
        <v>1292</v>
      </c>
      <c r="L102" s="1" t="s">
        <v>1292</v>
      </c>
      <c r="M102" s="1" t="s">
        <v>806</v>
      </c>
      <c r="N102" s="1" t="s">
        <v>806</v>
      </c>
      <c r="O102" s="1" t="s">
        <v>807</v>
      </c>
      <c r="P102" s="1" t="s">
        <v>808</v>
      </c>
      <c r="Q102" s="1" t="s">
        <v>809</v>
      </c>
      <c r="R102" s="1" t="s">
        <v>1293</v>
      </c>
      <c r="S102" s="1" t="s">
        <v>811</v>
      </c>
      <c r="T102" s="1" t="s">
        <v>812</v>
      </c>
      <c r="U102" s="1" t="s">
        <v>813</v>
      </c>
      <c r="V102" s="1" t="s">
        <v>914</v>
      </c>
    </row>
    <row r="103" s="1" customFormat="1" spans="1:22">
      <c r="A103" s="3">
        <v>999222966382463</v>
      </c>
      <c r="B103" s="1" t="s">
        <v>1294</v>
      </c>
      <c r="C103" s="1" t="s">
        <v>1295</v>
      </c>
      <c r="D103" s="1" t="s">
        <v>1257</v>
      </c>
      <c r="E103" s="1" t="s">
        <v>1296</v>
      </c>
      <c r="F103" s="1" t="s">
        <v>798</v>
      </c>
      <c r="G103" s="1" t="s">
        <v>802</v>
      </c>
      <c r="H103" s="1" t="s">
        <v>803</v>
      </c>
      <c r="I103" s="1" t="s">
        <v>1259</v>
      </c>
      <c r="J103" s="1" t="s">
        <v>805</v>
      </c>
      <c r="K103" s="1" t="s">
        <v>1259</v>
      </c>
      <c r="L103" s="1" t="s">
        <v>1259</v>
      </c>
      <c r="M103" s="1" t="s">
        <v>806</v>
      </c>
      <c r="N103" s="1" t="s">
        <v>806</v>
      </c>
      <c r="O103" s="1" t="s">
        <v>807</v>
      </c>
      <c r="P103" s="1" t="s">
        <v>808</v>
      </c>
      <c r="Q103" s="1" t="s">
        <v>809</v>
      </c>
      <c r="R103" s="1" t="s">
        <v>1297</v>
      </c>
      <c r="S103" s="1" t="s">
        <v>811</v>
      </c>
      <c r="T103" s="1" t="s">
        <v>812</v>
      </c>
      <c r="U103" s="1" t="s">
        <v>813</v>
      </c>
      <c r="V103" s="1" t="s">
        <v>914</v>
      </c>
    </row>
    <row r="104" s="1" customFormat="1" spans="1:22">
      <c r="A104" s="3">
        <v>999222957040191</v>
      </c>
      <c r="B104" s="1" t="s">
        <v>1298</v>
      </c>
      <c r="C104" s="1" t="s">
        <v>1299</v>
      </c>
      <c r="D104" s="1" t="s">
        <v>1300</v>
      </c>
      <c r="E104" s="1" t="s">
        <v>1301</v>
      </c>
      <c r="F104" s="1" t="s">
        <v>798</v>
      </c>
      <c r="G104" s="1" t="s">
        <v>802</v>
      </c>
      <c r="H104" s="1" t="s">
        <v>803</v>
      </c>
      <c r="I104" s="1" t="s">
        <v>856</v>
      </c>
      <c r="J104" s="1" t="s">
        <v>805</v>
      </c>
      <c r="K104" s="1" t="s">
        <v>856</v>
      </c>
      <c r="L104" s="1" t="s">
        <v>856</v>
      </c>
      <c r="M104" s="1" t="s">
        <v>806</v>
      </c>
      <c r="N104" s="1" t="s">
        <v>806</v>
      </c>
      <c r="O104" s="1" t="s">
        <v>807</v>
      </c>
      <c r="P104" s="1" t="s">
        <v>808</v>
      </c>
      <c r="Q104" s="1" t="s">
        <v>809</v>
      </c>
      <c r="R104" s="1" t="s">
        <v>1302</v>
      </c>
      <c r="S104" s="1" t="s">
        <v>811</v>
      </c>
      <c r="T104" s="1" t="s">
        <v>812</v>
      </c>
      <c r="U104" s="1" t="s">
        <v>813</v>
      </c>
      <c r="V104" s="1" t="s">
        <v>864</v>
      </c>
    </row>
    <row r="105" s="1" customFormat="1" spans="1:22">
      <c r="A105" s="3">
        <v>999222953859190</v>
      </c>
      <c r="B105" s="1" t="s">
        <v>1298</v>
      </c>
      <c r="C105" s="1" t="s">
        <v>1303</v>
      </c>
      <c r="D105" s="1" t="s">
        <v>1216</v>
      </c>
      <c r="E105" s="1" t="s">
        <v>1304</v>
      </c>
      <c r="F105" s="1" t="s">
        <v>898</v>
      </c>
      <c r="G105" s="1" t="s">
        <v>802</v>
      </c>
      <c r="H105" s="1" t="s">
        <v>803</v>
      </c>
      <c r="I105" s="1" t="s">
        <v>1025</v>
      </c>
      <c r="J105" s="1" t="s">
        <v>805</v>
      </c>
      <c r="K105" s="1" t="s">
        <v>1025</v>
      </c>
      <c r="L105" s="1" t="s">
        <v>1025</v>
      </c>
      <c r="M105" s="1" t="s">
        <v>806</v>
      </c>
      <c r="N105" s="1" t="s">
        <v>806</v>
      </c>
      <c r="O105" s="1" t="s">
        <v>807</v>
      </c>
      <c r="P105" s="1" t="s">
        <v>808</v>
      </c>
      <c r="Q105" s="1" t="s">
        <v>809</v>
      </c>
      <c r="R105" s="1" t="s">
        <v>1305</v>
      </c>
      <c r="S105" s="1" t="s">
        <v>811</v>
      </c>
      <c r="T105" s="1" t="s">
        <v>812</v>
      </c>
      <c r="U105" s="1" t="s">
        <v>813</v>
      </c>
      <c r="V105" s="1" t="s">
        <v>814</v>
      </c>
    </row>
    <row r="106" s="1" customFormat="1" spans="1:22">
      <c r="A106" s="3">
        <v>999222949319639</v>
      </c>
      <c r="B106" s="1" t="s">
        <v>1298</v>
      </c>
      <c r="C106" s="1" t="s">
        <v>1306</v>
      </c>
      <c r="D106" s="1" t="s">
        <v>1307</v>
      </c>
      <c r="E106" s="1" t="s">
        <v>1308</v>
      </c>
      <c r="F106" s="1" t="s">
        <v>898</v>
      </c>
      <c r="G106" s="1" t="s">
        <v>802</v>
      </c>
      <c r="H106" s="1" t="s">
        <v>803</v>
      </c>
      <c r="I106" s="1" t="s">
        <v>1309</v>
      </c>
      <c r="J106" s="1" t="s">
        <v>805</v>
      </c>
      <c r="K106" s="1" t="s">
        <v>1309</v>
      </c>
      <c r="L106" s="1" t="s">
        <v>1309</v>
      </c>
      <c r="M106" s="1" t="s">
        <v>806</v>
      </c>
      <c r="N106" s="1" t="s">
        <v>806</v>
      </c>
      <c r="O106" s="1" t="s">
        <v>807</v>
      </c>
      <c r="P106" s="1" t="s">
        <v>808</v>
      </c>
      <c r="Q106" s="1" t="s">
        <v>809</v>
      </c>
      <c r="R106" s="1" t="s">
        <v>1310</v>
      </c>
      <c r="S106" s="1" t="s">
        <v>811</v>
      </c>
      <c r="T106" s="1" t="s">
        <v>812</v>
      </c>
      <c r="U106" s="1" t="s">
        <v>813</v>
      </c>
      <c r="V106" s="1" t="s">
        <v>814</v>
      </c>
    </row>
    <row r="107" s="1" customFormat="1" spans="1:22">
      <c r="A107" s="3">
        <v>999222948543473</v>
      </c>
      <c r="B107" s="1" t="s">
        <v>1298</v>
      </c>
      <c r="C107" s="1" t="s">
        <v>1311</v>
      </c>
      <c r="D107" s="1" t="s">
        <v>1312</v>
      </c>
      <c r="E107" s="1" t="s">
        <v>1313</v>
      </c>
      <c r="F107" s="1" t="s">
        <v>1036</v>
      </c>
      <c r="G107" s="1" t="s">
        <v>802</v>
      </c>
      <c r="H107" s="1" t="s">
        <v>803</v>
      </c>
      <c r="I107" s="1" t="s">
        <v>1314</v>
      </c>
      <c r="J107" s="1" t="s">
        <v>805</v>
      </c>
      <c r="K107" s="1" t="s">
        <v>1314</v>
      </c>
      <c r="L107" s="1" t="s">
        <v>1314</v>
      </c>
      <c r="M107" s="1" t="s">
        <v>806</v>
      </c>
      <c r="N107" s="1" t="s">
        <v>806</v>
      </c>
      <c r="O107" s="1" t="s">
        <v>807</v>
      </c>
      <c r="P107" s="1" t="s">
        <v>808</v>
      </c>
      <c r="Q107" s="1" t="s">
        <v>809</v>
      </c>
      <c r="R107" s="1" t="s">
        <v>1315</v>
      </c>
      <c r="S107" s="1" t="s">
        <v>811</v>
      </c>
      <c r="T107" s="1" t="s">
        <v>812</v>
      </c>
      <c r="U107" s="1" t="s">
        <v>813</v>
      </c>
      <c r="V107" s="1" t="s">
        <v>814</v>
      </c>
    </row>
    <row r="108" s="1" customFormat="1" spans="1:22">
      <c r="A108" s="3">
        <v>999222937508461</v>
      </c>
      <c r="B108" s="1" t="s">
        <v>1316</v>
      </c>
      <c r="C108" s="1" t="s">
        <v>1317</v>
      </c>
      <c r="D108" s="1" t="s">
        <v>1318</v>
      </c>
      <c r="E108" s="1" t="s">
        <v>1319</v>
      </c>
      <c r="F108" s="1" t="s">
        <v>798</v>
      </c>
      <c r="G108" s="1" t="s">
        <v>802</v>
      </c>
      <c r="H108" s="1" t="s">
        <v>803</v>
      </c>
      <c r="I108" s="1" t="s">
        <v>1320</v>
      </c>
      <c r="J108" s="1" t="s">
        <v>805</v>
      </c>
      <c r="K108" s="1" t="s">
        <v>1320</v>
      </c>
      <c r="L108" s="1" t="s">
        <v>1320</v>
      </c>
      <c r="M108" s="1" t="s">
        <v>806</v>
      </c>
      <c r="N108" s="1" t="s">
        <v>806</v>
      </c>
      <c r="O108" s="1" t="s">
        <v>807</v>
      </c>
      <c r="P108" s="1" t="s">
        <v>808</v>
      </c>
      <c r="Q108" s="1" t="s">
        <v>809</v>
      </c>
      <c r="R108" s="1" t="s">
        <v>1321</v>
      </c>
      <c r="S108" s="1" t="s">
        <v>811</v>
      </c>
      <c r="T108" s="1" t="s">
        <v>812</v>
      </c>
      <c r="U108" s="1" t="s">
        <v>1322</v>
      </c>
      <c r="V108" s="1" t="s">
        <v>1323</v>
      </c>
    </row>
    <row r="109" s="1" customFormat="1" spans="1:22">
      <c r="A109" s="3">
        <v>999222929939554</v>
      </c>
      <c r="B109" s="1" t="s">
        <v>1324</v>
      </c>
      <c r="C109" s="1" t="s">
        <v>1325</v>
      </c>
      <c r="D109" s="1" t="s">
        <v>1326</v>
      </c>
      <c r="E109" s="1" t="s">
        <v>1327</v>
      </c>
      <c r="F109" s="1" t="s">
        <v>858</v>
      </c>
      <c r="G109" s="1" t="s">
        <v>802</v>
      </c>
      <c r="H109" s="1" t="s">
        <v>803</v>
      </c>
      <c r="I109" s="1" t="s">
        <v>1328</v>
      </c>
      <c r="J109" s="1" t="s">
        <v>805</v>
      </c>
      <c r="K109" s="1" t="s">
        <v>1328</v>
      </c>
      <c r="L109" s="1" t="s">
        <v>1328</v>
      </c>
      <c r="M109" s="1" t="s">
        <v>806</v>
      </c>
      <c r="N109" s="1" t="s">
        <v>806</v>
      </c>
      <c r="O109" s="1" t="s">
        <v>807</v>
      </c>
      <c r="P109" s="1" t="s">
        <v>808</v>
      </c>
      <c r="Q109" s="1" t="s">
        <v>809</v>
      </c>
      <c r="R109" s="1" t="s">
        <v>1329</v>
      </c>
      <c r="S109" s="1" t="s">
        <v>811</v>
      </c>
      <c r="T109" s="1" t="s">
        <v>812</v>
      </c>
      <c r="U109" s="1" t="s">
        <v>813</v>
      </c>
      <c r="V109" s="1" t="s">
        <v>814</v>
      </c>
    </row>
    <row r="110" s="1" customFormat="1" spans="1:22">
      <c r="A110" s="3">
        <v>22921572809</v>
      </c>
      <c r="B110" s="1" t="s">
        <v>1330</v>
      </c>
      <c r="C110" s="1" t="s">
        <v>1331</v>
      </c>
      <c r="D110" s="1" t="s">
        <v>1038</v>
      </c>
      <c r="E110" s="1" t="s">
        <v>1332</v>
      </c>
      <c r="F110" s="1" t="s">
        <v>798</v>
      </c>
      <c r="G110" s="1" t="s">
        <v>802</v>
      </c>
      <c r="H110" s="1" t="s">
        <v>803</v>
      </c>
      <c r="I110" s="1" t="s">
        <v>1333</v>
      </c>
      <c r="J110" s="1" t="s">
        <v>805</v>
      </c>
      <c r="K110" s="1" t="s">
        <v>1333</v>
      </c>
      <c r="L110" s="1" t="s">
        <v>1333</v>
      </c>
      <c r="M110" s="1" t="s">
        <v>806</v>
      </c>
      <c r="N110" s="1" t="s">
        <v>806</v>
      </c>
      <c r="O110" s="1" t="s">
        <v>807</v>
      </c>
      <c r="P110" s="1" t="s">
        <v>808</v>
      </c>
      <c r="Q110" s="1" t="s">
        <v>809</v>
      </c>
      <c r="R110" s="1" t="s">
        <v>1334</v>
      </c>
      <c r="S110" s="1" t="s">
        <v>811</v>
      </c>
      <c r="T110" s="1" t="s">
        <v>812</v>
      </c>
      <c r="U110" s="1" t="s">
        <v>813</v>
      </c>
      <c r="V110" s="1" t="s">
        <v>814</v>
      </c>
    </row>
    <row r="111" s="1" customFormat="1" spans="1:22">
      <c r="A111" s="3">
        <v>999222916225321</v>
      </c>
      <c r="B111" s="1" t="s">
        <v>1330</v>
      </c>
      <c r="C111" s="1" t="s">
        <v>1335</v>
      </c>
      <c r="D111" s="1" t="s">
        <v>1216</v>
      </c>
      <c r="E111" s="1" t="s">
        <v>1336</v>
      </c>
      <c r="F111" s="1" t="s">
        <v>798</v>
      </c>
      <c r="G111" s="1" t="s">
        <v>802</v>
      </c>
      <c r="H111" s="1" t="s">
        <v>803</v>
      </c>
      <c r="I111" s="1" t="s">
        <v>1337</v>
      </c>
      <c r="J111" s="1" t="s">
        <v>805</v>
      </c>
      <c r="K111" s="1" t="s">
        <v>1337</v>
      </c>
      <c r="L111" s="1" t="s">
        <v>1337</v>
      </c>
      <c r="M111" s="1" t="s">
        <v>806</v>
      </c>
      <c r="N111" s="1" t="s">
        <v>806</v>
      </c>
      <c r="O111" s="1" t="s">
        <v>807</v>
      </c>
      <c r="P111" s="1" t="s">
        <v>808</v>
      </c>
      <c r="Q111" s="1" t="s">
        <v>809</v>
      </c>
      <c r="R111" s="1" t="s">
        <v>1338</v>
      </c>
      <c r="S111" s="1" t="s">
        <v>811</v>
      </c>
      <c r="T111" s="1" t="s">
        <v>812</v>
      </c>
      <c r="U111" s="1" t="s">
        <v>813</v>
      </c>
      <c r="V111" s="1" t="s">
        <v>814</v>
      </c>
    </row>
    <row r="112" s="1" customFormat="1" spans="1:22">
      <c r="A112" s="3">
        <v>999222911966079</v>
      </c>
      <c r="B112" s="1" t="s">
        <v>1330</v>
      </c>
      <c r="C112" s="1" t="s">
        <v>1339</v>
      </c>
      <c r="D112" s="1" t="s">
        <v>1216</v>
      </c>
      <c r="E112" s="1" t="s">
        <v>1340</v>
      </c>
      <c r="F112" s="1" t="s">
        <v>931</v>
      </c>
      <c r="G112" s="1" t="s">
        <v>802</v>
      </c>
      <c r="H112" s="1" t="s">
        <v>803</v>
      </c>
      <c r="I112" s="1" t="s">
        <v>1341</v>
      </c>
      <c r="J112" s="1" t="s">
        <v>805</v>
      </c>
      <c r="K112" s="1" t="s">
        <v>1341</v>
      </c>
      <c r="L112" s="1" t="s">
        <v>1341</v>
      </c>
      <c r="M112" s="1" t="s">
        <v>806</v>
      </c>
      <c r="N112" s="1" t="s">
        <v>806</v>
      </c>
      <c r="O112" s="1" t="s">
        <v>807</v>
      </c>
      <c r="P112" s="1" t="s">
        <v>808</v>
      </c>
      <c r="Q112" s="1" t="s">
        <v>809</v>
      </c>
      <c r="R112" s="1" t="s">
        <v>1342</v>
      </c>
      <c r="S112" s="1" t="s">
        <v>811</v>
      </c>
      <c r="T112" s="1" t="s">
        <v>812</v>
      </c>
      <c r="U112" s="1" t="s">
        <v>813</v>
      </c>
      <c r="V112" s="1" t="s">
        <v>814</v>
      </c>
    </row>
    <row r="113" s="1" customFormat="1" spans="1:22">
      <c r="A113" s="3">
        <v>999222871147780</v>
      </c>
      <c r="B113" s="1" t="s">
        <v>1343</v>
      </c>
      <c r="C113" s="1" t="s">
        <v>1344</v>
      </c>
      <c r="D113" s="1" t="s">
        <v>1083</v>
      </c>
      <c r="E113" s="1" t="s">
        <v>1345</v>
      </c>
      <c r="F113" s="1" t="s">
        <v>958</v>
      </c>
      <c r="G113" s="1" t="s">
        <v>802</v>
      </c>
      <c r="H113" s="1" t="s">
        <v>803</v>
      </c>
      <c r="I113" s="1" t="s">
        <v>1346</v>
      </c>
      <c r="J113" s="1" t="s">
        <v>805</v>
      </c>
      <c r="K113" s="1" t="s">
        <v>1346</v>
      </c>
      <c r="L113" s="1" t="s">
        <v>1346</v>
      </c>
      <c r="M113" s="1" t="s">
        <v>806</v>
      </c>
      <c r="N113" s="1" t="s">
        <v>806</v>
      </c>
      <c r="O113" s="1" t="s">
        <v>807</v>
      </c>
      <c r="P113" s="1" t="s">
        <v>808</v>
      </c>
      <c r="Q113" s="1" t="s">
        <v>809</v>
      </c>
      <c r="R113" s="1" t="s">
        <v>1347</v>
      </c>
      <c r="S113" s="1" t="s">
        <v>811</v>
      </c>
      <c r="T113" s="1" t="s">
        <v>812</v>
      </c>
      <c r="U113" s="1" t="s">
        <v>813</v>
      </c>
      <c r="V113" s="1" t="s">
        <v>814</v>
      </c>
    </row>
    <row r="114" s="1" customFormat="1" spans="1:22">
      <c r="A114" s="3">
        <v>999222845855776</v>
      </c>
      <c r="B114" s="1" t="s">
        <v>1348</v>
      </c>
      <c r="C114" s="1" t="s">
        <v>1349</v>
      </c>
      <c r="D114" s="1" t="s">
        <v>1350</v>
      </c>
      <c r="E114" s="1" t="s">
        <v>1351</v>
      </c>
      <c r="F114" s="1" t="s">
        <v>858</v>
      </c>
      <c r="G114" s="1" t="s">
        <v>802</v>
      </c>
      <c r="H114" s="1" t="s">
        <v>803</v>
      </c>
      <c r="I114" s="1" t="s">
        <v>1352</v>
      </c>
      <c r="J114" s="1" t="s">
        <v>805</v>
      </c>
      <c r="K114" s="1" t="s">
        <v>1352</v>
      </c>
      <c r="L114" s="1" t="s">
        <v>1352</v>
      </c>
      <c r="M114" s="1" t="s">
        <v>806</v>
      </c>
      <c r="N114" s="1" t="s">
        <v>806</v>
      </c>
      <c r="O114" s="1" t="s">
        <v>807</v>
      </c>
      <c r="P114" s="1" t="s">
        <v>808</v>
      </c>
      <c r="Q114" s="1" t="s">
        <v>809</v>
      </c>
      <c r="R114" s="1" t="s">
        <v>1353</v>
      </c>
      <c r="S114" s="1" t="s">
        <v>811</v>
      </c>
      <c r="T114" s="1" t="s">
        <v>812</v>
      </c>
      <c r="U114" s="1" t="s">
        <v>813</v>
      </c>
      <c r="V114" s="1" t="s">
        <v>814</v>
      </c>
    </row>
    <row r="115" s="1" customFormat="1" spans="1:22">
      <c r="A115" s="3">
        <v>999222821761785</v>
      </c>
      <c r="B115" s="1" t="s">
        <v>1354</v>
      </c>
      <c r="C115" s="1" t="s">
        <v>1355</v>
      </c>
      <c r="D115" s="1" t="s">
        <v>1356</v>
      </c>
      <c r="E115" s="1" t="s">
        <v>1357</v>
      </c>
      <c r="F115" s="1" t="s">
        <v>898</v>
      </c>
      <c r="G115" s="1" t="s">
        <v>802</v>
      </c>
      <c r="H115" s="1" t="s">
        <v>803</v>
      </c>
      <c r="I115" s="1" t="s">
        <v>1358</v>
      </c>
      <c r="J115" s="1" t="s">
        <v>805</v>
      </c>
      <c r="K115" s="1" t="s">
        <v>1358</v>
      </c>
      <c r="L115" s="1" t="s">
        <v>1358</v>
      </c>
      <c r="M115" s="1" t="s">
        <v>806</v>
      </c>
      <c r="N115" s="1" t="s">
        <v>806</v>
      </c>
      <c r="O115" s="1" t="s">
        <v>807</v>
      </c>
      <c r="P115" s="1" t="s">
        <v>808</v>
      </c>
      <c r="Q115" s="1" t="s">
        <v>809</v>
      </c>
      <c r="R115" s="1" t="s">
        <v>1359</v>
      </c>
      <c r="S115" s="1" t="s">
        <v>811</v>
      </c>
      <c r="T115" s="1" t="s">
        <v>812</v>
      </c>
      <c r="U115" s="1" t="s">
        <v>813</v>
      </c>
      <c r="V115" s="1" t="s">
        <v>914</v>
      </c>
    </row>
    <row r="116" s="1" customFormat="1" spans="1:22">
      <c r="A116" s="3">
        <v>999222819391071</v>
      </c>
      <c r="B116" s="1" t="s">
        <v>1360</v>
      </c>
      <c r="C116" s="1" t="s">
        <v>1361</v>
      </c>
      <c r="D116" s="1" t="s">
        <v>1362</v>
      </c>
      <c r="E116" s="1" t="s">
        <v>1363</v>
      </c>
      <c r="F116" s="1" t="s">
        <v>798</v>
      </c>
      <c r="G116" s="1" t="s">
        <v>802</v>
      </c>
      <c r="H116" s="1" t="s">
        <v>803</v>
      </c>
      <c r="I116" s="1" t="s">
        <v>1364</v>
      </c>
      <c r="J116" s="1" t="s">
        <v>805</v>
      </c>
      <c r="K116" s="1" t="s">
        <v>1364</v>
      </c>
      <c r="L116" s="1" t="s">
        <v>1365</v>
      </c>
      <c r="M116" s="1" t="s">
        <v>1366</v>
      </c>
      <c r="N116" s="1" t="s">
        <v>1366</v>
      </c>
      <c r="O116" s="1" t="s">
        <v>807</v>
      </c>
      <c r="P116" s="1" t="s">
        <v>808</v>
      </c>
      <c r="Q116" s="1" t="s">
        <v>809</v>
      </c>
      <c r="R116" s="1" t="s">
        <v>1367</v>
      </c>
      <c r="S116" s="1" t="s">
        <v>811</v>
      </c>
      <c r="T116" s="1" t="s">
        <v>812</v>
      </c>
      <c r="U116" s="1" t="s">
        <v>813</v>
      </c>
      <c r="V116" s="1" t="s">
        <v>814</v>
      </c>
    </row>
    <row r="117" s="1" customFormat="1" spans="1:22">
      <c r="A117" s="3">
        <v>999222692521578</v>
      </c>
      <c r="B117" s="1" t="s">
        <v>1368</v>
      </c>
      <c r="C117" s="1" t="s">
        <v>1369</v>
      </c>
      <c r="D117" s="1" t="s">
        <v>1356</v>
      </c>
      <c r="E117" s="1" t="s">
        <v>1370</v>
      </c>
      <c r="F117" s="1" t="s">
        <v>858</v>
      </c>
      <c r="G117" s="1" t="s">
        <v>802</v>
      </c>
      <c r="H117" s="1" t="s">
        <v>803</v>
      </c>
      <c r="I117" s="1" t="s">
        <v>1371</v>
      </c>
      <c r="J117" s="1" t="s">
        <v>805</v>
      </c>
      <c r="K117" s="1" t="s">
        <v>1371</v>
      </c>
      <c r="L117" s="1" t="s">
        <v>1371</v>
      </c>
      <c r="M117" s="1" t="s">
        <v>806</v>
      </c>
      <c r="N117" s="1" t="s">
        <v>806</v>
      </c>
      <c r="O117" s="1" t="s">
        <v>807</v>
      </c>
      <c r="P117" s="1" t="s">
        <v>808</v>
      </c>
      <c r="Q117" s="1" t="s">
        <v>809</v>
      </c>
      <c r="R117" s="1" t="s">
        <v>1372</v>
      </c>
      <c r="S117" s="1" t="s">
        <v>811</v>
      </c>
      <c r="T117" s="1" t="s">
        <v>812</v>
      </c>
      <c r="U117" s="1" t="s">
        <v>813</v>
      </c>
      <c r="V117" s="1" t="s">
        <v>914</v>
      </c>
    </row>
    <row r="118" s="1" customFormat="1" spans="1:22">
      <c r="A118" s="3">
        <v>999222684919921</v>
      </c>
      <c r="B118" s="1" t="s">
        <v>1373</v>
      </c>
      <c r="C118" s="1" t="s">
        <v>1374</v>
      </c>
      <c r="D118" s="1" t="s">
        <v>1375</v>
      </c>
      <c r="E118" s="1" t="s">
        <v>1376</v>
      </c>
      <c r="F118" s="1" t="s">
        <v>931</v>
      </c>
      <c r="G118" s="1" t="s">
        <v>802</v>
      </c>
      <c r="H118" s="1" t="s">
        <v>803</v>
      </c>
      <c r="I118" s="1" t="s">
        <v>1282</v>
      </c>
      <c r="J118" s="1" t="s">
        <v>805</v>
      </c>
      <c r="K118" s="1" t="s">
        <v>1282</v>
      </c>
      <c r="L118" s="1" t="s">
        <v>1282</v>
      </c>
      <c r="M118" s="1" t="s">
        <v>806</v>
      </c>
      <c r="N118" s="1" t="s">
        <v>806</v>
      </c>
      <c r="O118" s="1" t="s">
        <v>807</v>
      </c>
      <c r="P118" s="1" t="s">
        <v>808</v>
      </c>
      <c r="Q118" s="1" t="s">
        <v>809</v>
      </c>
      <c r="R118" s="1" t="s">
        <v>1377</v>
      </c>
      <c r="S118" s="1" t="s">
        <v>811</v>
      </c>
      <c r="T118" s="1" t="s">
        <v>812</v>
      </c>
      <c r="U118" s="1" t="s">
        <v>813</v>
      </c>
      <c r="V118" s="1" t="s">
        <v>914</v>
      </c>
    </row>
    <row r="119" s="1" customFormat="1" spans="1:22">
      <c r="A119" s="3">
        <v>999222246456449</v>
      </c>
      <c r="B119" s="1" t="s">
        <v>1378</v>
      </c>
      <c r="C119" s="1" t="s">
        <v>1379</v>
      </c>
      <c r="D119" s="1" t="s">
        <v>1380</v>
      </c>
      <c r="E119" s="1" t="s">
        <v>1381</v>
      </c>
      <c r="F119" s="1" t="s">
        <v>858</v>
      </c>
      <c r="G119" s="1" t="s">
        <v>802</v>
      </c>
      <c r="H119" s="1" t="s">
        <v>803</v>
      </c>
      <c r="I119" s="1" t="s">
        <v>1382</v>
      </c>
      <c r="J119" s="1" t="s">
        <v>805</v>
      </c>
      <c r="K119" s="1" t="s">
        <v>1382</v>
      </c>
      <c r="L119" s="1" t="s">
        <v>1382</v>
      </c>
      <c r="M119" s="1" t="s">
        <v>806</v>
      </c>
      <c r="N119" s="1" t="s">
        <v>806</v>
      </c>
      <c r="O119" s="1" t="s">
        <v>807</v>
      </c>
      <c r="P119" s="1" t="s">
        <v>808</v>
      </c>
      <c r="Q119" s="1" t="s">
        <v>809</v>
      </c>
      <c r="R119" s="1" t="s">
        <v>1383</v>
      </c>
      <c r="S119" s="1" t="s">
        <v>811</v>
      </c>
      <c r="T119" s="1" t="s">
        <v>812</v>
      </c>
      <c r="U119" s="1" t="s">
        <v>813</v>
      </c>
      <c r="V119" s="1" t="s">
        <v>1021</v>
      </c>
    </row>
    <row r="120" s="1" customFormat="1" spans="1:22">
      <c r="A120" s="3">
        <v>999222205681490</v>
      </c>
      <c r="B120" s="1" t="s">
        <v>1384</v>
      </c>
      <c r="C120" s="1" t="s">
        <v>1385</v>
      </c>
      <c r="D120" s="1" t="s">
        <v>1017</v>
      </c>
      <c r="E120" s="1" t="s">
        <v>1386</v>
      </c>
      <c r="F120" s="1" t="s">
        <v>798</v>
      </c>
      <c r="G120" s="1" t="s">
        <v>802</v>
      </c>
      <c r="H120" s="1" t="s">
        <v>803</v>
      </c>
      <c r="I120" s="1" t="s">
        <v>1387</v>
      </c>
      <c r="J120" s="1" t="s">
        <v>805</v>
      </c>
      <c r="K120" s="1" t="s">
        <v>1387</v>
      </c>
      <c r="L120" s="1" t="s">
        <v>1387</v>
      </c>
      <c r="M120" s="1" t="s">
        <v>806</v>
      </c>
      <c r="N120" s="1" t="s">
        <v>806</v>
      </c>
      <c r="O120" s="1" t="s">
        <v>807</v>
      </c>
      <c r="P120" s="1" t="s">
        <v>808</v>
      </c>
      <c r="Q120" s="1" t="s">
        <v>809</v>
      </c>
      <c r="R120" s="1" t="s">
        <v>1388</v>
      </c>
      <c r="S120" s="1" t="s">
        <v>811</v>
      </c>
      <c r="T120" s="1" t="s">
        <v>812</v>
      </c>
      <c r="U120" s="1" t="s">
        <v>813</v>
      </c>
      <c r="V120" s="1" t="s">
        <v>1021</v>
      </c>
    </row>
    <row r="121" s="1" customFormat="1" spans="1:22">
      <c r="A121" s="3">
        <v>999222162355145</v>
      </c>
      <c r="B121" s="1" t="s">
        <v>1389</v>
      </c>
      <c r="C121" s="1" t="s">
        <v>1390</v>
      </c>
      <c r="D121" s="1" t="s">
        <v>1391</v>
      </c>
      <c r="E121" s="1" t="s">
        <v>1392</v>
      </c>
      <c r="F121" s="1" t="s">
        <v>858</v>
      </c>
      <c r="G121" s="1" t="s">
        <v>802</v>
      </c>
      <c r="H121" s="1" t="s">
        <v>803</v>
      </c>
      <c r="I121" s="1" t="s">
        <v>1393</v>
      </c>
      <c r="J121" s="1" t="s">
        <v>805</v>
      </c>
      <c r="K121" s="1" t="s">
        <v>1393</v>
      </c>
      <c r="L121" s="1" t="s">
        <v>1393</v>
      </c>
      <c r="M121" s="1" t="s">
        <v>806</v>
      </c>
      <c r="N121" s="1" t="s">
        <v>806</v>
      </c>
      <c r="O121" s="1" t="s">
        <v>807</v>
      </c>
      <c r="P121" s="1" t="s">
        <v>808</v>
      </c>
      <c r="Q121" s="1" t="s">
        <v>809</v>
      </c>
      <c r="R121" s="1" t="s">
        <v>1394</v>
      </c>
      <c r="S121" s="1" t="s">
        <v>811</v>
      </c>
      <c r="T121" s="1" t="s">
        <v>812</v>
      </c>
      <c r="U121" s="1" t="s">
        <v>813</v>
      </c>
      <c r="V121" s="1" t="s">
        <v>914</v>
      </c>
    </row>
    <row r="122" s="1" customFormat="1" spans="1:22">
      <c r="A122" s="3">
        <v>999222151011434</v>
      </c>
      <c r="B122" s="1" t="s">
        <v>1395</v>
      </c>
      <c r="C122" s="1" t="s">
        <v>1396</v>
      </c>
      <c r="D122" s="1" t="s">
        <v>1397</v>
      </c>
      <c r="E122" s="1" t="s">
        <v>1398</v>
      </c>
      <c r="F122" s="1" t="s">
        <v>1245</v>
      </c>
      <c r="G122" s="1" t="s">
        <v>802</v>
      </c>
      <c r="H122" s="1" t="s">
        <v>803</v>
      </c>
      <c r="I122" s="1" t="s">
        <v>1399</v>
      </c>
      <c r="J122" s="1" t="s">
        <v>805</v>
      </c>
      <c r="K122" s="1" t="s">
        <v>1399</v>
      </c>
      <c r="L122" s="1" t="s">
        <v>1399</v>
      </c>
      <c r="M122" s="1" t="s">
        <v>806</v>
      </c>
      <c r="N122" s="1" t="s">
        <v>806</v>
      </c>
      <c r="O122" s="1" t="s">
        <v>807</v>
      </c>
      <c r="P122" s="1" t="s">
        <v>808</v>
      </c>
      <c r="Q122" s="1" t="s">
        <v>809</v>
      </c>
      <c r="R122" s="1" t="s">
        <v>1400</v>
      </c>
      <c r="S122" s="1" t="s">
        <v>811</v>
      </c>
      <c r="T122" s="1" t="s">
        <v>812</v>
      </c>
      <c r="U122" s="1" t="s">
        <v>813</v>
      </c>
      <c r="V122" s="1" t="s">
        <v>814</v>
      </c>
    </row>
    <row r="123" s="1" customFormat="1" spans="1:22">
      <c r="A123" s="3">
        <v>999222087897369</v>
      </c>
      <c r="B123" s="1" t="s">
        <v>1401</v>
      </c>
      <c r="C123" s="1" t="s">
        <v>1402</v>
      </c>
      <c r="D123" s="1" t="s">
        <v>1403</v>
      </c>
      <c r="E123" s="1" t="s">
        <v>1404</v>
      </c>
      <c r="F123" s="1" t="s">
        <v>931</v>
      </c>
      <c r="G123" s="1" t="s">
        <v>802</v>
      </c>
      <c r="H123" s="1" t="s">
        <v>803</v>
      </c>
      <c r="I123" s="1" t="s">
        <v>1405</v>
      </c>
      <c r="J123" s="1" t="s">
        <v>805</v>
      </c>
      <c r="K123" s="1" t="s">
        <v>1405</v>
      </c>
      <c r="L123" s="1" t="s">
        <v>1405</v>
      </c>
      <c r="M123" s="1" t="s">
        <v>806</v>
      </c>
      <c r="N123" s="1" t="s">
        <v>806</v>
      </c>
      <c r="O123" s="1" t="s">
        <v>807</v>
      </c>
      <c r="P123" s="1" t="s">
        <v>808</v>
      </c>
      <c r="Q123" s="1" t="s">
        <v>809</v>
      </c>
      <c r="R123" s="1" t="s">
        <v>1406</v>
      </c>
      <c r="S123" s="1" t="s">
        <v>811</v>
      </c>
      <c r="T123" s="1" t="s">
        <v>812</v>
      </c>
      <c r="U123" s="1" t="s">
        <v>813</v>
      </c>
      <c r="V123" s="1" t="s">
        <v>814</v>
      </c>
    </row>
    <row r="124" s="1" customFormat="1" spans="1:22">
      <c r="A124" s="3">
        <v>999221934906432</v>
      </c>
      <c r="B124" s="1" t="s">
        <v>1407</v>
      </c>
      <c r="C124" s="1" t="s">
        <v>1408</v>
      </c>
      <c r="D124" s="1" t="s">
        <v>1409</v>
      </c>
      <c r="E124" s="1" t="s">
        <v>1410</v>
      </c>
      <c r="F124" s="1" t="s">
        <v>858</v>
      </c>
      <c r="G124" s="1" t="s">
        <v>802</v>
      </c>
      <c r="H124" s="1" t="s">
        <v>803</v>
      </c>
      <c r="I124" s="1" t="s">
        <v>1411</v>
      </c>
      <c r="J124" s="1" t="s">
        <v>805</v>
      </c>
      <c r="K124" s="1" t="s">
        <v>1411</v>
      </c>
      <c r="L124" s="1" t="s">
        <v>1411</v>
      </c>
      <c r="M124" s="1" t="s">
        <v>806</v>
      </c>
      <c r="N124" s="1" t="s">
        <v>806</v>
      </c>
      <c r="O124" s="1" t="s">
        <v>807</v>
      </c>
      <c r="P124" s="1" t="s">
        <v>808</v>
      </c>
      <c r="Q124" s="1" t="s">
        <v>809</v>
      </c>
      <c r="R124" s="1" t="s">
        <v>1412</v>
      </c>
      <c r="S124" s="1" t="s">
        <v>811</v>
      </c>
      <c r="T124" s="1" t="s">
        <v>812</v>
      </c>
      <c r="U124" s="1" t="s">
        <v>813</v>
      </c>
      <c r="V124" s="1" t="s">
        <v>864</v>
      </c>
    </row>
    <row r="125" s="1" customFormat="1" spans="1:22">
      <c r="A125" s="3">
        <v>21766427809</v>
      </c>
      <c r="B125" s="1" t="s">
        <v>1413</v>
      </c>
      <c r="C125" s="1" t="s">
        <v>1414</v>
      </c>
      <c r="D125" s="1" t="s">
        <v>1415</v>
      </c>
      <c r="E125" s="1" t="s">
        <v>1416</v>
      </c>
      <c r="F125" s="1" t="s">
        <v>858</v>
      </c>
      <c r="G125" s="1" t="s">
        <v>802</v>
      </c>
      <c r="H125" s="1" t="s">
        <v>803</v>
      </c>
      <c r="I125" s="1" t="s">
        <v>1417</v>
      </c>
      <c r="J125" s="1" t="s">
        <v>805</v>
      </c>
      <c r="K125" s="1" t="s">
        <v>1417</v>
      </c>
      <c r="L125" s="1" t="s">
        <v>1417</v>
      </c>
      <c r="M125" s="1" t="s">
        <v>806</v>
      </c>
      <c r="N125" s="1" t="s">
        <v>806</v>
      </c>
      <c r="O125" s="1" t="s">
        <v>807</v>
      </c>
      <c r="P125" s="1" t="s">
        <v>808</v>
      </c>
      <c r="Q125" s="1" t="s">
        <v>809</v>
      </c>
      <c r="R125" s="1" t="s">
        <v>1418</v>
      </c>
      <c r="S125" s="1" t="s">
        <v>811</v>
      </c>
      <c r="T125" s="1" t="s">
        <v>812</v>
      </c>
      <c r="U125" s="1" t="s">
        <v>813</v>
      </c>
      <c r="V125" s="1" t="s">
        <v>814</v>
      </c>
    </row>
    <row r="126" s="1" customFormat="1" spans="1:22">
      <c r="A126" s="3">
        <v>21618447969</v>
      </c>
      <c r="B126" s="1" t="s">
        <v>1419</v>
      </c>
      <c r="C126" s="1" t="s">
        <v>1420</v>
      </c>
      <c r="D126" s="1" t="s">
        <v>1421</v>
      </c>
      <c r="E126" s="1" t="s">
        <v>1422</v>
      </c>
      <c r="F126" s="1" t="s">
        <v>958</v>
      </c>
      <c r="G126" s="1" t="s">
        <v>802</v>
      </c>
      <c r="H126" s="1" t="s">
        <v>803</v>
      </c>
      <c r="I126" s="1" t="s">
        <v>1423</v>
      </c>
      <c r="J126" s="1" t="s">
        <v>805</v>
      </c>
      <c r="K126" s="1" t="s">
        <v>1423</v>
      </c>
      <c r="L126" s="1" t="s">
        <v>1423</v>
      </c>
      <c r="M126" s="1" t="s">
        <v>806</v>
      </c>
      <c r="N126" s="1" t="s">
        <v>806</v>
      </c>
      <c r="O126" s="1" t="s">
        <v>807</v>
      </c>
      <c r="P126" s="1" t="s">
        <v>808</v>
      </c>
      <c r="Q126" s="1" t="s">
        <v>809</v>
      </c>
      <c r="R126" s="1" t="s">
        <v>1424</v>
      </c>
      <c r="S126" s="1" t="s">
        <v>811</v>
      </c>
      <c r="T126" s="1" t="s">
        <v>812</v>
      </c>
      <c r="U126" s="1" t="s">
        <v>813</v>
      </c>
      <c r="V126" s="1" t="s">
        <v>914</v>
      </c>
    </row>
    <row r="127" s="1" customFormat="1" spans="1:22">
      <c r="A127" s="3">
        <v>21610795790</v>
      </c>
      <c r="B127" s="1" t="s">
        <v>1419</v>
      </c>
      <c r="C127" s="1" t="s">
        <v>1425</v>
      </c>
      <c r="D127" s="1" t="s">
        <v>1421</v>
      </c>
      <c r="E127" s="1" t="s">
        <v>1426</v>
      </c>
      <c r="F127" s="1" t="s">
        <v>958</v>
      </c>
      <c r="G127" s="1" t="s">
        <v>802</v>
      </c>
      <c r="H127" s="1" t="s">
        <v>803</v>
      </c>
      <c r="I127" s="1" t="s">
        <v>1423</v>
      </c>
      <c r="J127" s="1" t="s">
        <v>805</v>
      </c>
      <c r="K127" s="1" t="s">
        <v>1423</v>
      </c>
      <c r="L127" s="1" t="s">
        <v>1423</v>
      </c>
      <c r="M127" s="1" t="s">
        <v>806</v>
      </c>
      <c r="N127" s="1" t="s">
        <v>806</v>
      </c>
      <c r="O127" s="1" t="s">
        <v>807</v>
      </c>
      <c r="P127" s="1" t="s">
        <v>808</v>
      </c>
      <c r="Q127" s="1" t="s">
        <v>809</v>
      </c>
      <c r="R127" s="1" t="s">
        <v>1427</v>
      </c>
      <c r="S127" s="1" t="s">
        <v>811</v>
      </c>
      <c r="T127" s="1" t="s">
        <v>812</v>
      </c>
      <c r="U127" s="1" t="s">
        <v>813</v>
      </c>
      <c r="V127" s="1" t="s">
        <v>914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2023-03-30T01:32:57Z</dcterms:created>
  <dcterms:modified xsi:type="dcterms:W3CDTF">2023-03-30T01:57:41Z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3AF8CC6A7BEB41C09828646305D819C2</vt:lpwstr>
  </property>
  <property fmtid="{D5CDD505-2E9C-101B-9397-08002B2CF9AE}" pid="3" name="KSOProductBuildVer">
    <vt:lpwstr>2052-11.1.0.13703</vt:lpwstr>
  </property>
</Properties>
</file>