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对账!$1:$114</definedName>
  </definedNames>
  <calcPr calcId="144525"/>
</workbook>
</file>

<file path=xl/sharedStrings.xml><?xml version="1.0" encoding="utf-8"?>
<sst xmlns="http://schemas.openxmlformats.org/spreadsheetml/2006/main" count="3608" uniqueCount="1295">
  <si>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</si>
  <si>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</si>
  <si>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</si>
  <si>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</si>
  <si>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</si>
  <si>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</si>
  <si>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</si>
  <si>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</si>
  <si>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</si>
  <si>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</si>
  <si>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</si>
  <si>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</si>
  <si>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</si>
  <si>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</si>
  <si>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</si>
  <si>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</si>
  <si>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</si>
  <si>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</si>
  <si>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</si>
  <si>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</si>
  <si>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</si>
  <si>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</si>
  <si>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</si>
  <si>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</si>
  <si>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</si>
  <si>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21356315701	</t>
  </si>
  <si>
    <t>Ctrip</t>
  </si>
  <si>
    <t>正常</t>
  </si>
  <si>
    <t>[班塔昆]塔昆山景旅馆(Takhun Mountain View)(94359127)</t>
  </si>
  <si>
    <t>高级双床房标准间&lt;2人入住&gt;&lt;不退款&gt;</t>
  </si>
  <si>
    <t>HKD</t>
  </si>
  <si>
    <t>FOOK ERN/BONG</t>
  </si>
  <si>
    <t>CA13030230330HKD</t>
  </si>
  <si>
    <t>未提现</t>
  </si>
  <si>
    <t>携程开票</t>
  </si>
  <si>
    <t xml:space="preserve">2728433	</t>
  </si>
  <si>
    <t xml:space="preserve">HGUConf2024065532	</t>
  </si>
  <si>
    <t xml:space="preserve">21458867959	</t>
  </si>
  <si>
    <t>[东京]东京椿山荘酒店(Hotel Chinzanso Tokyo)(55841638)</t>
  </si>
  <si>
    <t>卓越城景高级特大床房&lt;2人入住&gt;&lt;不退款&gt;</t>
  </si>
  <si>
    <t>LEE/HING SON,TANG/HOI MAN SALINA</t>
  </si>
  <si>
    <t xml:space="preserve">	</t>
  </si>
  <si>
    <t xml:space="preserve">410508866	</t>
  </si>
  <si>
    <t xml:space="preserve">999222191188820	</t>
  </si>
  <si>
    <t>[巴黎]巴黎共和皇冠假日酒店 - IHG 旗下酒店(Crowne Plaza Paris Republique, an IHG Hotel)(55439252)</t>
  </si>
  <si>
    <t>标准房&lt;2人入住&gt;&lt;早餐&gt;</t>
  </si>
  <si>
    <t>YE/TING</t>
  </si>
  <si>
    <t xml:space="preserve">2947440	</t>
  </si>
  <si>
    <t xml:space="preserve">26350502	</t>
  </si>
  <si>
    <t xml:space="preserve">999222438071934	</t>
  </si>
  <si>
    <t>[波兹南]加亚酒店(Gaja)(91907695)</t>
  </si>
  <si>
    <t>双人床房&lt;2人入住&gt;&lt;不退款&gt;</t>
  </si>
  <si>
    <t>Holmgard/Niklas Erik Viking</t>
  </si>
  <si>
    <t xml:space="preserve">2991443	</t>
  </si>
  <si>
    <t xml:space="preserve">999222548314348	</t>
  </si>
  <si>
    <t>[罗马]罗马柯罗酒店(Hotel Corot)(55680387)</t>
  </si>
  <si>
    <t>标准房&lt;2人入住&gt;&lt;不退款&gt;</t>
  </si>
  <si>
    <t>MARYANI/LELY</t>
  </si>
  <si>
    <t xml:space="preserve">3007401	</t>
  </si>
  <si>
    <t xml:space="preserve">999222630909180	</t>
  </si>
  <si>
    <t>[巴塞罗那]安丹特酒店(Andante Hotel)(55944754)</t>
  </si>
  <si>
    <t>ROJASHERNANDEZ/WANDA,Romaneh/Andreas</t>
  </si>
  <si>
    <t xml:space="preserve">3018625	</t>
  </si>
  <si>
    <t xml:space="preserve">16565771	</t>
  </si>
  <si>
    <t xml:space="preserve">999222836827149	</t>
  </si>
  <si>
    <t>[釜山]弗莱特普瑞米尔南博酒店(Hotel Foret Premier Nampo)(55328807)</t>
  </si>
  <si>
    <t>豪华双人房&lt;2人入住&gt;&lt;不退款&gt;</t>
  </si>
  <si>
    <t>IWATA/MISAKI,YAMAKAWA/FUCHIKA</t>
  </si>
  <si>
    <t xml:space="preserve">3049975	</t>
  </si>
  <si>
    <t xml:space="preserve">TL185926521	</t>
  </si>
  <si>
    <t xml:space="preserve">999222839146061	</t>
  </si>
  <si>
    <t>[Sipson]宜必思尚品酒店，伦敦希思罗机场(Ibis Styles London Heathrow Airport)(55402784)</t>
  </si>
  <si>
    <t>标准双人床房&lt;2人入住&gt;&lt;不退款&gt;&lt;早餐&gt;</t>
  </si>
  <si>
    <t>KO/MAN SZE</t>
  </si>
  <si>
    <t xml:space="preserve">3050621	</t>
  </si>
  <si>
    <t xml:space="preserve">999222853213223	</t>
  </si>
  <si>
    <t>[巴黎]贝尔塔酒店(Belta Hotel)(55290431)</t>
  </si>
  <si>
    <t>标准双人房&lt;2人入住&gt;&lt;不退款&gt;&lt;早餐&gt;</t>
  </si>
  <si>
    <t>Somers/Maarten</t>
  </si>
  <si>
    <t xml:space="preserve">3052418	</t>
  </si>
  <si>
    <t xml:space="preserve">999222858875529	</t>
  </si>
  <si>
    <t>[比萨]布拉诺大酒店(Grand Hotel Bonanno)(55745195)</t>
  </si>
  <si>
    <t>标准房&lt;2人入住&gt;&lt;不退款&gt;&lt;早餐&gt;</t>
  </si>
  <si>
    <t>REVA/OLGA</t>
  </si>
  <si>
    <t xml:space="preserve">3053756	</t>
  </si>
  <si>
    <t>取消</t>
  </si>
  <si>
    <t xml:space="preserve">999222953920633	</t>
  </si>
  <si>
    <t>[维也纳]维也纳城际酒店(IntercityHotel Wien)(55720328)</t>
  </si>
  <si>
    <t>双床房&lt;2人入住&gt;&lt;不退款&gt;</t>
  </si>
  <si>
    <t>AKYOL/Emin Ugur</t>
  </si>
  <si>
    <t xml:space="preserve">3071346	</t>
  </si>
  <si>
    <t xml:space="preserve">900733100244260	</t>
  </si>
  <si>
    <t xml:space="preserve">999222957662786	</t>
  </si>
  <si>
    <t>[肯辛顿-切尔西区]伦敦皇家花园酒店(Royal Garden Hotel)(55414105)</t>
  </si>
  <si>
    <t>豪华双床房&lt;2人入住&gt;&lt;不退款&gt;</t>
  </si>
  <si>
    <t>Davies/Lorraine</t>
  </si>
  <si>
    <t xml:space="preserve">3072599	</t>
  </si>
  <si>
    <t xml:space="preserve">1465045782	</t>
  </si>
  <si>
    <t xml:space="preserve">999222968932901	</t>
  </si>
  <si>
    <t>[柏林]雷迪森柏林亚历山大广场酒店(Park Inn by Radisson Berlin Alexanderplatz)(68545335)</t>
  </si>
  <si>
    <t>Jensen/Nikolaj Christian Kildegaard</t>
  </si>
  <si>
    <t xml:space="preserve">3076180	</t>
  </si>
  <si>
    <t xml:space="preserve">999222980704357	</t>
  </si>
  <si>
    <t>[斯蒂迪奥城]洛杉矶环球影城希尔顿酒店(Hilton Los Angeles-Universal City)(55694600)</t>
  </si>
  <si>
    <t>行政楼层2张双人床房&lt;2人入住&gt;&lt;不退款&gt;&lt;早餐&gt;</t>
  </si>
  <si>
    <t>LIU/FANGZHENG</t>
  </si>
  <si>
    <t xml:space="preserve">3080023	</t>
  </si>
  <si>
    <t xml:space="preserve">999223003628764	</t>
  </si>
  <si>
    <t>[普吉岛]卡塔岩石酒店 (政府卫生认证)(Kata Rocks (SHA Plus+))(56196513)</t>
  </si>
  <si>
    <t>两卧室天际泳池别墅&lt;2人入住&gt;&lt;不退款&gt;&lt;早餐&gt;</t>
  </si>
  <si>
    <t>CHEN/KUN,WU/ZIJUN</t>
  </si>
  <si>
    <t xml:space="preserve">3088813	</t>
  </si>
  <si>
    <t xml:space="preserve">999223063062925	</t>
  </si>
  <si>
    <t>[巴拿马城]巴拿马城瑞广场酒店(Hotel Riu Plaza Panama)(55733524)</t>
  </si>
  <si>
    <t>豪华特大床房&lt;2人入住&gt;&lt;不退款&gt;&lt;早餐&gt;</t>
  </si>
  <si>
    <t>trane/george</t>
  </si>
  <si>
    <t xml:space="preserve">3103480	</t>
  </si>
  <si>
    <t xml:space="preserve">999223083142141	</t>
  </si>
  <si>
    <t>[格罗夫顿]芒特弗农品质酒店(Quality Inn Mount Vernon)(95138538)</t>
  </si>
  <si>
    <t>2张大号床房&lt;2人入住&gt;&lt;不退款&gt;&lt;早餐&gt;</t>
  </si>
  <si>
    <t>Rao/Deepak</t>
  </si>
  <si>
    <t xml:space="preserve">3108732	</t>
  </si>
  <si>
    <t xml:space="preserve">999223120844993	</t>
  </si>
  <si>
    <t>[哈默史密斯-富勒姆区]伦敦K西酒店&amp;Spa(K West Hotel &amp; Spa)(56196404)</t>
  </si>
  <si>
    <t>精致双人床房&lt;2人入住&gt;&lt;不退款&gt;</t>
  </si>
  <si>
    <t>Armaghanian/Aram,Nicholson/Lucy</t>
  </si>
  <si>
    <t xml:space="preserve">3118409	</t>
  </si>
  <si>
    <t xml:space="preserve">126783627	</t>
  </si>
  <si>
    <t xml:space="preserve">999223150010756	</t>
  </si>
  <si>
    <t>[旧金山]渔人码头悦宜湾城市酒店(Hotel Riu Plaza Fisherman´s Wharf)(56174559)</t>
  </si>
  <si>
    <t>豪华客房, 1 张特大床&lt;2人入住&gt;&lt;不退款&gt;&lt;早餐&gt;</t>
  </si>
  <si>
    <t>BAIRD/BRYAN HENRY</t>
  </si>
  <si>
    <t xml:space="preserve">3124925	</t>
  </si>
  <si>
    <t xml:space="preserve">999223154625407	</t>
  </si>
  <si>
    <t>[伊灵]伦敦伊林希尔顿逸林酒店(DoubleTree by Hilton London – Ealing)(55653293)</t>
  </si>
  <si>
    <t>大号床房&lt;2人入住&gt;&lt;不退款&gt;</t>
  </si>
  <si>
    <t>BEYNON/NIGEL</t>
  </si>
  <si>
    <t xml:space="preserve">3126085	</t>
  </si>
  <si>
    <t xml:space="preserve">999223157885678	</t>
  </si>
  <si>
    <t>[曼谷]彩虹套房酒店 (政府卫生认证)(Baiyoke Suite Hotel)(55653319)</t>
  </si>
  <si>
    <t>高级套房&lt;2人入住&gt;&lt;不退款&gt;</t>
  </si>
  <si>
    <t>ABDULMALIK/AZIEYATI</t>
  </si>
  <si>
    <t xml:space="preserve">3126820	</t>
  </si>
  <si>
    <t xml:space="preserve">70403	</t>
  </si>
  <si>
    <t xml:space="preserve">23167352133	</t>
  </si>
  <si>
    <t>[慕尼黑]慕尼黑索菲特巴亚普斯特酒店(Sofitel Munich Bayerpost)(55270204)</t>
  </si>
  <si>
    <t>经典双床房&lt;2人入住&gt;&lt;不退款&gt;&lt;早餐&gt;</t>
  </si>
  <si>
    <t>KU/MEIYUN</t>
  </si>
  <si>
    <t xml:space="preserve">3130095	</t>
  </si>
  <si>
    <t xml:space="preserve">524689153	</t>
  </si>
  <si>
    <t xml:space="preserve">999223198585609	</t>
  </si>
  <si>
    <t>[布拉格]埃克城市公园酒店(Exe City Park Hotel)(55290471)</t>
  </si>
  <si>
    <t>WANG/JIN,JIN/GUANHONG</t>
  </si>
  <si>
    <t xml:space="preserve">3138219	</t>
  </si>
  <si>
    <t xml:space="preserve">75913	</t>
  </si>
  <si>
    <t xml:space="preserve">999223209326807	</t>
  </si>
  <si>
    <t>[新加坡]新加坡81酒店-好莱坞 (政府卫生认证)(Hotel 81 Premier Hollywood - SG Clean)(55451862)</t>
  </si>
  <si>
    <t>Superior Queen Room&lt;2人入住&gt;&lt;不退款&gt;</t>
  </si>
  <si>
    <t>Zhang/Fei</t>
  </si>
  <si>
    <t xml:space="preserve">3141656	</t>
  </si>
  <si>
    <t xml:space="preserve">23214331915	</t>
  </si>
  <si>
    <t>[曼彻斯特]曼彻斯特曼联萨斯酒店(Sachas Hotel Manchester)(55439641)</t>
  </si>
  <si>
    <t>内室大床房&lt;2人入住&gt;&lt;不退款&gt;</t>
  </si>
  <si>
    <t>AMANS/JENNIFER</t>
  </si>
  <si>
    <t xml:space="preserve">3142966	</t>
  </si>
  <si>
    <t xml:space="preserve">83742909	</t>
  </si>
  <si>
    <t xml:space="preserve">999223215819441	</t>
  </si>
  <si>
    <t>[普吉岛]普吉岛卡塔海滩格兰德卡塔VIP酒店 (政府卫生认证)(Grand Kata VIP - Kata Beach)(55299315)</t>
  </si>
  <si>
    <t>优质豪华房&lt;2人入住&gt;&lt;不退款&gt;</t>
  </si>
  <si>
    <t>QIU/CHENLONG,CAO/LI,JIANG/CHAO,HUANG/YUTING</t>
  </si>
  <si>
    <t xml:space="preserve">3143490	</t>
  </si>
  <si>
    <t xml:space="preserve">12831	</t>
  </si>
  <si>
    <t xml:space="preserve">999223220371964	</t>
  </si>
  <si>
    <t>[芭堤雅]盛泰乐芭堤雅中心酒店 (政府卫生认证)(Centara Pattaya Hotel)(55639546)</t>
  </si>
  <si>
    <t>豪华房&lt;2人入住&gt;&lt;不退款&gt;</t>
  </si>
  <si>
    <t>Kumar/Ravi</t>
  </si>
  <si>
    <t xml:space="preserve">3144735	</t>
  </si>
  <si>
    <t xml:space="preserve">HTL-WBD-388068625	</t>
  </si>
  <si>
    <t xml:space="preserve">999223229805150	</t>
  </si>
  <si>
    <t>[北干巴鲁]北干巴鲁福克斯哈里斯酒店(FOX Hotel Pekanbaru)(55329380)</t>
  </si>
  <si>
    <t>KHARMA/EDDYMAN</t>
  </si>
  <si>
    <t xml:space="preserve">3147168	</t>
  </si>
  <si>
    <t xml:space="preserve">123468	</t>
  </si>
  <si>
    <t xml:space="preserve">999223255966953	</t>
  </si>
  <si>
    <t>[科特马德拉]马林套房酒店(Marin Suites Hotel)(55280407)</t>
  </si>
  <si>
    <t>一室套房 - 带一张特大号床&lt;2人入住&gt;&lt;不退款&gt;</t>
  </si>
  <si>
    <t>Fuller/Alexandra Jane</t>
  </si>
  <si>
    <t xml:space="preserve">3153520	</t>
  </si>
  <si>
    <t xml:space="preserve">999223259985707	</t>
  </si>
  <si>
    <t>[安塔利亚]马尔马拉安塔利亚酒店(The Marmara Antalya)(55822351)</t>
  </si>
  <si>
    <t>城景房&lt;2人入住&gt;&lt;不退款&gt;</t>
  </si>
  <si>
    <t>Gunduz/Omer</t>
  </si>
  <si>
    <t xml:space="preserve">3154622	</t>
  </si>
  <si>
    <t xml:space="preserve">1477443888	</t>
  </si>
  <si>
    <t xml:space="preserve">999223261898463	</t>
  </si>
  <si>
    <t>[班查卡蓬]罗勇艾卡索恩酒店 (政府卫生认证)(Aksorn Rayong,The Vitality Collection (SHA Plus+))(68031131)</t>
  </si>
  <si>
    <t>豪华间&lt;2人入住&gt;&lt;不退款&gt;</t>
  </si>
  <si>
    <t>khangkun/kunnika,khangkun/kunnika</t>
  </si>
  <si>
    <t xml:space="preserve">3155302	</t>
  </si>
  <si>
    <t xml:space="preserve">1477496304	</t>
  </si>
  <si>
    <t xml:space="preserve">999223263165323	</t>
  </si>
  <si>
    <t>[汉普顿海滩]海边阿什沃斯酒店(Ashworth by the Sea)(89916661)</t>
  </si>
  <si>
    <t>豪华两张大床房带侧阳台&lt;2人入住&gt;&lt;不退款&gt;</t>
  </si>
  <si>
    <t>McDougall/Jacob</t>
  </si>
  <si>
    <t xml:space="preserve">3155803	</t>
  </si>
  <si>
    <t xml:space="preserve">1477569570	</t>
  </si>
  <si>
    <t xml:space="preserve">999223271292182	</t>
  </si>
  <si>
    <t>[檀香山]威基基海滩步行特朗普国际酒店(Trump International Hotel Waikiki)(55505433)</t>
  </si>
  <si>
    <t>海景豪华特大床房&lt;2人入住&gt;&lt;不退款&gt;</t>
  </si>
  <si>
    <t>LIU/YUFEI,JIN/KUOYI</t>
  </si>
  <si>
    <t xml:space="preserve">3156925	</t>
  </si>
  <si>
    <t xml:space="preserve">999223277738994	</t>
  </si>
  <si>
    <t>[波士顿]波士顿华美达酒店(Ramada by Wyndham Boston)(70391304)</t>
  </si>
  <si>
    <t>客房（1张大床）&lt;2人入住&gt;&lt;不退款&gt;&lt;早餐&gt;</t>
  </si>
  <si>
    <t>Stone/Tahj</t>
  </si>
  <si>
    <t xml:space="preserve">3158834	</t>
  </si>
  <si>
    <t xml:space="preserve">127192302	</t>
  </si>
  <si>
    <t xml:space="preserve">23281490995	</t>
  </si>
  <si>
    <t>[曼谷]曼谷瑞博朗得酒店(Rembrandt Hotel &amp; Suites Bangkok)(55452251)</t>
  </si>
  <si>
    <t>高级间&lt;2人入住&gt;&lt;不退款&gt;</t>
  </si>
  <si>
    <t>KAMPF/LYNN JUDY</t>
  </si>
  <si>
    <t xml:space="preserve">3159227	</t>
  </si>
  <si>
    <t xml:space="preserve">23031458	</t>
  </si>
  <si>
    <t xml:space="preserve">999223283953387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</si>
  <si>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</si>
  <si>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</si>
  <si>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ALDAPE/DAVIDISMAEL,HU/SHIYI,CAI/CHANGHONG</t>
  </si>
  <si>
    <t xml:space="preserve">3159617	</t>
  </si>
  <si>
    <t xml:space="preserve">999223288460762	</t>
  </si>
  <si>
    <t>[吉隆坡]辉盛凯贝丽(Capri by Fraser Bukit Bintang)(89938245)</t>
  </si>
  <si>
    <t>豪华大床一室房&lt;2人入住&gt;&lt;不退款&gt;&lt;早餐&gt;</t>
  </si>
  <si>
    <t>DORN/ANTON,SHABANOVA/ANZHELA</t>
  </si>
  <si>
    <t xml:space="preserve">3160524	</t>
  </si>
  <si>
    <t xml:space="preserve">999223290121715	</t>
  </si>
  <si>
    <t>[曼谷]曼谷辛德霍恩凯宾斯基(Sindhorn Kempinski Bangkok)(91812382)</t>
  </si>
  <si>
    <t>行政俱乐部双床房&lt;2人入住&gt;&lt;不退款&gt;&lt;早餐&gt;</t>
  </si>
  <si>
    <t>WEI/XIAN</t>
  </si>
  <si>
    <t xml:space="preserve">3160995	</t>
  </si>
  <si>
    <t xml:space="preserve">999223291519511	</t>
  </si>
  <si>
    <t>[迪沙鲁]沙滩凉鞋戴沙鲁海滩度假村及水疗中心(Sand &amp; Sandals Desaru Beach Resort &amp; Spa)(55733234)</t>
  </si>
  <si>
    <t>园景豪华房&lt;2人入住&gt;&lt;不退款&gt;</t>
  </si>
  <si>
    <t>CHEW/XUE LIN SHIRLYN,CHAN/POON YUAN</t>
  </si>
  <si>
    <t xml:space="preserve">3161559	</t>
  </si>
  <si>
    <t xml:space="preserve">-1478799031	</t>
  </si>
  <si>
    <t xml:space="preserve">999223301273264	</t>
  </si>
  <si>
    <t>[甲米]奥南银色兰花度假酒店(政府卫生认证)(Aonang Silver Orchid Resort)(55586195)</t>
  </si>
  <si>
    <t>豪华客房&lt;2人入住&gt;&lt;不退款&gt;&lt;早餐&gt;</t>
  </si>
  <si>
    <t>yan/yin</t>
  </si>
  <si>
    <t xml:space="preserve">3163219	</t>
  </si>
  <si>
    <t xml:space="preserve">RR22031408	</t>
  </si>
  <si>
    <t xml:space="preserve">999223303211682	</t>
  </si>
  <si>
    <t>[科洛尼奥蒙泽塞] 科伦约体育酒店(Hotel Sporting Cologno)(90203532)</t>
  </si>
  <si>
    <t>双人间&lt;2人入住&gt;&lt;不退款&gt;&lt;早餐&gt;</t>
  </si>
  <si>
    <t>Pascarella/Raffaele</t>
  </si>
  <si>
    <t xml:space="preserve">3163613	</t>
  </si>
  <si>
    <t xml:space="preserve">1479330826	</t>
  </si>
  <si>
    <t xml:space="preserve">999223304258926	</t>
  </si>
  <si>
    <t>[曼谷]曼谷拉玛九萨默赛特酒店(Somerset Rama 9 Bangkok)(94361514)</t>
  </si>
  <si>
    <t>豪华房&lt;2人入住&gt;&lt;不退款&gt;&lt;早餐&gt;</t>
  </si>
  <si>
    <t>CHIANG/YU JU,CHENG/JIA YU</t>
  </si>
  <si>
    <t xml:space="preserve">3163788	</t>
  </si>
  <si>
    <t xml:space="preserve">8685485	</t>
  </si>
  <si>
    <t xml:space="preserve">999223304301565	</t>
  </si>
  <si>
    <t>行政一室房&lt;2人入住&gt;&lt;不退款&gt;&lt;早餐&gt;</t>
  </si>
  <si>
    <t>LAI/WEI SHEN,LI/CHIEN CHUN</t>
  </si>
  <si>
    <t xml:space="preserve">3163797	</t>
  </si>
  <si>
    <t xml:space="preserve">报客人姓名办理入住	</t>
  </si>
  <si>
    <t xml:space="preserve">23307208268	</t>
  </si>
  <si>
    <t>[圣安东尼奥]吉布斯市区河滨酒店(Hotel Gibbs Downtown Riverwalk)(92030050)</t>
  </si>
  <si>
    <t>行政客房, 1 张大床&lt;2人入住&gt;&lt;不退款&gt;&lt;早餐&gt;</t>
  </si>
  <si>
    <t>OKAWA/TOMOKO</t>
  </si>
  <si>
    <t xml:space="preserve">3164540	</t>
  </si>
  <si>
    <t xml:space="preserve">999223312886513	</t>
  </si>
  <si>
    <t>[普吉岛]普吉岛 Journeyhub 奥卓雅居酒店 (政府卫生认证)(Oakwood Hotel Journeyhub Phuket (SHA Extra Plus))(55304141)</t>
  </si>
  <si>
    <t>山景豪华房&lt;2人入住&gt;&lt;不退款&gt;</t>
  </si>
  <si>
    <t>DENG/RUIHAN,XU/GUOQING,PENG/LILI,PENG/YUWEN,LIU/JINGXING</t>
  </si>
  <si>
    <t xml:space="preserve">3165498	</t>
  </si>
  <si>
    <t xml:space="preserve">1479853207(Room1)1479853208(Room2)1479853210(Room3)	</t>
  </si>
  <si>
    <t xml:space="preserve">999223313459816	</t>
  </si>
  <si>
    <t>[曼谷]曼谷湄南河畔华美达广场酒店(政府卫生认证)(Ramada Plaza by Wyndham Bangkok Menam Riverside)(55289780)</t>
  </si>
  <si>
    <t>至尊豪华房&lt;2人入住&gt;&lt;不退款&gt;</t>
  </si>
  <si>
    <t>Xu/Ya</t>
  </si>
  <si>
    <t xml:space="preserve">3165613	</t>
  </si>
  <si>
    <t xml:space="preserve">999223314492451	</t>
  </si>
  <si>
    <t>[新加坡]新加坡乌节中心假日酒店(Holiday Inn Singapore Orchard City Centre)(55439414)</t>
  </si>
  <si>
    <t>LI/YANNING</t>
  </si>
  <si>
    <t xml:space="preserve">3165802	</t>
  </si>
  <si>
    <t xml:space="preserve">999223315876390	</t>
  </si>
  <si>
    <t>Yoo-om-sin/Suriyapong</t>
  </si>
  <si>
    <t xml:space="preserve">3166075	</t>
  </si>
  <si>
    <t xml:space="preserve">999223317394751	</t>
  </si>
  <si>
    <t>DAVIES/ALEX HARRY</t>
  </si>
  <si>
    <t xml:space="preserve">3166368	</t>
  </si>
  <si>
    <t xml:space="preserve">999223323684733	</t>
  </si>
  <si>
    <t>[普吉岛]普吉岛安达曼特拉海洋度假村 (政府卫生认证)(Andamantra Resort and Villa Phuket (SHA Extra Plus))(60494206)</t>
  </si>
  <si>
    <t>超值豪华海滨房&lt;2人入住&gt;&lt;不退款&gt;</t>
  </si>
  <si>
    <t>WANG/ZHENYU</t>
  </si>
  <si>
    <t xml:space="preserve">3167648	</t>
  </si>
  <si>
    <t xml:space="preserve">1073624855	</t>
  </si>
  <si>
    <t xml:space="preserve">999223323804464	</t>
  </si>
  <si>
    <t>[曼谷]曼谷萨通JC凯文酒店(JC Kevin Sathorn Bangkok Hotel)(55585955)</t>
  </si>
  <si>
    <t>双卧室套房&lt;2人入住&gt;&lt;不退款&gt;&lt;早餐&gt;</t>
  </si>
  <si>
    <t>Mai/Wei,Yang/Chao</t>
  </si>
  <si>
    <t xml:space="preserve">3167691	</t>
  </si>
  <si>
    <t xml:space="preserve">2837752	</t>
  </si>
  <si>
    <t xml:space="preserve">999223323952077	</t>
  </si>
  <si>
    <t>[吉隆坡]吉隆坡双威太子酒店(Sunway Putra Hotel Kuala Lumpur)(55290388)</t>
  </si>
  <si>
    <t>LIN/XINNA</t>
  </si>
  <si>
    <t xml:space="preserve">3167757	</t>
  </si>
  <si>
    <t xml:space="preserve">879984612	</t>
  </si>
  <si>
    <t xml:space="preserve">999223324284282	</t>
  </si>
  <si>
    <t>[布加勒斯特]欧洲酒店皇家布加勒斯特(Europa Royale Bucharest)(60493986)</t>
  </si>
  <si>
    <t>中庭标准双人房&lt;2人入住&gt;&lt;不退款&gt;</t>
  </si>
  <si>
    <t>Rhydderch/Samuel Ewan</t>
  </si>
  <si>
    <t xml:space="preserve">3167927	</t>
  </si>
  <si>
    <t xml:space="preserve">68708961	</t>
  </si>
  <si>
    <t xml:space="preserve">999223327510239	</t>
  </si>
  <si>
    <t>[纽约]57 号酒店(Hotel 57)(55299088)</t>
  </si>
  <si>
    <t>基础客房, 1 张双人床&lt;2人入住&gt;&lt;不退款&gt;</t>
  </si>
  <si>
    <t>DUAN/JIAYI</t>
  </si>
  <si>
    <t xml:space="preserve">3168314	</t>
  </si>
  <si>
    <t xml:space="preserve">999223329650833	</t>
  </si>
  <si>
    <t>1卧套房&lt;2人入住&gt;&lt;不退款&gt;&lt;早餐&gt;</t>
  </si>
  <si>
    <t>FENG/FUCHENG,YE/THU</t>
  </si>
  <si>
    <t xml:space="preserve">3168607	</t>
  </si>
  <si>
    <t xml:space="preserve">酒店预订部wanida女士确认订单	</t>
  </si>
  <si>
    <t xml:space="preserve">999223330014198	</t>
  </si>
  <si>
    <t>[蒙特利尔]蒙特利尔丽思卡尔顿酒店(The Ritz-Carlton, Montréal)(55426775)</t>
  </si>
  <si>
    <t>普通套房, 1 张特大床房&lt;2人入住&gt;&lt;不退款&gt;</t>
  </si>
  <si>
    <t>Yan/Jiangbo</t>
  </si>
  <si>
    <t xml:space="preserve">3168675	</t>
  </si>
  <si>
    <t xml:space="preserve">88945480	</t>
  </si>
  <si>
    <t xml:space="preserve">999223330064841	</t>
  </si>
  <si>
    <t>[旧金山]旧金山斯坦福庭院酒店(Stanford Court San Francisco)(55861995)</t>
  </si>
  <si>
    <t>标准房（大床）&lt;2人入住&gt;&lt;不退款&gt;</t>
  </si>
  <si>
    <t>ZHONG/FEI</t>
  </si>
  <si>
    <t xml:space="preserve">3168686	</t>
  </si>
  <si>
    <t xml:space="preserve">CRS:SFOSTF190393015 PMS:14871752	</t>
  </si>
  <si>
    <t xml:space="preserve">999223334008493	</t>
  </si>
  <si>
    <t>[甲米]甲米之家度假酒店(Krabi Home Resort)(90370113)</t>
  </si>
  <si>
    <t>海滩平房&lt;2人入住&gt;&lt;不退款&gt;&lt;早餐&gt;</t>
  </si>
  <si>
    <t>CHEN/TIAN</t>
  </si>
  <si>
    <t xml:space="preserve">3169292	</t>
  </si>
  <si>
    <t xml:space="preserve">HBD-621448-321-6060481	</t>
  </si>
  <si>
    <t xml:space="preserve">999223334620401	</t>
  </si>
  <si>
    <t>CHAN/CHOI CHIU</t>
  </si>
  <si>
    <t xml:space="preserve">3169374	</t>
  </si>
  <si>
    <t xml:space="preserve">HTL-WBD-390613965	</t>
  </si>
  <si>
    <t xml:space="preserve">999223337921697	</t>
  </si>
  <si>
    <t>[哥打京那巴鲁]亚庇智选假日酒店 - IHG 旗下酒店(Holiday Inn Express Kota Kinabalu City Centre, an IHG Hotel)(90359171)</t>
  </si>
  <si>
    <t>YANG/QIAN</t>
  </si>
  <si>
    <t xml:space="preserve">3169973	</t>
  </si>
  <si>
    <t xml:space="preserve">44280064	</t>
  </si>
  <si>
    <t xml:space="preserve">999223337938843	</t>
  </si>
  <si>
    <t>GAO/RONGYU</t>
  </si>
  <si>
    <t xml:space="preserve">3169976	</t>
  </si>
  <si>
    <t xml:space="preserve">66091193	</t>
  </si>
  <si>
    <t xml:space="preserve">999223338232529	</t>
  </si>
  <si>
    <t>[北雅加达]雅加达东荟城智选假日酒店(Holiday Inn Express Jakarta Pluit Citygate, an IHG Hotel)(55426409)</t>
  </si>
  <si>
    <t>标准双床房&lt;2人入住&gt;&lt;不退款&gt;&lt;早餐&gt;</t>
  </si>
  <si>
    <t>Mi/Hengxing,Chen/Yuanyuan</t>
  </si>
  <si>
    <t xml:space="preserve">3170050	</t>
  </si>
  <si>
    <t xml:space="preserve">999223338973361	</t>
  </si>
  <si>
    <t>[哈维]新奥尔良新兴都市娱乐场及酒店(Boomtown Casino &amp; Hotel New Orleans)(89920020)</t>
  </si>
  <si>
    <t>豪华特大床房&lt;2人入住&gt;&lt;不退款&gt;</t>
  </si>
  <si>
    <t>BAKER/MICHELLE ANN</t>
  </si>
  <si>
    <t xml:space="preserve">3170266	</t>
  </si>
  <si>
    <t xml:space="preserve">127640244	</t>
  </si>
  <si>
    <t xml:space="preserve">999223339336940	</t>
  </si>
  <si>
    <t>[科伦坡]科伦坡马里诺海滩酒店(Marino Beach Colombo)(55611733)</t>
  </si>
  <si>
    <t>高级房&lt;2人入住&gt;&lt;不退款&gt;</t>
  </si>
  <si>
    <t>LIU/YUELEI</t>
  </si>
  <si>
    <t xml:space="preserve">3170376	</t>
  </si>
  <si>
    <t xml:space="preserve">HTL-WBD-390743805	</t>
  </si>
  <si>
    <t xml:space="preserve">999223339542066	</t>
  </si>
  <si>
    <t>[弗雷斯诺]弗雷斯诺机场品质酒店(Quality Inn Fresno Airport)(91809676)</t>
  </si>
  <si>
    <t>客房(特大床)&lt;2人入住&gt;&lt;不退款&gt;&lt;早餐&gt;</t>
  </si>
  <si>
    <t>YIN/ZHIYUAN</t>
  </si>
  <si>
    <t xml:space="preserve">3170467	</t>
  </si>
  <si>
    <t xml:space="preserve">999223340762257	</t>
  </si>
  <si>
    <t>[舍讷费尔德]柏林勃兰登堡机场城际酒店(IntercityHotel Berlin Brandenburg Airport)(55280285)</t>
  </si>
  <si>
    <t>Mohr/Bjorn</t>
  </si>
  <si>
    <t xml:space="preserve">3170556	</t>
  </si>
  <si>
    <t xml:space="preserve">999223341044628	</t>
  </si>
  <si>
    <t>[曼谷]暹罗传统酒店(The Siam Heritage Hotel)(55491633)</t>
  </si>
  <si>
    <t>LU/XINYI</t>
  </si>
  <si>
    <t xml:space="preserve">3170596	</t>
  </si>
  <si>
    <t xml:space="preserve">1481013849	</t>
  </si>
  <si>
    <t xml:space="preserve">999223342525477	</t>
  </si>
  <si>
    <t>[曼谷]曼谷卧室精品酒店(The Bedrooms Boutique Hotel Bangkok)(55733415)</t>
  </si>
  <si>
    <t>豪华房(双床)&lt;2人入住&gt;&lt;不退款&gt;</t>
  </si>
  <si>
    <t>PONIAN/NIJJAREE</t>
  </si>
  <si>
    <t xml:space="preserve">3170755	</t>
  </si>
  <si>
    <t xml:space="preserve">9153395384565	</t>
  </si>
  <si>
    <t xml:space="preserve">999223343461736	</t>
  </si>
  <si>
    <t>[首尔]三井酒店(Hotel Samjung)(55337145)</t>
  </si>
  <si>
    <t>标准双人房&lt;2人入住&gt;&lt;不退款&gt;</t>
  </si>
  <si>
    <t>BAI/XUE</t>
  </si>
  <si>
    <t xml:space="preserve">3170921	</t>
  </si>
  <si>
    <t xml:space="preserve">999223345459665	</t>
  </si>
  <si>
    <t>[巴厘岛]库塔雅旅馆(The Kutaya)(90354286)</t>
  </si>
  <si>
    <t>高级房间&lt;2人入住&gt;&lt;不退款&gt;</t>
  </si>
  <si>
    <t>KRISHNAN/SRIRAM VEERAMANI</t>
  </si>
  <si>
    <t xml:space="preserve">3171187	</t>
  </si>
  <si>
    <t xml:space="preserve">999223345684163	</t>
  </si>
  <si>
    <t>[华盛顿]华盛顿特区 - 码头洲际酒店 - IHG 旗下酒店(InterContinental Washington D.C. - the Wharf, an IHG Hotel)(55956396)</t>
  </si>
  <si>
    <t>河景至尊特大床房&lt;2人入住&gt;&lt;不退款&gt;</t>
  </si>
  <si>
    <t>Kang/Jiayi,Xu/Ruoheng</t>
  </si>
  <si>
    <t xml:space="preserve">3171205	</t>
  </si>
  <si>
    <t xml:space="preserve">999223347572083	</t>
  </si>
  <si>
    <t>[普吉岛]泽希纳度假村及水疗中心 (政府卫生认证)(Zenseana Resort &amp; Spa (SHA Extra Plus))(55572890)</t>
  </si>
  <si>
    <t>豪华客房&lt;2人入住&gt;&lt;不退款&gt;</t>
  </si>
  <si>
    <t>SHAMAY/SORIN</t>
  </si>
  <si>
    <t xml:space="preserve">3171433	</t>
  </si>
  <si>
    <t xml:space="preserve">20791	</t>
  </si>
  <si>
    <t xml:space="preserve">999223349737733	</t>
  </si>
  <si>
    <t>[中雅加达]雅加达瓦希德哈西姆智选假日酒店(Holiday Inn Express Jakarta Wahid Hasyim, an IHG Hotel)(55639809)</t>
  </si>
  <si>
    <t>双床房&lt;2人入住&gt;&lt;不退款&gt;&lt;早餐&gt;</t>
  </si>
  <si>
    <t>TAI/DATO</t>
  </si>
  <si>
    <t xml:space="preserve">3171787	</t>
  </si>
  <si>
    <t xml:space="preserve">40480956	</t>
  </si>
  <si>
    <t xml:space="preserve">999223350063405	</t>
  </si>
  <si>
    <t>[吉隆坡]吉隆坡努酒店@ 吉隆坡中央车站(Nu Hotel @ KL Sentral Kuala Lumpur)(55895696)</t>
  </si>
  <si>
    <t>豪华大号床房&lt;2人入住&gt;&lt;不退款&gt;</t>
  </si>
  <si>
    <t>WANG/ZHE</t>
  </si>
  <si>
    <t xml:space="preserve">3171843	</t>
  </si>
  <si>
    <t xml:space="preserve">7578001	</t>
  </si>
  <si>
    <t xml:space="preserve">999223351042006	</t>
  </si>
  <si>
    <t>[马六甲]马六甲天心轩酒店(Grandview Hotel Melaka)(90392570)</t>
  </si>
  <si>
    <t>PEI BOON/LIM</t>
  </si>
  <si>
    <t xml:space="preserve">3172039	</t>
  </si>
  <si>
    <t xml:space="preserve">17765	</t>
  </si>
  <si>
    <t xml:space="preserve">999223351395402	</t>
  </si>
  <si>
    <t>[普吉岛]珍珠酒店(政府卫生认证)(Pearl Hotel(SHA Extra Plus))(90352316)</t>
  </si>
  <si>
    <t>PHRAPETCH/ANUJIT</t>
  </si>
  <si>
    <t xml:space="preserve">3172115	</t>
  </si>
  <si>
    <t xml:space="preserve">25845473	</t>
  </si>
  <si>
    <t xml:space="preserve">999223351650135	</t>
  </si>
  <si>
    <t>[仙本那]仙本那西巴丹酒店 2(Sipadan Inn 2 Semporna)(90400162)</t>
  </si>
  <si>
    <t>标准双床房&lt;2人入住&gt;&lt;不退款&gt;</t>
  </si>
  <si>
    <t>LI/XIN</t>
  </si>
  <si>
    <t xml:space="preserve">3172172	</t>
  </si>
  <si>
    <t xml:space="preserve">96077123	</t>
  </si>
  <si>
    <t xml:space="preserve">999223351726041	</t>
  </si>
  <si>
    <t>[普吉岛]普吉岛赛鲁艮公寓酒店 (政府卫生认证)(Sai Rougn Residence (SHA Extra Plus))(55299767)</t>
  </si>
  <si>
    <t>标准房（带阳台）&lt;2人入住&gt;&lt;不退款&gt;</t>
  </si>
  <si>
    <t>PINYO/WANWISA</t>
  </si>
  <si>
    <t xml:space="preserve">3172190	</t>
  </si>
  <si>
    <t xml:space="preserve">1073671463	</t>
  </si>
  <si>
    <t xml:space="preserve">999223353891366	</t>
  </si>
  <si>
    <t>[查尔斯顿]查尔斯顿舒适酒店(Comfort Inn Downtown Charleston)(89916606)</t>
  </si>
  <si>
    <t>标准房, 1 张特大床房&lt;2人入住&gt;&lt;不退款&gt;</t>
  </si>
  <si>
    <t>Hoffman/Randy</t>
  </si>
  <si>
    <t xml:space="preserve">3172318	</t>
  </si>
  <si>
    <t xml:space="preserve">999223354567849	</t>
  </si>
  <si>
    <t>[八打灵再也]一号大道酒店(One Avenue Hotel)(90352763)</t>
  </si>
  <si>
    <t>CHUA/SEOW KHOON</t>
  </si>
  <si>
    <t xml:space="preserve">3172391	</t>
  </si>
  <si>
    <t xml:space="preserve">1043641f1a49dd1d5	</t>
  </si>
  <si>
    <t xml:space="preserve">999223354761679	</t>
  </si>
  <si>
    <t>[舍讷费尔德]柏林机场施柏阁酒店(Steigenberger Airport Hotel Berlin)(91624939)</t>
  </si>
  <si>
    <t>高级双人房&lt;2人入住&gt;&lt;不退款&gt;</t>
  </si>
  <si>
    <t>Awada/Hala</t>
  </si>
  <si>
    <t xml:space="preserve">3172415	</t>
  </si>
  <si>
    <t xml:space="preserve">900739200368562	</t>
  </si>
  <si>
    <t xml:space="preserve">999223356214519	</t>
  </si>
  <si>
    <t>[河内]蓝色河内酒店(Blue Hanoi Hotel)(55611664)</t>
  </si>
  <si>
    <t>高级双人床房&lt;2人入住&gt;&lt;不退款&gt;&lt;早餐&gt;</t>
  </si>
  <si>
    <t>WENG/XIAOYUAN,XU/QIUMING,LUO/JI</t>
  </si>
  <si>
    <t xml:space="preserve">3172652	</t>
  </si>
  <si>
    <t xml:space="preserve">999223356628727	</t>
  </si>
  <si>
    <t>[曼谷]曼谷红星球苏拉翁酒店(政府卫生认证)(Red Planet Bangkok Surawong)(55320498)</t>
  </si>
  <si>
    <t>LIU/LIANG</t>
  </si>
  <si>
    <t xml:space="preserve">3172726	</t>
  </si>
  <si>
    <t xml:space="preserve">138794	</t>
  </si>
  <si>
    <t xml:space="preserve">999223356824344	</t>
  </si>
  <si>
    <t>[芭堤雅]芭堤雅花园海景大酒店 (政府卫生认证)(Garden Cliff Resort &amp; Spa Pattaya (SHA Plus+))(55626102)</t>
  </si>
  <si>
    <t>ONKANYA/GIBZY</t>
  </si>
  <si>
    <t xml:space="preserve">3172753	</t>
  </si>
  <si>
    <t xml:space="preserve">999223356939757	</t>
  </si>
  <si>
    <t>HUANG/YUNGHSU</t>
  </si>
  <si>
    <t xml:space="preserve">3172760	</t>
  </si>
  <si>
    <t xml:space="preserve">138795	</t>
  </si>
  <si>
    <t xml:space="preserve">999223357070843	</t>
  </si>
  <si>
    <t>[纽约]纽约利文顿酒店(Hotel on Rivington)(55505088)</t>
  </si>
  <si>
    <t>特大床一室房&lt;2人入住&gt;&lt;不退款&gt;&lt;早餐&gt;</t>
  </si>
  <si>
    <t>ZHENG/TING HUI</t>
  </si>
  <si>
    <t xml:space="preserve">3172782	</t>
  </si>
  <si>
    <t xml:space="preserve">999223357090201	</t>
  </si>
  <si>
    <t>[新加坡]新加坡努福文雅酒店(Hotel Nuve Urbane Singapore)(55757354)</t>
  </si>
  <si>
    <t>豪华大床房（带阳台）&lt;2人入住&gt;&lt;不退款&gt;</t>
  </si>
  <si>
    <t>ZAYDEN/MOHAMED NIZAR BATHUSHAA,BEGUM/SHASHAR</t>
  </si>
  <si>
    <t xml:space="preserve">3172786	</t>
  </si>
  <si>
    <t xml:space="preserve">999223357983808	</t>
  </si>
  <si>
    <t>[加尔维斯顿]穆迪花园温泉酒店和会议中心(Moody Gardens Hotel, Spa and Convention Center)(92030041)</t>
  </si>
  <si>
    <t>客房（1张特大床，无景观，带沙发床）&lt;2人入住&gt;&lt;不退款&gt;</t>
  </si>
  <si>
    <t>TINNEY/RYAN,TINNEY/ANIKA</t>
  </si>
  <si>
    <t xml:space="preserve">3172917	</t>
  </si>
  <si>
    <t xml:space="preserve">999223357990446	</t>
  </si>
  <si>
    <t>[泗水]泗水探索酒店(Quest Hotel Darmo - Surabaya by ASTON)(60480266)</t>
  </si>
  <si>
    <t>Ana/Septi</t>
  </si>
  <si>
    <t xml:space="preserve">3172921	</t>
  </si>
  <si>
    <t xml:space="preserve">25851195	</t>
  </si>
  <si>
    <t xml:space="preserve">999223358861988	</t>
  </si>
  <si>
    <t>[巴拿马城]巴拿马瑞广场酒店(Hotel Riu Plaza Panama)(55733524)</t>
  </si>
  <si>
    <t>豪华双床房&lt;2人入住&gt;&lt;不退款&gt;&lt;早餐&gt;</t>
  </si>
  <si>
    <t>Luppino/Giuseppe</t>
  </si>
  <si>
    <t xml:space="preserve">3173053	</t>
  </si>
  <si>
    <t xml:space="preserve">HTL-WBD-391141885	</t>
  </si>
  <si>
    <t xml:space="preserve">23358869032	</t>
  </si>
  <si>
    <t>[八打灵再也]吉隆坡颐思殿酒店(Eastin Hotel Kuala Lumpur)(55270753)</t>
  </si>
  <si>
    <t>行政豪华房&lt;2人入住&gt;&lt;不退款&gt;</t>
  </si>
  <si>
    <t>PRABHAKARAN/MURALIDHARAN NAIR</t>
  </si>
  <si>
    <t xml:space="preserve">3173056	</t>
  </si>
  <si>
    <t xml:space="preserve">999223359297290	</t>
  </si>
  <si>
    <t>[加德满都]穆尔贝里酒店(Hotel Mulberry)(55321146)</t>
  </si>
  <si>
    <t>普通开放式套房, 1 间卧室&lt;2人入住&gt;&lt;不退款&gt;&lt;早餐&gt;</t>
  </si>
  <si>
    <t>GHALE GURUNG/PREMA</t>
  </si>
  <si>
    <t xml:space="preserve">3173113	</t>
  </si>
  <si>
    <t xml:space="preserve">999223359404289	</t>
  </si>
  <si>
    <t>[湾湖]迪士尼科罗拉多斯普林斯度假酒店(Disney's Coronado Springs Resort)(55329137)</t>
  </si>
  <si>
    <t>Marshall/Denae</t>
  </si>
  <si>
    <t xml:space="preserve">3173127	</t>
  </si>
  <si>
    <t xml:space="preserve">530851865950	</t>
  </si>
  <si>
    <t xml:space="preserve">999223359871867	</t>
  </si>
  <si>
    <t>[伯班克]伯班克 - 好莱坞阿玛诺拉酒店(Hotel Amarano Burbank - Hollywood)(55452028)</t>
  </si>
  <si>
    <t>豪华大床房&lt;2人入住&gt;&lt;不退款&gt;&lt;早餐&gt;</t>
  </si>
  <si>
    <t>LIU/JINGYU</t>
  </si>
  <si>
    <t xml:space="preserve">3173157	</t>
  </si>
  <si>
    <t xml:space="preserve">11934SE096500	</t>
  </si>
  <si>
    <t xml:space="preserve">999223359969655	</t>
  </si>
  <si>
    <t>[吉隆坡]奥克伍德酒店及公寓吉隆坡(Oakwood Hotel and Residence Kuala Lumpur)(55851894)</t>
  </si>
  <si>
    <t>ESTRABELLA/EMILY LEA</t>
  </si>
  <si>
    <t xml:space="preserve">3173179	</t>
  </si>
  <si>
    <t xml:space="preserve">127722268	</t>
  </si>
  <si>
    <t xml:space="preserve">999223360095249	</t>
  </si>
  <si>
    <t>[巴厘岛]巴厘岛罗薇纳酒店(The Lovina Bali)(60514395)</t>
  </si>
  <si>
    <t>豪华一室房&lt;2人入住&gt;&lt;不退款&gt;&lt;早餐&gt;</t>
  </si>
  <si>
    <t>LOU/SHUYING,Zhang/Changxing,Zhang/Ran,Lyu/Zhangle</t>
  </si>
  <si>
    <t xml:space="preserve">3173200	</t>
  </si>
  <si>
    <t xml:space="preserve">-1481686211	</t>
  </si>
  <si>
    <t xml:space="preserve">999223360263700	</t>
  </si>
  <si>
    <t>[吉隆坡]吉隆坡成功时代广场酒店(Berjaya Times Square Hotel, Kuala Lumpur)(68545467)</t>
  </si>
  <si>
    <t>高级房&lt;2人入住&gt;&lt;不退款&gt;&lt;早餐&gt;</t>
  </si>
  <si>
    <t>MOHAMMED/ALHAJJ</t>
  </si>
  <si>
    <t xml:space="preserve">3173241	</t>
  </si>
  <si>
    <t xml:space="preserve">1073682431	</t>
  </si>
  <si>
    <t xml:space="preserve">999223360421850	</t>
  </si>
  <si>
    <t>[下龙市]FLC 下龙湾高尔夫俱乐部与豪华度假村(FLC Halong Bay Golf Club &amp; Luxury Resort)(92031613)</t>
  </si>
  <si>
    <t>湾景豪华双床房&lt;2人入住&gt;&lt;不退款&gt;&lt;早餐&gt;</t>
  </si>
  <si>
    <t>jiang/yuguo,gao/haiquan</t>
  </si>
  <si>
    <t xml:space="preserve">3173280	</t>
  </si>
  <si>
    <t xml:space="preserve">-1481692798	</t>
  </si>
  <si>
    <t xml:space="preserve">999223360534878	</t>
  </si>
  <si>
    <t>[罗穆勒斯]旅客之家底特律都市机场酒店 - 罗穆勒斯(Travelodge by Wyndham Romulus Detroit Airport)(94363654)</t>
  </si>
  <si>
    <t>客房, 1 张大床房&lt;2人入住&gt;&lt;不退款&gt;</t>
  </si>
  <si>
    <t>Smith/Deandtre</t>
  </si>
  <si>
    <t xml:space="preserve">3173309	</t>
  </si>
  <si>
    <t xml:space="preserve">999223360613230	</t>
  </si>
  <si>
    <t>[新山]GBW酒店(GBW Hotel)(55872342)</t>
  </si>
  <si>
    <t>RI YI/NISA</t>
  </si>
  <si>
    <t xml:space="preserve">3173324	</t>
  </si>
  <si>
    <t xml:space="preserve">R3FD00	</t>
  </si>
  <si>
    <t xml:space="preserve">999223360903986	</t>
  </si>
  <si>
    <t>SANGUANDEE/ATITAYA</t>
  </si>
  <si>
    <t xml:space="preserve">3173368	</t>
  </si>
  <si>
    <t xml:space="preserve">999223360969973	</t>
  </si>
  <si>
    <t>[吉隆坡]吉隆坡H精品酒店(H Boutique Hotel Sri Petaling)(90367474)</t>
  </si>
  <si>
    <t>高级房, 1 张大床, 无窗&lt;2人入住&gt;&lt;不退款&gt;</t>
  </si>
  <si>
    <t>GOH/CHIN AIK</t>
  </si>
  <si>
    <t xml:space="preserve">3173386	</t>
  </si>
  <si>
    <t xml:space="preserve">DEB230326151753611	</t>
  </si>
  <si>
    <t xml:space="preserve">999223361428887	</t>
  </si>
  <si>
    <t>[迈阿密海滩]迈阿密海滩枫丹白露酒店(Fontainebleau Miami Beach)(55694441)</t>
  </si>
  <si>
    <t>海景特大床房&lt;2人入住&gt;&lt;不退款&gt;</t>
  </si>
  <si>
    <t>Hua/Alan Dade</t>
  </si>
  <si>
    <t xml:space="preserve">3173470	</t>
  </si>
  <si>
    <t xml:space="preserve">999223361704820	</t>
  </si>
  <si>
    <t>[普吉岛]普吉自然酒店 (政府卫生认证)(The Nature Phuket (SHA Extra Plus))(55380460)</t>
  </si>
  <si>
    <t>SAMNANI/JAYPRAKASH</t>
  </si>
  <si>
    <t xml:space="preserve">3173523	</t>
  </si>
  <si>
    <t xml:space="preserve">999223361754669	</t>
  </si>
  <si>
    <t>高级双床房&lt;2人入住&gt;&lt;不退款&gt;</t>
  </si>
  <si>
    <t>Cici/Gentian</t>
  </si>
  <si>
    <t xml:space="preserve">3173538	</t>
  </si>
  <si>
    <t xml:space="preserve">900739200368686	</t>
  </si>
  <si>
    <t xml:space="preserve">999223362345219	</t>
  </si>
  <si>
    <t>[巴厘岛]罗威那海滩酒店(Lovina Beach Hotel)(95139890)</t>
  </si>
  <si>
    <t>部分海景房&lt;2人入住&gt;&lt;不退款&gt;&lt;早餐&gt;</t>
  </si>
  <si>
    <t>chico/Mandhara bungalow</t>
  </si>
  <si>
    <t xml:space="preserve">3173715	</t>
  </si>
  <si>
    <t xml:space="preserve">330665	</t>
  </si>
  <si>
    <t xml:space="preserve">999223362871128	</t>
  </si>
  <si>
    <t>[普吉岛]普吉格雷斯兰温泉度假酒店 (政府卫生认证)(Phuket Graceland Resort and Spa (SHA Extra Plus))(56185699)</t>
  </si>
  <si>
    <t>ROMBOLI/RICCARDO</t>
  </si>
  <si>
    <t xml:space="preserve">3173862	</t>
  </si>
  <si>
    <t xml:space="preserve">HTL-WBD-391205075	</t>
  </si>
  <si>
    <t xml:space="preserve">999223363652434	</t>
  </si>
  <si>
    <t>[迈阿密海滩]梦南海滩酒店(Dream South Beach)(55478499)</t>
  </si>
  <si>
    <t>豪华白银特大床房&lt;2人入住&gt;&lt;不退款&gt;</t>
  </si>
  <si>
    <t>Yalcin/Tugra</t>
  </si>
  <si>
    <t xml:space="preserve">3174105	</t>
  </si>
  <si>
    <t xml:space="preserve">999223363890942	</t>
  </si>
  <si>
    <t>[土龙木]隆宝洲酒店(Long Bao Chau Hotel)(92031541)</t>
  </si>
  <si>
    <t>高级双人房&lt;2人入住&gt;&lt;不退款&gt;&lt;早餐&gt;</t>
  </si>
  <si>
    <t>MA/JUN</t>
  </si>
  <si>
    <t xml:space="preserve">3174163	</t>
  </si>
  <si>
    <t xml:space="preserve">7583140	</t>
  </si>
  <si>
    <t>，</t>
  </si>
  <si>
    <t xml:space="preserve"> 181664 HKD</t>
  </si>
  <si>
    <t>A230330102427481</t>
  </si>
  <si>
    <t>A230330102502481</t>
  </si>
  <si>
    <t>总计：181664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</si>
  <si>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</si>
  <si>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</si>
  <si>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</si>
  <si>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</si>
  <si>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</si>
  <si>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</si>
  <si>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</si>
  <si>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</si>
  <si>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</si>
  <si>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</si>
  <si>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</si>
  <si>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</si>
  <si>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</si>
  <si>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</si>
  <si>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</si>
  <si>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</si>
  <si>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</si>
  <si>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</si>
  <si>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</si>
  <si>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</si>
  <si>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3174163</t>
  </si>
  <si>
    <t>隆宝洲酒店</t>
  </si>
  <si>
    <t>MA JUN</t>
  </si>
  <si>
    <t>2023-03-27</t>
  </si>
  <si>
    <t>退房日周结</t>
  </si>
  <si>
    <t>199.06</t>
  </si>
  <si>
    <t>227.00</t>
  </si>
  <si>
    <t>0</t>
  </si>
  <si>
    <t>0.00</t>
  </si>
  <si>
    <t>携程汇智国际直连</t>
  </si>
  <si>
    <t>925</t>
  </si>
  <si>
    <t>2023-03-26 22:12:28</t>
  </si>
  <si>
    <t>否</t>
  </si>
  <si>
    <t>汇智国际旅游发展有限公司</t>
  </si>
  <si>
    <t>直连</t>
  </si>
  <si>
    <t>越南</t>
  </si>
  <si>
    <t>3173862</t>
  </si>
  <si>
    <t>普吉岛格雷斯兰度假村</t>
  </si>
  <si>
    <t>ROMBOLI RICCARDO</t>
  </si>
  <si>
    <t>1094.37</t>
  </si>
  <si>
    <t>1248.00</t>
  </si>
  <si>
    <t>2023-03-26 19:44:15</t>
  </si>
  <si>
    <t>泰国</t>
  </si>
  <si>
    <t>3173715</t>
  </si>
  <si>
    <t>罗威那海滩酒店</t>
  </si>
  <si>
    <t>chico Mandhara bungalow</t>
  </si>
  <si>
    <t>147.32</t>
  </si>
  <si>
    <t>168.00</t>
  </si>
  <si>
    <t>2023-03-26 18:30:08</t>
  </si>
  <si>
    <t>印度尼西亚</t>
  </si>
  <si>
    <t>3174105</t>
  </si>
  <si>
    <t>梦南海滩酒店</t>
  </si>
  <si>
    <t>Yalcin Tugra</t>
  </si>
  <si>
    <t>1795.01</t>
  </si>
  <si>
    <t>2047.00</t>
  </si>
  <si>
    <t>2023-03-26 21:29:14</t>
  </si>
  <si>
    <t>美国</t>
  </si>
  <si>
    <t>3173538</t>
  </si>
  <si>
    <t>柏林施泰根博阁机场酒店</t>
  </si>
  <si>
    <t>Cici Gentian</t>
  </si>
  <si>
    <t>812.89</t>
  </si>
  <si>
    <t>927.00</t>
  </si>
  <si>
    <t>2023-03-26 16:52:49</t>
  </si>
  <si>
    <t>德国</t>
  </si>
  <si>
    <t>3173523</t>
  </si>
  <si>
    <t>普吉自然酒店(SHA Plus+)</t>
  </si>
  <si>
    <t>SAMNANI JAYPRAKASH</t>
  </si>
  <si>
    <t>591.03</t>
  </si>
  <si>
    <t>674.00</t>
  </si>
  <si>
    <t>2023-03-26 16:44:09</t>
  </si>
  <si>
    <t>3173470</t>
  </si>
  <si>
    <t>迈阿密海滩枫丹白露酒店</t>
  </si>
  <si>
    <t>Hua Alan Dade</t>
  </si>
  <si>
    <t>3242.78</t>
  </si>
  <si>
    <t>3698.00</t>
  </si>
  <si>
    <t>2023-03-26 16:07:12</t>
  </si>
  <si>
    <t>3173386</t>
  </si>
  <si>
    <t>吉隆坡H精品酒店</t>
  </si>
  <si>
    <t>GOH CHIN AIK</t>
  </si>
  <si>
    <t>132.41</t>
  </si>
  <si>
    <t>151.00</t>
  </si>
  <si>
    <t>2023-03-26 15:18:03</t>
  </si>
  <si>
    <t>马来西亚</t>
  </si>
  <si>
    <t>3173368</t>
  </si>
  <si>
    <t>芭堤雅花园海景大酒店</t>
  </si>
  <si>
    <t>SANGUANDEE ATITAYA</t>
  </si>
  <si>
    <t>356.02</t>
  </si>
  <si>
    <t>406.00</t>
  </si>
  <si>
    <t>2023-03-26 15:10:54</t>
  </si>
  <si>
    <t>3173324</t>
  </si>
  <si>
    <t>GBW酒店</t>
  </si>
  <si>
    <t>RI YI NISA</t>
  </si>
  <si>
    <t>209.58</t>
  </si>
  <si>
    <t>239.00</t>
  </si>
  <si>
    <t>2023-03-26 14:45:46</t>
  </si>
  <si>
    <t>3173309</t>
  </si>
  <si>
    <t>旅客之家底特律都市机场酒店 - 罗穆勒斯</t>
  </si>
  <si>
    <t>Smith Deandtre</t>
  </si>
  <si>
    <t>316.56</t>
  </si>
  <si>
    <t>361.00</t>
  </si>
  <si>
    <t>2023-03-26 14:36:52</t>
  </si>
  <si>
    <t>3173280</t>
  </si>
  <si>
    <t>FLC 下龙湾高尔夫俱乐部与豪华度假村</t>
  </si>
  <si>
    <t>jiang yuguo,gao haiquan</t>
  </si>
  <si>
    <t>426.17</t>
  </si>
  <si>
    <t>486.00</t>
  </si>
  <si>
    <t>2023-03-26 14:33:57</t>
  </si>
  <si>
    <t>3173241</t>
  </si>
  <si>
    <t>吉隆坡成功时代广场酒店</t>
  </si>
  <si>
    <t>MOHAMMED ALHAJJ</t>
  </si>
  <si>
    <t>520.88</t>
  </si>
  <si>
    <t>594.00</t>
  </si>
  <si>
    <t>2023-03-26 14:08:17</t>
  </si>
  <si>
    <t>3173200</t>
  </si>
  <si>
    <t>罗维纳酒店</t>
  </si>
  <si>
    <t>LOU SHUYING,Zhang Changxing,Zhang Ran,Lyu Zhangle</t>
  </si>
  <si>
    <t>889.18</t>
  </si>
  <si>
    <t>1014.00</t>
  </si>
  <si>
    <t>2023-03-26 13:58:55</t>
  </si>
  <si>
    <t>3173179</t>
  </si>
  <si>
    <t>奥克伍德酒店及公寓吉隆坡</t>
  </si>
  <si>
    <t>ESTRABELLA EMILY LEA</t>
  </si>
  <si>
    <t>485.80</t>
  </si>
  <si>
    <t>554.00</t>
  </si>
  <si>
    <t>2023-03-26 13:35:42</t>
  </si>
  <si>
    <t>3173157</t>
  </si>
  <si>
    <t>伯班克 - 好莱坞阿玛诺拉酒店</t>
  </si>
  <si>
    <t>LIU JINGYU</t>
  </si>
  <si>
    <t>2019.50</t>
  </si>
  <si>
    <t>2303.00</t>
  </si>
  <si>
    <t>2023-03-26 13:35:24</t>
  </si>
  <si>
    <t>3173127</t>
  </si>
  <si>
    <t>迪士尼科罗拉多斯普林斯度假酒店</t>
  </si>
  <si>
    <t>Marshall Denae</t>
  </si>
  <si>
    <t>1668.74</t>
  </si>
  <si>
    <t>1903.00</t>
  </si>
  <si>
    <t>2023-03-26 12:47:13</t>
  </si>
  <si>
    <t>3173113</t>
  </si>
  <si>
    <t xml:space="preserve">穆尔贝里酒店 </t>
  </si>
  <si>
    <t>GHALE GURUNG PREMA</t>
  </si>
  <si>
    <t>1092.62</t>
  </si>
  <si>
    <t>1246.00</t>
  </si>
  <si>
    <t>2023-03-26 12:37:42</t>
  </si>
  <si>
    <t>尼泊尔</t>
  </si>
  <si>
    <t>3173056</t>
  </si>
  <si>
    <t>吉隆坡颐思殿酒店</t>
  </si>
  <si>
    <t>PRABHAKARAN MURALIDHARAN NAIR</t>
  </si>
  <si>
    <t>328.84</t>
  </si>
  <si>
    <t>375.00</t>
  </si>
  <si>
    <t>2023-03-26 12:03:09</t>
  </si>
  <si>
    <t>3173053</t>
  </si>
  <si>
    <t>巴拿马城瑞广场酒店</t>
  </si>
  <si>
    <t>Luppino Giuseppe</t>
  </si>
  <si>
    <t>648.91</t>
  </si>
  <si>
    <t>740.00</t>
  </si>
  <si>
    <t>2023-03-26 12:01:41</t>
  </si>
  <si>
    <t>巴拿马</t>
  </si>
  <si>
    <t>3172921</t>
  </si>
  <si>
    <t>泗水探索酒店</t>
  </si>
  <si>
    <t>Ana Septi</t>
  </si>
  <si>
    <t>131.54</t>
  </si>
  <si>
    <t>150.00</t>
  </si>
  <si>
    <t>2023-03-26 10:51:48</t>
  </si>
  <si>
    <t>3172786</t>
  </si>
  <si>
    <t>努维都市酒店 (SG Clean)</t>
  </si>
  <si>
    <t>ZAYDEN MOHAMED NIZAR BATHUSHAA,BEGUM SHASHAR</t>
  </si>
  <si>
    <t>851.47</t>
  </si>
  <si>
    <t>971.00</t>
  </si>
  <si>
    <t>2023-03-26 09:15:17</t>
  </si>
  <si>
    <t>新加坡</t>
  </si>
  <si>
    <t>3172782</t>
  </si>
  <si>
    <t>纽约利文顿酒店</t>
  </si>
  <si>
    <t>ZHENG TING HUI</t>
  </si>
  <si>
    <t>1203.98</t>
  </si>
  <si>
    <t>1373.00</t>
  </si>
  <si>
    <t>2023-03-26 09:12:10</t>
  </si>
  <si>
    <t>3172760</t>
  </si>
  <si>
    <t>曼谷苏拉旺红色行星酒店</t>
  </si>
  <si>
    <t>HUANG YUNGHSU</t>
  </si>
  <si>
    <t>180.64</t>
  </si>
  <si>
    <t>206.00</t>
  </si>
  <si>
    <t>2023-03-26 08:59:25</t>
  </si>
  <si>
    <t>3172753</t>
  </si>
  <si>
    <t>ONKANYA GIBZY</t>
  </si>
  <si>
    <t>2023-03-26 08:49:34</t>
  </si>
  <si>
    <t>3172726</t>
  </si>
  <si>
    <t>LIU LIANG</t>
  </si>
  <si>
    <t>2023-03-26 08:13:42</t>
  </si>
  <si>
    <t>3172652</t>
  </si>
  <si>
    <t>蓝色河内酒店</t>
  </si>
  <si>
    <t>WENG XIAOYUAN,XU QIUMING,LUO JI</t>
  </si>
  <si>
    <t>431.43</t>
  </si>
  <si>
    <t>492.00</t>
  </si>
  <si>
    <t>2023-03-26 08:30:19</t>
  </si>
  <si>
    <t>3172415</t>
  </si>
  <si>
    <t>Awada Hala</t>
  </si>
  <si>
    <t>807.12</t>
  </si>
  <si>
    <t>920.00</t>
  </si>
  <si>
    <t>2023-03-26 00:02:11</t>
  </si>
  <si>
    <t>2023-03-25</t>
  </si>
  <si>
    <t>3172391</t>
  </si>
  <si>
    <t>一号大道酒店</t>
  </si>
  <si>
    <t>CHUA SEOW KHOON</t>
  </si>
  <si>
    <t>119.31</t>
  </si>
  <si>
    <t>136.00</t>
  </si>
  <si>
    <t>2023-03-25 23:58:28</t>
  </si>
  <si>
    <t>3172318</t>
  </si>
  <si>
    <t>查尔斯顿舒适酒店</t>
  </si>
  <si>
    <t>Hoffman Randy</t>
  </si>
  <si>
    <t>1070.31</t>
  </si>
  <si>
    <t>1220.00</t>
  </si>
  <si>
    <t>2023-03-25 23:12:49</t>
  </si>
  <si>
    <t>3172190</t>
  </si>
  <si>
    <t>普吉岛赛鲁艮公寓酒店 (SHA Extra Plus)</t>
  </si>
  <si>
    <t>PINYO WANWISA</t>
  </si>
  <si>
    <t>113.17</t>
  </si>
  <si>
    <t>129.00</t>
  </si>
  <si>
    <t>2023-03-25 21:57:29</t>
  </si>
  <si>
    <t>3172172</t>
  </si>
  <si>
    <t>西巴丹岛酒店2号</t>
  </si>
  <si>
    <t>LI XIN</t>
  </si>
  <si>
    <t>149.14</t>
  </si>
  <si>
    <t>170.00</t>
  </si>
  <si>
    <t>2023-03-25 21:47:40</t>
  </si>
  <si>
    <t>3172115</t>
  </si>
  <si>
    <t>珍珠酒店(政府卫生认证)</t>
  </si>
  <si>
    <t>PHRAPETCH ANUJIT</t>
  </si>
  <si>
    <t>264.94</t>
  </si>
  <si>
    <t>302.00</t>
  </si>
  <si>
    <t>2023-03-25 21:18:50</t>
  </si>
  <si>
    <t>3172039</t>
  </si>
  <si>
    <t>马六甲美景酒店</t>
  </si>
  <si>
    <t>PEI BOON LIM</t>
  </si>
  <si>
    <t>128.09</t>
  </si>
  <si>
    <t>146.00</t>
  </si>
  <si>
    <t>2023-03-25 20:50:10</t>
  </si>
  <si>
    <t>3171843</t>
  </si>
  <si>
    <t>吉隆坡努酒店@ 吉隆坡中央车站</t>
  </si>
  <si>
    <t>WANG ZHE</t>
  </si>
  <si>
    <t>382.50</t>
  </si>
  <si>
    <t>436.00</t>
  </si>
  <si>
    <t>2023-03-25 18:50:06</t>
  </si>
  <si>
    <t>3171787</t>
  </si>
  <si>
    <t>雅加达瓦希德哈西姆智选假日酒店</t>
  </si>
  <si>
    <t>TAI DATO</t>
  </si>
  <si>
    <t>459.71</t>
  </si>
  <si>
    <t>524.00</t>
  </si>
  <si>
    <t>2023-03-25 18:23:02</t>
  </si>
  <si>
    <t>3171433</t>
  </si>
  <si>
    <t>泽希纳度假村及水疗中心</t>
  </si>
  <si>
    <t>SHAMAY SORIN</t>
  </si>
  <si>
    <t>414.09</t>
  </si>
  <si>
    <t>472.00</t>
  </si>
  <si>
    <t>2023-03-25 15:21:03</t>
  </si>
  <si>
    <t>3171205</t>
  </si>
  <si>
    <t>华盛顿特区 - 码头洲际酒店 - IHG 旗下酒店</t>
  </si>
  <si>
    <t>Kang Jiayi,Xu Ruoheng</t>
  </si>
  <si>
    <t>2337.13</t>
  </si>
  <si>
    <t>2664.00</t>
  </si>
  <si>
    <t>2023-03-25 13:19:31</t>
  </si>
  <si>
    <t>3171187</t>
  </si>
  <si>
    <t>库塔雅酒店</t>
  </si>
  <si>
    <t>KRISHNAN SRIRAM VEERAMANI</t>
  </si>
  <si>
    <t>222.83</t>
  </si>
  <si>
    <t>254.00</t>
  </si>
  <si>
    <t>2023-03-25 13:14:48</t>
  </si>
  <si>
    <t>3170921</t>
  </si>
  <si>
    <t>首尔三井酒店</t>
  </si>
  <si>
    <t>BAI XUE</t>
  </si>
  <si>
    <t>500.94</t>
  </si>
  <si>
    <t>571.00</t>
  </si>
  <si>
    <t>2023-03-25 10:50:50</t>
  </si>
  <si>
    <t>韩国</t>
  </si>
  <si>
    <t>3170755</t>
  </si>
  <si>
    <t>曼谷卧室精品酒店</t>
  </si>
  <si>
    <t>PONIAN NIJJAREE</t>
  </si>
  <si>
    <t>361.45</t>
  </si>
  <si>
    <t>412.00</t>
  </si>
  <si>
    <t>2023-03-25 09:24:51</t>
  </si>
  <si>
    <t>3170596</t>
  </si>
  <si>
    <t>暹罗传统酒店</t>
  </si>
  <si>
    <t>LU XINYI</t>
  </si>
  <si>
    <t>297.40</t>
  </si>
  <si>
    <t>339.00</t>
  </si>
  <si>
    <t>2023-03-25 06:51:05</t>
  </si>
  <si>
    <t>3170556</t>
  </si>
  <si>
    <t>勃兰登堡柏林机场城际酒店</t>
  </si>
  <si>
    <t>Mohr Bjorn</t>
  </si>
  <si>
    <t>615.86</t>
  </si>
  <si>
    <t>702.00</t>
  </si>
  <si>
    <t>2023-03-25 05:51:58</t>
  </si>
  <si>
    <t>3170467</t>
  </si>
  <si>
    <t>弗雷斯诺机场品质酒店</t>
  </si>
  <si>
    <t>YIN ZHIYUAN</t>
  </si>
  <si>
    <t>1247.52</t>
  </si>
  <si>
    <t>1422.00</t>
  </si>
  <si>
    <t>2023-03-25 02:37:48</t>
  </si>
  <si>
    <t>3170376</t>
  </si>
  <si>
    <t>科伦坡马里诺海滩酒店</t>
  </si>
  <si>
    <t>LIU YUELEI</t>
  </si>
  <si>
    <t>1036.37</t>
  </si>
  <si>
    <t>1190.00</t>
  </si>
  <si>
    <t>2023-03-25 01:06:25</t>
  </si>
  <si>
    <t>斯里兰卡</t>
  </si>
  <si>
    <t>2023-03-24</t>
  </si>
  <si>
    <t>3170266</t>
  </si>
  <si>
    <t>新奥尔良新兴都市娱乐场及酒店</t>
  </si>
  <si>
    <t>BAKER MICHELLE ANN</t>
  </si>
  <si>
    <t>2151.99</t>
  </si>
  <si>
    <t>2471.00</t>
  </si>
  <si>
    <t>2023-03-24 23:49:18</t>
  </si>
  <si>
    <t>3170050</t>
  </si>
  <si>
    <t>雅加达东荟城智选假日酒店</t>
  </si>
  <si>
    <t>Mi Hengxing,Chen Yuanyuan</t>
  </si>
  <si>
    <t>567.83</t>
  </si>
  <si>
    <t>652.00</t>
  </si>
  <si>
    <t>2023-03-24 22:12:23</t>
  </si>
  <si>
    <t>3169976</t>
  </si>
  <si>
    <t>亚庇智选假日酒店 - IHG 旗下酒店</t>
  </si>
  <si>
    <t>GAO RONGYU</t>
  </si>
  <si>
    <t>715.88</t>
  </si>
  <si>
    <t>822.00</t>
  </si>
  <si>
    <t>2023-03-24 21:38:34</t>
  </si>
  <si>
    <t>3169973</t>
  </si>
  <si>
    <t>YANG QIAN</t>
  </si>
  <si>
    <t>2023-03-24 21:36:46</t>
  </si>
  <si>
    <t>3169374</t>
  </si>
  <si>
    <t>芭提雅盛泰乐酒店</t>
  </si>
  <si>
    <t>CHAN CHOI CHIU</t>
  </si>
  <si>
    <t>517.31</t>
  </si>
  <si>
    <t>2023-03-24 17:04:43</t>
  </si>
  <si>
    <t>3169292</t>
  </si>
  <si>
    <t>甲米家庭式度假村</t>
  </si>
  <si>
    <t>CHEN TIAN</t>
  </si>
  <si>
    <t>1247.13</t>
  </si>
  <si>
    <t>1432.00</t>
  </si>
  <si>
    <t>2023-03-24 16:23:20</t>
  </si>
  <si>
    <t>3168686</t>
  </si>
  <si>
    <t>旧金山斯坦福庭院酒店</t>
  </si>
  <si>
    <t>ZHONG FEI</t>
  </si>
  <si>
    <t>1019.82</t>
  </si>
  <si>
    <t>1171.00</t>
  </si>
  <si>
    <t>2023-03-24 12:15:18</t>
  </si>
  <si>
    <t>3168675</t>
  </si>
  <si>
    <t>蒙特利尔丽思卡尔顿酒店</t>
  </si>
  <si>
    <t>Yan Jiangbo</t>
  </si>
  <si>
    <t>14294.08</t>
  </si>
  <si>
    <t>16413.00</t>
  </si>
  <si>
    <t>2023-03-24 12:21:54</t>
  </si>
  <si>
    <t>加拿大</t>
  </si>
  <si>
    <t>3168607</t>
  </si>
  <si>
    <t>曼谷萨通JC凯文酒店</t>
  </si>
  <si>
    <t>FENG FUCHENG,YE THU</t>
  </si>
  <si>
    <t>881.35</t>
  </si>
  <si>
    <t>1012.00</t>
  </si>
  <si>
    <t>2023-03-24 11:53:03</t>
  </si>
  <si>
    <t>3168314</t>
  </si>
  <si>
    <t>57 号酒店</t>
  </si>
  <si>
    <t>DUAN JIAYI</t>
  </si>
  <si>
    <t>1719.16</t>
  </si>
  <si>
    <t>1974.00</t>
  </si>
  <si>
    <t>2023-03-24 09:41:03</t>
  </si>
  <si>
    <t>3167927</t>
  </si>
  <si>
    <t>欧洲酒店皇家布加勒斯特</t>
  </si>
  <si>
    <t>Rhydderch Samuel Ewan</t>
  </si>
  <si>
    <t>692.37</t>
  </si>
  <si>
    <t>795.00</t>
  </si>
  <si>
    <t>2023-03-24 04:46:27</t>
  </si>
  <si>
    <t>罗马尼亚</t>
  </si>
  <si>
    <t>3167757</t>
  </si>
  <si>
    <t>吉隆坡双威太子酒店</t>
  </si>
  <si>
    <t>LIN XINNA</t>
  </si>
  <si>
    <t>826.07</t>
  </si>
  <si>
    <t>940.00</t>
  </si>
  <si>
    <t>2023-03-24 01:00:15</t>
  </si>
  <si>
    <t>3167691</t>
  </si>
  <si>
    <t>Mai Wei,Yang Chao</t>
  </si>
  <si>
    <t>2219.85</t>
  </si>
  <si>
    <t>2526.00</t>
  </si>
  <si>
    <t>2023-03-24 08:02:21</t>
  </si>
  <si>
    <t>2023-03-23</t>
  </si>
  <si>
    <t>3167648</t>
  </si>
  <si>
    <t>普吉岛安达曼特拉海洋度假村 (SHA Extra Plus)</t>
  </si>
  <si>
    <t>WANG ZHENYU</t>
  </si>
  <si>
    <t>492.13</t>
  </si>
  <si>
    <t>560.00</t>
  </si>
  <si>
    <t>2023-03-23 23:55:37</t>
  </si>
  <si>
    <t>3166368</t>
  </si>
  <si>
    <t>DAVIES ALEX HARRY</t>
  </si>
  <si>
    <t>785.65</t>
  </si>
  <si>
    <t>894.00</t>
  </si>
  <si>
    <t>2023-03-23 15:36:16</t>
  </si>
  <si>
    <t>3166075</t>
  </si>
  <si>
    <t>辉盛凯贝丽</t>
  </si>
  <si>
    <t>Yoo-om-sin Suriyapong</t>
  </si>
  <si>
    <t>528.16</t>
  </si>
  <si>
    <t>601.00</t>
  </si>
  <si>
    <t>2023-03-23 14:31:25</t>
  </si>
  <si>
    <t>直采</t>
  </si>
  <si>
    <t>3165802</t>
  </si>
  <si>
    <t>新加坡乌节中心假日酒店</t>
  </si>
  <si>
    <t>LI YANNING</t>
  </si>
  <si>
    <t>3469.50</t>
  </si>
  <si>
    <t>3948.00</t>
  </si>
  <si>
    <t>2023-03-23 15:22:38</t>
  </si>
  <si>
    <t>3165613</t>
  </si>
  <si>
    <t>曼谷华美达广场湄南河畔酒店</t>
  </si>
  <si>
    <t>Xu Ya</t>
  </si>
  <si>
    <t>3191.80</t>
  </si>
  <si>
    <t>3632.00</t>
  </si>
  <si>
    <t>2023-03-23 11:30:51</t>
  </si>
  <si>
    <t>3165498</t>
  </si>
  <si>
    <t>普吉岛 Journeyhub 奥卓雅居酒店 (SHA Extra Plus)</t>
  </si>
  <si>
    <t>DENG RUIHAN,XU GUOQING,PENG LILI,PENG YUWEN,LIU JINGXING</t>
  </si>
  <si>
    <t>1597.66</t>
  </si>
  <si>
    <t>1818.00</t>
  </si>
  <si>
    <t>2023-03-23 10:52:31</t>
  </si>
  <si>
    <t>2023-03-22</t>
  </si>
  <si>
    <t>3164540</t>
  </si>
  <si>
    <t>吉布斯市区河滨酒店</t>
  </si>
  <si>
    <t>OKAWA TOMOKO</t>
  </si>
  <si>
    <t>1400.41</t>
  </si>
  <si>
    <t>1593.00</t>
  </si>
  <si>
    <t>2023-03-22 22:57:56</t>
  </si>
  <si>
    <t>3163797</t>
  </si>
  <si>
    <t>曼谷拉玛九萨默赛特酒店</t>
  </si>
  <si>
    <t>LAI WEI SHEN,LI CHIEN CHUN</t>
  </si>
  <si>
    <t>651.41</t>
  </si>
  <si>
    <t>741.00</t>
  </si>
  <si>
    <t>2023-03-22 18:01:37</t>
  </si>
  <si>
    <t>3163788</t>
  </si>
  <si>
    <t>CHIANG YU JU,CHENG JIA YU</t>
  </si>
  <si>
    <t>588.12</t>
  </si>
  <si>
    <t>669.00</t>
  </si>
  <si>
    <t>2023-03-22 17:58:14</t>
  </si>
  <si>
    <t>3163613</t>
  </si>
  <si>
    <t>科伦约体育酒店</t>
  </si>
  <si>
    <t>Pascarella Raffaele</t>
  </si>
  <si>
    <t>356.91</t>
  </si>
  <si>
    <t>2023-03-22 16:49:32</t>
  </si>
  <si>
    <t>意大利</t>
  </si>
  <si>
    <t>3163219</t>
  </si>
  <si>
    <t>奥南银色兰花度假酒店(SHA Extra Plus)</t>
  </si>
  <si>
    <t>yan yin</t>
  </si>
  <si>
    <t>1049.65</t>
  </si>
  <si>
    <t>1194.00</t>
  </si>
  <si>
    <t>2023-03-22 14:36:17</t>
  </si>
  <si>
    <t>2023-03-21</t>
  </si>
  <si>
    <t>3161559</t>
  </si>
  <si>
    <t>迪沙鲁沙洋海滩度假村</t>
  </si>
  <si>
    <t>CHEW XUE LIN SHIRLYN,CHAN POON YUAN</t>
  </si>
  <si>
    <t>721.11</t>
  </si>
  <si>
    <t>820.00</t>
  </si>
  <si>
    <t>2023-03-21 22:02:01</t>
  </si>
  <si>
    <t>3160995</t>
  </si>
  <si>
    <t>曼谷辛德霍恩凯宾斯基</t>
  </si>
  <si>
    <t>WEI XIAN</t>
  </si>
  <si>
    <t>7402.79</t>
  </si>
  <si>
    <t>8418.00</t>
  </si>
  <si>
    <t>2023-03-21 19:43:06</t>
  </si>
  <si>
    <t>3160524</t>
  </si>
  <si>
    <t>DORN ANTON,SHABANOVA ANZHELA</t>
  </si>
  <si>
    <t>528.52</t>
  </si>
  <si>
    <t>2023-03-21 17:41:12</t>
  </si>
  <si>
    <t>3159617</t>
  </si>
  <si>
    <t>槟城长荣桂冠酒店</t>
  </si>
  <si>
    <t>ALDAPE DAVIDISMAEL,HU SHIYI,CAI CHANGHONG</t>
  </si>
  <si>
    <t>5527.03</t>
  </si>
  <si>
    <t>6285.00</t>
  </si>
  <si>
    <t>2023-03-21 13:18:54</t>
  </si>
  <si>
    <t>3159227</t>
  </si>
  <si>
    <t>曼谷瑞博朗得酒店</t>
  </si>
  <si>
    <t>KAMPF LYNN JUDY</t>
  </si>
  <si>
    <t>697.36</t>
  </si>
  <si>
    <t>793.00</t>
  </si>
  <si>
    <t>2023-03-21 09:10:31</t>
  </si>
  <si>
    <t>3158834</t>
  </si>
  <si>
    <t>波士顿华美达酒店</t>
  </si>
  <si>
    <t>Stone Tahj</t>
  </si>
  <si>
    <t>3706.67</t>
  </si>
  <si>
    <t>4215.00</t>
  </si>
  <si>
    <t>2023-03-21 01:49:59</t>
  </si>
  <si>
    <t>2023-03-20</t>
  </si>
  <si>
    <t>3156925</t>
  </si>
  <si>
    <t>威基基海滩步行特朗普国际酒店</t>
  </si>
  <si>
    <t>LIU YUFEI,JIN KUOYI</t>
  </si>
  <si>
    <t>11982.79</t>
  </si>
  <si>
    <t>13623.00</t>
  </si>
  <si>
    <t>2023-03-20 13:25:45</t>
  </si>
  <si>
    <t>2023-03-19</t>
  </si>
  <si>
    <t>3155803</t>
  </si>
  <si>
    <t>阿什沃思海边酒店</t>
  </si>
  <si>
    <t>McDougall Jacob</t>
  </si>
  <si>
    <t>2904.33</t>
  </si>
  <si>
    <t>3303.00</t>
  </si>
  <si>
    <t>2023-03-19 23:43:44</t>
  </si>
  <si>
    <t>3155302</t>
  </si>
  <si>
    <t>罗勇艾卡索恩酒店 (政府卫生认证)</t>
  </si>
  <si>
    <t>khangkun kunnika,khangkun kunnika</t>
  </si>
  <si>
    <t>399.20</t>
  </si>
  <si>
    <t>454.00</t>
  </si>
  <si>
    <t>2023-03-19 20:22:01</t>
  </si>
  <si>
    <t>3153520</t>
  </si>
  <si>
    <t>马林套房酒店</t>
  </si>
  <si>
    <t>Fuller Alexandra Jane</t>
  </si>
  <si>
    <t>800.16</t>
  </si>
  <si>
    <t>910.00</t>
  </si>
  <si>
    <t>2023-03-19 09:18:33</t>
  </si>
  <si>
    <t>2023-03-17</t>
  </si>
  <si>
    <t>3147168</t>
  </si>
  <si>
    <t>北干巴鲁福克斯哈里斯酒店</t>
  </si>
  <si>
    <t>KHARMA EDDYMAN</t>
  </si>
  <si>
    <t>1072.57</t>
  </si>
  <si>
    <t>1218.00</t>
  </si>
  <si>
    <t>2023-03-17 17:02:44</t>
  </si>
  <si>
    <t>3144735</t>
  </si>
  <si>
    <t>Kumar Ravi</t>
  </si>
  <si>
    <t>1290.96</t>
  </si>
  <si>
    <t>1465.00</t>
  </si>
  <si>
    <t>2023-03-17 00:45:04</t>
  </si>
  <si>
    <t>2023-03-16</t>
  </si>
  <si>
    <t>3143490</t>
  </si>
  <si>
    <t>普吉岛卡塔海滩格兰德卡塔VIP酒店 (SHA 认证)</t>
  </si>
  <si>
    <t>QIU CHENLONG,CAO LI,JIANG CHAO,HUANG YUTING</t>
  </si>
  <si>
    <t>2492.03</t>
  </si>
  <si>
    <t>2828.00</t>
  </si>
  <si>
    <t>2023-03-17 12:45:34</t>
  </si>
  <si>
    <t>3142966</t>
  </si>
  <si>
    <t xml:space="preserve">曼联萨斯酒店 </t>
  </si>
  <si>
    <t>AMANS JENNIFER</t>
  </si>
  <si>
    <t>1483.06</t>
  </si>
  <si>
    <t>1683.00</t>
  </si>
  <si>
    <t>2023-03-16 17:53:42</t>
  </si>
  <si>
    <t>英国</t>
  </si>
  <si>
    <t>3141656</t>
  </si>
  <si>
    <t>新加坡81酒店-好莱坞 (Staycation Approved)</t>
  </si>
  <si>
    <t>Zhang Fei</t>
  </si>
  <si>
    <t>1496.28</t>
  </si>
  <si>
    <t>1698.00</t>
  </si>
  <si>
    <t>2023-03-16 12:25:29</t>
  </si>
  <si>
    <t>2023-03-15</t>
  </si>
  <si>
    <t>3138219</t>
  </si>
  <si>
    <t>埃克城市公园酒店</t>
  </si>
  <si>
    <t>WANG JIN,JIN GUANHONG</t>
  </si>
  <si>
    <t>440.56</t>
  </si>
  <si>
    <t>502.00</t>
  </si>
  <si>
    <t>2023-03-15 18:11:37</t>
  </si>
  <si>
    <t>捷克</t>
  </si>
  <si>
    <t>2023-03-13</t>
  </si>
  <si>
    <t>3130095</t>
  </si>
  <si>
    <t>慕尼黑索菲特巴亚普斯特酒店</t>
  </si>
  <si>
    <t>KU MEIYUN</t>
  </si>
  <si>
    <t>4595.86</t>
  </si>
  <si>
    <t>5196.00</t>
  </si>
  <si>
    <t>2023-03-13 18:31:08</t>
  </si>
  <si>
    <t>2023-03-12</t>
  </si>
  <si>
    <t>3126820</t>
  </si>
  <si>
    <t>彩虹套房酒店</t>
  </si>
  <si>
    <t>ABDULMALIK AZIEYATI</t>
  </si>
  <si>
    <t>858.86</t>
  </si>
  <si>
    <t>972.00</t>
  </si>
  <si>
    <t>2023-03-12 21:26:30</t>
  </si>
  <si>
    <t>3126085</t>
  </si>
  <si>
    <t>伦敦伊林希尔顿逸林酒店</t>
  </si>
  <si>
    <t>BEYNON NIGEL</t>
  </si>
  <si>
    <t>1613.45</t>
  </si>
  <si>
    <t>1826.00</t>
  </si>
  <si>
    <t>2023-03-12 18:56:51</t>
  </si>
  <si>
    <t>3124925</t>
  </si>
  <si>
    <t>渔人码头悦宜湾城市酒店</t>
  </si>
  <si>
    <t>BAIRD BRYAN HENRY</t>
  </si>
  <si>
    <t>971.96</t>
  </si>
  <si>
    <t>1100.00</t>
  </si>
  <si>
    <t>2023-03-12 13:49:46</t>
  </si>
  <si>
    <t>2023-03-10</t>
  </si>
  <si>
    <t>3118409</t>
  </si>
  <si>
    <t>K西水疗酒店</t>
  </si>
  <si>
    <t>Armaghanian Aram,Nicholson Lucy</t>
  </si>
  <si>
    <t>2184.03</t>
  </si>
  <si>
    <t>2457.00</t>
  </si>
  <si>
    <t>2023-03-10 18:09:20</t>
  </si>
  <si>
    <t>2023-03-08</t>
  </si>
  <si>
    <t>3108732</t>
  </si>
  <si>
    <t>芒特弗农品质酒店</t>
  </si>
  <si>
    <t>Rao Deepak</t>
  </si>
  <si>
    <t>1731.99</t>
  </si>
  <si>
    <t>1950.00</t>
  </si>
  <si>
    <t>2023-03-08 13:37:16</t>
  </si>
  <si>
    <t>2023-03-07</t>
  </si>
  <si>
    <t>3103480</t>
  </si>
  <si>
    <t>trane george</t>
  </si>
  <si>
    <t>660.95</t>
  </si>
  <si>
    <t>747.00</t>
  </si>
  <si>
    <t>2023-03-07 09:41:45</t>
  </si>
  <si>
    <t>2023-03-02</t>
  </si>
  <si>
    <t>3080023</t>
  </si>
  <si>
    <t>洛杉矶环球影城希尔顿酒店</t>
  </si>
  <si>
    <t>LIU FANGZHENG</t>
  </si>
  <si>
    <t>14205.11</t>
  </si>
  <si>
    <t>16190.00</t>
  </si>
  <si>
    <t>2023-03-02 07:07:25</t>
  </si>
  <si>
    <t>2023-03-01</t>
  </si>
  <si>
    <t>3076180</t>
  </si>
  <si>
    <t>雷迪森柏林亚历山大广场酒店</t>
  </si>
  <si>
    <t>Jensen Nikolaj Christian Kildegaard</t>
  </si>
  <si>
    <t>1861.58</t>
  </si>
  <si>
    <t>2103.00</t>
  </si>
  <si>
    <t>2023-03-01 03:08:58</t>
  </si>
  <si>
    <t>2023-02-28</t>
  </si>
  <si>
    <t>3072599</t>
  </si>
  <si>
    <t>皇家花园酒店</t>
  </si>
  <si>
    <t>Davies Lorraine</t>
  </si>
  <si>
    <t>1398.80</t>
  </si>
  <si>
    <t>1577.00</t>
  </si>
  <si>
    <t>2023-02-28 02:24:28</t>
  </si>
  <si>
    <t>2023-02-22</t>
  </si>
  <si>
    <t>3053756</t>
  </si>
  <si>
    <t>布拉诺大酒店</t>
  </si>
  <si>
    <t>REVA OLGA</t>
  </si>
  <si>
    <t>979.32</t>
  </si>
  <si>
    <t>1114.00</t>
  </si>
  <si>
    <t>2023-02-22 03:18:15</t>
  </si>
  <si>
    <t>2023-02-21</t>
  </si>
  <si>
    <t>3050621</t>
  </si>
  <si>
    <t>宜必思尚品酒店，伦敦希思罗机场</t>
  </si>
  <si>
    <t>KO MAN SZE</t>
  </si>
  <si>
    <t>399.82</t>
  </si>
  <si>
    <t>456.00</t>
  </si>
  <si>
    <t>2023-02-21 05:48:53</t>
  </si>
  <si>
    <t>2023-02-10</t>
  </si>
  <si>
    <t>3018625</t>
  </si>
  <si>
    <t>安丹特酒店</t>
  </si>
  <si>
    <t>ROJASHERNANDEZ WANDA,Romaneh Andreas</t>
  </si>
  <si>
    <t>3125.10</t>
  </si>
  <si>
    <t>3612.00</t>
  </si>
  <si>
    <t>2023-02-10 04:55:57</t>
  </si>
  <si>
    <t>西班牙</t>
  </si>
  <si>
    <t>2023-02-06</t>
  </si>
  <si>
    <t>3007401</t>
  </si>
  <si>
    <t>罗马柯罗酒店</t>
  </si>
  <si>
    <t>MARYANI LELY</t>
  </si>
  <si>
    <t>1307.21</t>
  </si>
  <si>
    <t>1506.00</t>
  </si>
  <si>
    <t>2023-02-06 07:40:38</t>
  </si>
  <si>
    <t>2023-01-31</t>
  </si>
  <si>
    <t>2991443</t>
  </si>
  <si>
    <t>加亚酒店</t>
  </si>
  <si>
    <t>Holmgard Niklas Erik Viking</t>
  </si>
  <si>
    <t>637.48</t>
  </si>
  <si>
    <t>738.00</t>
  </si>
  <si>
    <t>2023-01-31 00:48:04</t>
  </si>
  <si>
    <t>波兰</t>
  </si>
  <si>
    <t>2022-10-07</t>
  </si>
  <si>
    <t>2728433</t>
  </si>
  <si>
    <t>塔坤山景酒店</t>
  </si>
  <si>
    <t>FOOK ERN BONG</t>
  </si>
  <si>
    <t>1084.58</t>
  </si>
  <si>
    <t>1195.00</t>
  </si>
  <si>
    <t>2022-10-07 01:29:25</t>
  </si>
  <si>
    <t>2022-10-15</t>
  </si>
  <si>
    <t>2741184</t>
  </si>
  <si>
    <t>东京椿山荘酒店</t>
  </si>
  <si>
    <t>LEE HING SON,TANG HOI MAN SALINA</t>
  </si>
  <si>
    <t>4620.38</t>
  </si>
  <si>
    <t>5032.00</t>
  </si>
  <si>
    <t>2022-10-15 12:35:15</t>
  </si>
  <si>
    <t>日本</t>
  </si>
  <si>
    <t>2023-02-20</t>
  </si>
  <si>
    <t>3049975</t>
  </si>
  <si>
    <t>弗莱特普瑞米尔南博酒店</t>
  </si>
  <si>
    <t>IWATA MISAKI,YAMAKAWA FUCHIKA</t>
  </si>
  <si>
    <t>351.68</t>
  </si>
  <si>
    <t>401.00</t>
  </si>
  <si>
    <t>2023-02-20 21:34:26</t>
  </si>
  <si>
    <t>2023-02-27</t>
  </si>
  <si>
    <t>3071346</t>
  </si>
  <si>
    <t>维也纳城际酒店</t>
  </si>
  <si>
    <t>AKYOL Emin Ugur</t>
  </si>
  <si>
    <t>1620.44</t>
  </si>
  <si>
    <t>1824.00</t>
  </si>
  <si>
    <t>2023-02-27 18:58:50</t>
  </si>
  <si>
    <t>奥地利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</si>
</sst>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45008</v>
      </c>
      <c r="G2" s="6">
        <v>45012</v>
      </c>
      <c r="H2" s="4">
        <v>1</v>
      </c>
      <c r="I2" s="4">
        <v>4</v>
      </c>
      <c r="J2" s="4">
        <v>4</v>
      </c>
      <c r="K2" s="4" t="s">
        <v>30</v>
      </c>
      <c r="L2" s="4">
        <v>1195</v>
      </c>
      <c r="M2" s="4">
        <v>1195</v>
      </c>
      <c r="N2" s="4" t="s">
        <v>31</v>
      </c>
      <c r="O2" s="4" t="s">
        <v>32</v>
      </c>
      <c r="P2" s="4" t="s">
        <v>33</v>
      </c>
      <c r="Q2" s="4">
        <v>0</v>
      </c>
      <c r="R2" s="7">
        <v>44841</v>
      </c>
      <c r="S2" s="6">
        <v>45015</v>
      </c>
      <c r="T2" s="4" t="s">
        <v>34</v>
      </c>
      <c r="U2" s="4">
        <v>1195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45010</v>
      </c>
      <c r="G3" s="6">
        <v>45012</v>
      </c>
      <c r="H3" s="4">
        <v>1</v>
      </c>
      <c r="I3" s="4">
        <v>2</v>
      </c>
      <c r="J3" s="4">
        <v>2</v>
      </c>
      <c r="K3" s="4" t="s">
        <v>30</v>
      </c>
      <c r="L3" s="4">
        <v>5032</v>
      </c>
      <c r="M3" s="4">
        <v>5032</v>
      </c>
      <c r="N3" s="4" t="s">
        <v>40</v>
      </c>
      <c r="O3" s="4" t="s">
        <v>32</v>
      </c>
      <c r="P3" s="4" t="s">
        <v>33</v>
      </c>
      <c r="Q3" s="4">
        <v>0</v>
      </c>
      <c r="R3" s="7">
        <v>44849</v>
      </c>
      <c r="S3" s="6">
        <v>45015</v>
      </c>
      <c r="T3" s="4" t="s">
        <v>34</v>
      </c>
      <c r="U3" s="4">
        <v>5032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45004</v>
      </c>
      <c r="G4" s="6">
        <v>45012</v>
      </c>
      <c r="H4" s="4">
        <v>1</v>
      </c>
      <c r="I4" s="4">
        <v>8</v>
      </c>
      <c r="J4" s="4">
        <v>8</v>
      </c>
      <c r="K4" s="4" t="s">
        <v>30</v>
      </c>
      <c r="L4" s="4">
        <v>15235</v>
      </c>
      <c r="M4" s="4">
        <v>15235</v>
      </c>
      <c r="N4" s="4" t="s">
        <v>46</v>
      </c>
      <c r="O4" s="4" t="s">
        <v>32</v>
      </c>
      <c r="P4" s="4" t="s">
        <v>33</v>
      </c>
      <c r="Q4" s="4">
        <v>0</v>
      </c>
      <c r="R4" s="7">
        <v>44940</v>
      </c>
      <c r="S4" s="6">
        <v>45015</v>
      </c>
      <c r="T4" s="4" t="s">
        <v>34</v>
      </c>
      <c r="U4" s="4">
        <v>15235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45009</v>
      </c>
      <c r="G5" s="6">
        <v>45012</v>
      </c>
      <c r="H5" s="4">
        <v>1</v>
      </c>
      <c r="I5" s="4">
        <v>3</v>
      </c>
      <c r="J5" s="4">
        <v>3</v>
      </c>
      <c r="K5" s="4" t="s">
        <v>30</v>
      </c>
      <c r="L5" s="4">
        <v>738</v>
      </c>
      <c r="M5" s="4">
        <v>738</v>
      </c>
      <c r="N5" s="4" t="s">
        <v>52</v>
      </c>
      <c r="O5" s="4" t="s">
        <v>32</v>
      </c>
      <c r="P5" s="4" t="s">
        <v>33</v>
      </c>
      <c r="Q5" s="4">
        <v>0</v>
      </c>
      <c r="R5" s="7">
        <v>44957</v>
      </c>
      <c r="S5" s="6">
        <v>45015</v>
      </c>
      <c r="T5" s="4" t="s">
        <v>34</v>
      </c>
      <c r="U5" s="4">
        <v>738</v>
      </c>
      <c r="V5" s="4">
        <v>0</v>
      </c>
      <c r="W5" s="4">
        <v>0</v>
      </c>
      <c r="X5" s="4" t="s">
        <v>53</v>
      </c>
      <c r="Y5" s="4" t="s">
        <v>41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45009</v>
      </c>
      <c r="G6" s="6">
        <v>45012</v>
      </c>
      <c r="H6" s="4">
        <v>1</v>
      </c>
      <c r="I6" s="4">
        <v>3</v>
      </c>
      <c r="J6" s="4">
        <v>3</v>
      </c>
      <c r="K6" s="4" t="s">
        <v>30</v>
      </c>
      <c r="L6" s="4">
        <v>1506</v>
      </c>
      <c r="M6" s="4">
        <v>1506</v>
      </c>
      <c r="N6" s="4" t="s">
        <v>57</v>
      </c>
      <c r="O6" s="4" t="s">
        <v>32</v>
      </c>
      <c r="P6" s="4" t="s">
        <v>33</v>
      </c>
      <c r="Q6" s="4">
        <v>0</v>
      </c>
      <c r="R6" s="7">
        <v>44963</v>
      </c>
      <c r="S6" s="6">
        <v>45015</v>
      </c>
      <c r="T6" s="4" t="s">
        <v>34</v>
      </c>
      <c r="U6" s="4">
        <v>1506</v>
      </c>
      <c r="V6" s="4">
        <v>0</v>
      </c>
      <c r="W6" s="4">
        <v>0</v>
      </c>
      <c r="X6" s="4" t="s">
        <v>58</v>
      </c>
      <c r="Y6" s="4" t="s">
        <v>41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51</v>
      </c>
      <c r="F7" s="6">
        <v>45009</v>
      </c>
      <c r="G7" s="6">
        <v>45012</v>
      </c>
      <c r="H7" s="4">
        <v>1</v>
      </c>
      <c r="I7" s="4">
        <v>3</v>
      </c>
      <c r="J7" s="4">
        <v>3</v>
      </c>
      <c r="K7" s="4" t="s">
        <v>30</v>
      </c>
      <c r="L7" s="4">
        <v>3612</v>
      </c>
      <c r="M7" s="4">
        <v>3612</v>
      </c>
      <c r="N7" s="4" t="s">
        <v>61</v>
      </c>
      <c r="O7" s="4" t="s">
        <v>32</v>
      </c>
      <c r="P7" s="4" t="s">
        <v>33</v>
      </c>
      <c r="Q7" s="4">
        <v>0</v>
      </c>
      <c r="R7" s="7">
        <v>44967</v>
      </c>
      <c r="S7" s="6">
        <v>45015</v>
      </c>
      <c r="T7" s="4" t="s">
        <v>34</v>
      </c>
      <c r="U7" s="4">
        <v>3612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45011</v>
      </c>
      <c r="G8" s="6">
        <v>45012</v>
      </c>
      <c r="H8" s="4">
        <v>1</v>
      </c>
      <c r="I8" s="4">
        <v>1</v>
      </c>
      <c r="J8" s="4">
        <v>1</v>
      </c>
      <c r="K8" s="4" t="s">
        <v>30</v>
      </c>
      <c r="L8" s="4">
        <v>401</v>
      </c>
      <c r="M8" s="4">
        <v>401</v>
      </c>
      <c r="N8" s="4" t="s">
        <v>67</v>
      </c>
      <c r="O8" s="4" t="s">
        <v>32</v>
      </c>
      <c r="P8" s="4" t="s">
        <v>33</v>
      </c>
      <c r="Q8" s="4">
        <v>0</v>
      </c>
      <c r="R8" s="7">
        <v>44977</v>
      </c>
      <c r="S8" s="6">
        <v>45015</v>
      </c>
      <c r="T8" s="4" t="s">
        <v>34</v>
      </c>
      <c r="U8" s="4">
        <v>401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45011</v>
      </c>
      <c r="G9" s="6">
        <v>45012</v>
      </c>
      <c r="H9" s="4">
        <v>1</v>
      </c>
      <c r="I9" s="4">
        <v>1</v>
      </c>
      <c r="J9" s="4">
        <v>1</v>
      </c>
      <c r="K9" s="4" t="s">
        <v>30</v>
      </c>
      <c r="L9" s="4">
        <v>456</v>
      </c>
      <c r="M9" s="4">
        <v>456</v>
      </c>
      <c r="N9" s="4" t="s">
        <v>73</v>
      </c>
      <c r="O9" s="4" t="s">
        <v>32</v>
      </c>
      <c r="P9" s="4" t="s">
        <v>33</v>
      </c>
      <c r="Q9" s="4">
        <v>0</v>
      </c>
      <c r="R9" s="7">
        <v>44978</v>
      </c>
      <c r="S9" s="6">
        <v>45015</v>
      </c>
      <c r="T9" s="4" t="s">
        <v>34</v>
      </c>
      <c r="U9" s="4">
        <v>456</v>
      </c>
      <c r="V9" s="4">
        <v>0</v>
      </c>
      <c r="W9" s="4">
        <v>0</v>
      </c>
      <c r="X9" s="4" t="s">
        <v>74</v>
      </c>
      <c r="Y9" s="4" t="s">
        <v>41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45010</v>
      </c>
      <c r="G10" s="6">
        <v>45012</v>
      </c>
      <c r="H10" s="4">
        <v>1</v>
      </c>
      <c r="I10" s="4">
        <v>2</v>
      </c>
      <c r="J10" s="4">
        <v>2</v>
      </c>
      <c r="K10" s="4" t="s">
        <v>30</v>
      </c>
      <c r="L10" s="4">
        <v>1552</v>
      </c>
      <c r="M10" s="4">
        <v>1552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44978</v>
      </c>
      <c r="S10" s="6">
        <v>45015</v>
      </c>
      <c r="T10" s="4" t="s">
        <v>34</v>
      </c>
      <c r="U10" s="4">
        <v>1552</v>
      </c>
      <c r="V10" s="4">
        <v>0</v>
      </c>
      <c r="W10" s="4">
        <v>0</v>
      </c>
      <c r="X10" s="4" t="s">
        <v>79</v>
      </c>
      <c r="Y10" s="4" t="s">
        <v>41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45010</v>
      </c>
      <c r="G11" s="6">
        <v>45012</v>
      </c>
      <c r="H11" s="4">
        <v>1</v>
      </c>
      <c r="I11" s="4">
        <v>2</v>
      </c>
      <c r="J11" s="4">
        <v>2</v>
      </c>
      <c r="K11" s="4" t="s">
        <v>30</v>
      </c>
      <c r="L11" s="4">
        <v>1114</v>
      </c>
      <c r="M11" s="4">
        <v>1114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44979</v>
      </c>
      <c r="S11" s="6">
        <v>45015</v>
      </c>
      <c r="T11" s="4" t="s">
        <v>34</v>
      </c>
      <c r="U11" s="4">
        <v>1114</v>
      </c>
      <c r="V11" s="4">
        <v>0</v>
      </c>
      <c r="W11" s="4">
        <v>0</v>
      </c>
      <c r="X11" s="4" t="s">
        <v>84</v>
      </c>
      <c r="Y11" s="4" t="s">
        <v>41</v>
      </c>
    </row>
    <row r="12" s="4" customFormat="1" spans="1:25">
      <c r="A12" s="4" t="s">
        <v>75</v>
      </c>
      <c r="B12" s="4" t="s">
        <v>26</v>
      </c>
      <c r="C12" s="4" t="s">
        <v>85</v>
      </c>
      <c r="D12" s="4" t="s">
        <v>76</v>
      </c>
      <c r="E12" s="4" t="s">
        <v>77</v>
      </c>
      <c r="F12" s="6">
        <v>45010</v>
      </c>
      <c r="G12" s="6">
        <v>45012</v>
      </c>
      <c r="H12" s="4">
        <v>1</v>
      </c>
      <c r="I12" s="4">
        <v>2</v>
      </c>
      <c r="J12" s="4">
        <v>2</v>
      </c>
      <c r="K12" s="4" t="s">
        <v>30</v>
      </c>
      <c r="L12" s="4">
        <v>-1552</v>
      </c>
      <c r="M12" s="4">
        <v>-1552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44978</v>
      </c>
      <c r="S12" s="6">
        <v>45015</v>
      </c>
      <c r="T12" s="4" t="s">
        <v>34</v>
      </c>
      <c r="U12" s="4">
        <v>-1552</v>
      </c>
      <c r="V12" s="4">
        <v>0</v>
      </c>
      <c r="W12" s="4">
        <v>0</v>
      </c>
      <c r="X12" s="4" t="s">
        <v>79</v>
      </c>
      <c r="Y12" s="4" t="s">
        <v>41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45009</v>
      </c>
      <c r="G13" s="6">
        <v>45012</v>
      </c>
      <c r="H13" s="4">
        <v>1</v>
      </c>
      <c r="I13" s="4">
        <v>3</v>
      </c>
      <c r="J13" s="4">
        <v>3</v>
      </c>
      <c r="K13" s="4" t="s">
        <v>30</v>
      </c>
      <c r="L13" s="4">
        <v>1824</v>
      </c>
      <c r="M13" s="4">
        <v>1824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44984</v>
      </c>
      <c r="S13" s="6">
        <v>45015</v>
      </c>
      <c r="T13" s="4" t="s">
        <v>34</v>
      </c>
      <c r="U13" s="4">
        <v>1824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45011</v>
      </c>
      <c r="G14" s="6">
        <v>45012</v>
      </c>
      <c r="H14" s="4">
        <v>1</v>
      </c>
      <c r="I14" s="4">
        <v>1</v>
      </c>
      <c r="J14" s="4">
        <v>1</v>
      </c>
      <c r="K14" s="4" t="s">
        <v>30</v>
      </c>
      <c r="L14" s="4">
        <v>1577</v>
      </c>
      <c r="M14" s="4">
        <v>1577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44985</v>
      </c>
      <c r="S14" s="6">
        <v>45015</v>
      </c>
      <c r="T14" s="4" t="s">
        <v>34</v>
      </c>
      <c r="U14" s="4">
        <v>1577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43</v>
      </c>
      <c r="B15" s="4" t="s">
        <v>26</v>
      </c>
      <c r="C15" s="4" t="s">
        <v>85</v>
      </c>
      <c r="D15" s="4" t="s">
        <v>44</v>
      </c>
      <c r="E15" s="4" t="s">
        <v>45</v>
      </c>
      <c r="F15" s="6">
        <v>45004</v>
      </c>
      <c r="G15" s="6">
        <v>45012</v>
      </c>
      <c r="H15" s="4">
        <v>1</v>
      </c>
      <c r="I15" s="4">
        <v>8</v>
      </c>
      <c r="J15" s="4">
        <v>8</v>
      </c>
      <c r="K15" s="4" t="s">
        <v>30</v>
      </c>
      <c r="L15" s="4">
        <v>-15235</v>
      </c>
      <c r="M15" s="4">
        <v>-15235</v>
      </c>
      <c r="N15" s="4" t="s">
        <v>46</v>
      </c>
      <c r="O15" s="4" t="s">
        <v>32</v>
      </c>
      <c r="P15" s="4" t="s">
        <v>33</v>
      </c>
      <c r="Q15" s="4">
        <v>0</v>
      </c>
      <c r="R15" s="7">
        <v>44940</v>
      </c>
      <c r="S15" s="6">
        <v>45015</v>
      </c>
      <c r="T15" s="4" t="s">
        <v>34</v>
      </c>
      <c r="U15" s="4">
        <v>-15235</v>
      </c>
      <c r="V15" s="4">
        <v>0</v>
      </c>
      <c r="W15" s="4">
        <v>0</v>
      </c>
      <c r="X15" s="4" t="s">
        <v>47</v>
      </c>
      <c r="Y15" s="4" t="s">
        <v>48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82</v>
      </c>
      <c r="F16" s="6">
        <v>45009</v>
      </c>
      <c r="G16" s="6">
        <v>45012</v>
      </c>
      <c r="H16" s="4">
        <v>1</v>
      </c>
      <c r="I16" s="4">
        <v>3</v>
      </c>
      <c r="J16" s="4">
        <v>3</v>
      </c>
      <c r="K16" s="4" t="s">
        <v>30</v>
      </c>
      <c r="L16" s="4">
        <v>2103</v>
      </c>
      <c r="M16" s="4">
        <v>2103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44986</v>
      </c>
      <c r="S16" s="6">
        <v>45015</v>
      </c>
      <c r="T16" s="4" t="s">
        <v>34</v>
      </c>
      <c r="U16" s="4">
        <v>2103</v>
      </c>
      <c r="V16" s="4">
        <v>0</v>
      </c>
      <c r="W16" s="4">
        <v>0</v>
      </c>
      <c r="X16" s="4" t="s">
        <v>101</v>
      </c>
      <c r="Y16" s="4" t="s">
        <v>41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45007</v>
      </c>
      <c r="G17" s="6">
        <v>45012</v>
      </c>
      <c r="H17" s="4">
        <v>1</v>
      </c>
      <c r="I17" s="4">
        <v>5</v>
      </c>
      <c r="J17" s="4">
        <v>5</v>
      </c>
      <c r="K17" s="4" t="s">
        <v>30</v>
      </c>
      <c r="L17" s="4">
        <v>16190</v>
      </c>
      <c r="M17" s="4">
        <v>16190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44987</v>
      </c>
      <c r="S17" s="6">
        <v>45015</v>
      </c>
      <c r="T17" s="4" t="s">
        <v>34</v>
      </c>
      <c r="U17" s="4">
        <v>16190</v>
      </c>
      <c r="V17" s="4">
        <v>0</v>
      </c>
      <c r="W17" s="4">
        <v>0</v>
      </c>
      <c r="X17" s="4" t="s">
        <v>106</v>
      </c>
      <c r="Y17" s="4" t="s">
        <v>41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45010</v>
      </c>
      <c r="G18" s="6">
        <v>45012</v>
      </c>
      <c r="H18" s="4">
        <v>1</v>
      </c>
      <c r="I18" s="4">
        <v>2</v>
      </c>
      <c r="J18" s="4">
        <v>2</v>
      </c>
      <c r="K18" s="4" t="s">
        <v>30</v>
      </c>
      <c r="L18" s="4">
        <v>16016</v>
      </c>
      <c r="M18" s="4">
        <v>16016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44989</v>
      </c>
      <c r="S18" s="6">
        <v>45015</v>
      </c>
      <c r="T18" s="4" t="s">
        <v>34</v>
      </c>
      <c r="U18" s="4">
        <v>16016</v>
      </c>
      <c r="V18" s="4">
        <v>0</v>
      </c>
      <c r="W18" s="4">
        <v>0</v>
      </c>
      <c r="X18" s="4" t="s">
        <v>111</v>
      </c>
      <c r="Y18" s="4" t="s">
        <v>41</v>
      </c>
    </row>
    <row r="19" s="4" customFormat="1" spans="1:25">
      <c r="A19" s="4" t="s">
        <v>107</v>
      </c>
      <c r="B19" s="4" t="s">
        <v>26</v>
      </c>
      <c r="C19" s="4" t="s">
        <v>85</v>
      </c>
      <c r="D19" s="4" t="s">
        <v>108</v>
      </c>
      <c r="E19" s="4" t="s">
        <v>109</v>
      </c>
      <c r="F19" s="6">
        <v>45010</v>
      </c>
      <c r="G19" s="6">
        <v>45012</v>
      </c>
      <c r="H19" s="4">
        <v>1</v>
      </c>
      <c r="I19" s="4">
        <v>2</v>
      </c>
      <c r="J19" s="4">
        <v>2</v>
      </c>
      <c r="K19" s="4" t="s">
        <v>30</v>
      </c>
      <c r="L19" s="4">
        <v>-16016</v>
      </c>
      <c r="M19" s="4">
        <v>-16016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44989</v>
      </c>
      <c r="S19" s="6">
        <v>45015</v>
      </c>
      <c r="T19" s="4" t="s">
        <v>34</v>
      </c>
      <c r="U19" s="4">
        <v>-16016</v>
      </c>
      <c r="V19" s="4">
        <v>0</v>
      </c>
      <c r="W19" s="4">
        <v>0</v>
      </c>
      <c r="X19" s="4" t="s">
        <v>111</v>
      </c>
      <c r="Y19" s="4" t="s">
        <v>41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45011</v>
      </c>
      <c r="G20" s="6">
        <v>45012</v>
      </c>
      <c r="H20" s="4">
        <v>1</v>
      </c>
      <c r="I20" s="4">
        <v>1</v>
      </c>
      <c r="J20" s="4">
        <v>1</v>
      </c>
      <c r="K20" s="4" t="s">
        <v>30</v>
      </c>
      <c r="L20" s="4">
        <v>747</v>
      </c>
      <c r="M20" s="4">
        <v>747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44992</v>
      </c>
      <c r="S20" s="6">
        <v>45015</v>
      </c>
      <c r="T20" s="4" t="s">
        <v>34</v>
      </c>
      <c r="U20" s="4">
        <v>747</v>
      </c>
      <c r="V20" s="4">
        <v>0</v>
      </c>
      <c r="W20" s="4">
        <v>0</v>
      </c>
      <c r="X20" s="4" t="s">
        <v>116</v>
      </c>
      <c r="Y20" s="4" t="s">
        <v>41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45009</v>
      </c>
      <c r="G21" s="6">
        <v>45012</v>
      </c>
      <c r="H21" s="4">
        <v>1</v>
      </c>
      <c r="I21" s="4">
        <v>3</v>
      </c>
      <c r="J21" s="4">
        <v>3</v>
      </c>
      <c r="K21" s="4" t="s">
        <v>30</v>
      </c>
      <c r="L21" s="4">
        <v>1950</v>
      </c>
      <c r="M21" s="4">
        <v>1950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44993</v>
      </c>
      <c r="S21" s="6">
        <v>45015</v>
      </c>
      <c r="T21" s="4" t="s">
        <v>34</v>
      </c>
      <c r="U21" s="4">
        <v>1950</v>
      </c>
      <c r="V21" s="4">
        <v>0</v>
      </c>
      <c r="W21" s="4">
        <v>0</v>
      </c>
      <c r="X21" s="4" t="s">
        <v>121</v>
      </c>
      <c r="Y21" s="4" t="s">
        <v>41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45010</v>
      </c>
      <c r="G22" s="6">
        <v>45012</v>
      </c>
      <c r="H22" s="4">
        <v>1</v>
      </c>
      <c r="I22" s="4">
        <v>2</v>
      </c>
      <c r="J22" s="4">
        <v>2</v>
      </c>
      <c r="K22" s="4" t="s">
        <v>30</v>
      </c>
      <c r="L22" s="4">
        <v>2457</v>
      </c>
      <c r="M22" s="4">
        <v>2457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44995</v>
      </c>
      <c r="S22" s="6">
        <v>45015</v>
      </c>
      <c r="T22" s="4" t="s">
        <v>34</v>
      </c>
      <c r="U22" s="4">
        <v>2457</v>
      </c>
      <c r="V22" s="4">
        <v>0</v>
      </c>
      <c r="W22" s="4">
        <v>0</v>
      </c>
      <c r="X22" s="4" t="s">
        <v>126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45011</v>
      </c>
      <c r="G23" s="6">
        <v>45012</v>
      </c>
      <c r="H23" s="4">
        <v>1</v>
      </c>
      <c r="I23" s="4">
        <v>1</v>
      </c>
      <c r="J23" s="4">
        <v>1</v>
      </c>
      <c r="K23" s="4" t="s">
        <v>30</v>
      </c>
      <c r="L23" s="4">
        <v>1100</v>
      </c>
      <c r="M23" s="4">
        <v>1100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44997</v>
      </c>
      <c r="S23" s="6">
        <v>45015</v>
      </c>
      <c r="T23" s="4" t="s">
        <v>34</v>
      </c>
      <c r="U23" s="4">
        <v>1100</v>
      </c>
      <c r="V23" s="4">
        <v>0</v>
      </c>
      <c r="W23" s="4">
        <v>0</v>
      </c>
      <c r="X23" s="4" t="s">
        <v>132</v>
      </c>
      <c r="Y23" s="4" t="s">
        <v>41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45010</v>
      </c>
      <c r="G24" s="6">
        <v>45012</v>
      </c>
      <c r="H24" s="4">
        <v>1</v>
      </c>
      <c r="I24" s="4">
        <v>2</v>
      </c>
      <c r="J24" s="4">
        <v>2</v>
      </c>
      <c r="K24" s="4" t="s">
        <v>30</v>
      </c>
      <c r="L24" s="4">
        <v>1826</v>
      </c>
      <c r="M24" s="4">
        <v>1826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44997</v>
      </c>
      <c r="S24" s="6">
        <v>45015</v>
      </c>
      <c r="T24" s="4" t="s">
        <v>34</v>
      </c>
      <c r="U24" s="4">
        <v>1826</v>
      </c>
      <c r="V24" s="4">
        <v>0</v>
      </c>
      <c r="W24" s="4">
        <v>0</v>
      </c>
      <c r="X24" s="4" t="s">
        <v>137</v>
      </c>
      <c r="Y24" s="4" t="s">
        <v>41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45009</v>
      </c>
      <c r="G25" s="6">
        <v>45012</v>
      </c>
      <c r="H25" s="4">
        <v>1</v>
      </c>
      <c r="I25" s="4">
        <v>3</v>
      </c>
      <c r="J25" s="4">
        <v>3</v>
      </c>
      <c r="K25" s="4" t="s">
        <v>30</v>
      </c>
      <c r="L25" s="4">
        <v>972</v>
      </c>
      <c r="M25" s="4">
        <v>972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44997</v>
      </c>
      <c r="S25" s="6">
        <v>45015</v>
      </c>
      <c r="T25" s="4" t="s">
        <v>34</v>
      </c>
      <c r="U25" s="4">
        <v>972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45009</v>
      </c>
      <c r="G26" s="6">
        <v>45012</v>
      </c>
      <c r="H26" s="4">
        <v>1</v>
      </c>
      <c r="I26" s="4">
        <v>3</v>
      </c>
      <c r="J26" s="4">
        <v>3</v>
      </c>
      <c r="K26" s="4" t="s">
        <v>30</v>
      </c>
      <c r="L26" s="4">
        <v>5196</v>
      </c>
      <c r="M26" s="4">
        <v>5196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44998</v>
      </c>
      <c r="S26" s="6">
        <v>45015</v>
      </c>
      <c r="T26" s="4" t="s">
        <v>34</v>
      </c>
      <c r="U26" s="4">
        <v>5196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51</v>
      </c>
      <c r="F27" s="6">
        <v>45011</v>
      </c>
      <c r="G27" s="6">
        <v>45012</v>
      </c>
      <c r="H27" s="4">
        <v>1</v>
      </c>
      <c r="I27" s="4">
        <v>1</v>
      </c>
      <c r="J27" s="4">
        <v>1</v>
      </c>
      <c r="K27" s="4" t="s">
        <v>30</v>
      </c>
      <c r="L27" s="4">
        <v>502</v>
      </c>
      <c r="M27" s="4">
        <v>502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45000</v>
      </c>
      <c r="S27" s="6">
        <v>45015</v>
      </c>
      <c r="T27" s="4" t="s">
        <v>34</v>
      </c>
      <c r="U27" s="4">
        <v>502</v>
      </c>
      <c r="V27" s="4">
        <v>0</v>
      </c>
      <c r="W27" s="4">
        <v>0</v>
      </c>
      <c r="X27" s="4" t="s">
        <v>153</v>
      </c>
      <c r="Y27" s="4" t="s">
        <v>154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45009</v>
      </c>
      <c r="G28" s="6">
        <v>45012</v>
      </c>
      <c r="H28" s="4">
        <v>1</v>
      </c>
      <c r="I28" s="4">
        <v>3</v>
      </c>
      <c r="J28" s="4">
        <v>3</v>
      </c>
      <c r="K28" s="4" t="s">
        <v>30</v>
      </c>
      <c r="L28" s="4">
        <v>1698</v>
      </c>
      <c r="M28" s="4">
        <v>1698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45001</v>
      </c>
      <c r="S28" s="6">
        <v>45015</v>
      </c>
      <c r="T28" s="4" t="s">
        <v>34</v>
      </c>
      <c r="U28" s="4">
        <v>1698</v>
      </c>
      <c r="V28" s="4">
        <v>0</v>
      </c>
      <c r="W28" s="4">
        <v>0</v>
      </c>
      <c r="X28" s="4" t="s">
        <v>159</v>
      </c>
      <c r="Y28" s="4" t="s">
        <v>41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45009</v>
      </c>
      <c r="G29" s="6">
        <v>45012</v>
      </c>
      <c r="H29" s="4">
        <v>1</v>
      </c>
      <c r="I29" s="4">
        <v>3</v>
      </c>
      <c r="J29" s="4">
        <v>3</v>
      </c>
      <c r="K29" s="4" t="s">
        <v>30</v>
      </c>
      <c r="L29" s="4">
        <v>1683</v>
      </c>
      <c r="M29" s="4">
        <v>1683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45001.0000115741</v>
      </c>
      <c r="S29" s="6">
        <v>45015</v>
      </c>
      <c r="T29" s="4" t="s">
        <v>34</v>
      </c>
      <c r="U29" s="4">
        <v>1683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45010</v>
      </c>
      <c r="G30" s="6">
        <v>45012</v>
      </c>
      <c r="H30" s="4">
        <v>2</v>
      </c>
      <c r="I30" s="4">
        <v>2</v>
      </c>
      <c r="J30" s="4">
        <v>4</v>
      </c>
      <c r="K30" s="4" t="s">
        <v>30</v>
      </c>
      <c r="L30" s="4">
        <v>2828</v>
      </c>
      <c r="M30" s="4">
        <v>2828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45001</v>
      </c>
      <c r="S30" s="6">
        <v>45015</v>
      </c>
      <c r="T30" s="4" t="s">
        <v>34</v>
      </c>
      <c r="U30" s="4">
        <v>2828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45007</v>
      </c>
      <c r="G31" s="6">
        <v>45012</v>
      </c>
      <c r="H31" s="4">
        <v>1</v>
      </c>
      <c r="I31" s="4">
        <v>5</v>
      </c>
      <c r="J31" s="4">
        <v>5</v>
      </c>
      <c r="K31" s="4" t="s">
        <v>30</v>
      </c>
      <c r="L31" s="4">
        <v>1465</v>
      </c>
      <c r="M31" s="4">
        <v>1465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45002</v>
      </c>
      <c r="S31" s="6">
        <v>45015</v>
      </c>
      <c r="T31" s="4" t="s">
        <v>34</v>
      </c>
      <c r="U31" s="4">
        <v>1465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174</v>
      </c>
      <c r="F32" s="6">
        <v>45009</v>
      </c>
      <c r="G32" s="6">
        <v>45012</v>
      </c>
      <c r="H32" s="4">
        <v>2</v>
      </c>
      <c r="I32" s="4">
        <v>3</v>
      </c>
      <c r="J32" s="4">
        <v>6</v>
      </c>
      <c r="K32" s="4" t="s">
        <v>30</v>
      </c>
      <c r="L32" s="4">
        <v>1218</v>
      </c>
      <c r="M32" s="4">
        <v>1218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45002</v>
      </c>
      <c r="S32" s="6">
        <v>45015</v>
      </c>
      <c r="T32" s="4" t="s">
        <v>34</v>
      </c>
      <c r="U32" s="4">
        <v>1218</v>
      </c>
      <c r="V32" s="4">
        <v>0</v>
      </c>
      <c r="W32" s="4">
        <v>0</v>
      </c>
      <c r="X32" s="4" t="s">
        <v>181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45011</v>
      </c>
      <c r="G33" s="6">
        <v>45012</v>
      </c>
      <c r="H33" s="4">
        <v>1</v>
      </c>
      <c r="I33" s="4">
        <v>1</v>
      </c>
      <c r="J33" s="4">
        <v>1</v>
      </c>
      <c r="K33" s="4" t="s">
        <v>30</v>
      </c>
      <c r="L33" s="4">
        <v>910</v>
      </c>
      <c r="M33" s="4">
        <v>910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45004</v>
      </c>
      <c r="S33" s="6">
        <v>45015</v>
      </c>
      <c r="T33" s="4" t="s">
        <v>34</v>
      </c>
      <c r="U33" s="4">
        <v>910</v>
      </c>
      <c r="V33" s="4">
        <v>0</v>
      </c>
      <c r="W33" s="4">
        <v>0</v>
      </c>
      <c r="X33" s="4" t="s">
        <v>187</v>
      </c>
      <c r="Y33" s="4" t="s">
        <v>41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45011</v>
      </c>
      <c r="G34" s="6">
        <v>45012</v>
      </c>
      <c r="H34" s="4">
        <v>1</v>
      </c>
      <c r="I34" s="4">
        <v>1</v>
      </c>
      <c r="J34" s="4">
        <v>1</v>
      </c>
      <c r="K34" s="4" t="s">
        <v>30</v>
      </c>
      <c r="L34" s="4">
        <v>561</v>
      </c>
      <c r="M34" s="4">
        <v>561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45004</v>
      </c>
      <c r="S34" s="6">
        <v>45015</v>
      </c>
      <c r="T34" s="4" t="s">
        <v>34</v>
      </c>
      <c r="U34" s="4">
        <v>561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45011</v>
      </c>
      <c r="G35" s="6">
        <v>45012</v>
      </c>
      <c r="H35" s="4">
        <v>1</v>
      </c>
      <c r="I35" s="4">
        <v>1</v>
      </c>
      <c r="J35" s="4">
        <v>1</v>
      </c>
      <c r="K35" s="4" t="s">
        <v>30</v>
      </c>
      <c r="L35" s="4">
        <v>454</v>
      </c>
      <c r="M35" s="4">
        <v>454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45004</v>
      </c>
      <c r="S35" s="6">
        <v>45015</v>
      </c>
      <c r="T35" s="4" t="s">
        <v>34</v>
      </c>
      <c r="U35" s="4">
        <v>454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45010</v>
      </c>
      <c r="G36" s="6">
        <v>45012</v>
      </c>
      <c r="H36" s="4">
        <v>1</v>
      </c>
      <c r="I36" s="4">
        <v>2</v>
      </c>
      <c r="J36" s="4">
        <v>2</v>
      </c>
      <c r="K36" s="4" t="s">
        <v>30</v>
      </c>
      <c r="L36" s="4">
        <v>3303</v>
      </c>
      <c r="M36" s="4">
        <v>3303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45004</v>
      </c>
      <c r="S36" s="6">
        <v>45015</v>
      </c>
      <c r="T36" s="4" t="s">
        <v>34</v>
      </c>
      <c r="U36" s="4">
        <v>3303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45008</v>
      </c>
      <c r="G37" s="6">
        <v>45012</v>
      </c>
      <c r="H37" s="4">
        <v>1</v>
      </c>
      <c r="I37" s="4">
        <v>4</v>
      </c>
      <c r="J37" s="4">
        <v>4</v>
      </c>
      <c r="K37" s="4" t="s">
        <v>30</v>
      </c>
      <c r="L37" s="4">
        <v>13623</v>
      </c>
      <c r="M37" s="4">
        <v>13623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45005</v>
      </c>
      <c r="S37" s="6">
        <v>45015</v>
      </c>
      <c r="T37" s="4" t="s">
        <v>34</v>
      </c>
      <c r="U37" s="4">
        <v>13623</v>
      </c>
      <c r="V37" s="4">
        <v>0</v>
      </c>
      <c r="W37" s="4">
        <v>0</v>
      </c>
      <c r="X37" s="4" t="s">
        <v>210</v>
      </c>
      <c r="Y37" s="4" t="s">
        <v>41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45007</v>
      </c>
      <c r="G38" s="6">
        <v>45012</v>
      </c>
      <c r="H38" s="4">
        <v>1</v>
      </c>
      <c r="I38" s="4">
        <v>5</v>
      </c>
      <c r="J38" s="4">
        <v>5</v>
      </c>
      <c r="K38" s="4" t="s">
        <v>30</v>
      </c>
      <c r="L38" s="4">
        <v>4215</v>
      </c>
      <c r="M38" s="4">
        <v>4215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45006</v>
      </c>
      <c r="S38" s="6">
        <v>45015</v>
      </c>
      <c r="T38" s="4" t="s">
        <v>34</v>
      </c>
      <c r="U38" s="4">
        <v>4215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45010</v>
      </c>
      <c r="G39" s="6">
        <v>45012</v>
      </c>
      <c r="H39" s="4">
        <v>1</v>
      </c>
      <c r="I39" s="4">
        <v>2</v>
      </c>
      <c r="J39" s="4">
        <v>2</v>
      </c>
      <c r="K39" s="4" t="s">
        <v>30</v>
      </c>
      <c r="L39" s="4">
        <v>793</v>
      </c>
      <c r="M39" s="4">
        <v>793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45006</v>
      </c>
      <c r="S39" s="6">
        <v>45015</v>
      </c>
      <c r="T39" s="4" t="s">
        <v>34</v>
      </c>
      <c r="U39" s="4">
        <v>793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45007</v>
      </c>
      <c r="G40" s="6">
        <v>45012</v>
      </c>
      <c r="H40" s="4">
        <v>3</v>
      </c>
      <c r="I40" s="4">
        <v>5</v>
      </c>
      <c r="J40" s="4">
        <v>15</v>
      </c>
      <c r="K40" s="4" t="s">
        <v>30</v>
      </c>
      <c r="L40" s="4">
        <v>6285</v>
      </c>
      <c r="M40" s="4">
        <v>6285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45006</v>
      </c>
      <c r="S40" s="6">
        <v>45015</v>
      </c>
      <c r="T40" s="4" t="s">
        <v>34</v>
      </c>
      <c r="U40" s="4">
        <v>6285</v>
      </c>
      <c r="V40" s="4">
        <v>0</v>
      </c>
      <c r="W40" s="4">
        <v>0</v>
      </c>
      <c r="X40" s="4" t="s">
        <v>227</v>
      </c>
      <c r="Y40" s="4" t="s">
        <v>41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45011</v>
      </c>
      <c r="G41" s="6">
        <v>45012</v>
      </c>
      <c r="H41" s="4">
        <v>1</v>
      </c>
      <c r="I41" s="4">
        <v>1</v>
      </c>
      <c r="J41" s="4">
        <v>1</v>
      </c>
      <c r="K41" s="4" t="s">
        <v>30</v>
      </c>
      <c r="L41" s="4">
        <v>601</v>
      </c>
      <c r="M41" s="4">
        <v>601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45006</v>
      </c>
      <c r="S41" s="6">
        <v>45015</v>
      </c>
      <c r="T41" s="4" t="s">
        <v>34</v>
      </c>
      <c r="U41" s="4">
        <v>601</v>
      </c>
      <c r="V41" s="4">
        <v>0</v>
      </c>
      <c r="W41" s="4">
        <v>0</v>
      </c>
      <c r="X41" s="4" t="s">
        <v>232</v>
      </c>
      <c r="Y41" s="4" t="s">
        <v>41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45009</v>
      </c>
      <c r="G42" s="6">
        <v>45012</v>
      </c>
      <c r="H42" s="4">
        <v>1</v>
      </c>
      <c r="I42" s="4">
        <v>3</v>
      </c>
      <c r="J42" s="4">
        <v>3</v>
      </c>
      <c r="K42" s="4" t="s">
        <v>30</v>
      </c>
      <c r="L42" s="4">
        <v>8418</v>
      </c>
      <c r="M42" s="4">
        <v>8418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45006</v>
      </c>
      <c r="S42" s="6">
        <v>45015</v>
      </c>
      <c r="T42" s="4" t="s">
        <v>34</v>
      </c>
      <c r="U42" s="4">
        <v>8418</v>
      </c>
      <c r="V42" s="4">
        <v>0</v>
      </c>
      <c r="W42" s="4">
        <v>0</v>
      </c>
      <c r="X42" s="4" t="s">
        <v>237</v>
      </c>
      <c r="Y42" s="4" t="s">
        <v>41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239</v>
      </c>
      <c r="E43" s="4" t="s">
        <v>240</v>
      </c>
      <c r="F43" s="6">
        <v>45011</v>
      </c>
      <c r="G43" s="6">
        <v>45012</v>
      </c>
      <c r="H43" s="4">
        <v>1</v>
      </c>
      <c r="I43" s="4">
        <v>1</v>
      </c>
      <c r="J43" s="4">
        <v>1</v>
      </c>
      <c r="K43" s="4" t="s">
        <v>30</v>
      </c>
      <c r="L43" s="4">
        <v>820</v>
      </c>
      <c r="M43" s="4">
        <v>820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45006</v>
      </c>
      <c r="S43" s="6">
        <v>45015</v>
      </c>
      <c r="T43" s="4" t="s">
        <v>34</v>
      </c>
      <c r="U43" s="4">
        <v>820</v>
      </c>
      <c r="V43" s="4">
        <v>0</v>
      </c>
      <c r="W43" s="4">
        <v>0</v>
      </c>
      <c r="X43" s="4" t="s">
        <v>242</v>
      </c>
      <c r="Y43" s="4" t="s">
        <v>243</v>
      </c>
    </row>
    <row r="44" s="4" customFormat="1" spans="1:25">
      <c r="A44" s="4" t="s">
        <v>244</v>
      </c>
      <c r="B44" s="4" t="s">
        <v>26</v>
      </c>
      <c r="C44" s="4" t="s">
        <v>27</v>
      </c>
      <c r="D44" s="4" t="s">
        <v>245</v>
      </c>
      <c r="E44" s="4" t="s">
        <v>246</v>
      </c>
      <c r="F44" s="6">
        <v>45008</v>
      </c>
      <c r="G44" s="6">
        <v>45012</v>
      </c>
      <c r="H44" s="4">
        <v>1</v>
      </c>
      <c r="I44" s="4">
        <v>4</v>
      </c>
      <c r="J44" s="4">
        <v>4</v>
      </c>
      <c r="K44" s="4" t="s">
        <v>30</v>
      </c>
      <c r="L44" s="4">
        <v>1194</v>
      </c>
      <c r="M44" s="4">
        <v>1194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45007</v>
      </c>
      <c r="S44" s="6">
        <v>45015</v>
      </c>
      <c r="T44" s="4" t="s">
        <v>34</v>
      </c>
      <c r="U44" s="4">
        <v>1194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45011</v>
      </c>
      <c r="G45" s="6">
        <v>45012</v>
      </c>
      <c r="H45" s="4">
        <v>1</v>
      </c>
      <c r="I45" s="4">
        <v>1</v>
      </c>
      <c r="J45" s="4">
        <v>1</v>
      </c>
      <c r="K45" s="4" t="s">
        <v>30</v>
      </c>
      <c r="L45" s="4">
        <v>406</v>
      </c>
      <c r="M45" s="4">
        <v>406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45007</v>
      </c>
      <c r="S45" s="6">
        <v>45015</v>
      </c>
      <c r="T45" s="4" t="s">
        <v>34</v>
      </c>
      <c r="U45" s="4">
        <v>406</v>
      </c>
      <c r="V45" s="4">
        <v>0</v>
      </c>
      <c r="W45" s="4">
        <v>0</v>
      </c>
      <c r="X45" s="4" t="s">
        <v>254</v>
      </c>
      <c r="Y45" s="4" t="s">
        <v>255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257</v>
      </c>
      <c r="E46" s="4" t="s">
        <v>258</v>
      </c>
      <c r="F46" s="6">
        <v>45011</v>
      </c>
      <c r="G46" s="6">
        <v>45012</v>
      </c>
      <c r="H46" s="4">
        <v>1</v>
      </c>
      <c r="I46" s="4">
        <v>1</v>
      </c>
      <c r="J46" s="4">
        <v>1</v>
      </c>
      <c r="K46" s="4" t="s">
        <v>30</v>
      </c>
      <c r="L46" s="4">
        <v>669</v>
      </c>
      <c r="M46" s="4">
        <v>669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45007</v>
      </c>
      <c r="S46" s="6">
        <v>45015</v>
      </c>
      <c r="T46" s="4" t="s">
        <v>34</v>
      </c>
      <c r="U46" s="4">
        <v>669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257</v>
      </c>
      <c r="E47" s="4" t="s">
        <v>263</v>
      </c>
      <c r="F47" s="6">
        <v>45011</v>
      </c>
      <c r="G47" s="6">
        <v>45012</v>
      </c>
      <c r="H47" s="4">
        <v>1</v>
      </c>
      <c r="I47" s="4">
        <v>1</v>
      </c>
      <c r="J47" s="4">
        <v>1</v>
      </c>
      <c r="K47" s="4" t="s">
        <v>30</v>
      </c>
      <c r="L47" s="4">
        <v>741</v>
      </c>
      <c r="M47" s="4">
        <v>741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45007</v>
      </c>
      <c r="S47" s="6">
        <v>45015</v>
      </c>
      <c r="T47" s="4" t="s">
        <v>34</v>
      </c>
      <c r="U47" s="4">
        <v>741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45011</v>
      </c>
      <c r="G48" s="6">
        <v>45012</v>
      </c>
      <c r="H48" s="4">
        <v>1</v>
      </c>
      <c r="I48" s="4">
        <v>1</v>
      </c>
      <c r="J48" s="4">
        <v>1</v>
      </c>
      <c r="K48" s="4" t="s">
        <v>30</v>
      </c>
      <c r="L48" s="4">
        <v>1593</v>
      </c>
      <c r="M48" s="4">
        <v>1593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45007</v>
      </c>
      <c r="S48" s="6">
        <v>45015</v>
      </c>
      <c r="T48" s="4" t="s">
        <v>34</v>
      </c>
      <c r="U48" s="4">
        <v>1593</v>
      </c>
      <c r="V48" s="4">
        <v>0</v>
      </c>
      <c r="W48" s="4">
        <v>0</v>
      </c>
      <c r="X48" s="4" t="s">
        <v>271</v>
      </c>
      <c r="Y48" s="4" t="s">
        <v>41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45010</v>
      </c>
      <c r="G49" s="6">
        <v>45012</v>
      </c>
      <c r="H49" s="4">
        <v>3</v>
      </c>
      <c r="I49" s="4">
        <v>2</v>
      </c>
      <c r="J49" s="4">
        <v>6</v>
      </c>
      <c r="K49" s="4" t="s">
        <v>30</v>
      </c>
      <c r="L49" s="4">
        <v>1818</v>
      </c>
      <c r="M49" s="4">
        <v>1818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45008</v>
      </c>
      <c r="S49" s="6">
        <v>45015</v>
      </c>
      <c r="T49" s="4" t="s">
        <v>34</v>
      </c>
      <c r="U49" s="4">
        <v>1818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45008</v>
      </c>
      <c r="G50" s="6">
        <v>45012</v>
      </c>
      <c r="H50" s="4">
        <v>1</v>
      </c>
      <c r="I50" s="4">
        <v>4</v>
      </c>
      <c r="J50" s="4">
        <v>4</v>
      </c>
      <c r="K50" s="4" t="s">
        <v>30</v>
      </c>
      <c r="L50" s="4">
        <v>3632</v>
      </c>
      <c r="M50" s="4">
        <v>3632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45008</v>
      </c>
      <c r="S50" s="6">
        <v>45015</v>
      </c>
      <c r="T50" s="4" t="s">
        <v>34</v>
      </c>
      <c r="U50" s="4">
        <v>3632</v>
      </c>
      <c r="V50" s="4">
        <v>0</v>
      </c>
      <c r="W50" s="4">
        <v>0</v>
      </c>
      <c r="X50" s="4" t="s">
        <v>282</v>
      </c>
      <c r="Y50" s="4" t="s">
        <v>41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56</v>
      </c>
      <c r="F51" s="6">
        <v>45010</v>
      </c>
      <c r="G51" s="6">
        <v>45012</v>
      </c>
      <c r="H51" s="4">
        <v>1</v>
      </c>
      <c r="I51" s="4">
        <v>2</v>
      </c>
      <c r="J51" s="4">
        <v>2</v>
      </c>
      <c r="K51" s="4" t="s">
        <v>30</v>
      </c>
      <c r="L51" s="4">
        <v>3948</v>
      </c>
      <c r="M51" s="4">
        <v>3948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45008</v>
      </c>
      <c r="S51" s="6">
        <v>45015</v>
      </c>
      <c r="T51" s="4" t="s">
        <v>34</v>
      </c>
      <c r="U51" s="4">
        <v>3948</v>
      </c>
      <c r="V51" s="4">
        <v>0</v>
      </c>
      <c r="W51" s="4">
        <v>0</v>
      </c>
      <c r="X51" s="4" t="s">
        <v>286</v>
      </c>
      <c r="Y51" s="4" t="s">
        <v>41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229</v>
      </c>
      <c r="E52" s="4" t="s">
        <v>230</v>
      </c>
      <c r="F52" s="6">
        <v>45011</v>
      </c>
      <c r="G52" s="6">
        <v>45012</v>
      </c>
      <c r="H52" s="4">
        <v>1</v>
      </c>
      <c r="I52" s="4">
        <v>1</v>
      </c>
      <c r="J52" s="4">
        <v>1</v>
      </c>
      <c r="K52" s="4" t="s">
        <v>30</v>
      </c>
      <c r="L52" s="4">
        <v>601</v>
      </c>
      <c r="M52" s="4">
        <v>601</v>
      </c>
      <c r="N52" s="4" t="s">
        <v>288</v>
      </c>
      <c r="O52" s="4" t="s">
        <v>32</v>
      </c>
      <c r="P52" s="4" t="s">
        <v>33</v>
      </c>
      <c r="Q52" s="4">
        <v>0</v>
      </c>
      <c r="R52" s="7">
        <v>45008</v>
      </c>
      <c r="S52" s="6">
        <v>45015</v>
      </c>
      <c r="T52" s="4" t="s">
        <v>34</v>
      </c>
      <c r="U52" s="4">
        <v>601</v>
      </c>
      <c r="V52" s="4">
        <v>0</v>
      </c>
      <c r="W52" s="4">
        <v>0</v>
      </c>
      <c r="X52" s="4" t="s">
        <v>289</v>
      </c>
      <c r="Y52" s="4" t="s">
        <v>41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173</v>
      </c>
      <c r="E53" s="4" t="s">
        <v>174</v>
      </c>
      <c r="F53" s="6">
        <v>45009</v>
      </c>
      <c r="G53" s="6">
        <v>45012</v>
      </c>
      <c r="H53" s="4">
        <v>1</v>
      </c>
      <c r="I53" s="4">
        <v>3</v>
      </c>
      <c r="J53" s="4">
        <v>3</v>
      </c>
      <c r="K53" s="4" t="s">
        <v>30</v>
      </c>
      <c r="L53" s="4">
        <v>894</v>
      </c>
      <c r="M53" s="4">
        <v>894</v>
      </c>
      <c r="N53" s="4" t="s">
        <v>291</v>
      </c>
      <c r="O53" s="4" t="s">
        <v>32</v>
      </c>
      <c r="P53" s="4" t="s">
        <v>33</v>
      </c>
      <c r="Q53" s="4">
        <v>0</v>
      </c>
      <c r="R53" s="7">
        <v>45008</v>
      </c>
      <c r="S53" s="6">
        <v>45015</v>
      </c>
      <c r="T53" s="4" t="s">
        <v>34</v>
      </c>
      <c r="U53" s="4">
        <v>894</v>
      </c>
      <c r="V53" s="4">
        <v>0</v>
      </c>
      <c r="W53" s="4">
        <v>0</v>
      </c>
      <c r="X53" s="4" t="s">
        <v>292</v>
      </c>
      <c r="Y53" s="4" t="s">
        <v>41</v>
      </c>
    </row>
    <row r="54" s="4" customFormat="1" spans="1:25">
      <c r="A54" s="4" t="s">
        <v>188</v>
      </c>
      <c r="B54" s="4" t="s">
        <v>26</v>
      </c>
      <c r="C54" s="4" t="s">
        <v>85</v>
      </c>
      <c r="D54" s="4" t="s">
        <v>189</v>
      </c>
      <c r="E54" s="4" t="s">
        <v>190</v>
      </c>
      <c r="F54" s="6">
        <v>45011</v>
      </c>
      <c r="G54" s="6">
        <v>45012</v>
      </c>
      <c r="H54" s="4">
        <v>1</v>
      </c>
      <c r="I54" s="4">
        <v>1</v>
      </c>
      <c r="J54" s="4">
        <v>1</v>
      </c>
      <c r="K54" s="4" t="s">
        <v>30</v>
      </c>
      <c r="L54" s="4">
        <v>-561</v>
      </c>
      <c r="M54" s="4">
        <v>-561</v>
      </c>
      <c r="N54" s="4" t="s">
        <v>191</v>
      </c>
      <c r="O54" s="4" t="s">
        <v>32</v>
      </c>
      <c r="P54" s="4" t="s">
        <v>33</v>
      </c>
      <c r="Q54" s="4">
        <v>0</v>
      </c>
      <c r="R54" s="7">
        <v>45004</v>
      </c>
      <c r="S54" s="6">
        <v>45015</v>
      </c>
      <c r="T54" s="4" t="s">
        <v>34</v>
      </c>
      <c r="U54" s="4">
        <v>-561</v>
      </c>
      <c r="V54" s="4">
        <v>0</v>
      </c>
      <c r="W54" s="4">
        <v>0</v>
      </c>
      <c r="X54" s="4" t="s">
        <v>192</v>
      </c>
      <c r="Y54" s="4" t="s">
        <v>193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295</v>
      </c>
      <c r="F55" s="6">
        <v>45011</v>
      </c>
      <c r="G55" s="6">
        <v>45012</v>
      </c>
      <c r="H55" s="4">
        <v>1</v>
      </c>
      <c r="I55" s="4">
        <v>1</v>
      </c>
      <c r="J55" s="4">
        <v>1</v>
      </c>
      <c r="K55" s="4" t="s">
        <v>30</v>
      </c>
      <c r="L55" s="4">
        <v>560</v>
      </c>
      <c r="M55" s="4">
        <v>560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45008</v>
      </c>
      <c r="S55" s="6">
        <v>45015</v>
      </c>
      <c r="T55" s="4" t="s">
        <v>34</v>
      </c>
      <c r="U55" s="4">
        <v>560</v>
      </c>
      <c r="V55" s="4">
        <v>0</v>
      </c>
      <c r="W55" s="4">
        <v>0</v>
      </c>
      <c r="X55" s="4" t="s">
        <v>297</v>
      </c>
      <c r="Y55" s="4" t="s">
        <v>298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300</v>
      </c>
      <c r="E56" s="4" t="s">
        <v>301</v>
      </c>
      <c r="F56" s="6">
        <v>45009</v>
      </c>
      <c r="G56" s="6">
        <v>45012</v>
      </c>
      <c r="H56" s="4">
        <v>1</v>
      </c>
      <c r="I56" s="4">
        <v>3</v>
      </c>
      <c r="J56" s="4">
        <v>3</v>
      </c>
      <c r="K56" s="4" t="s">
        <v>30</v>
      </c>
      <c r="L56" s="4">
        <v>2526</v>
      </c>
      <c r="M56" s="4">
        <v>2526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45009</v>
      </c>
      <c r="S56" s="6">
        <v>45015</v>
      </c>
      <c r="T56" s="4" t="s">
        <v>34</v>
      </c>
      <c r="U56" s="4">
        <v>2526</v>
      </c>
      <c r="V56" s="4">
        <v>0</v>
      </c>
      <c r="W56" s="4">
        <v>0</v>
      </c>
      <c r="X56" s="4" t="s">
        <v>303</v>
      </c>
      <c r="Y56" s="4" t="s">
        <v>304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306</v>
      </c>
      <c r="E57" s="4" t="s">
        <v>174</v>
      </c>
      <c r="F57" s="6">
        <v>45010</v>
      </c>
      <c r="G57" s="6">
        <v>45012</v>
      </c>
      <c r="H57" s="4">
        <v>1</v>
      </c>
      <c r="I57" s="4">
        <v>2</v>
      </c>
      <c r="J57" s="4">
        <v>2</v>
      </c>
      <c r="K57" s="4" t="s">
        <v>30</v>
      </c>
      <c r="L57" s="4">
        <v>940</v>
      </c>
      <c r="M57" s="4">
        <v>940</v>
      </c>
      <c r="N57" s="4" t="s">
        <v>307</v>
      </c>
      <c r="O57" s="4" t="s">
        <v>32</v>
      </c>
      <c r="P57" s="4" t="s">
        <v>33</v>
      </c>
      <c r="Q57" s="4">
        <v>0</v>
      </c>
      <c r="R57" s="7">
        <v>45009</v>
      </c>
      <c r="S57" s="6">
        <v>45015</v>
      </c>
      <c r="T57" s="4" t="s">
        <v>34</v>
      </c>
      <c r="U57" s="4">
        <v>940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45011</v>
      </c>
      <c r="G58" s="6">
        <v>45012</v>
      </c>
      <c r="H58" s="4">
        <v>1</v>
      </c>
      <c r="I58" s="4">
        <v>1</v>
      </c>
      <c r="J58" s="4">
        <v>1</v>
      </c>
      <c r="K58" s="4" t="s">
        <v>30</v>
      </c>
      <c r="L58" s="4">
        <v>795</v>
      </c>
      <c r="M58" s="4">
        <v>795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45009</v>
      </c>
      <c r="S58" s="6">
        <v>45015</v>
      </c>
      <c r="T58" s="4" t="s">
        <v>34</v>
      </c>
      <c r="U58" s="4">
        <v>795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317</v>
      </c>
      <c r="E59" s="4" t="s">
        <v>318</v>
      </c>
      <c r="F59" s="6">
        <v>45010</v>
      </c>
      <c r="G59" s="6">
        <v>45012</v>
      </c>
      <c r="H59" s="4">
        <v>1</v>
      </c>
      <c r="I59" s="4">
        <v>2</v>
      </c>
      <c r="J59" s="4">
        <v>2</v>
      </c>
      <c r="K59" s="4" t="s">
        <v>30</v>
      </c>
      <c r="L59" s="4">
        <v>1974</v>
      </c>
      <c r="M59" s="4">
        <v>1974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45009</v>
      </c>
      <c r="S59" s="6">
        <v>45015</v>
      </c>
      <c r="T59" s="4" t="s">
        <v>34</v>
      </c>
      <c r="U59" s="4">
        <v>1974</v>
      </c>
      <c r="V59" s="4">
        <v>0</v>
      </c>
      <c r="W59" s="4">
        <v>0</v>
      </c>
      <c r="X59" s="4" t="s">
        <v>320</v>
      </c>
      <c r="Y59" s="4" t="s">
        <v>41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300</v>
      </c>
      <c r="E60" s="4" t="s">
        <v>322</v>
      </c>
      <c r="F60" s="6">
        <v>45010</v>
      </c>
      <c r="G60" s="6">
        <v>45012</v>
      </c>
      <c r="H60" s="4">
        <v>1</v>
      </c>
      <c r="I60" s="4">
        <v>2</v>
      </c>
      <c r="J60" s="4">
        <v>2</v>
      </c>
      <c r="K60" s="4" t="s">
        <v>30</v>
      </c>
      <c r="L60" s="4">
        <v>1010</v>
      </c>
      <c r="M60" s="4">
        <v>1010</v>
      </c>
      <c r="N60" s="4" t="s">
        <v>323</v>
      </c>
      <c r="O60" s="4" t="s">
        <v>32</v>
      </c>
      <c r="P60" s="4" t="s">
        <v>33</v>
      </c>
      <c r="Q60" s="4">
        <v>0</v>
      </c>
      <c r="R60" s="7">
        <v>45009</v>
      </c>
      <c r="S60" s="6">
        <v>45015</v>
      </c>
      <c r="T60" s="4" t="s">
        <v>34</v>
      </c>
      <c r="U60" s="4">
        <v>1010</v>
      </c>
      <c r="V60" s="4">
        <v>0</v>
      </c>
      <c r="W60" s="4">
        <v>0</v>
      </c>
      <c r="X60" s="4" t="s">
        <v>324</v>
      </c>
      <c r="Y60" s="4" t="s">
        <v>325</v>
      </c>
    </row>
    <row r="61" s="4" customFormat="1" spans="1:25">
      <c r="A61" s="4" t="s">
        <v>326</v>
      </c>
      <c r="B61" s="4" t="s">
        <v>26</v>
      </c>
      <c r="C61" s="4" t="s">
        <v>27</v>
      </c>
      <c r="D61" s="4" t="s">
        <v>327</v>
      </c>
      <c r="E61" s="4" t="s">
        <v>328</v>
      </c>
      <c r="F61" s="6">
        <v>45009</v>
      </c>
      <c r="G61" s="6">
        <v>45012</v>
      </c>
      <c r="H61" s="4">
        <v>1</v>
      </c>
      <c r="I61" s="4">
        <v>3</v>
      </c>
      <c r="J61" s="4">
        <v>3</v>
      </c>
      <c r="K61" s="4" t="s">
        <v>30</v>
      </c>
      <c r="L61" s="4">
        <v>16413</v>
      </c>
      <c r="M61" s="4">
        <v>16413</v>
      </c>
      <c r="N61" s="4" t="s">
        <v>329</v>
      </c>
      <c r="O61" s="4" t="s">
        <v>32</v>
      </c>
      <c r="P61" s="4" t="s">
        <v>33</v>
      </c>
      <c r="Q61" s="4">
        <v>0</v>
      </c>
      <c r="R61" s="7">
        <v>45009</v>
      </c>
      <c r="S61" s="6">
        <v>45015</v>
      </c>
      <c r="T61" s="4" t="s">
        <v>34</v>
      </c>
      <c r="U61" s="4">
        <v>16413</v>
      </c>
      <c r="V61" s="4">
        <v>0</v>
      </c>
      <c r="W61" s="4">
        <v>0</v>
      </c>
      <c r="X61" s="4" t="s">
        <v>330</v>
      </c>
      <c r="Y61" s="4" t="s">
        <v>331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45011</v>
      </c>
      <c r="G62" s="6">
        <v>45012</v>
      </c>
      <c r="H62" s="4">
        <v>1</v>
      </c>
      <c r="I62" s="4">
        <v>1</v>
      </c>
      <c r="J62" s="4">
        <v>1</v>
      </c>
      <c r="K62" s="4" t="s">
        <v>30</v>
      </c>
      <c r="L62" s="4">
        <v>1171</v>
      </c>
      <c r="M62" s="4">
        <v>1171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45009</v>
      </c>
      <c r="S62" s="6">
        <v>45015</v>
      </c>
      <c r="T62" s="4" t="s">
        <v>34</v>
      </c>
      <c r="U62" s="4">
        <v>1171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45010</v>
      </c>
      <c r="G63" s="6">
        <v>45012</v>
      </c>
      <c r="H63" s="4">
        <v>1</v>
      </c>
      <c r="I63" s="4">
        <v>2</v>
      </c>
      <c r="J63" s="4">
        <v>2</v>
      </c>
      <c r="K63" s="4" t="s">
        <v>30</v>
      </c>
      <c r="L63" s="4">
        <v>1432</v>
      </c>
      <c r="M63" s="4">
        <v>1432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45009</v>
      </c>
      <c r="S63" s="6">
        <v>45015</v>
      </c>
      <c r="T63" s="4" t="s">
        <v>34</v>
      </c>
      <c r="U63" s="4">
        <v>1432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173</v>
      </c>
      <c r="E64" s="4" t="s">
        <v>174</v>
      </c>
      <c r="F64" s="6">
        <v>45010</v>
      </c>
      <c r="G64" s="6">
        <v>45012</v>
      </c>
      <c r="H64" s="4">
        <v>1</v>
      </c>
      <c r="I64" s="4">
        <v>2</v>
      </c>
      <c r="J64" s="4">
        <v>2</v>
      </c>
      <c r="K64" s="4" t="s">
        <v>30</v>
      </c>
      <c r="L64" s="4">
        <v>594</v>
      </c>
      <c r="M64" s="4">
        <v>594</v>
      </c>
      <c r="N64" s="4" t="s">
        <v>345</v>
      </c>
      <c r="O64" s="4" t="s">
        <v>32</v>
      </c>
      <c r="P64" s="4" t="s">
        <v>33</v>
      </c>
      <c r="Q64" s="4">
        <v>0</v>
      </c>
      <c r="R64" s="7">
        <v>45009</v>
      </c>
      <c r="S64" s="6">
        <v>45015</v>
      </c>
      <c r="T64" s="4" t="s">
        <v>34</v>
      </c>
      <c r="U64" s="4">
        <v>594</v>
      </c>
      <c r="V64" s="4">
        <v>0</v>
      </c>
      <c r="W64" s="4">
        <v>0</v>
      </c>
      <c r="X64" s="4" t="s">
        <v>346</v>
      </c>
      <c r="Y64" s="4" t="s">
        <v>347</v>
      </c>
    </row>
    <row r="65" s="4" customFormat="1" spans="1:25">
      <c r="A65" s="4" t="s">
        <v>348</v>
      </c>
      <c r="B65" s="4" t="s">
        <v>26</v>
      </c>
      <c r="C65" s="4" t="s">
        <v>27</v>
      </c>
      <c r="D65" s="4" t="s">
        <v>349</v>
      </c>
      <c r="E65" s="4" t="s">
        <v>82</v>
      </c>
      <c r="F65" s="6">
        <v>45010</v>
      </c>
      <c r="G65" s="6">
        <v>45012</v>
      </c>
      <c r="H65" s="4">
        <v>1</v>
      </c>
      <c r="I65" s="4">
        <v>2</v>
      </c>
      <c r="J65" s="4">
        <v>2</v>
      </c>
      <c r="K65" s="4" t="s">
        <v>30</v>
      </c>
      <c r="L65" s="4">
        <v>822</v>
      </c>
      <c r="M65" s="4">
        <v>822</v>
      </c>
      <c r="N65" s="4" t="s">
        <v>350</v>
      </c>
      <c r="O65" s="4" t="s">
        <v>32</v>
      </c>
      <c r="P65" s="4" t="s">
        <v>33</v>
      </c>
      <c r="Q65" s="4">
        <v>0</v>
      </c>
      <c r="R65" s="7">
        <v>45009</v>
      </c>
      <c r="S65" s="6">
        <v>45015</v>
      </c>
      <c r="T65" s="4" t="s">
        <v>34</v>
      </c>
      <c r="U65" s="4">
        <v>822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349</v>
      </c>
      <c r="E66" s="4" t="s">
        <v>82</v>
      </c>
      <c r="F66" s="6">
        <v>45010</v>
      </c>
      <c r="G66" s="6">
        <v>45012</v>
      </c>
      <c r="H66" s="4">
        <v>1</v>
      </c>
      <c r="I66" s="4">
        <v>2</v>
      </c>
      <c r="J66" s="4">
        <v>2</v>
      </c>
      <c r="K66" s="4" t="s">
        <v>30</v>
      </c>
      <c r="L66" s="4">
        <v>822</v>
      </c>
      <c r="M66" s="4">
        <v>822</v>
      </c>
      <c r="N66" s="4" t="s">
        <v>354</v>
      </c>
      <c r="O66" s="4" t="s">
        <v>32</v>
      </c>
      <c r="P66" s="4" t="s">
        <v>33</v>
      </c>
      <c r="Q66" s="4">
        <v>0</v>
      </c>
      <c r="R66" s="7">
        <v>45009</v>
      </c>
      <c r="S66" s="6">
        <v>45015</v>
      </c>
      <c r="T66" s="4" t="s">
        <v>34</v>
      </c>
      <c r="U66" s="4">
        <v>822</v>
      </c>
      <c r="V66" s="4">
        <v>0</v>
      </c>
      <c r="W66" s="4">
        <v>0</v>
      </c>
      <c r="X66" s="4" t="s">
        <v>355</v>
      </c>
      <c r="Y66" s="4" t="s">
        <v>356</v>
      </c>
    </row>
    <row r="67" s="4" customFormat="1" spans="1:25">
      <c r="A67" s="4" t="s">
        <v>357</v>
      </c>
      <c r="B67" s="4" t="s">
        <v>26</v>
      </c>
      <c r="C67" s="4" t="s">
        <v>27</v>
      </c>
      <c r="D67" s="4" t="s">
        <v>358</v>
      </c>
      <c r="E67" s="4" t="s">
        <v>359</v>
      </c>
      <c r="F67" s="6">
        <v>45011</v>
      </c>
      <c r="G67" s="6">
        <v>45012</v>
      </c>
      <c r="H67" s="4">
        <v>2</v>
      </c>
      <c r="I67" s="4">
        <v>1</v>
      </c>
      <c r="J67" s="4">
        <v>2</v>
      </c>
      <c r="K67" s="4" t="s">
        <v>30</v>
      </c>
      <c r="L67" s="4">
        <v>652</v>
      </c>
      <c r="M67" s="4">
        <v>652</v>
      </c>
      <c r="N67" s="4" t="s">
        <v>360</v>
      </c>
      <c r="O67" s="4" t="s">
        <v>32</v>
      </c>
      <c r="P67" s="4" t="s">
        <v>33</v>
      </c>
      <c r="Q67" s="4">
        <v>0</v>
      </c>
      <c r="R67" s="7">
        <v>45009</v>
      </c>
      <c r="S67" s="6">
        <v>45015</v>
      </c>
      <c r="T67" s="4" t="s">
        <v>34</v>
      </c>
      <c r="U67" s="4">
        <v>652</v>
      </c>
      <c r="V67" s="4">
        <v>0</v>
      </c>
      <c r="W67" s="4">
        <v>0</v>
      </c>
      <c r="X67" s="4" t="s">
        <v>361</v>
      </c>
      <c r="Y67" s="4" t="s">
        <v>41</v>
      </c>
    </row>
    <row r="68" s="4" customFormat="1" spans="1:25">
      <c r="A68" s="4" t="s">
        <v>362</v>
      </c>
      <c r="B68" s="4" t="s">
        <v>26</v>
      </c>
      <c r="C68" s="4" t="s">
        <v>27</v>
      </c>
      <c r="D68" s="4" t="s">
        <v>363</v>
      </c>
      <c r="E68" s="4" t="s">
        <v>364</v>
      </c>
      <c r="F68" s="6">
        <v>45010</v>
      </c>
      <c r="G68" s="6">
        <v>45012</v>
      </c>
      <c r="H68" s="4">
        <v>1</v>
      </c>
      <c r="I68" s="4">
        <v>2</v>
      </c>
      <c r="J68" s="4">
        <v>2</v>
      </c>
      <c r="K68" s="4" t="s">
        <v>30</v>
      </c>
      <c r="L68" s="4">
        <v>2471</v>
      </c>
      <c r="M68" s="4">
        <v>2471</v>
      </c>
      <c r="N68" s="4" t="s">
        <v>365</v>
      </c>
      <c r="O68" s="4" t="s">
        <v>32</v>
      </c>
      <c r="P68" s="4" t="s">
        <v>33</v>
      </c>
      <c r="Q68" s="4">
        <v>0</v>
      </c>
      <c r="R68" s="7">
        <v>45009</v>
      </c>
      <c r="S68" s="6">
        <v>45015</v>
      </c>
      <c r="T68" s="4" t="s">
        <v>34</v>
      </c>
      <c r="U68" s="4">
        <v>2471</v>
      </c>
      <c r="V68" s="4">
        <v>0</v>
      </c>
      <c r="W68" s="4">
        <v>0</v>
      </c>
      <c r="X68" s="4" t="s">
        <v>366</v>
      </c>
      <c r="Y68" s="4" t="s">
        <v>367</v>
      </c>
    </row>
    <row r="69" s="4" customFormat="1" spans="1:25">
      <c r="A69" s="4" t="s">
        <v>368</v>
      </c>
      <c r="B69" s="4" t="s">
        <v>26</v>
      </c>
      <c r="C69" s="4" t="s">
        <v>27</v>
      </c>
      <c r="D69" s="4" t="s">
        <v>369</v>
      </c>
      <c r="E69" s="4" t="s">
        <v>370</v>
      </c>
      <c r="F69" s="6">
        <v>45010</v>
      </c>
      <c r="G69" s="6">
        <v>45012</v>
      </c>
      <c r="H69" s="4">
        <v>1</v>
      </c>
      <c r="I69" s="4">
        <v>2</v>
      </c>
      <c r="J69" s="4">
        <v>2</v>
      </c>
      <c r="K69" s="4" t="s">
        <v>30</v>
      </c>
      <c r="L69" s="4">
        <v>1190</v>
      </c>
      <c r="M69" s="4">
        <v>1190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45010</v>
      </c>
      <c r="S69" s="6">
        <v>45015</v>
      </c>
      <c r="T69" s="4" t="s">
        <v>34</v>
      </c>
      <c r="U69" s="4">
        <v>1190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45010</v>
      </c>
      <c r="G70" s="6">
        <v>45012</v>
      </c>
      <c r="H70" s="4">
        <v>1</v>
      </c>
      <c r="I70" s="4">
        <v>2</v>
      </c>
      <c r="J70" s="4">
        <v>2</v>
      </c>
      <c r="K70" s="4" t="s">
        <v>30</v>
      </c>
      <c r="L70" s="4">
        <v>1422</v>
      </c>
      <c r="M70" s="4">
        <v>1422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45010</v>
      </c>
      <c r="S70" s="6">
        <v>45015</v>
      </c>
      <c r="T70" s="4" t="s">
        <v>34</v>
      </c>
      <c r="U70" s="4">
        <v>1422</v>
      </c>
      <c r="V70" s="4">
        <v>0</v>
      </c>
      <c r="W70" s="4">
        <v>0</v>
      </c>
      <c r="X70" s="4" t="s">
        <v>378</v>
      </c>
      <c r="Y70" s="4" t="s">
        <v>41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56</v>
      </c>
      <c r="F71" s="6">
        <v>45011</v>
      </c>
      <c r="G71" s="6">
        <v>45012</v>
      </c>
      <c r="H71" s="4">
        <v>1</v>
      </c>
      <c r="I71" s="4">
        <v>1</v>
      </c>
      <c r="J71" s="4">
        <v>1</v>
      </c>
      <c r="K71" s="4" t="s">
        <v>30</v>
      </c>
      <c r="L71" s="4">
        <v>702</v>
      </c>
      <c r="M71" s="4">
        <v>702</v>
      </c>
      <c r="N71" s="4" t="s">
        <v>381</v>
      </c>
      <c r="O71" s="4" t="s">
        <v>32</v>
      </c>
      <c r="P71" s="4" t="s">
        <v>33</v>
      </c>
      <c r="Q71" s="4">
        <v>0</v>
      </c>
      <c r="R71" s="7">
        <v>45010</v>
      </c>
      <c r="S71" s="6">
        <v>45015</v>
      </c>
      <c r="T71" s="4" t="s">
        <v>34</v>
      </c>
      <c r="U71" s="4">
        <v>702</v>
      </c>
      <c r="V71" s="4">
        <v>0</v>
      </c>
      <c r="W71" s="4">
        <v>0</v>
      </c>
      <c r="X71" s="4" t="s">
        <v>382</v>
      </c>
      <c r="Y71" s="4" t="s">
        <v>41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370</v>
      </c>
      <c r="F72" s="6">
        <v>45011</v>
      </c>
      <c r="G72" s="6">
        <v>45012</v>
      </c>
      <c r="H72" s="4">
        <v>1</v>
      </c>
      <c r="I72" s="4">
        <v>1</v>
      </c>
      <c r="J72" s="4">
        <v>1</v>
      </c>
      <c r="K72" s="4" t="s">
        <v>30</v>
      </c>
      <c r="L72" s="4">
        <v>339</v>
      </c>
      <c r="M72" s="4">
        <v>339</v>
      </c>
      <c r="N72" s="4" t="s">
        <v>385</v>
      </c>
      <c r="O72" s="4" t="s">
        <v>32</v>
      </c>
      <c r="P72" s="4" t="s">
        <v>33</v>
      </c>
      <c r="Q72" s="4">
        <v>0</v>
      </c>
      <c r="R72" s="7">
        <v>45010</v>
      </c>
      <c r="S72" s="6">
        <v>45015</v>
      </c>
      <c r="T72" s="4" t="s">
        <v>34</v>
      </c>
      <c r="U72" s="4">
        <v>339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390</v>
      </c>
      <c r="F73" s="6">
        <v>45011</v>
      </c>
      <c r="G73" s="6">
        <v>45012</v>
      </c>
      <c r="H73" s="4">
        <v>2</v>
      </c>
      <c r="I73" s="4">
        <v>1</v>
      </c>
      <c r="J73" s="4">
        <v>2</v>
      </c>
      <c r="K73" s="4" t="s">
        <v>30</v>
      </c>
      <c r="L73" s="4">
        <v>412</v>
      </c>
      <c r="M73" s="4">
        <v>412</v>
      </c>
      <c r="N73" s="4" t="s">
        <v>391</v>
      </c>
      <c r="O73" s="4" t="s">
        <v>32</v>
      </c>
      <c r="P73" s="4" t="s">
        <v>33</v>
      </c>
      <c r="Q73" s="4">
        <v>0</v>
      </c>
      <c r="R73" s="7">
        <v>45010</v>
      </c>
      <c r="S73" s="6">
        <v>45015</v>
      </c>
      <c r="T73" s="4" t="s">
        <v>34</v>
      </c>
      <c r="U73" s="4">
        <v>412</v>
      </c>
      <c r="V73" s="4">
        <v>0</v>
      </c>
      <c r="W73" s="4">
        <v>0</v>
      </c>
      <c r="X73" s="4" t="s">
        <v>392</v>
      </c>
      <c r="Y73" s="4" t="s">
        <v>393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395</v>
      </c>
      <c r="E74" s="4" t="s">
        <v>396</v>
      </c>
      <c r="F74" s="6">
        <v>45011</v>
      </c>
      <c r="G74" s="6">
        <v>45012</v>
      </c>
      <c r="H74" s="4">
        <v>1</v>
      </c>
      <c r="I74" s="4">
        <v>1</v>
      </c>
      <c r="J74" s="4">
        <v>1</v>
      </c>
      <c r="K74" s="4" t="s">
        <v>30</v>
      </c>
      <c r="L74" s="4">
        <v>571</v>
      </c>
      <c r="M74" s="4">
        <v>571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45010</v>
      </c>
      <c r="S74" s="6">
        <v>45015</v>
      </c>
      <c r="T74" s="4" t="s">
        <v>34</v>
      </c>
      <c r="U74" s="4">
        <v>571</v>
      </c>
      <c r="V74" s="4">
        <v>0</v>
      </c>
      <c r="W74" s="4">
        <v>0</v>
      </c>
      <c r="X74" s="4" t="s">
        <v>398</v>
      </c>
      <c r="Y74" s="4" t="s">
        <v>41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400</v>
      </c>
      <c r="E75" s="4" t="s">
        <v>401</v>
      </c>
      <c r="F75" s="6">
        <v>45010</v>
      </c>
      <c r="G75" s="6">
        <v>45012</v>
      </c>
      <c r="H75" s="4">
        <v>1</v>
      </c>
      <c r="I75" s="4">
        <v>2</v>
      </c>
      <c r="J75" s="4">
        <v>2</v>
      </c>
      <c r="K75" s="4" t="s">
        <v>30</v>
      </c>
      <c r="L75" s="4">
        <v>254</v>
      </c>
      <c r="M75" s="4">
        <v>254</v>
      </c>
      <c r="N75" s="4" t="s">
        <v>402</v>
      </c>
      <c r="O75" s="4" t="s">
        <v>32</v>
      </c>
      <c r="P75" s="4" t="s">
        <v>33</v>
      </c>
      <c r="Q75" s="4">
        <v>0</v>
      </c>
      <c r="R75" s="7">
        <v>45010</v>
      </c>
      <c r="S75" s="6">
        <v>45015</v>
      </c>
      <c r="T75" s="4" t="s">
        <v>34</v>
      </c>
      <c r="U75" s="4">
        <v>254</v>
      </c>
      <c r="V75" s="4">
        <v>0</v>
      </c>
      <c r="W75" s="4">
        <v>0</v>
      </c>
      <c r="X75" s="4" t="s">
        <v>403</v>
      </c>
      <c r="Y75" s="4" t="s">
        <v>41</v>
      </c>
    </row>
    <row r="76" s="4" customFormat="1" spans="1:25">
      <c r="A76" s="4" t="s">
        <v>404</v>
      </c>
      <c r="B76" s="4" t="s">
        <v>26</v>
      </c>
      <c r="C76" s="4" t="s">
        <v>27</v>
      </c>
      <c r="D76" s="4" t="s">
        <v>405</v>
      </c>
      <c r="E76" s="4" t="s">
        <v>406</v>
      </c>
      <c r="F76" s="6">
        <v>45011</v>
      </c>
      <c r="G76" s="6">
        <v>45012</v>
      </c>
      <c r="H76" s="4">
        <v>1</v>
      </c>
      <c r="I76" s="4">
        <v>1</v>
      </c>
      <c r="J76" s="4">
        <v>1</v>
      </c>
      <c r="K76" s="4" t="s">
        <v>30</v>
      </c>
      <c r="L76" s="4">
        <v>2664</v>
      </c>
      <c r="M76" s="4">
        <v>2664</v>
      </c>
      <c r="N76" s="4" t="s">
        <v>407</v>
      </c>
      <c r="O76" s="4" t="s">
        <v>32</v>
      </c>
      <c r="P76" s="4" t="s">
        <v>33</v>
      </c>
      <c r="Q76" s="4">
        <v>0</v>
      </c>
      <c r="R76" s="7">
        <v>45010</v>
      </c>
      <c r="S76" s="6">
        <v>45015</v>
      </c>
      <c r="T76" s="4" t="s">
        <v>34</v>
      </c>
      <c r="U76" s="4">
        <v>2664</v>
      </c>
      <c r="V76" s="4">
        <v>0</v>
      </c>
      <c r="W76" s="4">
        <v>0</v>
      </c>
      <c r="X76" s="4" t="s">
        <v>408</v>
      </c>
      <c r="Y76" s="4" t="s">
        <v>41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410</v>
      </c>
      <c r="E77" s="4" t="s">
        <v>411</v>
      </c>
      <c r="F77" s="6">
        <v>45011</v>
      </c>
      <c r="G77" s="6">
        <v>45012</v>
      </c>
      <c r="H77" s="4">
        <v>1</v>
      </c>
      <c r="I77" s="4">
        <v>1</v>
      </c>
      <c r="J77" s="4">
        <v>1</v>
      </c>
      <c r="K77" s="4" t="s">
        <v>30</v>
      </c>
      <c r="L77" s="4">
        <v>472</v>
      </c>
      <c r="M77" s="4">
        <v>472</v>
      </c>
      <c r="N77" s="4" t="s">
        <v>412</v>
      </c>
      <c r="O77" s="4" t="s">
        <v>32</v>
      </c>
      <c r="P77" s="4" t="s">
        <v>33</v>
      </c>
      <c r="Q77" s="4">
        <v>0</v>
      </c>
      <c r="R77" s="7">
        <v>45010</v>
      </c>
      <c r="S77" s="6">
        <v>45015</v>
      </c>
      <c r="T77" s="4" t="s">
        <v>34</v>
      </c>
      <c r="U77" s="4">
        <v>472</v>
      </c>
      <c r="V77" s="4">
        <v>0</v>
      </c>
      <c r="W77" s="4">
        <v>0</v>
      </c>
      <c r="X77" s="4" t="s">
        <v>413</v>
      </c>
      <c r="Y77" s="4" t="s">
        <v>414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416</v>
      </c>
      <c r="E78" s="4" t="s">
        <v>417</v>
      </c>
      <c r="F78" s="6">
        <v>45010</v>
      </c>
      <c r="G78" s="6">
        <v>45012</v>
      </c>
      <c r="H78" s="4">
        <v>1</v>
      </c>
      <c r="I78" s="4">
        <v>2</v>
      </c>
      <c r="J78" s="4">
        <v>2</v>
      </c>
      <c r="K78" s="4" t="s">
        <v>30</v>
      </c>
      <c r="L78" s="4">
        <v>524</v>
      </c>
      <c r="M78" s="4">
        <v>524</v>
      </c>
      <c r="N78" s="4" t="s">
        <v>418</v>
      </c>
      <c r="O78" s="4" t="s">
        <v>32</v>
      </c>
      <c r="P78" s="4" t="s">
        <v>33</v>
      </c>
      <c r="Q78" s="4">
        <v>0</v>
      </c>
      <c r="R78" s="7">
        <v>45010</v>
      </c>
      <c r="S78" s="6">
        <v>45015</v>
      </c>
      <c r="T78" s="4" t="s">
        <v>34</v>
      </c>
      <c r="U78" s="4">
        <v>524</v>
      </c>
      <c r="V78" s="4">
        <v>0</v>
      </c>
      <c r="W78" s="4">
        <v>0</v>
      </c>
      <c r="X78" s="4" t="s">
        <v>419</v>
      </c>
      <c r="Y78" s="4" t="s">
        <v>420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422</v>
      </c>
      <c r="E79" s="4" t="s">
        <v>423</v>
      </c>
      <c r="F79" s="6">
        <v>45010</v>
      </c>
      <c r="G79" s="6">
        <v>45012</v>
      </c>
      <c r="H79" s="4">
        <v>1</v>
      </c>
      <c r="I79" s="4">
        <v>2</v>
      </c>
      <c r="J79" s="4">
        <v>2</v>
      </c>
      <c r="K79" s="4" t="s">
        <v>30</v>
      </c>
      <c r="L79" s="4">
        <v>436</v>
      </c>
      <c r="M79" s="4">
        <v>436</v>
      </c>
      <c r="N79" s="4" t="s">
        <v>424</v>
      </c>
      <c r="O79" s="4" t="s">
        <v>32</v>
      </c>
      <c r="P79" s="4" t="s">
        <v>33</v>
      </c>
      <c r="Q79" s="4">
        <v>0</v>
      </c>
      <c r="R79" s="7">
        <v>45010</v>
      </c>
      <c r="S79" s="6">
        <v>45015</v>
      </c>
      <c r="T79" s="4" t="s">
        <v>34</v>
      </c>
      <c r="U79" s="4">
        <v>436</v>
      </c>
      <c r="V79" s="4">
        <v>0</v>
      </c>
      <c r="W79" s="4">
        <v>0</v>
      </c>
      <c r="X79" s="4" t="s">
        <v>425</v>
      </c>
      <c r="Y79" s="4" t="s">
        <v>426</v>
      </c>
    </row>
    <row r="80" s="4" customFormat="1" spans="1:25">
      <c r="A80" s="4" t="s">
        <v>427</v>
      </c>
      <c r="B80" s="4" t="s">
        <v>26</v>
      </c>
      <c r="C80" s="4" t="s">
        <v>27</v>
      </c>
      <c r="D80" s="4" t="s">
        <v>428</v>
      </c>
      <c r="E80" s="4" t="s">
        <v>411</v>
      </c>
      <c r="F80" s="6">
        <v>45011</v>
      </c>
      <c r="G80" s="6">
        <v>45012</v>
      </c>
      <c r="H80" s="4">
        <v>1</v>
      </c>
      <c r="I80" s="4">
        <v>1</v>
      </c>
      <c r="J80" s="4">
        <v>1</v>
      </c>
      <c r="K80" s="4" t="s">
        <v>30</v>
      </c>
      <c r="L80" s="4">
        <v>146</v>
      </c>
      <c r="M80" s="4">
        <v>146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45010</v>
      </c>
      <c r="S80" s="6">
        <v>45015</v>
      </c>
      <c r="T80" s="4" t="s">
        <v>34</v>
      </c>
      <c r="U80" s="4">
        <v>146</v>
      </c>
      <c r="V80" s="4">
        <v>0</v>
      </c>
      <c r="W80" s="4">
        <v>0</v>
      </c>
      <c r="X80" s="4" t="s">
        <v>430</v>
      </c>
      <c r="Y80" s="4" t="s">
        <v>431</v>
      </c>
    </row>
    <row r="81" s="4" customFormat="1" spans="1:25">
      <c r="A81" s="4" t="s">
        <v>432</v>
      </c>
      <c r="B81" s="4" t="s">
        <v>26</v>
      </c>
      <c r="C81" s="4" t="s">
        <v>27</v>
      </c>
      <c r="D81" s="4" t="s">
        <v>433</v>
      </c>
      <c r="E81" s="4" t="s">
        <v>258</v>
      </c>
      <c r="F81" s="6">
        <v>45011</v>
      </c>
      <c r="G81" s="6">
        <v>45012</v>
      </c>
      <c r="H81" s="4">
        <v>1</v>
      </c>
      <c r="I81" s="4">
        <v>1</v>
      </c>
      <c r="J81" s="4">
        <v>1</v>
      </c>
      <c r="K81" s="4" t="s">
        <v>30</v>
      </c>
      <c r="L81" s="4">
        <v>302</v>
      </c>
      <c r="M81" s="4">
        <v>302</v>
      </c>
      <c r="N81" s="4" t="s">
        <v>434</v>
      </c>
      <c r="O81" s="4" t="s">
        <v>32</v>
      </c>
      <c r="P81" s="4" t="s">
        <v>33</v>
      </c>
      <c r="Q81" s="4">
        <v>0</v>
      </c>
      <c r="R81" s="7">
        <v>45010</v>
      </c>
      <c r="S81" s="6">
        <v>45015</v>
      </c>
      <c r="T81" s="4" t="s">
        <v>34</v>
      </c>
      <c r="U81" s="4">
        <v>302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439</v>
      </c>
      <c r="F82" s="6">
        <v>45011</v>
      </c>
      <c r="G82" s="6">
        <v>45012</v>
      </c>
      <c r="H82" s="4">
        <v>1</v>
      </c>
      <c r="I82" s="4">
        <v>1</v>
      </c>
      <c r="J82" s="4">
        <v>1</v>
      </c>
      <c r="K82" s="4" t="s">
        <v>30</v>
      </c>
      <c r="L82" s="4">
        <v>170</v>
      </c>
      <c r="M82" s="4">
        <v>170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45010</v>
      </c>
      <c r="S82" s="6">
        <v>45015</v>
      </c>
      <c r="T82" s="4" t="s">
        <v>34</v>
      </c>
      <c r="U82" s="4">
        <v>170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444</v>
      </c>
      <c r="E83" s="4" t="s">
        <v>445</v>
      </c>
      <c r="F83" s="6">
        <v>45011</v>
      </c>
      <c r="G83" s="6">
        <v>45012</v>
      </c>
      <c r="H83" s="4">
        <v>1</v>
      </c>
      <c r="I83" s="4">
        <v>1</v>
      </c>
      <c r="J83" s="4">
        <v>1</v>
      </c>
      <c r="K83" s="4" t="s">
        <v>30</v>
      </c>
      <c r="L83" s="4">
        <v>129</v>
      </c>
      <c r="M83" s="4">
        <v>129</v>
      </c>
      <c r="N83" s="4" t="s">
        <v>446</v>
      </c>
      <c r="O83" s="4" t="s">
        <v>32</v>
      </c>
      <c r="P83" s="4" t="s">
        <v>33</v>
      </c>
      <c r="Q83" s="4">
        <v>0</v>
      </c>
      <c r="R83" s="7">
        <v>45010</v>
      </c>
      <c r="S83" s="6">
        <v>45015</v>
      </c>
      <c r="T83" s="4" t="s">
        <v>34</v>
      </c>
      <c r="U83" s="4">
        <v>129</v>
      </c>
      <c r="V83" s="4">
        <v>0</v>
      </c>
      <c r="W83" s="4">
        <v>0</v>
      </c>
      <c r="X83" s="4" t="s">
        <v>447</v>
      </c>
      <c r="Y83" s="4" t="s">
        <v>448</v>
      </c>
    </row>
    <row r="84" s="4" customFormat="1" spans="1:25">
      <c r="A84" s="4" t="s">
        <v>449</v>
      </c>
      <c r="B84" s="4" t="s">
        <v>26</v>
      </c>
      <c r="C84" s="4" t="s">
        <v>27</v>
      </c>
      <c r="D84" s="4" t="s">
        <v>450</v>
      </c>
      <c r="E84" s="4" t="s">
        <v>451</v>
      </c>
      <c r="F84" s="6">
        <v>45011</v>
      </c>
      <c r="G84" s="6">
        <v>45012</v>
      </c>
      <c r="H84" s="4">
        <v>1</v>
      </c>
      <c r="I84" s="4">
        <v>1</v>
      </c>
      <c r="J84" s="4">
        <v>1</v>
      </c>
      <c r="K84" s="4" t="s">
        <v>30</v>
      </c>
      <c r="L84" s="4">
        <v>1220</v>
      </c>
      <c r="M84" s="4">
        <v>1220</v>
      </c>
      <c r="N84" s="4" t="s">
        <v>452</v>
      </c>
      <c r="O84" s="4" t="s">
        <v>32</v>
      </c>
      <c r="P84" s="4" t="s">
        <v>33</v>
      </c>
      <c r="Q84" s="4">
        <v>0</v>
      </c>
      <c r="R84" s="7">
        <v>45010</v>
      </c>
      <c r="S84" s="6">
        <v>45015</v>
      </c>
      <c r="T84" s="4" t="s">
        <v>34</v>
      </c>
      <c r="U84" s="4">
        <v>1220</v>
      </c>
      <c r="V84" s="4">
        <v>0</v>
      </c>
      <c r="W84" s="4">
        <v>0</v>
      </c>
      <c r="X84" s="4" t="s">
        <v>453</v>
      </c>
      <c r="Y84" s="4" t="s">
        <v>41</v>
      </c>
    </row>
    <row r="85" s="4" customFormat="1" spans="1:25">
      <c r="A85" s="4" t="s">
        <v>454</v>
      </c>
      <c r="B85" s="4" t="s">
        <v>26</v>
      </c>
      <c r="C85" s="4" t="s">
        <v>27</v>
      </c>
      <c r="D85" s="4" t="s">
        <v>455</v>
      </c>
      <c r="E85" s="4" t="s">
        <v>396</v>
      </c>
      <c r="F85" s="6">
        <v>45011</v>
      </c>
      <c r="G85" s="6">
        <v>45012</v>
      </c>
      <c r="H85" s="4">
        <v>1</v>
      </c>
      <c r="I85" s="4">
        <v>1</v>
      </c>
      <c r="J85" s="4">
        <v>1</v>
      </c>
      <c r="K85" s="4" t="s">
        <v>30</v>
      </c>
      <c r="L85" s="4">
        <v>136</v>
      </c>
      <c r="M85" s="4">
        <v>136</v>
      </c>
      <c r="N85" s="4" t="s">
        <v>456</v>
      </c>
      <c r="O85" s="4" t="s">
        <v>32</v>
      </c>
      <c r="P85" s="4" t="s">
        <v>33</v>
      </c>
      <c r="Q85" s="4">
        <v>0</v>
      </c>
      <c r="R85" s="7">
        <v>45010</v>
      </c>
      <c r="S85" s="6">
        <v>45015</v>
      </c>
      <c r="T85" s="4" t="s">
        <v>34</v>
      </c>
      <c r="U85" s="4">
        <v>136</v>
      </c>
      <c r="V85" s="4">
        <v>0</v>
      </c>
      <c r="W85" s="4">
        <v>0</v>
      </c>
      <c r="X85" s="4" t="s">
        <v>457</v>
      </c>
      <c r="Y85" s="4" t="s">
        <v>458</v>
      </c>
    </row>
    <row r="86" s="4" customFormat="1" spans="1:25">
      <c r="A86" s="4" t="s">
        <v>459</v>
      </c>
      <c r="B86" s="4" t="s">
        <v>26</v>
      </c>
      <c r="C86" s="4" t="s">
        <v>27</v>
      </c>
      <c r="D86" s="4" t="s">
        <v>460</v>
      </c>
      <c r="E86" s="4" t="s">
        <v>461</v>
      </c>
      <c r="F86" s="6">
        <v>45011</v>
      </c>
      <c r="G86" s="6">
        <v>45012</v>
      </c>
      <c r="H86" s="4">
        <v>1</v>
      </c>
      <c r="I86" s="4">
        <v>1</v>
      </c>
      <c r="J86" s="4">
        <v>1</v>
      </c>
      <c r="K86" s="4" t="s">
        <v>30</v>
      </c>
      <c r="L86" s="4">
        <v>920</v>
      </c>
      <c r="M86" s="4">
        <v>920</v>
      </c>
      <c r="N86" s="4" t="s">
        <v>462</v>
      </c>
      <c r="O86" s="4" t="s">
        <v>32</v>
      </c>
      <c r="P86" s="4" t="s">
        <v>33</v>
      </c>
      <c r="Q86" s="4">
        <v>0</v>
      </c>
      <c r="R86" s="7">
        <v>45011</v>
      </c>
      <c r="S86" s="6">
        <v>45015</v>
      </c>
      <c r="T86" s="4" t="s">
        <v>34</v>
      </c>
      <c r="U86" s="4">
        <v>920</v>
      </c>
      <c r="V86" s="4">
        <v>0</v>
      </c>
      <c r="W86" s="4">
        <v>0</v>
      </c>
      <c r="X86" s="4" t="s">
        <v>463</v>
      </c>
      <c r="Y86" s="4" t="s">
        <v>464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466</v>
      </c>
      <c r="E87" s="4" t="s">
        <v>467</v>
      </c>
      <c r="F87" s="6">
        <v>45011</v>
      </c>
      <c r="G87" s="6">
        <v>45012</v>
      </c>
      <c r="H87" s="4">
        <v>2</v>
      </c>
      <c r="I87" s="4">
        <v>1</v>
      </c>
      <c r="J87" s="4">
        <v>2</v>
      </c>
      <c r="K87" s="4" t="s">
        <v>30</v>
      </c>
      <c r="L87" s="4">
        <v>492</v>
      </c>
      <c r="M87" s="4">
        <v>492</v>
      </c>
      <c r="N87" s="4" t="s">
        <v>468</v>
      </c>
      <c r="O87" s="4" t="s">
        <v>32</v>
      </c>
      <c r="P87" s="4" t="s">
        <v>33</v>
      </c>
      <c r="Q87" s="4">
        <v>0</v>
      </c>
      <c r="R87" s="7">
        <v>45011</v>
      </c>
      <c r="S87" s="6">
        <v>45015</v>
      </c>
      <c r="T87" s="4" t="s">
        <v>34</v>
      </c>
      <c r="U87" s="4">
        <v>492</v>
      </c>
      <c r="V87" s="4">
        <v>0</v>
      </c>
      <c r="W87" s="4">
        <v>0</v>
      </c>
      <c r="X87" s="4" t="s">
        <v>469</v>
      </c>
      <c r="Y87" s="4" t="s">
        <v>41</v>
      </c>
    </row>
    <row r="88" s="4" customFormat="1" spans="1:25">
      <c r="A88" s="4" t="s">
        <v>470</v>
      </c>
      <c r="B88" s="4" t="s">
        <v>26</v>
      </c>
      <c r="C88" s="4" t="s">
        <v>27</v>
      </c>
      <c r="D88" s="4" t="s">
        <v>471</v>
      </c>
      <c r="E88" s="4" t="s">
        <v>396</v>
      </c>
      <c r="F88" s="6">
        <v>45011</v>
      </c>
      <c r="G88" s="6">
        <v>45012</v>
      </c>
      <c r="H88" s="4">
        <v>1</v>
      </c>
      <c r="I88" s="4">
        <v>1</v>
      </c>
      <c r="J88" s="4">
        <v>1</v>
      </c>
      <c r="K88" s="4" t="s">
        <v>30</v>
      </c>
      <c r="L88" s="4">
        <v>206</v>
      </c>
      <c r="M88" s="4">
        <v>206</v>
      </c>
      <c r="N88" s="4" t="s">
        <v>472</v>
      </c>
      <c r="O88" s="4" t="s">
        <v>32</v>
      </c>
      <c r="P88" s="4" t="s">
        <v>33</v>
      </c>
      <c r="Q88" s="4">
        <v>0</v>
      </c>
      <c r="R88" s="7">
        <v>45011</v>
      </c>
      <c r="S88" s="6">
        <v>45015</v>
      </c>
      <c r="T88" s="4" t="s">
        <v>34</v>
      </c>
      <c r="U88" s="4">
        <v>206</v>
      </c>
      <c r="V88" s="4">
        <v>0</v>
      </c>
      <c r="W88" s="4">
        <v>0</v>
      </c>
      <c r="X88" s="4" t="s">
        <v>473</v>
      </c>
      <c r="Y88" s="4" t="s">
        <v>474</v>
      </c>
    </row>
    <row r="89" s="4" customFormat="1" spans="1:25">
      <c r="A89" s="4" t="s">
        <v>475</v>
      </c>
      <c r="B89" s="4" t="s">
        <v>26</v>
      </c>
      <c r="C89" s="4" t="s">
        <v>27</v>
      </c>
      <c r="D89" s="4" t="s">
        <v>476</v>
      </c>
      <c r="E89" s="4" t="s">
        <v>174</v>
      </c>
      <c r="F89" s="6">
        <v>45011</v>
      </c>
      <c r="G89" s="6">
        <v>45012</v>
      </c>
      <c r="H89" s="4">
        <v>1</v>
      </c>
      <c r="I89" s="4">
        <v>1</v>
      </c>
      <c r="J89" s="4">
        <v>1</v>
      </c>
      <c r="K89" s="4" t="s">
        <v>30</v>
      </c>
      <c r="L89" s="4">
        <v>406</v>
      </c>
      <c r="M89" s="4">
        <v>406</v>
      </c>
      <c r="N89" s="4" t="s">
        <v>477</v>
      </c>
      <c r="O89" s="4" t="s">
        <v>32</v>
      </c>
      <c r="P89" s="4" t="s">
        <v>33</v>
      </c>
      <c r="Q89" s="4">
        <v>0</v>
      </c>
      <c r="R89" s="7">
        <v>45011</v>
      </c>
      <c r="S89" s="6">
        <v>45015</v>
      </c>
      <c r="T89" s="4" t="s">
        <v>34</v>
      </c>
      <c r="U89" s="4">
        <v>406</v>
      </c>
      <c r="V89" s="4">
        <v>0</v>
      </c>
      <c r="W89" s="4">
        <v>0</v>
      </c>
      <c r="X89" s="4" t="s">
        <v>478</v>
      </c>
      <c r="Y89" s="4" t="s">
        <v>41</v>
      </c>
    </row>
    <row r="90" s="4" customFormat="1" spans="1:25">
      <c r="A90" s="4" t="s">
        <v>479</v>
      </c>
      <c r="B90" s="4" t="s">
        <v>26</v>
      </c>
      <c r="C90" s="4" t="s">
        <v>27</v>
      </c>
      <c r="D90" s="4" t="s">
        <v>471</v>
      </c>
      <c r="E90" s="4" t="s">
        <v>439</v>
      </c>
      <c r="F90" s="6">
        <v>45011</v>
      </c>
      <c r="G90" s="6">
        <v>45012</v>
      </c>
      <c r="H90" s="4">
        <v>1</v>
      </c>
      <c r="I90" s="4">
        <v>1</v>
      </c>
      <c r="J90" s="4">
        <v>1</v>
      </c>
      <c r="K90" s="4" t="s">
        <v>30</v>
      </c>
      <c r="L90" s="4">
        <v>206</v>
      </c>
      <c r="M90" s="4">
        <v>206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45011</v>
      </c>
      <c r="S90" s="6">
        <v>45015</v>
      </c>
      <c r="T90" s="4" t="s">
        <v>34</v>
      </c>
      <c r="U90" s="4">
        <v>206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45011</v>
      </c>
      <c r="G91" s="6">
        <v>45012</v>
      </c>
      <c r="H91" s="4">
        <v>1</v>
      </c>
      <c r="I91" s="4">
        <v>1</v>
      </c>
      <c r="J91" s="4">
        <v>1</v>
      </c>
      <c r="K91" s="4" t="s">
        <v>30</v>
      </c>
      <c r="L91" s="4">
        <v>1373</v>
      </c>
      <c r="M91" s="4">
        <v>1373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45011</v>
      </c>
      <c r="S91" s="6">
        <v>45015</v>
      </c>
      <c r="T91" s="4" t="s">
        <v>34</v>
      </c>
      <c r="U91" s="4">
        <v>1373</v>
      </c>
      <c r="V91" s="4">
        <v>0</v>
      </c>
      <c r="W91" s="4">
        <v>0</v>
      </c>
      <c r="X91" s="4" t="s">
        <v>487</v>
      </c>
      <c r="Y91" s="4" t="s">
        <v>41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490</v>
      </c>
      <c r="F92" s="6">
        <v>45011</v>
      </c>
      <c r="G92" s="6">
        <v>45012</v>
      </c>
      <c r="H92" s="4">
        <v>1</v>
      </c>
      <c r="I92" s="4">
        <v>1</v>
      </c>
      <c r="J92" s="4">
        <v>1</v>
      </c>
      <c r="K92" s="4" t="s">
        <v>30</v>
      </c>
      <c r="L92" s="4">
        <v>971</v>
      </c>
      <c r="M92" s="4">
        <v>971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45011</v>
      </c>
      <c r="S92" s="6">
        <v>45015</v>
      </c>
      <c r="T92" s="4" t="s">
        <v>34</v>
      </c>
      <c r="U92" s="4">
        <v>971</v>
      </c>
      <c r="V92" s="4">
        <v>0</v>
      </c>
      <c r="W92" s="4">
        <v>0</v>
      </c>
      <c r="X92" s="4" t="s">
        <v>492</v>
      </c>
      <c r="Y92" s="4" t="s">
        <v>41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494</v>
      </c>
      <c r="E93" s="4" t="s">
        <v>495</v>
      </c>
      <c r="F93" s="6">
        <v>45011</v>
      </c>
      <c r="G93" s="6">
        <v>45012</v>
      </c>
      <c r="H93" s="4">
        <v>1</v>
      </c>
      <c r="I93" s="4">
        <v>1</v>
      </c>
      <c r="J93" s="4">
        <v>1</v>
      </c>
      <c r="K93" s="4" t="s">
        <v>30</v>
      </c>
      <c r="L93" s="4">
        <v>1300</v>
      </c>
      <c r="M93" s="4">
        <v>1300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45011</v>
      </c>
      <c r="S93" s="6">
        <v>45015</v>
      </c>
      <c r="T93" s="4" t="s">
        <v>34</v>
      </c>
      <c r="U93" s="4">
        <v>1300</v>
      </c>
      <c r="V93" s="4">
        <v>0</v>
      </c>
      <c r="W93" s="4">
        <v>0</v>
      </c>
      <c r="X93" s="4" t="s">
        <v>497</v>
      </c>
      <c r="Y93" s="4" t="s">
        <v>41</v>
      </c>
    </row>
    <row r="94" s="4" customFormat="1" spans="1:25">
      <c r="A94" s="4" t="s">
        <v>498</v>
      </c>
      <c r="B94" s="4" t="s">
        <v>26</v>
      </c>
      <c r="C94" s="4" t="s">
        <v>27</v>
      </c>
      <c r="D94" s="4" t="s">
        <v>499</v>
      </c>
      <c r="E94" s="4" t="s">
        <v>370</v>
      </c>
      <c r="F94" s="6">
        <v>45011</v>
      </c>
      <c r="G94" s="6">
        <v>45012</v>
      </c>
      <c r="H94" s="4">
        <v>1</v>
      </c>
      <c r="I94" s="4">
        <v>1</v>
      </c>
      <c r="J94" s="4">
        <v>1</v>
      </c>
      <c r="K94" s="4" t="s">
        <v>30</v>
      </c>
      <c r="L94" s="4">
        <v>150</v>
      </c>
      <c r="M94" s="4">
        <v>150</v>
      </c>
      <c r="N94" s="4" t="s">
        <v>500</v>
      </c>
      <c r="O94" s="4" t="s">
        <v>32</v>
      </c>
      <c r="P94" s="4" t="s">
        <v>33</v>
      </c>
      <c r="Q94" s="4">
        <v>0</v>
      </c>
      <c r="R94" s="7">
        <v>45011</v>
      </c>
      <c r="S94" s="6">
        <v>45015</v>
      </c>
      <c r="T94" s="4" t="s">
        <v>34</v>
      </c>
      <c r="U94" s="4">
        <v>150</v>
      </c>
      <c r="V94" s="4">
        <v>0</v>
      </c>
      <c r="W94" s="4">
        <v>0</v>
      </c>
      <c r="X94" s="4" t="s">
        <v>501</v>
      </c>
      <c r="Y94" s="4" t="s">
        <v>502</v>
      </c>
    </row>
    <row r="95" s="4" customFormat="1" spans="1:25">
      <c r="A95" s="4" t="s">
        <v>493</v>
      </c>
      <c r="B95" s="4" t="s">
        <v>26</v>
      </c>
      <c r="C95" s="4" t="s">
        <v>85</v>
      </c>
      <c r="D95" s="4" t="s">
        <v>494</v>
      </c>
      <c r="E95" s="4" t="s">
        <v>495</v>
      </c>
      <c r="F95" s="6">
        <v>45011</v>
      </c>
      <c r="G95" s="6">
        <v>45012</v>
      </c>
      <c r="H95" s="4">
        <v>1</v>
      </c>
      <c r="I95" s="4">
        <v>1</v>
      </c>
      <c r="J95" s="4">
        <v>1</v>
      </c>
      <c r="K95" s="4" t="s">
        <v>30</v>
      </c>
      <c r="L95" s="4">
        <v>-1300</v>
      </c>
      <c r="M95" s="4">
        <v>-1300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45011</v>
      </c>
      <c r="S95" s="6">
        <v>45015</v>
      </c>
      <c r="T95" s="4" t="s">
        <v>34</v>
      </c>
      <c r="U95" s="4">
        <v>-1300</v>
      </c>
      <c r="V95" s="4">
        <v>0</v>
      </c>
      <c r="W95" s="4">
        <v>0</v>
      </c>
      <c r="X95" s="4" t="s">
        <v>497</v>
      </c>
      <c r="Y95" s="4" t="s">
        <v>41</v>
      </c>
    </row>
    <row r="96" s="4" customFormat="1" spans="1:25">
      <c r="A96" s="4" t="s">
        <v>503</v>
      </c>
      <c r="B96" s="4" t="s">
        <v>26</v>
      </c>
      <c r="C96" s="4" t="s">
        <v>27</v>
      </c>
      <c r="D96" s="4" t="s">
        <v>504</v>
      </c>
      <c r="E96" s="4" t="s">
        <v>505</v>
      </c>
      <c r="F96" s="6">
        <v>45011</v>
      </c>
      <c r="G96" s="6">
        <v>45012</v>
      </c>
      <c r="H96" s="4">
        <v>1</v>
      </c>
      <c r="I96" s="4">
        <v>1</v>
      </c>
      <c r="J96" s="4">
        <v>1</v>
      </c>
      <c r="K96" s="4" t="s">
        <v>30</v>
      </c>
      <c r="L96" s="4">
        <v>740</v>
      </c>
      <c r="M96" s="4">
        <v>740</v>
      </c>
      <c r="N96" s="4" t="s">
        <v>506</v>
      </c>
      <c r="O96" s="4" t="s">
        <v>32</v>
      </c>
      <c r="P96" s="4" t="s">
        <v>33</v>
      </c>
      <c r="Q96" s="4">
        <v>0</v>
      </c>
      <c r="R96" s="7">
        <v>45011</v>
      </c>
      <c r="S96" s="6">
        <v>45015</v>
      </c>
      <c r="T96" s="4" t="s">
        <v>34</v>
      </c>
      <c r="U96" s="4">
        <v>740</v>
      </c>
      <c r="V96" s="4">
        <v>0</v>
      </c>
      <c r="W96" s="4">
        <v>0</v>
      </c>
      <c r="X96" s="4" t="s">
        <v>507</v>
      </c>
      <c r="Y96" s="4" t="s">
        <v>508</v>
      </c>
    </row>
    <row r="97" s="4" customFormat="1" spans="1:25">
      <c r="A97" s="4" t="s">
        <v>509</v>
      </c>
      <c r="B97" s="4" t="s">
        <v>26</v>
      </c>
      <c r="C97" s="4" t="s">
        <v>27</v>
      </c>
      <c r="D97" s="4" t="s">
        <v>510</v>
      </c>
      <c r="E97" s="4" t="s">
        <v>511</v>
      </c>
      <c r="F97" s="6">
        <v>45011</v>
      </c>
      <c r="G97" s="6">
        <v>45012</v>
      </c>
      <c r="H97" s="4">
        <v>1</v>
      </c>
      <c r="I97" s="4">
        <v>1</v>
      </c>
      <c r="J97" s="4">
        <v>1</v>
      </c>
      <c r="K97" s="4" t="s">
        <v>30</v>
      </c>
      <c r="L97" s="4">
        <v>375</v>
      </c>
      <c r="M97" s="4">
        <v>375</v>
      </c>
      <c r="N97" s="4" t="s">
        <v>512</v>
      </c>
      <c r="O97" s="4" t="s">
        <v>32</v>
      </c>
      <c r="P97" s="4" t="s">
        <v>33</v>
      </c>
      <c r="Q97" s="4">
        <v>0</v>
      </c>
      <c r="R97" s="7">
        <v>45011</v>
      </c>
      <c r="S97" s="6">
        <v>45015</v>
      </c>
      <c r="T97" s="4" t="s">
        <v>34</v>
      </c>
      <c r="U97" s="4">
        <v>375</v>
      </c>
      <c r="V97" s="4">
        <v>0</v>
      </c>
      <c r="W97" s="4">
        <v>0</v>
      </c>
      <c r="X97" s="4" t="s">
        <v>513</v>
      </c>
      <c r="Y97" s="4" t="s">
        <v>41</v>
      </c>
    </row>
    <row r="98" s="4" customFormat="1" spans="1:25">
      <c r="A98" s="4" t="s">
        <v>514</v>
      </c>
      <c r="B98" s="4" t="s">
        <v>26</v>
      </c>
      <c r="C98" s="4" t="s">
        <v>27</v>
      </c>
      <c r="D98" s="4" t="s">
        <v>515</v>
      </c>
      <c r="E98" s="4" t="s">
        <v>516</v>
      </c>
      <c r="F98" s="6">
        <v>45011</v>
      </c>
      <c r="G98" s="6">
        <v>45012</v>
      </c>
      <c r="H98" s="4">
        <v>1</v>
      </c>
      <c r="I98" s="4">
        <v>1</v>
      </c>
      <c r="J98" s="4">
        <v>1</v>
      </c>
      <c r="K98" s="4" t="s">
        <v>30</v>
      </c>
      <c r="L98" s="4">
        <v>1246</v>
      </c>
      <c r="M98" s="4">
        <v>1246</v>
      </c>
      <c r="N98" s="4" t="s">
        <v>517</v>
      </c>
      <c r="O98" s="4" t="s">
        <v>32</v>
      </c>
      <c r="P98" s="4" t="s">
        <v>33</v>
      </c>
      <c r="Q98" s="4">
        <v>0</v>
      </c>
      <c r="R98" s="7">
        <v>45011</v>
      </c>
      <c r="S98" s="6">
        <v>45015</v>
      </c>
      <c r="T98" s="4" t="s">
        <v>34</v>
      </c>
      <c r="U98" s="4">
        <v>1246</v>
      </c>
      <c r="V98" s="4">
        <v>0</v>
      </c>
      <c r="W98" s="4">
        <v>0</v>
      </c>
      <c r="X98" s="4" t="s">
        <v>518</v>
      </c>
      <c r="Y98" s="4" t="s">
        <v>41</v>
      </c>
    </row>
    <row r="99" s="4" customFormat="1" spans="1:25">
      <c r="A99" s="4" t="s">
        <v>519</v>
      </c>
      <c r="B99" s="4" t="s">
        <v>26</v>
      </c>
      <c r="C99" s="4" t="s">
        <v>27</v>
      </c>
      <c r="D99" s="4" t="s">
        <v>520</v>
      </c>
      <c r="E99" s="4" t="s">
        <v>56</v>
      </c>
      <c r="F99" s="6">
        <v>45011</v>
      </c>
      <c r="G99" s="6">
        <v>45012</v>
      </c>
      <c r="H99" s="4">
        <v>1</v>
      </c>
      <c r="I99" s="4">
        <v>1</v>
      </c>
      <c r="J99" s="4">
        <v>1</v>
      </c>
      <c r="K99" s="4" t="s">
        <v>30</v>
      </c>
      <c r="L99" s="4">
        <v>1903</v>
      </c>
      <c r="M99" s="4">
        <v>1903</v>
      </c>
      <c r="N99" s="4" t="s">
        <v>521</v>
      </c>
      <c r="O99" s="4" t="s">
        <v>32</v>
      </c>
      <c r="P99" s="4" t="s">
        <v>33</v>
      </c>
      <c r="Q99" s="4">
        <v>0</v>
      </c>
      <c r="R99" s="7">
        <v>45011</v>
      </c>
      <c r="S99" s="6">
        <v>45015</v>
      </c>
      <c r="T99" s="4" t="s">
        <v>34</v>
      </c>
      <c r="U99" s="4">
        <v>1903</v>
      </c>
      <c r="V99" s="4">
        <v>0</v>
      </c>
      <c r="W99" s="4">
        <v>0</v>
      </c>
      <c r="X99" s="4" t="s">
        <v>522</v>
      </c>
      <c r="Y99" s="4" t="s">
        <v>523</v>
      </c>
    </row>
    <row r="100" s="4" customFormat="1" spans="1:25">
      <c r="A100" s="4" t="s">
        <v>524</v>
      </c>
      <c r="B100" s="4" t="s">
        <v>26</v>
      </c>
      <c r="C100" s="4" t="s">
        <v>27</v>
      </c>
      <c r="D100" s="4" t="s">
        <v>525</v>
      </c>
      <c r="E100" s="4" t="s">
        <v>526</v>
      </c>
      <c r="F100" s="6">
        <v>45011</v>
      </c>
      <c r="G100" s="6">
        <v>45012</v>
      </c>
      <c r="H100" s="4">
        <v>1</v>
      </c>
      <c r="I100" s="4">
        <v>1</v>
      </c>
      <c r="J100" s="4">
        <v>1</v>
      </c>
      <c r="K100" s="4" t="s">
        <v>30</v>
      </c>
      <c r="L100" s="4">
        <v>2303</v>
      </c>
      <c r="M100" s="4">
        <v>2303</v>
      </c>
      <c r="N100" s="4" t="s">
        <v>527</v>
      </c>
      <c r="O100" s="4" t="s">
        <v>32</v>
      </c>
      <c r="P100" s="4" t="s">
        <v>33</v>
      </c>
      <c r="Q100" s="4">
        <v>0</v>
      </c>
      <c r="R100" s="7">
        <v>45011</v>
      </c>
      <c r="S100" s="6">
        <v>45015</v>
      </c>
      <c r="T100" s="4" t="s">
        <v>34</v>
      </c>
      <c r="U100" s="4">
        <v>2303</v>
      </c>
      <c r="V100" s="4">
        <v>0</v>
      </c>
      <c r="W100" s="4">
        <v>0</v>
      </c>
      <c r="X100" s="4" t="s">
        <v>528</v>
      </c>
      <c r="Y100" s="4" t="s">
        <v>529</v>
      </c>
    </row>
    <row r="101" s="4" customFormat="1" spans="1:26">
      <c r="A101" s="4" t="s">
        <v>530</v>
      </c>
      <c r="B101" s="4" t="s">
        <v>26</v>
      </c>
      <c r="C101" s="4" t="s">
        <v>27</v>
      </c>
      <c r="D101" s="4" t="s">
        <v>531</v>
      </c>
      <c r="E101" s="4" t="s">
        <v>94</v>
      </c>
      <c r="F101" s="6">
        <v>45011</v>
      </c>
      <c r="G101" s="6">
        <v>45012</v>
      </c>
      <c r="H101" s="4">
        <v>2</v>
      </c>
      <c r="I101" s="4">
        <v>1</v>
      </c>
      <c r="J101" s="4">
        <v>2</v>
      </c>
      <c r="K101" s="4" t="s">
        <v>30</v>
      </c>
      <c r="L101" s="4">
        <v>554</v>
      </c>
      <c r="M101" s="4">
        <v>554</v>
      </c>
      <c r="N101" s="4" t="s">
        <v>532</v>
      </c>
      <c r="O101" s="4" t="s">
        <v>32</v>
      </c>
      <c r="P101" s="4" t="s">
        <v>33</v>
      </c>
      <c r="Q101" s="4">
        <v>0</v>
      </c>
      <c r="R101" s="7">
        <v>45011</v>
      </c>
      <c r="S101" s="6">
        <v>45015</v>
      </c>
      <c r="T101" s="4" t="s">
        <v>34</v>
      </c>
      <c r="U101" s="4">
        <v>554</v>
      </c>
      <c r="V101" s="4">
        <v>0</v>
      </c>
      <c r="W101" s="4">
        <v>0</v>
      </c>
      <c r="X101" s="4" t="s">
        <v>533</v>
      </c>
      <c r="Y101" s="4">
        <v>127722267</v>
      </c>
      <c r="Z101" s="4" t="s">
        <v>534</v>
      </c>
    </row>
    <row r="102" s="4" customFormat="1" spans="1:26">
      <c r="A102" s="4" t="s">
        <v>535</v>
      </c>
      <c r="B102" s="4" t="s">
        <v>26</v>
      </c>
      <c r="C102" s="4" t="s">
        <v>27</v>
      </c>
      <c r="D102" s="4" t="s">
        <v>536</v>
      </c>
      <c r="E102" s="4" t="s">
        <v>537</v>
      </c>
      <c r="F102" s="6">
        <v>45011</v>
      </c>
      <c r="G102" s="6">
        <v>45012</v>
      </c>
      <c r="H102" s="4">
        <v>2</v>
      </c>
      <c r="I102" s="4">
        <v>1</v>
      </c>
      <c r="J102" s="4">
        <v>2</v>
      </c>
      <c r="K102" s="4" t="s">
        <v>30</v>
      </c>
      <c r="L102" s="4">
        <v>1014</v>
      </c>
      <c r="M102" s="4">
        <v>1014</v>
      </c>
      <c r="N102" s="4" t="s">
        <v>538</v>
      </c>
      <c r="O102" s="4" t="s">
        <v>32</v>
      </c>
      <c r="P102" s="4" t="s">
        <v>33</v>
      </c>
      <c r="Q102" s="4">
        <v>0</v>
      </c>
      <c r="R102" s="7">
        <v>45011</v>
      </c>
      <c r="S102" s="6">
        <v>45015</v>
      </c>
      <c r="T102" s="4" t="s">
        <v>34</v>
      </c>
      <c r="U102" s="4">
        <v>1014</v>
      </c>
      <c r="V102" s="4">
        <v>0</v>
      </c>
      <c r="W102" s="4">
        <v>0</v>
      </c>
      <c r="X102" s="4" t="s">
        <v>539</v>
      </c>
      <c r="Y102" s="4">
        <v>-1481686210</v>
      </c>
      <c r="Z102" s="4" t="s">
        <v>540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542</v>
      </c>
      <c r="E103" s="4" t="s">
        <v>543</v>
      </c>
      <c r="F103" s="6">
        <v>45011</v>
      </c>
      <c r="G103" s="6">
        <v>45012</v>
      </c>
      <c r="H103" s="4">
        <v>1</v>
      </c>
      <c r="I103" s="4">
        <v>1</v>
      </c>
      <c r="J103" s="4">
        <v>1</v>
      </c>
      <c r="K103" s="4" t="s">
        <v>30</v>
      </c>
      <c r="L103" s="4">
        <v>594</v>
      </c>
      <c r="M103" s="4">
        <v>594</v>
      </c>
      <c r="N103" s="4" t="s">
        <v>544</v>
      </c>
      <c r="O103" s="4" t="s">
        <v>32</v>
      </c>
      <c r="P103" s="4" t="s">
        <v>33</v>
      </c>
      <c r="Q103" s="4">
        <v>0</v>
      </c>
      <c r="R103" s="7">
        <v>45011</v>
      </c>
      <c r="S103" s="6">
        <v>45015</v>
      </c>
      <c r="T103" s="4" t="s">
        <v>34</v>
      </c>
      <c r="U103" s="4">
        <v>594</v>
      </c>
      <c r="V103" s="4">
        <v>0</v>
      </c>
      <c r="W103" s="4">
        <v>0</v>
      </c>
      <c r="X103" s="4" t="s">
        <v>545</v>
      </c>
      <c r="Y103" s="4" t="s">
        <v>546</v>
      </c>
    </row>
    <row r="104" s="4" customFormat="1" spans="1:25">
      <c r="A104" s="4" t="s">
        <v>547</v>
      </c>
      <c r="B104" s="4" t="s">
        <v>26</v>
      </c>
      <c r="C104" s="4" t="s">
        <v>27</v>
      </c>
      <c r="D104" s="4" t="s">
        <v>548</v>
      </c>
      <c r="E104" s="4" t="s">
        <v>549</v>
      </c>
      <c r="F104" s="6">
        <v>45011</v>
      </c>
      <c r="G104" s="6">
        <v>45012</v>
      </c>
      <c r="H104" s="4">
        <v>1</v>
      </c>
      <c r="I104" s="4">
        <v>1</v>
      </c>
      <c r="J104" s="4">
        <v>1</v>
      </c>
      <c r="K104" s="4" t="s">
        <v>30</v>
      </c>
      <c r="L104" s="4">
        <v>486</v>
      </c>
      <c r="M104" s="4">
        <v>486</v>
      </c>
      <c r="N104" s="4" t="s">
        <v>550</v>
      </c>
      <c r="O104" s="4" t="s">
        <v>32</v>
      </c>
      <c r="P104" s="4" t="s">
        <v>33</v>
      </c>
      <c r="Q104" s="4">
        <v>0</v>
      </c>
      <c r="R104" s="7">
        <v>45011</v>
      </c>
      <c r="S104" s="6">
        <v>45015</v>
      </c>
      <c r="T104" s="4" t="s">
        <v>34</v>
      </c>
      <c r="U104" s="4">
        <v>486</v>
      </c>
      <c r="V104" s="4">
        <v>0</v>
      </c>
      <c r="W104" s="4">
        <v>0</v>
      </c>
      <c r="X104" s="4" t="s">
        <v>551</v>
      </c>
      <c r="Y104" s="4" t="s">
        <v>552</v>
      </c>
    </row>
    <row r="105" s="4" customFormat="1" spans="1:25">
      <c r="A105" s="4" t="s">
        <v>553</v>
      </c>
      <c r="B105" s="4" t="s">
        <v>26</v>
      </c>
      <c r="C105" s="4" t="s">
        <v>27</v>
      </c>
      <c r="D105" s="4" t="s">
        <v>554</v>
      </c>
      <c r="E105" s="4" t="s">
        <v>555</v>
      </c>
      <c r="F105" s="6">
        <v>45011</v>
      </c>
      <c r="G105" s="6">
        <v>45012</v>
      </c>
      <c r="H105" s="4">
        <v>1</v>
      </c>
      <c r="I105" s="4">
        <v>1</v>
      </c>
      <c r="J105" s="4">
        <v>1</v>
      </c>
      <c r="K105" s="4" t="s">
        <v>30</v>
      </c>
      <c r="L105" s="4">
        <v>361</v>
      </c>
      <c r="M105" s="4">
        <v>361</v>
      </c>
      <c r="N105" s="4" t="s">
        <v>556</v>
      </c>
      <c r="O105" s="4" t="s">
        <v>32</v>
      </c>
      <c r="P105" s="4" t="s">
        <v>33</v>
      </c>
      <c r="Q105" s="4">
        <v>0</v>
      </c>
      <c r="R105" s="7">
        <v>45011</v>
      </c>
      <c r="S105" s="6">
        <v>45015</v>
      </c>
      <c r="T105" s="4" t="s">
        <v>34</v>
      </c>
      <c r="U105" s="4">
        <v>361</v>
      </c>
      <c r="V105" s="4">
        <v>0</v>
      </c>
      <c r="W105" s="4">
        <v>0</v>
      </c>
      <c r="X105" s="4" t="s">
        <v>557</v>
      </c>
      <c r="Y105" s="4" t="s">
        <v>41</v>
      </c>
    </row>
    <row r="106" s="4" customFormat="1" spans="1:25">
      <c r="A106" s="4" t="s">
        <v>558</v>
      </c>
      <c r="B106" s="4" t="s">
        <v>26</v>
      </c>
      <c r="C106" s="4" t="s">
        <v>27</v>
      </c>
      <c r="D106" s="4" t="s">
        <v>559</v>
      </c>
      <c r="E106" s="4" t="s">
        <v>174</v>
      </c>
      <c r="F106" s="6">
        <v>45011</v>
      </c>
      <c r="G106" s="6">
        <v>45012</v>
      </c>
      <c r="H106" s="4">
        <v>1</v>
      </c>
      <c r="I106" s="4">
        <v>1</v>
      </c>
      <c r="J106" s="4">
        <v>1</v>
      </c>
      <c r="K106" s="4" t="s">
        <v>30</v>
      </c>
      <c r="L106" s="4">
        <v>239</v>
      </c>
      <c r="M106" s="4">
        <v>239</v>
      </c>
      <c r="N106" s="4" t="s">
        <v>560</v>
      </c>
      <c r="O106" s="4" t="s">
        <v>32</v>
      </c>
      <c r="P106" s="4" t="s">
        <v>33</v>
      </c>
      <c r="Q106" s="4">
        <v>0</v>
      </c>
      <c r="R106" s="7">
        <v>45011</v>
      </c>
      <c r="S106" s="6">
        <v>45015</v>
      </c>
      <c r="T106" s="4" t="s">
        <v>34</v>
      </c>
      <c r="U106" s="4">
        <v>239</v>
      </c>
      <c r="V106" s="4">
        <v>0</v>
      </c>
      <c r="W106" s="4">
        <v>0</v>
      </c>
      <c r="X106" s="4" t="s">
        <v>561</v>
      </c>
      <c r="Y106" s="4" t="s">
        <v>562</v>
      </c>
    </row>
    <row r="107" s="4" customFormat="1" spans="1:25">
      <c r="A107" s="4" t="s">
        <v>563</v>
      </c>
      <c r="B107" s="4" t="s">
        <v>26</v>
      </c>
      <c r="C107" s="4" t="s">
        <v>27</v>
      </c>
      <c r="D107" s="4" t="s">
        <v>476</v>
      </c>
      <c r="E107" s="4" t="s">
        <v>174</v>
      </c>
      <c r="F107" s="6">
        <v>45011</v>
      </c>
      <c r="G107" s="6">
        <v>45012</v>
      </c>
      <c r="H107" s="4">
        <v>1</v>
      </c>
      <c r="I107" s="4">
        <v>1</v>
      </c>
      <c r="J107" s="4">
        <v>1</v>
      </c>
      <c r="K107" s="4" t="s">
        <v>30</v>
      </c>
      <c r="L107" s="4">
        <v>406</v>
      </c>
      <c r="M107" s="4">
        <v>406</v>
      </c>
      <c r="N107" s="4" t="s">
        <v>564</v>
      </c>
      <c r="O107" s="4" t="s">
        <v>32</v>
      </c>
      <c r="P107" s="4" t="s">
        <v>33</v>
      </c>
      <c r="Q107" s="4">
        <v>0</v>
      </c>
      <c r="R107" s="7">
        <v>45011</v>
      </c>
      <c r="S107" s="6">
        <v>45015</v>
      </c>
      <c r="T107" s="4" t="s">
        <v>34</v>
      </c>
      <c r="U107" s="4">
        <v>406</v>
      </c>
      <c r="V107" s="4">
        <v>0</v>
      </c>
      <c r="W107" s="4">
        <v>0</v>
      </c>
      <c r="X107" s="4" t="s">
        <v>565</v>
      </c>
      <c r="Y107" s="4" t="s">
        <v>41</v>
      </c>
    </row>
    <row r="108" s="4" customFormat="1" spans="1:25">
      <c r="A108" s="4" t="s">
        <v>566</v>
      </c>
      <c r="B108" s="4" t="s">
        <v>26</v>
      </c>
      <c r="C108" s="4" t="s">
        <v>27</v>
      </c>
      <c r="D108" s="4" t="s">
        <v>567</v>
      </c>
      <c r="E108" s="4" t="s">
        <v>568</v>
      </c>
      <c r="F108" s="6">
        <v>45011</v>
      </c>
      <c r="G108" s="6">
        <v>45012</v>
      </c>
      <c r="H108" s="4">
        <v>1</v>
      </c>
      <c r="I108" s="4">
        <v>1</v>
      </c>
      <c r="J108" s="4">
        <v>1</v>
      </c>
      <c r="K108" s="4" t="s">
        <v>30</v>
      </c>
      <c r="L108" s="4">
        <v>151</v>
      </c>
      <c r="M108" s="4">
        <v>151</v>
      </c>
      <c r="N108" s="4" t="s">
        <v>569</v>
      </c>
      <c r="O108" s="4" t="s">
        <v>32</v>
      </c>
      <c r="P108" s="4" t="s">
        <v>33</v>
      </c>
      <c r="Q108" s="4">
        <v>0</v>
      </c>
      <c r="R108" s="7">
        <v>45011</v>
      </c>
      <c r="S108" s="6">
        <v>45015</v>
      </c>
      <c r="T108" s="4" t="s">
        <v>34</v>
      </c>
      <c r="U108" s="4">
        <v>151</v>
      </c>
      <c r="V108" s="4">
        <v>0</v>
      </c>
      <c r="W108" s="4">
        <v>0</v>
      </c>
      <c r="X108" s="4" t="s">
        <v>570</v>
      </c>
      <c r="Y108" s="4" t="s">
        <v>571</v>
      </c>
    </row>
    <row r="109" s="4" customFormat="1" spans="1:25">
      <c r="A109" s="4" t="s">
        <v>572</v>
      </c>
      <c r="B109" s="4" t="s">
        <v>26</v>
      </c>
      <c r="C109" s="4" t="s">
        <v>27</v>
      </c>
      <c r="D109" s="4" t="s">
        <v>573</v>
      </c>
      <c r="E109" s="4" t="s">
        <v>574</v>
      </c>
      <c r="F109" s="6">
        <v>45011</v>
      </c>
      <c r="G109" s="6">
        <v>45012</v>
      </c>
      <c r="H109" s="4">
        <v>1</v>
      </c>
      <c r="I109" s="4">
        <v>1</v>
      </c>
      <c r="J109" s="4">
        <v>1</v>
      </c>
      <c r="K109" s="4" t="s">
        <v>30</v>
      </c>
      <c r="L109" s="4">
        <v>3698</v>
      </c>
      <c r="M109" s="4">
        <v>3698</v>
      </c>
      <c r="N109" s="4" t="s">
        <v>575</v>
      </c>
      <c r="O109" s="4" t="s">
        <v>32</v>
      </c>
      <c r="P109" s="4" t="s">
        <v>33</v>
      </c>
      <c r="Q109" s="4">
        <v>0</v>
      </c>
      <c r="R109" s="7">
        <v>45011</v>
      </c>
      <c r="S109" s="6">
        <v>45015</v>
      </c>
      <c r="T109" s="4" t="s">
        <v>34</v>
      </c>
      <c r="U109" s="4">
        <v>3698</v>
      </c>
      <c r="V109" s="4">
        <v>0</v>
      </c>
      <c r="W109" s="4">
        <v>0</v>
      </c>
      <c r="X109" s="4" t="s">
        <v>576</v>
      </c>
      <c r="Y109" s="4" t="s">
        <v>41</v>
      </c>
    </row>
    <row r="110" s="4" customFormat="1" spans="1:25">
      <c r="A110" s="4" t="s">
        <v>577</v>
      </c>
      <c r="B110" s="4" t="s">
        <v>26</v>
      </c>
      <c r="C110" s="4" t="s">
        <v>27</v>
      </c>
      <c r="D110" s="4" t="s">
        <v>578</v>
      </c>
      <c r="E110" s="4" t="s">
        <v>174</v>
      </c>
      <c r="F110" s="6">
        <v>45011</v>
      </c>
      <c r="G110" s="6">
        <v>45012</v>
      </c>
      <c r="H110" s="4">
        <v>1</v>
      </c>
      <c r="I110" s="4">
        <v>1</v>
      </c>
      <c r="J110" s="4">
        <v>1</v>
      </c>
      <c r="K110" s="4" t="s">
        <v>30</v>
      </c>
      <c r="L110" s="4">
        <v>674</v>
      </c>
      <c r="M110" s="4">
        <v>674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45011</v>
      </c>
      <c r="S110" s="6">
        <v>45015</v>
      </c>
      <c r="T110" s="4" t="s">
        <v>34</v>
      </c>
      <c r="U110" s="4">
        <v>674</v>
      </c>
      <c r="V110" s="4">
        <v>0</v>
      </c>
      <c r="W110" s="4">
        <v>0</v>
      </c>
      <c r="X110" s="4" t="s">
        <v>580</v>
      </c>
      <c r="Y110" s="4" t="s">
        <v>41</v>
      </c>
    </row>
    <row r="111" s="4" customFormat="1" spans="1:25">
      <c r="A111" s="4" t="s">
        <v>581</v>
      </c>
      <c r="B111" s="4" t="s">
        <v>26</v>
      </c>
      <c r="C111" s="4" t="s">
        <v>27</v>
      </c>
      <c r="D111" s="4" t="s">
        <v>460</v>
      </c>
      <c r="E111" s="4" t="s">
        <v>582</v>
      </c>
      <c r="F111" s="6">
        <v>45011</v>
      </c>
      <c r="G111" s="6">
        <v>45012</v>
      </c>
      <c r="H111" s="4">
        <v>1</v>
      </c>
      <c r="I111" s="4">
        <v>1</v>
      </c>
      <c r="J111" s="4">
        <v>1</v>
      </c>
      <c r="K111" s="4" t="s">
        <v>30</v>
      </c>
      <c r="L111" s="4">
        <v>927</v>
      </c>
      <c r="M111" s="4">
        <v>927</v>
      </c>
      <c r="N111" s="4" t="s">
        <v>583</v>
      </c>
      <c r="O111" s="4" t="s">
        <v>32</v>
      </c>
      <c r="P111" s="4" t="s">
        <v>33</v>
      </c>
      <c r="Q111" s="4">
        <v>0</v>
      </c>
      <c r="R111" s="7">
        <v>45011</v>
      </c>
      <c r="S111" s="6">
        <v>45015</v>
      </c>
      <c r="T111" s="4" t="s">
        <v>34</v>
      </c>
      <c r="U111" s="4">
        <v>927</v>
      </c>
      <c r="V111" s="4">
        <v>0</v>
      </c>
      <c r="W111" s="4">
        <v>0</v>
      </c>
      <c r="X111" s="4" t="s">
        <v>584</v>
      </c>
      <c r="Y111" s="4" t="s">
        <v>585</v>
      </c>
    </row>
    <row r="112" s="4" customFormat="1" spans="1:25">
      <c r="A112" s="4" t="s">
        <v>586</v>
      </c>
      <c r="B112" s="4" t="s">
        <v>26</v>
      </c>
      <c r="C112" s="4" t="s">
        <v>27</v>
      </c>
      <c r="D112" s="4" t="s">
        <v>587</v>
      </c>
      <c r="E112" s="4" t="s">
        <v>588</v>
      </c>
      <c r="F112" s="6">
        <v>45011</v>
      </c>
      <c r="G112" s="6">
        <v>45012</v>
      </c>
      <c r="H112" s="4">
        <v>1</v>
      </c>
      <c r="I112" s="4">
        <v>1</v>
      </c>
      <c r="J112" s="4">
        <v>1</v>
      </c>
      <c r="K112" s="4" t="s">
        <v>30</v>
      </c>
      <c r="L112" s="4">
        <v>168</v>
      </c>
      <c r="M112" s="4">
        <v>168</v>
      </c>
      <c r="N112" s="4" t="s">
        <v>589</v>
      </c>
      <c r="O112" s="4" t="s">
        <v>32</v>
      </c>
      <c r="P112" s="4" t="s">
        <v>33</v>
      </c>
      <c r="Q112" s="4">
        <v>0</v>
      </c>
      <c r="R112" s="7">
        <v>45011</v>
      </c>
      <c r="S112" s="6">
        <v>45015</v>
      </c>
      <c r="T112" s="4" t="s">
        <v>34</v>
      </c>
      <c r="U112" s="4">
        <v>168</v>
      </c>
      <c r="V112" s="4">
        <v>0</v>
      </c>
      <c r="W112" s="4">
        <v>0</v>
      </c>
      <c r="X112" s="4" t="s">
        <v>590</v>
      </c>
      <c r="Y112" s="4" t="s">
        <v>591</v>
      </c>
    </row>
    <row r="113" s="4" customFormat="1" spans="1:25">
      <c r="A113" s="4" t="s">
        <v>592</v>
      </c>
      <c r="B113" s="4" t="s">
        <v>26</v>
      </c>
      <c r="C113" s="4" t="s">
        <v>27</v>
      </c>
      <c r="D113" s="4" t="s">
        <v>593</v>
      </c>
      <c r="E113" s="4" t="s">
        <v>258</v>
      </c>
      <c r="F113" s="6">
        <v>45011</v>
      </c>
      <c r="G113" s="6">
        <v>45012</v>
      </c>
      <c r="H113" s="4">
        <v>2</v>
      </c>
      <c r="I113" s="4">
        <v>1</v>
      </c>
      <c r="J113" s="4">
        <v>2</v>
      </c>
      <c r="K113" s="4" t="s">
        <v>30</v>
      </c>
      <c r="L113" s="4">
        <v>1248</v>
      </c>
      <c r="M113" s="4">
        <v>1248</v>
      </c>
      <c r="N113" s="4" t="s">
        <v>594</v>
      </c>
      <c r="O113" s="4" t="s">
        <v>32</v>
      </c>
      <c r="P113" s="4" t="s">
        <v>33</v>
      </c>
      <c r="Q113" s="4">
        <v>0</v>
      </c>
      <c r="R113" s="7">
        <v>45011</v>
      </c>
      <c r="S113" s="6">
        <v>45015</v>
      </c>
      <c r="T113" s="4" t="s">
        <v>34</v>
      </c>
      <c r="U113" s="4">
        <v>1248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598</v>
      </c>
      <c r="E114" s="4" t="s">
        <v>599</v>
      </c>
      <c r="F114" s="6">
        <v>45011</v>
      </c>
      <c r="G114" s="6">
        <v>45012</v>
      </c>
      <c r="H114" s="4">
        <v>1</v>
      </c>
      <c r="I114" s="4">
        <v>1</v>
      </c>
      <c r="J114" s="4">
        <v>1</v>
      </c>
      <c r="K114" s="4" t="s">
        <v>30</v>
      </c>
      <c r="L114" s="4">
        <v>2047</v>
      </c>
      <c r="M114" s="4">
        <v>2047</v>
      </c>
      <c r="N114" s="4" t="s">
        <v>600</v>
      </c>
      <c r="O114" s="4" t="s">
        <v>32</v>
      </c>
      <c r="P114" s="4" t="s">
        <v>33</v>
      </c>
      <c r="Q114" s="4">
        <v>0</v>
      </c>
      <c r="R114" s="7">
        <v>45011</v>
      </c>
      <c r="S114" s="6">
        <v>45015</v>
      </c>
      <c r="T114" s="4" t="s">
        <v>34</v>
      </c>
      <c r="U114" s="4">
        <v>2047</v>
      </c>
      <c r="V114" s="4">
        <v>0</v>
      </c>
      <c r="W114" s="4">
        <v>0</v>
      </c>
      <c r="X114" s="4" t="s">
        <v>601</v>
      </c>
      <c r="Y114" s="4" t="s">
        <v>41</v>
      </c>
    </row>
    <row r="115" s="4" customFormat="1" spans="1:25">
      <c r="A115" s="4" t="s">
        <v>602</v>
      </c>
      <c r="B115" s="4" t="s">
        <v>26</v>
      </c>
      <c r="C115" s="4" t="s">
        <v>27</v>
      </c>
      <c r="D115" s="4" t="s">
        <v>603</v>
      </c>
      <c r="E115" s="4" t="s">
        <v>604</v>
      </c>
      <c r="F115" s="6">
        <v>45011</v>
      </c>
      <c r="G115" s="6">
        <v>45012</v>
      </c>
      <c r="H115" s="4">
        <v>1</v>
      </c>
      <c r="I115" s="4">
        <v>1</v>
      </c>
      <c r="J115" s="4">
        <v>1</v>
      </c>
      <c r="K115" s="4" t="s">
        <v>30</v>
      </c>
      <c r="L115" s="4">
        <v>227</v>
      </c>
      <c r="M115" s="4">
        <v>227</v>
      </c>
      <c r="N115" s="4" t="s">
        <v>605</v>
      </c>
      <c r="O115" s="4" t="s">
        <v>32</v>
      </c>
      <c r="P115" s="4" t="s">
        <v>33</v>
      </c>
      <c r="Q115" s="4">
        <v>0</v>
      </c>
      <c r="R115" s="7">
        <v>45011</v>
      </c>
      <c r="S115" s="6">
        <v>45015</v>
      </c>
      <c r="T115" s="4" t="s">
        <v>34</v>
      </c>
      <c r="U115" s="4">
        <v>227</v>
      </c>
      <c r="V115" s="4">
        <v>0</v>
      </c>
      <c r="W115" s="4">
        <v>0</v>
      </c>
      <c r="X115" s="4" t="s">
        <v>606</v>
      </c>
      <c r="Y115" s="4" t="s">
        <v>607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9"/>
  <sheetViews>
    <sheetView tabSelected="1" topLeftCell="A68" workbookViewId="0">
      <selection activeCell="A117" sqref="A117:C120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608</v>
      </c>
    </row>
    <row r="2" s="4" customFormat="1" spans="1:9">
      <c r="A2" s="5">
        <v>21356315701</v>
      </c>
      <c r="B2" s="6">
        <v>45008</v>
      </c>
      <c r="C2" s="6">
        <v>45012</v>
      </c>
      <c r="D2" s="4">
        <v>1195</v>
      </c>
      <c r="E2" s="4" t="str">
        <f>VLOOKUP(A2,HOP!A:L,12,0)</f>
        <v>1195.00</v>
      </c>
      <c r="F2" s="4" t="str">
        <f>VLOOKUP(A2,HOP!A:C,3,0)</f>
        <v>2728433</v>
      </c>
      <c r="G2" s="4">
        <f>D2-E2</f>
        <v>0</v>
      </c>
      <c r="H2" s="4" t="str">
        <f>$H$1&amp;F2</f>
        <v>，2728433</v>
      </c>
      <c r="I2" s="4" t="str">
        <f>VLOOKUP(A2,HOP!A:U,21,0)</f>
        <v>直连</v>
      </c>
    </row>
    <row r="3" s="4" customFormat="1" spans="1:9">
      <c r="A3" s="5">
        <v>21458867959</v>
      </c>
      <c r="B3" s="6">
        <v>45010</v>
      </c>
      <c r="C3" s="6">
        <v>45012</v>
      </c>
      <c r="D3" s="4">
        <v>5032</v>
      </c>
      <c r="E3" s="4" t="str">
        <f>VLOOKUP(A3,HOP!A:L,12,0)</f>
        <v>5032.00</v>
      </c>
      <c r="F3" s="4" t="str">
        <f>VLOOKUP(A3,HOP!A:C,3,0)</f>
        <v>2741184</v>
      </c>
      <c r="G3" s="4">
        <f t="shared" ref="G3:G34" si="0">D3-E3</f>
        <v>0</v>
      </c>
      <c r="H3" s="4" t="str">
        <f t="shared" ref="H3:H34" si="1">$H$1&amp;F3</f>
        <v>，2741184</v>
      </c>
      <c r="I3" s="4" t="str">
        <f>VLOOKUP(A3,HOP!A:U,21,0)</f>
        <v>直连</v>
      </c>
    </row>
    <row r="4" s="4" customFormat="1" hidden="1" spans="1:9">
      <c r="A4" s="5">
        <v>999222191188820</v>
      </c>
      <c r="B4" s="6">
        <v>45004</v>
      </c>
      <c r="C4" s="6">
        <v>45012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999222438071934</v>
      </c>
      <c r="B5" s="6">
        <v>45009</v>
      </c>
      <c r="C5" s="6">
        <v>45012</v>
      </c>
      <c r="D5" s="4">
        <v>738</v>
      </c>
      <c r="E5" s="4" t="str">
        <f>VLOOKUP(A5,HOP!A:L,12,0)</f>
        <v>738.00</v>
      </c>
      <c r="F5" s="4" t="str">
        <f>VLOOKUP(A5,HOP!A:C,3,0)</f>
        <v>2991443</v>
      </c>
      <c r="G5" s="4">
        <f t="shared" si="0"/>
        <v>0</v>
      </c>
      <c r="H5" s="4" t="str">
        <f t="shared" si="1"/>
        <v>，2991443</v>
      </c>
      <c r="I5" s="4" t="str">
        <f>VLOOKUP(A5,HOP!A:U,21,0)</f>
        <v>直连</v>
      </c>
    </row>
    <row r="6" s="4" customFormat="1" spans="1:9">
      <c r="A6" s="5">
        <v>999222548314348</v>
      </c>
      <c r="B6" s="6">
        <v>45009</v>
      </c>
      <c r="C6" s="6">
        <v>45012</v>
      </c>
      <c r="D6" s="4">
        <v>1506</v>
      </c>
      <c r="E6" s="4" t="str">
        <f>VLOOKUP(A6,HOP!A:L,12,0)</f>
        <v>1506.00</v>
      </c>
      <c r="F6" s="4" t="str">
        <f>VLOOKUP(A6,HOP!A:C,3,0)</f>
        <v>3007401</v>
      </c>
      <c r="G6" s="4">
        <f t="shared" si="0"/>
        <v>0</v>
      </c>
      <c r="H6" s="4" t="str">
        <f t="shared" si="1"/>
        <v>，3007401</v>
      </c>
      <c r="I6" s="4" t="str">
        <f>VLOOKUP(A6,HOP!A:U,21,0)</f>
        <v>直连</v>
      </c>
    </row>
    <row r="7" s="4" customFormat="1" spans="1:9">
      <c r="A7" s="5">
        <v>999222630909180</v>
      </c>
      <c r="B7" s="6">
        <v>45009</v>
      </c>
      <c r="C7" s="6">
        <v>45012</v>
      </c>
      <c r="D7" s="4">
        <v>3612</v>
      </c>
      <c r="E7" s="4" t="str">
        <f>VLOOKUP(A7,HOP!A:L,12,0)</f>
        <v>3612.00</v>
      </c>
      <c r="F7" s="4" t="str">
        <f>VLOOKUP(A7,HOP!A:C,3,0)</f>
        <v>3018625</v>
      </c>
      <c r="G7" s="4">
        <f t="shared" si="0"/>
        <v>0</v>
      </c>
      <c r="H7" s="4" t="str">
        <f t="shared" si="1"/>
        <v>，3018625</v>
      </c>
      <c r="I7" s="4" t="str">
        <f>VLOOKUP(A7,HOP!A:U,21,0)</f>
        <v>直连</v>
      </c>
    </row>
    <row r="8" s="4" customFormat="1" spans="1:9">
      <c r="A8" s="5">
        <v>999222836827149</v>
      </c>
      <c r="B8" s="6">
        <v>45011</v>
      </c>
      <c r="C8" s="6">
        <v>45012</v>
      </c>
      <c r="D8" s="4">
        <v>401</v>
      </c>
      <c r="E8" s="4" t="str">
        <f>VLOOKUP(A8,HOP!A:L,12,0)</f>
        <v>401.00</v>
      </c>
      <c r="F8" s="4" t="str">
        <f>VLOOKUP(A8,HOP!A:C,3,0)</f>
        <v>3049975</v>
      </c>
      <c r="G8" s="4">
        <f t="shared" si="0"/>
        <v>0</v>
      </c>
      <c r="H8" s="4" t="str">
        <f t="shared" si="1"/>
        <v>，3049975</v>
      </c>
      <c r="I8" s="4" t="str">
        <f>VLOOKUP(A8,HOP!A:U,21,0)</f>
        <v>直连</v>
      </c>
    </row>
    <row r="9" s="4" customFormat="1" spans="1:9">
      <c r="A9" s="5">
        <v>999222839146061</v>
      </c>
      <c r="B9" s="6">
        <v>45011</v>
      </c>
      <c r="C9" s="6">
        <v>45012</v>
      </c>
      <c r="D9" s="4">
        <v>456</v>
      </c>
      <c r="E9" s="4" t="str">
        <f>VLOOKUP(A9,HOP!A:L,12,0)</f>
        <v>456.00</v>
      </c>
      <c r="F9" s="4" t="str">
        <f>VLOOKUP(A9,HOP!A:C,3,0)</f>
        <v>3050621</v>
      </c>
      <c r="G9" s="4">
        <f t="shared" si="0"/>
        <v>0</v>
      </c>
      <c r="H9" s="4" t="str">
        <f t="shared" si="1"/>
        <v>，3050621</v>
      </c>
      <c r="I9" s="4" t="str">
        <f>VLOOKUP(A9,HOP!A:U,21,0)</f>
        <v>直连</v>
      </c>
    </row>
    <row r="10" s="4" customFormat="1" hidden="1" spans="1:9">
      <c r="A10" s="5">
        <v>999222853213223</v>
      </c>
      <c r="B10" s="6">
        <v>45010</v>
      </c>
      <c r="C10" s="6">
        <v>45012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999222858875529</v>
      </c>
      <c r="B11" s="6">
        <v>45010</v>
      </c>
      <c r="C11" s="6">
        <v>45012</v>
      </c>
      <c r="D11" s="4">
        <v>1114</v>
      </c>
      <c r="E11" s="4" t="str">
        <f>VLOOKUP(A11,HOP!A:L,12,0)</f>
        <v>1114.00</v>
      </c>
      <c r="F11" s="4" t="str">
        <f>VLOOKUP(A11,HOP!A:C,3,0)</f>
        <v>3053756</v>
      </c>
      <c r="G11" s="4">
        <f t="shared" si="0"/>
        <v>0</v>
      </c>
      <c r="H11" s="4" t="str">
        <f t="shared" si="1"/>
        <v>，3053756</v>
      </c>
      <c r="I11" s="4" t="str">
        <f>VLOOKUP(A11,HOP!A:U,21,0)</f>
        <v>直连</v>
      </c>
    </row>
    <row r="12" s="4" customFormat="1" spans="1:9">
      <c r="A12" s="5">
        <v>999222953920633</v>
      </c>
      <c r="B12" s="6">
        <v>45009</v>
      </c>
      <c r="C12" s="6">
        <v>45012</v>
      </c>
      <c r="D12" s="4">
        <v>1824</v>
      </c>
      <c r="E12" s="4" t="str">
        <f>VLOOKUP(A12,HOP!A:L,12,0)</f>
        <v>1824.00</v>
      </c>
      <c r="F12" s="4" t="str">
        <f>VLOOKUP(A12,HOP!A:C,3,0)</f>
        <v>3071346</v>
      </c>
      <c r="G12" s="4">
        <f t="shared" si="0"/>
        <v>0</v>
      </c>
      <c r="H12" s="4" t="str">
        <f t="shared" si="1"/>
        <v>，3071346</v>
      </c>
      <c r="I12" s="4" t="str">
        <f>VLOOKUP(A12,HOP!A:U,21,0)</f>
        <v>直连</v>
      </c>
    </row>
    <row r="13" s="4" customFormat="1" spans="1:9">
      <c r="A13" s="5">
        <v>999222957662786</v>
      </c>
      <c r="B13" s="6">
        <v>45011</v>
      </c>
      <c r="C13" s="6">
        <v>45012</v>
      </c>
      <c r="D13" s="4">
        <v>1577</v>
      </c>
      <c r="E13" s="4" t="str">
        <f>VLOOKUP(A13,HOP!A:L,12,0)</f>
        <v>1577.00</v>
      </c>
      <c r="F13" s="4" t="str">
        <f>VLOOKUP(A13,HOP!A:C,3,0)</f>
        <v>3072599</v>
      </c>
      <c r="G13" s="4">
        <f t="shared" si="0"/>
        <v>0</v>
      </c>
      <c r="H13" s="4" t="str">
        <f t="shared" si="1"/>
        <v>，3072599</v>
      </c>
      <c r="I13" s="4" t="str">
        <f>VLOOKUP(A13,HOP!A:U,21,0)</f>
        <v>直连</v>
      </c>
    </row>
    <row r="14" s="4" customFormat="1" spans="1:9">
      <c r="A14" s="5">
        <v>999222968932901</v>
      </c>
      <c r="B14" s="6">
        <v>45009</v>
      </c>
      <c r="C14" s="6">
        <v>45012</v>
      </c>
      <c r="D14" s="4">
        <v>2103</v>
      </c>
      <c r="E14" s="4" t="str">
        <f>VLOOKUP(A14,HOP!A:L,12,0)</f>
        <v>2103.00</v>
      </c>
      <c r="F14" s="4" t="str">
        <f>VLOOKUP(A14,HOP!A:C,3,0)</f>
        <v>3076180</v>
      </c>
      <c r="G14" s="4">
        <f t="shared" si="0"/>
        <v>0</v>
      </c>
      <c r="H14" s="4" t="str">
        <f t="shared" si="1"/>
        <v>，3076180</v>
      </c>
      <c r="I14" s="4" t="str">
        <f>VLOOKUP(A14,HOP!A:U,21,0)</f>
        <v>直连</v>
      </c>
    </row>
    <row r="15" s="4" customFormat="1" spans="1:9">
      <c r="A15" s="5">
        <v>999222980704357</v>
      </c>
      <c r="B15" s="6">
        <v>45007</v>
      </c>
      <c r="C15" s="6">
        <v>45012</v>
      </c>
      <c r="D15" s="4">
        <v>16190</v>
      </c>
      <c r="E15" s="4" t="str">
        <f>VLOOKUP(A15,HOP!A:L,12,0)</f>
        <v>16190.00</v>
      </c>
      <c r="F15" s="4" t="str">
        <f>VLOOKUP(A15,HOP!A:C,3,0)</f>
        <v>3080023</v>
      </c>
      <c r="G15" s="4">
        <f t="shared" si="0"/>
        <v>0</v>
      </c>
      <c r="H15" s="4" t="str">
        <f t="shared" si="1"/>
        <v>，3080023</v>
      </c>
      <c r="I15" s="4" t="str">
        <f>VLOOKUP(A15,HOP!A:U,21,0)</f>
        <v>直连</v>
      </c>
    </row>
    <row r="16" s="4" customFormat="1" hidden="1" spans="1:9">
      <c r="A16" s="5">
        <v>999223003628764</v>
      </c>
      <c r="B16" s="6">
        <v>45010</v>
      </c>
      <c r="C16" s="6">
        <v>45012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999223063062925</v>
      </c>
      <c r="B17" s="6">
        <v>45011</v>
      </c>
      <c r="C17" s="6">
        <v>45012</v>
      </c>
      <c r="D17" s="4">
        <v>747</v>
      </c>
      <c r="E17" s="4" t="str">
        <f>VLOOKUP(A17,HOP!A:L,12,0)</f>
        <v>747.00</v>
      </c>
      <c r="F17" s="4" t="str">
        <f>VLOOKUP(A17,HOP!A:C,3,0)</f>
        <v>3103480</v>
      </c>
      <c r="G17" s="4">
        <f t="shared" si="0"/>
        <v>0</v>
      </c>
      <c r="H17" s="4" t="str">
        <f t="shared" si="1"/>
        <v>，3103480</v>
      </c>
      <c r="I17" s="4" t="str">
        <f>VLOOKUP(A17,HOP!A:U,21,0)</f>
        <v>直连</v>
      </c>
    </row>
    <row r="18" s="4" customFormat="1" spans="1:9">
      <c r="A18" s="5">
        <v>999223083142141</v>
      </c>
      <c r="B18" s="6">
        <v>45009</v>
      </c>
      <c r="C18" s="6">
        <v>45012</v>
      </c>
      <c r="D18" s="4">
        <v>1950</v>
      </c>
      <c r="E18" s="4" t="str">
        <f>VLOOKUP(A18,HOP!A:L,12,0)</f>
        <v>1950.00</v>
      </c>
      <c r="F18" s="4" t="str">
        <f>VLOOKUP(A18,HOP!A:C,3,0)</f>
        <v>3108732</v>
      </c>
      <c r="G18" s="4">
        <f t="shared" si="0"/>
        <v>0</v>
      </c>
      <c r="H18" s="4" t="str">
        <f t="shared" si="1"/>
        <v>，3108732</v>
      </c>
      <c r="I18" s="4" t="str">
        <f>VLOOKUP(A18,HOP!A:U,21,0)</f>
        <v>直连</v>
      </c>
    </row>
    <row r="19" s="4" customFormat="1" spans="1:9">
      <c r="A19" s="5">
        <v>999223120844993</v>
      </c>
      <c r="B19" s="6">
        <v>45010</v>
      </c>
      <c r="C19" s="6">
        <v>45012</v>
      </c>
      <c r="D19" s="4">
        <v>2457</v>
      </c>
      <c r="E19" s="4" t="str">
        <f>VLOOKUP(A19,HOP!A:L,12,0)</f>
        <v>2457.00</v>
      </c>
      <c r="F19" s="4" t="str">
        <f>VLOOKUP(A19,HOP!A:C,3,0)</f>
        <v>3118409</v>
      </c>
      <c r="G19" s="4">
        <f t="shared" si="0"/>
        <v>0</v>
      </c>
      <c r="H19" s="4" t="str">
        <f t="shared" si="1"/>
        <v>，3118409</v>
      </c>
      <c r="I19" s="4" t="str">
        <f>VLOOKUP(A19,HOP!A:U,21,0)</f>
        <v>直连</v>
      </c>
    </row>
    <row r="20" s="4" customFormat="1" spans="1:9">
      <c r="A20" s="5">
        <v>999223150010756</v>
      </c>
      <c r="B20" s="6">
        <v>45011</v>
      </c>
      <c r="C20" s="6">
        <v>45012</v>
      </c>
      <c r="D20" s="4">
        <v>1100</v>
      </c>
      <c r="E20" s="4" t="str">
        <f>VLOOKUP(A20,HOP!A:L,12,0)</f>
        <v>1100.00</v>
      </c>
      <c r="F20" s="4" t="str">
        <f>VLOOKUP(A20,HOP!A:C,3,0)</f>
        <v>3124925</v>
      </c>
      <c r="G20" s="4">
        <f t="shared" si="0"/>
        <v>0</v>
      </c>
      <c r="H20" s="4" t="str">
        <f t="shared" si="1"/>
        <v>，3124925</v>
      </c>
      <c r="I20" s="4" t="str">
        <f>VLOOKUP(A20,HOP!A:U,21,0)</f>
        <v>直连</v>
      </c>
    </row>
    <row r="21" s="4" customFormat="1" spans="1:9">
      <c r="A21" s="5">
        <v>999223154625407</v>
      </c>
      <c r="B21" s="6">
        <v>45010</v>
      </c>
      <c r="C21" s="6">
        <v>45012</v>
      </c>
      <c r="D21" s="4">
        <v>1826</v>
      </c>
      <c r="E21" s="4" t="str">
        <f>VLOOKUP(A21,HOP!A:L,12,0)</f>
        <v>1826.00</v>
      </c>
      <c r="F21" s="4" t="str">
        <f>VLOOKUP(A21,HOP!A:C,3,0)</f>
        <v>3126085</v>
      </c>
      <c r="G21" s="4">
        <f t="shared" si="0"/>
        <v>0</v>
      </c>
      <c r="H21" s="4" t="str">
        <f t="shared" si="1"/>
        <v>，3126085</v>
      </c>
      <c r="I21" s="4" t="str">
        <f>VLOOKUP(A21,HOP!A:U,21,0)</f>
        <v>直连</v>
      </c>
    </row>
    <row r="22" s="4" customFormat="1" spans="1:9">
      <c r="A22" s="5">
        <v>999223157885678</v>
      </c>
      <c r="B22" s="6">
        <v>45009</v>
      </c>
      <c r="C22" s="6">
        <v>45012</v>
      </c>
      <c r="D22" s="4">
        <v>972</v>
      </c>
      <c r="E22" s="4" t="str">
        <f>VLOOKUP(A22,HOP!A:L,12,0)</f>
        <v>972.00</v>
      </c>
      <c r="F22" s="4" t="str">
        <f>VLOOKUP(A22,HOP!A:C,3,0)</f>
        <v>3126820</v>
      </c>
      <c r="G22" s="4">
        <f t="shared" si="0"/>
        <v>0</v>
      </c>
      <c r="H22" s="4" t="str">
        <f t="shared" si="1"/>
        <v>，3126820</v>
      </c>
      <c r="I22" s="4" t="str">
        <f>VLOOKUP(A22,HOP!A:U,21,0)</f>
        <v>直连</v>
      </c>
    </row>
    <row r="23" s="4" customFormat="1" spans="1:9">
      <c r="A23" s="5">
        <v>23167352133</v>
      </c>
      <c r="B23" s="6">
        <v>45009</v>
      </c>
      <c r="C23" s="6">
        <v>45012</v>
      </c>
      <c r="D23" s="4">
        <v>5196</v>
      </c>
      <c r="E23" s="4" t="str">
        <f>VLOOKUP(A23,HOP!A:L,12,0)</f>
        <v>5196.00</v>
      </c>
      <c r="F23" s="4" t="str">
        <f>VLOOKUP(A23,HOP!A:C,3,0)</f>
        <v>3130095</v>
      </c>
      <c r="G23" s="4">
        <f t="shared" si="0"/>
        <v>0</v>
      </c>
      <c r="H23" s="4" t="str">
        <f t="shared" si="1"/>
        <v>，3130095</v>
      </c>
      <c r="I23" s="4" t="str">
        <f>VLOOKUP(A23,HOP!A:U,21,0)</f>
        <v>直连</v>
      </c>
    </row>
    <row r="24" s="4" customFormat="1" spans="1:9">
      <c r="A24" s="5">
        <v>999223198585609</v>
      </c>
      <c r="B24" s="6">
        <v>45011</v>
      </c>
      <c r="C24" s="6">
        <v>45012</v>
      </c>
      <c r="D24" s="4">
        <v>502</v>
      </c>
      <c r="E24" s="4" t="str">
        <f>VLOOKUP(A24,HOP!A:L,12,0)</f>
        <v>502.00</v>
      </c>
      <c r="F24" s="4" t="str">
        <f>VLOOKUP(A24,HOP!A:C,3,0)</f>
        <v>3138219</v>
      </c>
      <c r="G24" s="4">
        <f t="shared" si="0"/>
        <v>0</v>
      </c>
      <c r="H24" s="4" t="str">
        <f t="shared" si="1"/>
        <v>，3138219</v>
      </c>
      <c r="I24" s="4" t="str">
        <f>VLOOKUP(A24,HOP!A:U,21,0)</f>
        <v>直连</v>
      </c>
    </row>
    <row r="25" s="4" customFormat="1" spans="1:9">
      <c r="A25" s="5">
        <v>999223209326807</v>
      </c>
      <c r="B25" s="6">
        <v>45009</v>
      </c>
      <c r="C25" s="6">
        <v>45012</v>
      </c>
      <c r="D25" s="4">
        <v>1698</v>
      </c>
      <c r="E25" s="4" t="str">
        <f>VLOOKUP(A25,HOP!A:L,12,0)</f>
        <v>1698.00</v>
      </c>
      <c r="F25" s="4" t="str">
        <f>VLOOKUP(A25,HOP!A:C,3,0)</f>
        <v>3141656</v>
      </c>
      <c r="G25" s="4">
        <f t="shared" si="0"/>
        <v>0</v>
      </c>
      <c r="H25" s="4" t="str">
        <f t="shared" si="1"/>
        <v>，3141656</v>
      </c>
      <c r="I25" s="4" t="str">
        <f>VLOOKUP(A25,HOP!A:U,21,0)</f>
        <v>直连</v>
      </c>
    </row>
    <row r="26" s="4" customFormat="1" spans="1:9">
      <c r="A26" s="5">
        <v>23214331915</v>
      </c>
      <c r="B26" s="6">
        <v>45009</v>
      </c>
      <c r="C26" s="6">
        <v>45012</v>
      </c>
      <c r="D26" s="4">
        <v>1683</v>
      </c>
      <c r="E26" s="4" t="str">
        <f>VLOOKUP(A26,HOP!A:L,12,0)</f>
        <v>1683.00</v>
      </c>
      <c r="F26" s="4" t="str">
        <f>VLOOKUP(A26,HOP!A:C,3,0)</f>
        <v>3142966</v>
      </c>
      <c r="G26" s="4">
        <f t="shared" si="0"/>
        <v>0</v>
      </c>
      <c r="H26" s="4" t="str">
        <f t="shared" si="1"/>
        <v>，3142966</v>
      </c>
      <c r="I26" s="4" t="str">
        <f>VLOOKUP(A26,HOP!A:U,21,0)</f>
        <v>直连</v>
      </c>
    </row>
    <row r="27" s="4" customFormat="1" spans="1:9">
      <c r="A27" s="5">
        <v>999223215819441</v>
      </c>
      <c r="B27" s="6">
        <v>45010</v>
      </c>
      <c r="C27" s="6">
        <v>45012</v>
      </c>
      <c r="D27" s="4">
        <v>2828</v>
      </c>
      <c r="E27" s="4" t="str">
        <f>VLOOKUP(A27,HOP!A:L,12,0)</f>
        <v>2828.00</v>
      </c>
      <c r="F27" s="4" t="str">
        <f>VLOOKUP(A27,HOP!A:C,3,0)</f>
        <v>3143490</v>
      </c>
      <c r="G27" s="4">
        <f t="shared" si="0"/>
        <v>0</v>
      </c>
      <c r="H27" s="4" t="str">
        <f t="shared" si="1"/>
        <v>，3143490</v>
      </c>
      <c r="I27" s="4" t="str">
        <f>VLOOKUP(A27,HOP!A:U,21,0)</f>
        <v>直采</v>
      </c>
    </row>
    <row r="28" s="4" customFormat="1" spans="1:9">
      <c r="A28" s="5">
        <v>999223220371964</v>
      </c>
      <c r="B28" s="6">
        <v>45007</v>
      </c>
      <c r="C28" s="6">
        <v>45012</v>
      </c>
      <c r="D28" s="4">
        <v>1465</v>
      </c>
      <c r="E28" s="4" t="str">
        <f>VLOOKUP(A28,HOP!A:L,12,0)</f>
        <v>1465.00</v>
      </c>
      <c r="F28" s="4" t="str">
        <f>VLOOKUP(A28,HOP!A:C,3,0)</f>
        <v>3144735</v>
      </c>
      <c r="G28" s="4">
        <f t="shared" si="0"/>
        <v>0</v>
      </c>
      <c r="H28" s="4" t="str">
        <f t="shared" si="1"/>
        <v>，3144735</v>
      </c>
      <c r="I28" s="4" t="str">
        <f>VLOOKUP(A28,HOP!A:U,21,0)</f>
        <v>直连</v>
      </c>
    </row>
    <row r="29" s="4" customFormat="1" spans="1:9">
      <c r="A29" s="5">
        <v>999223229805150</v>
      </c>
      <c r="B29" s="6">
        <v>45009</v>
      </c>
      <c r="C29" s="6">
        <v>45012</v>
      </c>
      <c r="D29" s="4">
        <v>1218</v>
      </c>
      <c r="E29" s="4" t="str">
        <f>VLOOKUP(A29,HOP!A:L,12,0)</f>
        <v>1218.00</v>
      </c>
      <c r="F29" s="4" t="str">
        <f>VLOOKUP(A29,HOP!A:C,3,0)</f>
        <v>3147168</v>
      </c>
      <c r="G29" s="4">
        <f t="shared" si="0"/>
        <v>0</v>
      </c>
      <c r="H29" s="4" t="str">
        <f t="shared" si="1"/>
        <v>，3147168</v>
      </c>
      <c r="I29" s="4" t="str">
        <f>VLOOKUP(A29,HOP!A:U,21,0)</f>
        <v>直连</v>
      </c>
    </row>
    <row r="30" s="4" customFormat="1" spans="1:9">
      <c r="A30" s="5">
        <v>999223255966953</v>
      </c>
      <c r="B30" s="6">
        <v>45011</v>
      </c>
      <c r="C30" s="6">
        <v>45012</v>
      </c>
      <c r="D30" s="4">
        <v>910</v>
      </c>
      <c r="E30" s="4" t="str">
        <f>VLOOKUP(A30,HOP!A:L,12,0)</f>
        <v>910.00</v>
      </c>
      <c r="F30" s="4" t="str">
        <f>VLOOKUP(A30,HOP!A:C,3,0)</f>
        <v>3153520</v>
      </c>
      <c r="G30" s="4">
        <f t="shared" si="0"/>
        <v>0</v>
      </c>
      <c r="H30" s="4" t="str">
        <f t="shared" si="1"/>
        <v>，3153520</v>
      </c>
      <c r="I30" s="4" t="str">
        <f>VLOOKUP(A30,HOP!A:U,21,0)</f>
        <v>直连</v>
      </c>
    </row>
    <row r="31" s="4" customFormat="1" hidden="1" spans="1:9">
      <c r="A31" s="5">
        <v>999223259985707</v>
      </c>
      <c r="B31" s="6">
        <v>45011</v>
      </c>
      <c r="C31" s="6">
        <v>45012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999223261898463</v>
      </c>
      <c r="B32" s="6">
        <v>45011</v>
      </c>
      <c r="C32" s="6">
        <v>45012</v>
      </c>
      <c r="D32" s="4">
        <v>454</v>
      </c>
      <c r="E32" s="4" t="str">
        <f>VLOOKUP(A32,HOP!A:L,12,0)</f>
        <v>454.00</v>
      </c>
      <c r="F32" s="4" t="str">
        <f>VLOOKUP(A32,HOP!A:C,3,0)</f>
        <v>3155302</v>
      </c>
      <c r="G32" s="4">
        <f t="shared" si="0"/>
        <v>0</v>
      </c>
      <c r="H32" s="4" t="str">
        <f t="shared" si="1"/>
        <v>，3155302</v>
      </c>
      <c r="I32" s="4" t="str">
        <f>VLOOKUP(A32,HOP!A:U,21,0)</f>
        <v>直连</v>
      </c>
    </row>
    <row r="33" s="4" customFormat="1" spans="1:9">
      <c r="A33" s="5">
        <v>999223263165323</v>
      </c>
      <c r="B33" s="6">
        <v>45010</v>
      </c>
      <c r="C33" s="6">
        <v>45012</v>
      </c>
      <c r="D33" s="4">
        <v>3303</v>
      </c>
      <c r="E33" s="4" t="str">
        <f>VLOOKUP(A33,HOP!A:L,12,0)</f>
        <v>3303.00</v>
      </c>
      <c r="F33" s="4" t="str">
        <f>VLOOKUP(A33,HOP!A:C,3,0)</f>
        <v>3155803</v>
      </c>
      <c r="G33" s="4">
        <f t="shared" si="0"/>
        <v>0</v>
      </c>
      <c r="H33" s="4" t="str">
        <f t="shared" si="1"/>
        <v>，3155803</v>
      </c>
      <c r="I33" s="4" t="str">
        <f>VLOOKUP(A33,HOP!A:U,21,0)</f>
        <v>直连</v>
      </c>
    </row>
    <row r="34" s="4" customFormat="1" spans="1:9">
      <c r="A34" s="5">
        <v>999223271292182</v>
      </c>
      <c r="B34" s="6">
        <v>45008</v>
      </c>
      <c r="C34" s="6">
        <v>45012</v>
      </c>
      <c r="D34" s="4">
        <v>13623</v>
      </c>
      <c r="E34" s="4" t="str">
        <f>VLOOKUP(A34,HOP!A:L,12,0)</f>
        <v>13623.00</v>
      </c>
      <c r="F34" s="4" t="str">
        <f>VLOOKUP(A34,HOP!A:C,3,0)</f>
        <v>3156925</v>
      </c>
      <c r="G34" s="4">
        <f t="shared" si="0"/>
        <v>0</v>
      </c>
      <c r="H34" s="4" t="str">
        <f t="shared" si="1"/>
        <v>，3156925</v>
      </c>
      <c r="I34" s="4" t="str">
        <f>VLOOKUP(A34,HOP!A:U,21,0)</f>
        <v>直连</v>
      </c>
    </row>
    <row r="35" s="4" customFormat="1" spans="1:9">
      <c r="A35" s="5">
        <v>999223277738994</v>
      </c>
      <c r="B35" s="6">
        <v>45007</v>
      </c>
      <c r="C35" s="6">
        <v>45012</v>
      </c>
      <c r="D35" s="4">
        <v>4215</v>
      </c>
      <c r="E35" s="4" t="str">
        <f>VLOOKUP(A35,HOP!A:L,12,0)</f>
        <v>4215.00</v>
      </c>
      <c r="F35" s="4" t="str">
        <f>VLOOKUP(A35,HOP!A:C,3,0)</f>
        <v>3158834</v>
      </c>
      <c r="G35" s="4">
        <f t="shared" ref="G35:G66" si="2">D35-E35</f>
        <v>0</v>
      </c>
      <c r="H35" s="4" t="str">
        <f t="shared" ref="H35:H66" si="3">$H$1&amp;F35</f>
        <v>，3158834</v>
      </c>
      <c r="I35" s="4" t="str">
        <f>VLOOKUP(A35,HOP!A:U,21,0)</f>
        <v>直连</v>
      </c>
    </row>
    <row r="36" s="4" customFormat="1" spans="1:9">
      <c r="A36" s="5">
        <v>23281490995</v>
      </c>
      <c r="B36" s="6">
        <v>45010</v>
      </c>
      <c r="C36" s="6">
        <v>45012</v>
      </c>
      <c r="D36" s="4">
        <v>793</v>
      </c>
      <c r="E36" s="4" t="str">
        <f>VLOOKUP(A36,HOP!A:L,12,0)</f>
        <v>793.00</v>
      </c>
      <c r="F36" s="4" t="str">
        <f>VLOOKUP(A36,HOP!A:C,3,0)</f>
        <v>3159227</v>
      </c>
      <c r="G36" s="4">
        <f t="shared" si="2"/>
        <v>0</v>
      </c>
      <c r="H36" s="4" t="str">
        <f t="shared" si="3"/>
        <v>，3159227</v>
      </c>
      <c r="I36" s="4" t="str">
        <f>VLOOKUP(A36,HOP!A:U,21,0)</f>
        <v>直连</v>
      </c>
    </row>
    <row r="37" s="4" customFormat="1" spans="1:9">
      <c r="A37" s="5">
        <v>999223283953387</v>
      </c>
      <c r="B37" s="6">
        <v>45007</v>
      </c>
      <c r="C37" s="6">
        <v>45012</v>
      </c>
      <c r="D37" s="4">
        <v>6285</v>
      </c>
      <c r="E37" s="4" t="str">
        <f>VLOOKUP(A37,HOP!A:L,12,0)</f>
        <v>6285.00</v>
      </c>
      <c r="F37" s="4" t="str">
        <f>VLOOKUP(A37,HOP!A:C,3,0)</f>
        <v>3159617</v>
      </c>
      <c r="G37" s="4">
        <f t="shared" si="2"/>
        <v>0</v>
      </c>
      <c r="H37" s="4" t="str">
        <f t="shared" si="3"/>
        <v>，3159617</v>
      </c>
      <c r="I37" s="4" t="str">
        <f>VLOOKUP(A37,HOP!A:U,21,0)</f>
        <v>直采</v>
      </c>
    </row>
    <row r="38" s="4" customFormat="1" spans="1:9">
      <c r="A38" s="5">
        <v>999223288460762</v>
      </c>
      <c r="B38" s="6">
        <v>45011</v>
      </c>
      <c r="C38" s="6">
        <v>45012</v>
      </c>
      <c r="D38" s="4">
        <v>601</v>
      </c>
      <c r="E38" s="4" t="str">
        <f>VLOOKUP(A38,HOP!A:L,12,0)</f>
        <v>601.00</v>
      </c>
      <c r="F38" s="4" t="str">
        <f>VLOOKUP(A38,HOP!A:C,3,0)</f>
        <v>3160524</v>
      </c>
      <c r="G38" s="4">
        <f t="shared" si="2"/>
        <v>0</v>
      </c>
      <c r="H38" s="4" t="str">
        <f t="shared" si="3"/>
        <v>，3160524</v>
      </c>
      <c r="I38" s="4" t="str">
        <f>VLOOKUP(A38,HOP!A:U,21,0)</f>
        <v>直采</v>
      </c>
    </row>
    <row r="39" s="4" customFormat="1" spans="1:9">
      <c r="A39" s="5">
        <v>999223290121715</v>
      </c>
      <c r="B39" s="6">
        <v>45009</v>
      </c>
      <c r="C39" s="6">
        <v>45012</v>
      </c>
      <c r="D39" s="4">
        <v>8418</v>
      </c>
      <c r="E39" s="4" t="str">
        <f>VLOOKUP(A39,HOP!A:L,12,0)</f>
        <v>8418.00</v>
      </c>
      <c r="F39" s="4" t="str">
        <f>VLOOKUP(A39,HOP!A:C,3,0)</f>
        <v>3160995</v>
      </c>
      <c r="G39" s="4">
        <f t="shared" si="2"/>
        <v>0</v>
      </c>
      <c r="H39" s="4" t="str">
        <f t="shared" si="3"/>
        <v>，3160995</v>
      </c>
      <c r="I39" s="4" t="str">
        <f>VLOOKUP(A39,HOP!A:U,21,0)</f>
        <v>直采</v>
      </c>
    </row>
    <row r="40" s="4" customFormat="1" spans="1:9">
      <c r="A40" s="5">
        <v>999223291519511</v>
      </c>
      <c r="B40" s="6">
        <v>45011</v>
      </c>
      <c r="C40" s="6">
        <v>45012</v>
      </c>
      <c r="D40" s="4">
        <v>820</v>
      </c>
      <c r="E40" s="4" t="str">
        <f>VLOOKUP(A40,HOP!A:L,12,0)</f>
        <v>820.00</v>
      </c>
      <c r="F40" s="4" t="str">
        <f>VLOOKUP(A40,HOP!A:C,3,0)</f>
        <v>3161559</v>
      </c>
      <c r="G40" s="4">
        <f t="shared" si="2"/>
        <v>0</v>
      </c>
      <c r="H40" s="4" t="str">
        <f t="shared" si="3"/>
        <v>，3161559</v>
      </c>
      <c r="I40" s="4" t="str">
        <f>VLOOKUP(A40,HOP!A:U,21,0)</f>
        <v>直连</v>
      </c>
    </row>
    <row r="41" s="4" customFormat="1" spans="1:9">
      <c r="A41" s="5">
        <v>999223301273264</v>
      </c>
      <c r="B41" s="6">
        <v>45008</v>
      </c>
      <c r="C41" s="6">
        <v>45012</v>
      </c>
      <c r="D41" s="4">
        <v>1194</v>
      </c>
      <c r="E41" s="4" t="str">
        <f>VLOOKUP(A41,HOP!A:L,12,0)</f>
        <v>1194.00</v>
      </c>
      <c r="F41" s="4" t="str">
        <f>VLOOKUP(A41,HOP!A:C,3,0)</f>
        <v>3163219</v>
      </c>
      <c r="G41" s="4">
        <f t="shared" si="2"/>
        <v>0</v>
      </c>
      <c r="H41" s="4" t="str">
        <f t="shared" si="3"/>
        <v>，3163219</v>
      </c>
      <c r="I41" s="4" t="str">
        <f>VLOOKUP(A41,HOP!A:U,21,0)</f>
        <v>直连</v>
      </c>
    </row>
    <row r="42" s="4" customFormat="1" spans="1:9">
      <c r="A42" s="5">
        <v>999223303211682</v>
      </c>
      <c r="B42" s="6">
        <v>45011</v>
      </c>
      <c r="C42" s="6">
        <v>45012</v>
      </c>
      <c r="D42" s="4">
        <v>406</v>
      </c>
      <c r="E42" s="4" t="str">
        <f>VLOOKUP(A42,HOP!A:L,12,0)</f>
        <v>406.00</v>
      </c>
      <c r="F42" s="4" t="str">
        <f>VLOOKUP(A42,HOP!A:C,3,0)</f>
        <v>3163613</v>
      </c>
      <c r="G42" s="4">
        <f t="shared" si="2"/>
        <v>0</v>
      </c>
      <c r="H42" s="4" t="str">
        <f t="shared" si="3"/>
        <v>，3163613</v>
      </c>
      <c r="I42" s="4" t="str">
        <f>VLOOKUP(A42,HOP!A:U,21,0)</f>
        <v>直连</v>
      </c>
    </row>
    <row r="43" s="4" customFormat="1" spans="1:9">
      <c r="A43" s="5">
        <v>999223304258926</v>
      </c>
      <c r="B43" s="6">
        <v>45011</v>
      </c>
      <c r="C43" s="6">
        <v>45012</v>
      </c>
      <c r="D43" s="4">
        <v>669</v>
      </c>
      <c r="E43" s="4" t="str">
        <f>VLOOKUP(A43,HOP!A:L,12,0)</f>
        <v>669.00</v>
      </c>
      <c r="F43" s="4" t="str">
        <f>VLOOKUP(A43,HOP!A:C,3,0)</f>
        <v>3163788</v>
      </c>
      <c r="G43" s="4">
        <f t="shared" si="2"/>
        <v>0</v>
      </c>
      <c r="H43" s="4" t="str">
        <f t="shared" si="3"/>
        <v>，3163788</v>
      </c>
      <c r="I43" s="4" t="str">
        <f>VLOOKUP(A43,HOP!A:U,21,0)</f>
        <v>直连</v>
      </c>
    </row>
    <row r="44" s="4" customFormat="1" spans="1:9">
      <c r="A44" s="5">
        <v>999223304301565</v>
      </c>
      <c r="B44" s="6">
        <v>45011</v>
      </c>
      <c r="C44" s="6">
        <v>45012</v>
      </c>
      <c r="D44" s="4">
        <v>741</v>
      </c>
      <c r="E44" s="4" t="str">
        <f>VLOOKUP(A44,HOP!A:L,12,0)</f>
        <v>741.00</v>
      </c>
      <c r="F44" s="4" t="str">
        <f>VLOOKUP(A44,HOP!A:C,3,0)</f>
        <v>3163797</v>
      </c>
      <c r="G44" s="4">
        <f t="shared" si="2"/>
        <v>0</v>
      </c>
      <c r="H44" s="4" t="str">
        <f t="shared" si="3"/>
        <v>，3163797</v>
      </c>
      <c r="I44" s="4" t="str">
        <f>VLOOKUP(A44,HOP!A:U,21,0)</f>
        <v>直连</v>
      </c>
    </row>
    <row r="45" s="4" customFormat="1" spans="1:9">
      <c r="A45" s="5">
        <v>23307208268</v>
      </c>
      <c r="B45" s="6">
        <v>45011</v>
      </c>
      <c r="C45" s="6">
        <v>45012</v>
      </c>
      <c r="D45" s="4">
        <v>1593</v>
      </c>
      <c r="E45" s="4" t="str">
        <f>VLOOKUP(A45,HOP!A:L,12,0)</f>
        <v>1593.00</v>
      </c>
      <c r="F45" s="4" t="str">
        <f>VLOOKUP(A45,HOP!A:C,3,0)</f>
        <v>3164540</v>
      </c>
      <c r="G45" s="4">
        <f t="shared" si="2"/>
        <v>0</v>
      </c>
      <c r="H45" s="4" t="str">
        <f t="shared" si="3"/>
        <v>，3164540</v>
      </c>
      <c r="I45" s="4" t="str">
        <f>VLOOKUP(A45,HOP!A:U,21,0)</f>
        <v>直连</v>
      </c>
    </row>
    <row r="46" s="4" customFormat="1" spans="1:9">
      <c r="A46" s="5">
        <v>999223312886513</v>
      </c>
      <c r="B46" s="6">
        <v>45010</v>
      </c>
      <c r="C46" s="6">
        <v>45012</v>
      </c>
      <c r="D46" s="4">
        <v>1818</v>
      </c>
      <c r="E46" s="4" t="str">
        <f>VLOOKUP(A46,HOP!A:L,12,0)</f>
        <v>1818.00</v>
      </c>
      <c r="F46" s="4" t="str">
        <f>VLOOKUP(A46,HOP!A:C,3,0)</f>
        <v>3165498</v>
      </c>
      <c r="G46" s="4">
        <f t="shared" si="2"/>
        <v>0</v>
      </c>
      <c r="H46" s="4" t="str">
        <f t="shared" si="3"/>
        <v>，3165498</v>
      </c>
      <c r="I46" s="4" t="str">
        <f>VLOOKUP(A46,HOP!A:U,21,0)</f>
        <v>直连</v>
      </c>
    </row>
    <row r="47" s="4" customFormat="1" spans="1:9">
      <c r="A47" s="5">
        <v>999223313459816</v>
      </c>
      <c r="B47" s="6">
        <v>45008</v>
      </c>
      <c r="C47" s="6">
        <v>45012</v>
      </c>
      <c r="D47" s="4">
        <v>3632</v>
      </c>
      <c r="E47" s="4" t="str">
        <f>VLOOKUP(A47,HOP!A:L,12,0)</f>
        <v>3632.00</v>
      </c>
      <c r="F47" s="4" t="str">
        <f>VLOOKUP(A47,HOP!A:C,3,0)</f>
        <v>3165613</v>
      </c>
      <c r="G47" s="4">
        <f t="shared" si="2"/>
        <v>0</v>
      </c>
      <c r="H47" s="4" t="str">
        <f t="shared" si="3"/>
        <v>，3165613</v>
      </c>
      <c r="I47" s="4" t="str">
        <f>VLOOKUP(A47,HOP!A:U,21,0)</f>
        <v>直连</v>
      </c>
    </row>
    <row r="48" s="4" customFormat="1" spans="1:9">
      <c r="A48" s="5">
        <v>999223314492451</v>
      </c>
      <c r="B48" s="6">
        <v>45010</v>
      </c>
      <c r="C48" s="6">
        <v>45012</v>
      </c>
      <c r="D48" s="4">
        <v>3948</v>
      </c>
      <c r="E48" s="4" t="str">
        <f>VLOOKUP(A48,HOP!A:L,12,0)</f>
        <v>3948.00</v>
      </c>
      <c r="F48" s="4" t="str">
        <f>VLOOKUP(A48,HOP!A:C,3,0)</f>
        <v>3165802</v>
      </c>
      <c r="G48" s="4">
        <f t="shared" si="2"/>
        <v>0</v>
      </c>
      <c r="H48" s="4" t="str">
        <f t="shared" si="3"/>
        <v>，3165802</v>
      </c>
      <c r="I48" s="4" t="str">
        <f>VLOOKUP(A48,HOP!A:U,21,0)</f>
        <v>直采</v>
      </c>
    </row>
    <row r="49" s="4" customFormat="1" spans="1:9">
      <c r="A49" s="5">
        <v>999223315876390</v>
      </c>
      <c r="B49" s="6">
        <v>45011</v>
      </c>
      <c r="C49" s="6">
        <v>45012</v>
      </c>
      <c r="D49" s="4">
        <v>601</v>
      </c>
      <c r="E49" s="4" t="str">
        <f>VLOOKUP(A49,HOP!A:L,12,0)</f>
        <v>601.00</v>
      </c>
      <c r="F49" s="4" t="str">
        <f>VLOOKUP(A49,HOP!A:C,3,0)</f>
        <v>3166075</v>
      </c>
      <c r="G49" s="4">
        <f t="shared" si="2"/>
        <v>0</v>
      </c>
      <c r="H49" s="4" t="str">
        <f t="shared" si="3"/>
        <v>，3166075</v>
      </c>
      <c r="I49" s="4" t="str">
        <f>VLOOKUP(A49,HOP!A:U,21,0)</f>
        <v>直采</v>
      </c>
    </row>
    <row r="50" s="4" customFormat="1" spans="1:9">
      <c r="A50" s="5">
        <v>999223317394751</v>
      </c>
      <c r="B50" s="6">
        <v>45009</v>
      </c>
      <c r="C50" s="6">
        <v>45012</v>
      </c>
      <c r="D50" s="4">
        <v>894</v>
      </c>
      <c r="E50" s="4" t="str">
        <f>VLOOKUP(A50,HOP!A:L,12,0)</f>
        <v>894.00</v>
      </c>
      <c r="F50" s="4" t="str">
        <f>VLOOKUP(A50,HOP!A:C,3,0)</f>
        <v>3166368</v>
      </c>
      <c r="G50" s="4">
        <f t="shared" si="2"/>
        <v>0</v>
      </c>
      <c r="H50" s="4" t="str">
        <f t="shared" si="3"/>
        <v>，3166368</v>
      </c>
      <c r="I50" s="4" t="str">
        <f>VLOOKUP(A50,HOP!A:U,21,0)</f>
        <v>直连</v>
      </c>
    </row>
    <row r="51" s="4" customFormat="1" spans="1:9">
      <c r="A51" s="5">
        <v>999223323684733</v>
      </c>
      <c r="B51" s="6">
        <v>45011</v>
      </c>
      <c r="C51" s="6">
        <v>45012</v>
      </c>
      <c r="D51" s="4">
        <v>560</v>
      </c>
      <c r="E51" s="4" t="str">
        <f>VLOOKUP(A51,HOP!A:L,12,0)</f>
        <v>560.00</v>
      </c>
      <c r="F51" s="4" t="str">
        <f>VLOOKUP(A51,HOP!A:C,3,0)</f>
        <v>3167648</v>
      </c>
      <c r="G51" s="4">
        <f t="shared" si="2"/>
        <v>0</v>
      </c>
      <c r="H51" s="4" t="str">
        <f t="shared" si="3"/>
        <v>，3167648</v>
      </c>
      <c r="I51" s="4" t="str">
        <f>VLOOKUP(A51,HOP!A:U,21,0)</f>
        <v>直连</v>
      </c>
    </row>
    <row r="52" s="4" customFormat="1" spans="1:9">
      <c r="A52" s="5">
        <v>999223323804464</v>
      </c>
      <c r="B52" s="6">
        <v>45009</v>
      </c>
      <c r="C52" s="6">
        <v>45012</v>
      </c>
      <c r="D52" s="4">
        <v>2526</v>
      </c>
      <c r="E52" s="4" t="str">
        <f>VLOOKUP(A52,HOP!A:L,12,0)</f>
        <v>2526.00</v>
      </c>
      <c r="F52" s="4" t="str">
        <f>VLOOKUP(A52,HOP!A:C,3,0)</f>
        <v>3167691</v>
      </c>
      <c r="G52" s="4">
        <f t="shared" si="2"/>
        <v>0</v>
      </c>
      <c r="H52" s="4" t="str">
        <f t="shared" si="3"/>
        <v>，3167691</v>
      </c>
      <c r="I52" s="4" t="str">
        <f>VLOOKUP(A52,HOP!A:U,21,0)</f>
        <v>直连</v>
      </c>
    </row>
    <row r="53" s="4" customFormat="1" spans="1:9">
      <c r="A53" s="5">
        <v>999223323952077</v>
      </c>
      <c r="B53" s="6">
        <v>45010</v>
      </c>
      <c r="C53" s="6">
        <v>45012</v>
      </c>
      <c r="D53" s="4">
        <v>940</v>
      </c>
      <c r="E53" s="4" t="str">
        <f>VLOOKUP(A53,HOP!A:L,12,0)</f>
        <v>940.00</v>
      </c>
      <c r="F53" s="4" t="str">
        <f>VLOOKUP(A53,HOP!A:C,3,0)</f>
        <v>3167757</v>
      </c>
      <c r="G53" s="4">
        <f t="shared" si="2"/>
        <v>0</v>
      </c>
      <c r="H53" s="4" t="str">
        <f t="shared" si="3"/>
        <v>，3167757</v>
      </c>
      <c r="I53" s="4" t="str">
        <f>VLOOKUP(A53,HOP!A:U,21,0)</f>
        <v>直连</v>
      </c>
    </row>
    <row r="54" s="4" customFormat="1" spans="1:9">
      <c r="A54" s="5">
        <v>999223324284282</v>
      </c>
      <c r="B54" s="6">
        <v>45011</v>
      </c>
      <c r="C54" s="6">
        <v>45012</v>
      </c>
      <c r="D54" s="4">
        <v>795</v>
      </c>
      <c r="E54" s="4" t="str">
        <f>VLOOKUP(A54,HOP!A:L,12,0)</f>
        <v>795.00</v>
      </c>
      <c r="F54" s="4" t="str">
        <f>VLOOKUP(A54,HOP!A:C,3,0)</f>
        <v>3167927</v>
      </c>
      <c r="G54" s="4">
        <f t="shared" si="2"/>
        <v>0</v>
      </c>
      <c r="H54" s="4" t="str">
        <f t="shared" si="3"/>
        <v>，3167927</v>
      </c>
      <c r="I54" s="4" t="str">
        <f>VLOOKUP(A54,HOP!A:U,21,0)</f>
        <v>直连</v>
      </c>
    </row>
    <row r="55" s="4" customFormat="1" spans="1:9">
      <c r="A55" s="5">
        <v>999223327510239</v>
      </c>
      <c r="B55" s="6">
        <v>45010</v>
      </c>
      <c r="C55" s="6">
        <v>45012</v>
      </c>
      <c r="D55" s="4">
        <v>1974</v>
      </c>
      <c r="E55" s="4" t="str">
        <f>VLOOKUP(A55,HOP!A:L,12,0)</f>
        <v>1974.00</v>
      </c>
      <c r="F55" s="4" t="str">
        <f>VLOOKUP(A55,HOP!A:C,3,0)</f>
        <v>3168314</v>
      </c>
      <c r="G55" s="4">
        <f t="shared" si="2"/>
        <v>0</v>
      </c>
      <c r="H55" s="4" t="str">
        <f t="shared" si="3"/>
        <v>，3168314</v>
      </c>
      <c r="I55" s="4" t="str">
        <f>VLOOKUP(A55,HOP!A:U,21,0)</f>
        <v>直连</v>
      </c>
    </row>
    <row r="56" s="4" customFormat="1" spans="1:9">
      <c r="A56" s="5">
        <v>999223329650833</v>
      </c>
      <c r="B56" s="6">
        <v>45010</v>
      </c>
      <c r="C56" s="6">
        <v>45012</v>
      </c>
      <c r="D56" s="4">
        <v>1010</v>
      </c>
      <c r="E56" s="4">
        <v>1010</v>
      </c>
      <c r="F56" s="4" t="str">
        <f>VLOOKUP(A56,HOP!A:C,3,0)</f>
        <v>3168607</v>
      </c>
      <c r="G56" s="4">
        <f t="shared" si="2"/>
        <v>0</v>
      </c>
      <c r="H56" s="4" t="str">
        <f t="shared" si="3"/>
        <v>，3168607</v>
      </c>
      <c r="I56" s="4" t="str">
        <f>VLOOKUP(A56,HOP!A:U,21,0)</f>
        <v>直连</v>
      </c>
    </row>
    <row r="57" s="4" customFormat="1" spans="1:9">
      <c r="A57" s="5">
        <v>999223330014198</v>
      </c>
      <c r="B57" s="6">
        <v>45009</v>
      </c>
      <c r="C57" s="6">
        <v>45012</v>
      </c>
      <c r="D57" s="4">
        <v>16413</v>
      </c>
      <c r="E57" s="4" t="str">
        <f>VLOOKUP(A57,HOP!A:L,12,0)</f>
        <v>16413.00</v>
      </c>
      <c r="F57" s="4" t="str">
        <f>VLOOKUP(A57,HOP!A:C,3,0)</f>
        <v>3168675</v>
      </c>
      <c r="G57" s="4">
        <f t="shared" si="2"/>
        <v>0</v>
      </c>
      <c r="H57" s="4" t="str">
        <f t="shared" si="3"/>
        <v>，3168675</v>
      </c>
      <c r="I57" s="4" t="str">
        <f>VLOOKUP(A57,HOP!A:U,21,0)</f>
        <v>直连</v>
      </c>
    </row>
    <row r="58" s="4" customFormat="1" spans="1:9">
      <c r="A58" s="5">
        <v>999223330064841</v>
      </c>
      <c r="B58" s="6">
        <v>45011</v>
      </c>
      <c r="C58" s="6">
        <v>45012</v>
      </c>
      <c r="D58" s="4">
        <v>1171</v>
      </c>
      <c r="E58" s="4" t="str">
        <f>VLOOKUP(A58,HOP!A:L,12,0)</f>
        <v>1171.00</v>
      </c>
      <c r="F58" s="4" t="str">
        <f>VLOOKUP(A58,HOP!A:C,3,0)</f>
        <v>3168686</v>
      </c>
      <c r="G58" s="4">
        <f t="shared" si="2"/>
        <v>0</v>
      </c>
      <c r="H58" s="4" t="str">
        <f t="shared" si="3"/>
        <v>，3168686</v>
      </c>
      <c r="I58" s="4" t="str">
        <f>VLOOKUP(A58,HOP!A:U,21,0)</f>
        <v>直连</v>
      </c>
    </row>
    <row r="59" s="4" customFormat="1" spans="1:9">
      <c r="A59" s="5">
        <v>999223334008493</v>
      </c>
      <c r="B59" s="6">
        <v>45010</v>
      </c>
      <c r="C59" s="6">
        <v>45012</v>
      </c>
      <c r="D59" s="4">
        <v>1432</v>
      </c>
      <c r="E59" s="4" t="str">
        <f>VLOOKUP(A59,HOP!A:L,12,0)</f>
        <v>1432.00</v>
      </c>
      <c r="F59" s="4" t="str">
        <f>VLOOKUP(A59,HOP!A:C,3,0)</f>
        <v>3169292</v>
      </c>
      <c r="G59" s="4">
        <f t="shared" si="2"/>
        <v>0</v>
      </c>
      <c r="H59" s="4" t="str">
        <f t="shared" si="3"/>
        <v>，3169292</v>
      </c>
      <c r="I59" s="4" t="str">
        <f>VLOOKUP(A59,HOP!A:U,21,0)</f>
        <v>直连</v>
      </c>
    </row>
    <row r="60" s="4" customFormat="1" spans="1:9">
      <c r="A60" s="5">
        <v>999223334620401</v>
      </c>
      <c r="B60" s="6">
        <v>45010</v>
      </c>
      <c r="C60" s="6">
        <v>45012</v>
      </c>
      <c r="D60" s="4">
        <v>594</v>
      </c>
      <c r="E60" s="4" t="str">
        <f>VLOOKUP(A60,HOP!A:L,12,0)</f>
        <v>594.00</v>
      </c>
      <c r="F60" s="4" t="str">
        <f>VLOOKUP(A60,HOP!A:C,3,0)</f>
        <v>3169374</v>
      </c>
      <c r="G60" s="4">
        <f t="shared" si="2"/>
        <v>0</v>
      </c>
      <c r="H60" s="4" t="str">
        <f t="shared" si="3"/>
        <v>，3169374</v>
      </c>
      <c r="I60" s="4" t="str">
        <f>VLOOKUP(A60,HOP!A:U,21,0)</f>
        <v>直连</v>
      </c>
    </row>
    <row r="61" s="4" customFormat="1" spans="1:9">
      <c r="A61" s="5">
        <v>999223337921697</v>
      </c>
      <c r="B61" s="6">
        <v>45010</v>
      </c>
      <c r="C61" s="6">
        <v>45012</v>
      </c>
      <c r="D61" s="4">
        <v>822</v>
      </c>
      <c r="E61" s="4" t="str">
        <f>VLOOKUP(A61,HOP!A:L,12,0)</f>
        <v>822.00</v>
      </c>
      <c r="F61" s="4" t="str">
        <f>VLOOKUP(A61,HOP!A:C,3,0)</f>
        <v>3169973</v>
      </c>
      <c r="G61" s="4">
        <f t="shared" si="2"/>
        <v>0</v>
      </c>
      <c r="H61" s="4" t="str">
        <f t="shared" si="3"/>
        <v>，3169973</v>
      </c>
      <c r="I61" s="4" t="str">
        <f>VLOOKUP(A61,HOP!A:U,21,0)</f>
        <v>直连</v>
      </c>
    </row>
    <row r="62" s="4" customFormat="1" spans="1:9">
      <c r="A62" s="5">
        <v>999223337938843</v>
      </c>
      <c r="B62" s="6">
        <v>45010</v>
      </c>
      <c r="C62" s="6">
        <v>45012</v>
      </c>
      <c r="D62" s="4">
        <v>822</v>
      </c>
      <c r="E62" s="4" t="str">
        <f>VLOOKUP(A62,HOP!A:L,12,0)</f>
        <v>822.00</v>
      </c>
      <c r="F62" s="4" t="str">
        <f>VLOOKUP(A62,HOP!A:C,3,0)</f>
        <v>3169976</v>
      </c>
      <c r="G62" s="4">
        <f t="shared" si="2"/>
        <v>0</v>
      </c>
      <c r="H62" s="4" t="str">
        <f t="shared" si="3"/>
        <v>，3169976</v>
      </c>
      <c r="I62" s="4" t="str">
        <f>VLOOKUP(A62,HOP!A:U,21,0)</f>
        <v>直连</v>
      </c>
    </row>
    <row r="63" s="4" customFormat="1" spans="1:9">
      <c r="A63" s="5">
        <v>999223338232529</v>
      </c>
      <c r="B63" s="6">
        <v>45011</v>
      </c>
      <c r="C63" s="6">
        <v>45012</v>
      </c>
      <c r="D63" s="4">
        <v>652</v>
      </c>
      <c r="E63" s="4" t="str">
        <f>VLOOKUP(A63,HOP!A:L,12,0)</f>
        <v>652.00</v>
      </c>
      <c r="F63" s="4" t="str">
        <f>VLOOKUP(A63,HOP!A:C,3,0)</f>
        <v>3170050</v>
      </c>
      <c r="G63" s="4">
        <f t="shared" si="2"/>
        <v>0</v>
      </c>
      <c r="H63" s="4" t="str">
        <f t="shared" si="3"/>
        <v>，3170050</v>
      </c>
      <c r="I63" s="4" t="str">
        <f>VLOOKUP(A63,HOP!A:U,21,0)</f>
        <v>直连</v>
      </c>
    </row>
    <row r="64" s="4" customFormat="1" spans="1:9">
      <c r="A64" s="5">
        <v>999223338973361</v>
      </c>
      <c r="B64" s="6">
        <v>45010</v>
      </c>
      <c r="C64" s="6">
        <v>45012</v>
      </c>
      <c r="D64" s="4">
        <v>2471</v>
      </c>
      <c r="E64" s="4" t="str">
        <f>VLOOKUP(A64,HOP!A:L,12,0)</f>
        <v>2471.00</v>
      </c>
      <c r="F64" s="4" t="str">
        <f>VLOOKUP(A64,HOP!A:C,3,0)</f>
        <v>3170266</v>
      </c>
      <c r="G64" s="4">
        <f t="shared" si="2"/>
        <v>0</v>
      </c>
      <c r="H64" s="4" t="str">
        <f t="shared" si="3"/>
        <v>，3170266</v>
      </c>
      <c r="I64" s="4" t="str">
        <f>VLOOKUP(A64,HOP!A:U,21,0)</f>
        <v>直连</v>
      </c>
    </row>
    <row r="65" s="4" customFormat="1" spans="1:9">
      <c r="A65" s="5">
        <v>999223339336940</v>
      </c>
      <c r="B65" s="6">
        <v>45010</v>
      </c>
      <c r="C65" s="6">
        <v>45012</v>
      </c>
      <c r="D65" s="4">
        <v>1190</v>
      </c>
      <c r="E65" s="4" t="str">
        <f>VLOOKUP(A65,HOP!A:L,12,0)</f>
        <v>1190.00</v>
      </c>
      <c r="F65" s="4" t="str">
        <f>VLOOKUP(A65,HOP!A:C,3,0)</f>
        <v>3170376</v>
      </c>
      <c r="G65" s="4">
        <f t="shared" si="2"/>
        <v>0</v>
      </c>
      <c r="H65" s="4" t="str">
        <f t="shared" si="3"/>
        <v>，3170376</v>
      </c>
      <c r="I65" s="4" t="str">
        <f>VLOOKUP(A65,HOP!A:U,21,0)</f>
        <v>直连</v>
      </c>
    </row>
    <row r="66" s="4" customFormat="1" spans="1:9">
      <c r="A66" s="5">
        <v>999223339542066</v>
      </c>
      <c r="B66" s="6">
        <v>45010</v>
      </c>
      <c r="C66" s="6">
        <v>45012</v>
      </c>
      <c r="D66" s="4">
        <v>1422</v>
      </c>
      <c r="E66" s="4" t="str">
        <f>VLOOKUP(A66,HOP!A:L,12,0)</f>
        <v>1422.00</v>
      </c>
      <c r="F66" s="4" t="str">
        <f>VLOOKUP(A66,HOP!A:C,3,0)</f>
        <v>3170467</v>
      </c>
      <c r="G66" s="4">
        <f t="shared" si="2"/>
        <v>0</v>
      </c>
      <c r="H66" s="4" t="str">
        <f t="shared" si="3"/>
        <v>，3170467</v>
      </c>
      <c r="I66" s="4" t="str">
        <f>VLOOKUP(A66,HOP!A:U,21,0)</f>
        <v>直连</v>
      </c>
    </row>
    <row r="67" s="4" customFormat="1" spans="1:9">
      <c r="A67" s="5">
        <v>999223340762257</v>
      </c>
      <c r="B67" s="6">
        <v>45011</v>
      </c>
      <c r="C67" s="6">
        <v>45012</v>
      </c>
      <c r="D67" s="4">
        <v>702</v>
      </c>
      <c r="E67" s="4" t="str">
        <f>VLOOKUP(A67,HOP!A:L,12,0)</f>
        <v>702.00</v>
      </c>
      <c r="F67" s="4" t="str">
        <f>VLOOKUP(A67,HOP!A:C,3,0)</f>
        <v>3170556</v>
      </c>
      <c r="G67" s="4">
        <f t="shared" ref="G67:G98" si="4">D67-E67</f>
        <v>0</v>
      </c>
      <c r="H67" s="4" t="str">
        <f t="shared" ref="H67:H98" si="5">$H$1&amp;F67</f>
        <v>，3170556</v>
      </c>
      <c r="I67" s="4" t="str">
        <f>VLOOKUP(A67,HOP!A:U,21,0)</f>
        <v>直连</v>
      </c>
    </row>
    <row r="68" s="4" customFormat="1" spans="1:9">
      <c r="A68" s="5">
        <v>999223341044628</v>
      </c>
      <c r="B68" s="6">
        <v>45011</v>
      </c>
      <c r="C68" s="6">
        <v>45012</v>
      </c>
      <c r="D68" s="4">
        <v>339</v>
      </c>
      <c r="E68" s="4" t="str">
        <f>VLOOKUP(A68,HOP!A:L,12,0)</f>
        <v>339.00</v>
      </c>
      <c r="F68" s="4" t="str">
        <f>VLOOKUP(A68,HOP!A:C,3,0)</f>
        <v>3170596</v>
      </c>
      <c r="G68" s="4">
        <f t="shared" si="4"/>
        <v>0</v>
      </c>
      <c r="H68" s="4" t="str">
        <f t="shared" si="5"/>
        <v>，3170596</v>
      </c>
      <c r="I68" s="4" t="str">
        <f>VLOOKUP(A68,HOP!A:U,21,0)</f>
        <v>直连</v>
      </c>
    </row>
    <row r="69" s="4" customFormat="1" spans="1:9">
      <c r="A69" s="5">
        <v>999223342525477</v>
      </c>
      <c r="B69" s="6">
        <v>45011</v>
      </c>
      <c r="C69" s="6">
        <v>45012</v>
      </c>
      <c r="D69" s="4">
        <v>412</v>
      </c>
      <c r="E69" s="4" t="str">
        <f>VLOOKUP(A69,HOP!A:L,12,0)</f>
        <v>412.00</v>
      </c>
      <c r="F69" s="4" t="str">
        <f>VLOOKUP(A69,HOP!A:C,3,0)</f>
        <v>3170755</v>
      </c>
      <c r="G69" s="4">
        <f t="shared" si="4"/>
        <v>0</v>
      </c>
      <c r="H69" s="4" t="str">
        <f t="shared" si="5"/>
        <v>，3170755</v>
      </c>
      <c r="I69" s="4" t="str">
        <f>VLOOKUP(A69,HOP!A:U,21,0)</f>
        <v>直连</v>
      </c>
    </row>
    <row r="70" s="4" customFormat="1" spans="1:9">
      <c r="A70" s="5">
        <v>999223343461736</v>
      </c>
      <c r="B70" s="6">
        <v>45011</v>
      </c>
      <c r="C70" s="6">
        <v>45012</v>
      </c>
      <c r="D70" s="4">
        <v>571</v>
      </c>
      <c r="E70" s="4" t="str">
        <f>VLOOKUP(A70,HOP!A:L,12,0)</f>
        <v>571.00</v>
      </c>
      <c r="F70" s="4" t="str">
        <f>VLOOKUP(A70,HOP!A:C,3,0)</f>
        <v>3170921</v>
      </c>
      <c r="G70" s="4">
        <f t="shared" si="4"/>
        <v>0</v>
      </c>
      <c r="H70" s="4" t="str">
        <f t="shared" si="5"/>
        <v>，3170921</v>
      </c>
      <c r="I70" s="4" t="str">
        <f>VLOOKUP(A70,HOP!A:U,21,0)</f>
        <v>直连</v>
      </c>
    </row>
    <row r="71" s="4" customFormat="1" spans="1:9">
      <c r="A71" s="5">
        <v>999223345459665</v>
      </c>
      <c r="B71" s="6">
        <v>45010</v>
      </c>
      <c r="C71" s="6">
        <v>45012</v>
      </c>
      <c r="D71" s="4">
        <v>254</v>
      </c>
      <c r="E71" s="4" t="str">
        <f>VLOOKUP(A71,HOP!A:L,12,0)</f>
        <v>254.00</v>
      </c>
      <c r="F71" s="4" t="str">
        <f>VLOOKUP(A71,HOP!A:C,3,0)</f>
        <v>3171187</v>
      </c>
      <c r="G71" s="4">
        <f t="shared" si="4"/>
        <v>0</v>
      </c>
      <c r="H71" s="4" t="str">
        <f t="shared" si="5"/>
        <v>，3171187</v>
      </c>
      <c r="I71" s="4" t="str">
        <f>VLOOKUP(A71,HOP!A:U,21,0)</f>
        <v>直连</v>
      </c>
    </row>
    <row r="72" s="4" customFormat="1" spans="1:9">
      <c r="A72" s="5">
        <v>999223345684163</v>
      </c>
      <c r="B72" s="6">
        <v>45011</v>
      </c>
      <c r="C72" s="6">
        <v>45012</v>
      </c>
      <c r="D72" s="4">
        <v>2664</v>
      </c>
      <c r="E72" s="4" t="str">
        <f>VLOOKUP(A72,HOP!A:L,12,0)</f>
        <v>2664.00</v>
      </c>
      <c r="F72" s="4" t="str">
        <f>VLOOKUP(A72,HOP!A:C,3,0)</f>
        <v>3171205</v>
      </c>
      <c r="G72" s="4">
        <f t="shared" si="4"/>
        <v>0</v>
      </c>
      <c r="H72" s="4" t="str">
        <f t="shared" si="5"/>
        <v>，3171205</v>
      </c>
      <c r="I72" s="4" t="str">
        <f>VLOOKUP(A72,HOP!A:U,21,0)</f>
        <v>直连</v>
      </c>
    </row>
    <row r="73" s="4" customFormat="1" spans="1:9">
      <c r="A73" s="5">
        <v>999223347572083</v>
      </c>
      <c r="B73" s="6">
        <v>45011</v>
      </c>
      <c r="C73" s="6">
        <v>45012</v>
      </c>
      <c r="D73" s="4">
        <v>472</v>
      </c>
      <c r="E73" s="4" t="str">
        <f>VLOOKUP(A73,HOP!A:L,12,0)</f>
        <v>472.00</v>
      </c>
      <c r="F73" s="4" t="str">
        <f>VLOOKUP(A73,HOP!A:C,3,0)</f>
        <v>3171433</v>
      </c>
      <c r="G73" s="4">
        <f t="shared" si="4"/>
        <v>0</v>
      </c>
      <c r="H73" s="4" t="str">
        <f t="shared" si="5"/>
        <v>，3171433</v>
      </c>
      <c r="I73" s="4" t="str">
        <f>VLOOKUP(A73,HOP!A:U,21,0)</f>
        <v>直连</v>
      </c>
    </row>
    <row r="74" s="4" customFormat="1" spans="1:9">
      <c r="A74" s="5">
        <v>999223349737733</v>
      </c>
      <c r="B74" s="6">
        <v>45010</v>
      </c>
      <c r="C74" s="6">
        <v>45012</v>
      </c>
      <c r="D74" s="4">
        <v>524</v>
      </c>
      <c r="E74" s="4" t="str">
        <f>VLOOKUP(A74,HOP!A:L,12,0)</f>
        <v>524.00</v>
      </c>
      <c r="F74" s="4" t="str">
        <f>VLOOKUP(A74,HOP!A:C,3,0)</f>
        <v>3171787</v>
      </c>
      <c r="G74" s="4">
        <f t="shared" si="4"/>
        <v>0</v>
      </c>
      <c r="H74" s="4" t="str">
        <f t="shared" si="5"/>
        <v>，3171787</v>
      </c>
      <c r="I74" s="4" t="str">
        <f>VLOOKUP(A74,HOP!A:U,21,0)</f>
        <v>直连</v>
      </c>
    </row>
    <row r="75" s="4" customFormat="1" spans="1:9">
      <c r="A75" s="5">
        <v>999223350063405</v>
      </c>
      <c r="B75" s="6">
        <v>45010</v>
      </c>
      <c r="C75" s="6">
        <v>45012</v>
      </c>
      <c r="D75" s="4">
        <v>436</v>
      </c>
      <c r="E75" s="4" t="str">
        <f>VLOOKUP(A75,HOP!A:L,12,0)</f>
        <v>436.00</v>
      </c>
      <c r="F75" s="4" t="str">
        <f>VLOOKUP(A75,HOP!A:C,3,0)</f>
        <v>3171843</v>
      </c>
      <c r="G75" s="4">
        <f t="shared" si="4"/>
        <v>0</v>
      </c>
      <c r="H75" s="4" t="str">
        <f t="shared" si="5"/>
        <v>，3171843</v>
      </c>
      <c r="I75" s="4" t="str">
        <f>VLOOKUP(A75,HOP!A:U,21,0)</f>
        <v>直连</v>
      </c>
    </row>
    <row r="76" s="4" customFormat="1" spans="1:9">
      <c r="A76" s="5">
        <v>999223351042006</v>
      </c>
      <c r="B76" s="6">
        <v>45011</v>
      </c>
      <c r="C76" s="6">
        <v>45012</v>
      </c>
      <c r="D76" s="4">
        <v>146</v>
      </c>
      <c r="E76" s="4" t="str">
        <f>VLOOKUP(A76,HOP!A:L,12,0)</f>
        <v>146.00</v>
      </c>
      <c r="F76" s="4" t="str">
        <f>VLOOKUP(A76,HOP!A:C,3,0)</f>
        <v>3172039</v>
      </c>
      <c r="G76" s="4">
        <f t="shared" si="4"/>
        <v>0</v>
      </c>
      <c r="H76" s="4" t="str">
        <f t="shared" si="5"/>
        <v>，3172039</v>
      </c>
      <c r="I76" s="4" t="str">
        <f>VLOOKUP(A76,HOP!A:U,21,0)</f>
        <v>直连</v>
      </c>
    </row>
    <row r="77" s="4" customFormat="1" spans="1:9">
      <c r="A77" s="5">
        <v>999223351395402</v>
      </c>
      <c r="B77" s="6">
        <v>45011</v>
      </c>
      <c r="C77" s="6">
        <v>45012</v>
      </c>
      <c r="D77" s="4">
        <v>302</v>
      </c>
      <c r="E77" s="4" t="str">
        <f>VLOOKUP(A77,HOP!A:L,12,0)</f>
        <v>302.00</v>
      </c>
      <c r="F77" s="4" t="str">
        <f>VLOOKUP(A77,HOP!A:C,3,0)</f>
        <v>3172115</v>
      </c>
      <c r="G77" s="4">
        <f t="shared" si="4"/>
        <v>0</v>
      </c>
      <c r="H77" s="4" t="str">
        <f t="shared" si="5"/>
        <v>，3172115</v>
      </c>
      <c r="I77" s="4" t="str">
        <f>VLOOKUP(A77,HOP!A:U,21,0)</f>
        <v>直连</v>
      </c>
    </row>
    <row r="78" s="4" customFormat="1" spans="1:9">
      <c r="A78" s="5">
        <v>999223351650135</v>
      </c>
      <c r="B78" s="6">
        <v>45011</v>
      </c>
      <c r="C78" s="6">
        <v>45012</v>
      </c>
      <c r="D78" s="4">
        <v>170</v>
      </c>
      <c r="E78" s="4" t="str">
        <f>VLOOKUP(A78,HOP!A:L,12,0)</f>
        <v>170.00</v>
      </c>
      <c r="F78" s="4" t="str">
        <f>VLOOKUP(A78,HOP!A:C,3,0)</f>
        <v>3172172</v>
      </c>
      <c r="G78" s="4">
        <f t="shared" si="4"/>
        <v>0</v>
      </c>
      <c r="H78" s="4" t="str">
        <f t="shared" si="5"/>
        <v>，3172172</v>
      </c>
      <c r="I78" s="4" t="str">
        <f>VLOOKUP(A78,HOP!A:U,21,0)</f>
        <v>直连</v>
      </c>
    </row>
    <row r="79" s="4" customFormat="1" spans="1:9">
      <c r="A79" s="5">
        <v>999223351726041</v>
      </c>
      <c r="B79" s="6">
        <v>45011</v>
      </c>
      <c r="C79" s="6">
        <v>45012</v>
      </c>
      <c r="D79" s="4">
        <v>129</v>
      </c>
      <c r="E79" s="4" t="str">
        <f>VLOOKUP(A79,HOP!A:L,12,0)</f>
        <v>129.00</v>
      </c>
      <c r="F79" s="4" t="str">
        <f>VLOOKUP(A79,HOP!A:C,3,0)</f>
        <v>3172190</v>
      </c>
      <c r="G79" s="4">
        <f t="shared" si="4"/>
        <v>0</v>
      </c>
      <c r="H79" s="4" t="str">
        <f t="shared" si="5"/>
        <v>，3172190</v>
      </c>
      <c r="I79" s="4" t="str">
        <f>VLOOKUP(A79,HOP!A:U,21,0)</f>
        <v>直连</v>
      </c>
    </row>
    <row r="80" s="4" customFormat="1" spans="1:9">
      <c r="A80" s="5">
        <v>999223353891366</v>
      </c>
      <c r="B80" s="6">
        <v>45011</v>
      </c>
      <c r="C80" s="6">
        <v>45012</v>
      </c>
      <c r="D80" s="4">
        <v>1220</v>
      </c>
      <c r="E80" s="4" t="str">
        <f>VLOOKUP(A80,HOP!A:L,12,0)</f>
        <v>1220.00</v>
      </c>
      <c r="F80" s="4" t="str">
        <f>VLOOKUP(A80,HOP!A:C,3,0)</f>
        <v>3172318</v>
      </c>
      <c r="G80" s="4">
        <f t="shared" si="4"/>
        <v>0</v>
      </c>
      <c r="H80" s="4" t="str">
        <f t="shared" si="5"/>
        <v>，3172318</v>
      </c>
      <c r="I80" s="4" t="str">
        <f>VLOOKUP(A80,HOP!A:U,21,0)</f>
        <v>直连</v>
      </c>
    </row>
    <row r="81" s="4" customFormat="1" spans="1:9">
      <c r="A81" s="5">
        <v>999223354567849</v>
      </c>
      <c r="B81" s="6">
        <v>45011</v>
      </c>
      <c r="C81" s="6">
        <v>45012</v>
      </c>
      <c r="D81" s="4">
        <v>136</v>
      </c>
      <c r="E81" s="4" t="str">
        <f>VLOOKUP(A81,HOP!A:L,12,0)</f>
        <v>136.00</v>
      </c>
      <c r="F81" s="4" t="str">
        <f>VLOOKUP(A81,HOP!A:C,3,0)</f>
        <v>3172391</v>
      </c>
      <c r="G81" s="4">
        <f t="shared" si="4"/>
        <v>0</v>
      </c>
      <c r="H81" s="4" t="str">
        <f t="shared" si="5"/>
        <v>，3172391</v>
      </c>
      <c r="I81" s="4" t="str">
        <f>VLOOKUP(A81,HOP!A:U,21,0)</f>
        <v>直连</v>
      </c>
    </row>
    <row r="82" s="4" customFormat="1" spans="1:9">
      <c r="A82" s="5">
        <v>999223354761679</v>
      </c>
      <c r="B82" s="6">
        <v>45011</v>
      </c>
      <c r="C82" s="6">
        <v>45012</v>
      </c>
      <c r="D82" s="4">
        <v>920</v>
      </c>
      <c r="E82" s="4" t="str">
        <f>VLOOKUP(A82,HOP!A:L,12,0)</f>
        <v>920.00</v>
      </c>
      <c r="F82" s="4" t="str">
        <f>VLOOKUP(A82,HOP!A:C,3,0)</f>
        <v>3172415</v>
      </c>
      <c r="G82" s="4">
        <f t="shared" si="4"/>
        <v>0</v>
      </c>
      <c r="H82" s="4" t="str">
        <f t="shared" si="5"/>
        <v>，3172415</v>
      </c>
      <c r="I82" s="4" t="str">
        <f>VLOOKUP(A82,HOP!A:U,21,0)</f>
        <v>直连</v>
      </c>
    </row>
    <row r="83" s="4" customFormat="1" spans="1:9">
      <c r="A83" s="5">
        <v>999223356214519</v>
      </c>
      <c r="B83" s="6">
        <v>45011</v>
      </c>
      <c r="C83" s="6">
        <v>45012</v>
      </c>
      <c r="D83" s="4">
        <v>492</v>
      </c>
      <c r="E83" s="4" t="str">
        <f>VLOOKUP(A83,HOP!A:L,12,0)</f>
        <v>492.00</v>
      </c>
      <c r="F83" s="4" t="str">
        <f>VLOOKUP(A83,HOP!A:C,3,0)</f>
        <v>3172652</v>
      </c>
      <c r="G83" s="4">
        <f t="shared" si="4"/>
        <v>0</v>
      </c>
      <c r="H83" s="4" t="str">
        <f t="shared" si="5"/>
        <v>，3172652</v>
      </c>
      <c r="I83" s="4" t="str">
        <f>VLOOKUP(A83,HOP!A:U,21,0)</f>
        <v>直连</v>
      </c>
    </row>
    <row r="84" s="4" customFormat="1" spans="1:9">
      <c r="A84" s="5">
        <v>999223356628727</v>
      </c>
      <c r="B84" s="6">
        <v>45011</v>
      </c>
      <c r="C84" s="6">
        <v>45012</v>
      </c>
      <c r="D84" s="4">
        <v>206</v>
      </c>
      <c r="E84" s="4" t="str">
        <f>VLOOKUP(A84,HOP!A:L,12,0)</f>
        <v>206.00</v>
      </c>
      <c r="F84" s="4" t="str">
        <f>VLOOKUP(A84,HOP!A:C,3,0)</f>
        <v>3172726</v>
      </c>
      <c r="G84" s="4">
        <f t="shared" si="4"/>
        <v>0</v>
      </c>
      <c r="H84" s="4" t="str">
        <f t="shared" si="5"/>
        <v>，3172726</v>
      </c>
      <c r="I84" s="4" t="str">
        <f>VLOOKUP(A84,HOP!A:U,21,0)</f>
        <v>直连</v>
      </c>
    </row>
    <row r="85" s="4" customFormat="1" spans="1:9">
      <c r="A85" s="5">
        <v>999223356824344</v>
      </c>
      <c r="B85" s="6">
        <v>45011</v>
      </c>
      <c r="C85" s="6">
        <v>45012</v>
      </c>
      <c r="D85" s="4">
        <v>406</v>
      </c>
      <c r="E85" s="4" t="str">
        <f>VLOOKUP(A85,HOP!A:L,12,0)</f>
        <v>406.00</v>
      </c>
      <c r="F85" s="4" t="str">
        <f>VLOOKUP(A85,HOP!A:C,3,0)</f>
        <v>3172753</v>
      </c>
      <c r="G85" s="4">
        <f t="shared" si="4"/>
        <v>0</v>
      </c>
      <c r="H85" s="4" t="str">
        <f t="shared" si="5"/>
        <v>，3172753</v>
      </c>
      <c r="I85" s="4" t="str">
        <f>VLOOKUP(A85,HOP!A:U,21,0)</f>
        <v>直连</v>
      </c>
    </row>
    <row r="86" s="4" customFormat="1" spans="1:9">
      <c r="A86" s="5">
        <v>999223356939757</v>
      </c>
      <c r="B86" s="6">
        <v>45011</v>
      </c>
      <c r="C86" s="6">
        <v>45012</v>
      </c>
      <c r="D86" s="4">
        <v>206</v>
      </c>
      <c r="E86" s="4" t="str">
        <f>VLOOKUP(A86,HOP!A:L,12,0)</f>
        <v>206.00</v>
      </c>
      <c r="F86" s="4" t="str">
        <f>VLOOKUP(A86,HOP!A:C,3,0)</f>
        <v>3172760</v>
      </c>
      <c r="G86" s="4">
        <f t="shared" si="4"/>
        <v>0</v>
      </c>
      <c r="H86" s="4" t="str">
        <f t="shared" si="5"/>
        <v>，3172760</v>
      </c>
      <c r="I86" s="4" t="str">
        <f>VLOOKUP(A86,HOP!A:U,21,0)</f>
        <v>直连</v>
      </c>
    </row>
    <row r="87" s="4" customFormat="1" spans="1:9">
      <c r="A87" s="5">
        <v>999223357070843</v>
      </c>
      <c r="B87" s="6">
        <v>45011</v>
      </c>
      <c r="C87" s="6">
        <v>45012</v>
      </c>
      <c r="D87" s="4">
        <v>1373</v>
      </c>
      <c r="E87" s="4" t="str">
        <f>VLOOKUP(A87,HOP!A:L,12,0)</f>
        <v>1373.00</v>
      </c>
      <c r="F87" s="4" t="str">
        <f>VLOOKUP(A87,HOP!A:C,3,0)</f>
        <v>3172782</v>
      </c>
      <c r="G87" s="4">
        <f t="shared" si="4"/>
        <v>0</v>
      </c>
      <c r="H87" s="4" t="str">
        <f t="shared" si="5"/>
        <v>，3172782</v>
      </c>
      <c r="I87" s="4" t="str">
        <f>VLOOKUP(A87,HOP!A:U,21,0)</f>
        <v>直连</v>
      </c>
    </row>
    <row r="88" s="4" customFormat="1" spans="1:9">
      <c r="A88" s="5">
        <v>999223357090201</v>
      </c>
      <c r="B88" s="6">
        <v>45011</v>
      </c>
      <c r="C88" s="6">
        <v>45012</v>
      </c>
      <c r="D88" s="4">
        <v>971</v>
      </c>
      <c r="E88" s="4" t="str">
        <f>VLOOKUP(A88,HOP!A:L,12,0)</f>
        <v>971.00</v>
      </c>
      <c r="F88" s="4" t="str">
        <f>VLOOKUP(A88,HOP!A:C,3,0)</f>
        <v>3172786</v>
      </c>
      <c r="G88" s="4">
        <f t="shared" si="4"/>
        <v>0</v>
      </c>
      <c r="H88" s="4" t="str">
        <f t="shared" si="5"/>
        <v>，3172786</v>
      </c>
      <c r="I88" s="4" t="str">
        <f>VLOOKUP(A88,HOP!A:U,21,0)</f>
        <v>直连</v>
      </c>
    </row>
    <row r="89" s="4" customFormat="1" hidden="1" spans="1:9">
      <c r="A89" s="5">
        <v>999223357983808</v>
      </c>
      <c r="B89" s="6">
        <v>45011</v>
      </c>
      <c r="C89" s="6">
        <v>45012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spans="1:9">
      <c r="A90" s="5">
        <v>999223357990446</v>
      </c>
      <c r="B90" s="6">
        <v>45011</v>
      </c>
      <c r="C90" s="6">
        <v>45012</v>
      </c>
      <c r="D90" s="4">
        <v>150</v>
      </c>
      <c r="E90" s="4" t="str">
        <f>VLOOKUP(A90,HOP!A:L,12,0)</f>
        <v>150.00</v>
      </c>
      <c r="F90" s="4" t="str">
        <f>VLOOKUP(A90,HOP!A:C,3,0)</f>
        <v>3172921</v>
      </c>
      <c r="G90" s="4">
        <f t="shared" si="4"/>
        <v>0</v>
      </c>
      <c r="H90" s="4" t="str">
        <f t="shared" si="5"/>
        <v>，3172921</v>
      </c>
      <c r="I90" s="4" t="str">
        <f>VLOOKUP(A90,HOP!A:U,21,0)</f>
        <v>直连</v>
      </c>
    </row>
    <row r="91" s="4" customFormat="1" spans="1:9">
      <c r="A91" s="5">
        <v>999223358861988</v>
      </c>
      <c r="B91" s="6">
        <v>45011</v>
      </c>
      <c r="C91" s="6">
        <v>45012</v>
      </c>
      <c r="D91" s="4">
        <v>740</v>
      </c>
      <c r="E91" s="4" t="str">
        <f>VLOOKUP(A91,HOP!A:L,12,0)</f>
        <v>740.00</v>
      </c>
      <c r="F91" s="4" t="str">
        <f>VLOOKUP(A91,HOP!A:C,3,0)</f>
        <v>3173053</v>
      </c>
      <c r="G91" s="4">
        <f t="shared" si="4"/>
        <v>0</v>
      </c>
      <c r="H91" s="4" t="str">
        <f t="shared" si="5"/>
        <v>，3173053</v>
      </c>
      <c r="I91" s="4" t="str">
        <f>VLOOKUP(A91,HOP!A:U,21,0)</f>
        <v>直连</v>
      </c>
    </row>
    <row r="92" s="4" customFormat="1" spans="1:9">
      <c r="A92" s="5">
        <v>23358869032</v>
      </c>
      <c r="B92" s="6">
        <v>45011</v>
      </c>
      <c r="C92" s="6">
        <v>45012</v>
      </c>
      <c r="D92" s="4">
        <v>375</v>
      </c>
      <c r="E92" s="4" t="str">
        <f>VLOOKUP(A92,HOP!A:L,12,0)</f>
        <v>375.00</v>
      </c>
      <c r="F92" s="4" t="str">
        <f>VLOOKUP(A92,HOP!A:C,3,0)</f>
        <v>3173056</v>
      </c>
      <c r="G92" s="4">
        <f t="shared" si="4"/>
        <v>0</v>
      </c>
      <c r="H92" s="4" t="str">
        <f t="shared" si="5"/>
        <v>，3173056</v>
      </c>
      <c r="I92" s="4" t="str">
        <f>VLOOKUP(A92,HOP!A:U,21,0)</f>
        <v>直连</v>
      </c>
    </row>
    <row r="93" s="4" customFormat="1" spans="1:9">
      <c r="A93" s="5">
        <v>999223359297290</v>
      </c>
      <c r="B93" s="6">
        <v>45011</v>
      </c>
      <c r="C93" s="6">
        <v>45012</v>
      </c>
      <c r="D93" s="4">
        <v>1246</v>
      </c>
      <c r="E93" s="4" t="str">
        <f>VLOOKUP(A93,HOP!A:L,12,0)</f>
        <v>1246.00</v>
      </c>
      <c r="F93" s="4" t="str">
        <f>VLOOKUP(A93,HOP!A:C,3,0)</f>
        <v>3173113</v>
      </c>
      <c r="G93" s="4">
        <f t="shared" si="4"/>
        <v>0</v>
      </c>
      <c r="H93" s="4" t="str">
        <f t="shared" si="5"/>
        <v>，3173113</v>
      </c>
      <c r="I93" s="4" t="str">
        <f>VLOOKUP(A93,HOP!A:U,21,0)</f>
        <v>直连</v>
      </c>
    </row>
    <row r="94" s="4" customFormat="1" spans="1:9">
      <c r="A94" s="5">
        <v>999223359404289</v>
      </c>
      <c r="B94" s="6">
        <v>45011</v>
      </c>
      <c r="C94" s="6">
        <v>45012</v>
      </c>
      <c r="D94" s="4">
        <v>1903</v>
      </c>
      <c r="E94" s="4" t="str">
        <f>VLOOKUP(A94,HOP!A:L,12,0)</f>
        <v>1903.00</v>
      </c>
      <c r="F94" s="4" t="str">
        <f>VLOOKUP(A94,HOP!A:C,3,0)</f>
        <v>3173127</v>
      </c>
      <c r="G94" s="4">
        <f t="shared" si="4"/>
        <v>0</v>
      </c>
      <c r="H94" s="4" t="str">
        <f t="shared" si="5"/>
        <v>，3173127</v>
      </c>
      <c r="I94" s="4" t="str">
        <f>VLOOKUP(A94,HOP!A:U,21,0)</f>
        <v>直连</v>
      </c>
    </row>
    <row r="95" s="4" customFormat="1" spans="1:9">
      <c r="A95" s="5">
        <v>999223359871867</v>
      </c>
      <c r="B95" s="6">
        <v>45011</v>
      </c>
      <c r="C95" s="6">
        <v>45012</v>
      </c>
      <c r="D95" s="4">
        <v>2303</v>
      </c>
      <c r="E95" s="4" t="str">
        <f>VLOOKUP(A95,HOP!A:L,12,0)</f>
        <v>2303.00</v>
      </c>
      <c r="F95" s="4" t="str">
        <f>VLOOKUP(A95,HOP!A:C,3,0)</f>
        <v>3173157</v>
      </c>
      <c r="G95" s="4">
        <f t="shared" si="4"/>
        <v>0</v>
      </c>
      <c r="H95" s="4" t="str">
        <f t="shared" si="5"/>
        <v>，3173157</v>
      </c>
      <c r="I95" s="4" t="str">
        <f>VLOOKUP(A95,HOP!A:U,21,0)</f>
        <v>直连</v>
      </c>
    </row>
    <row r="96" s="4" customFormat="1" spans="1:9">
      <c r="A96" s="5">
        <v>999223359969655</v>
      </c>
      <c r="B96" s="6">
        <v>45011</v>
      </c>
      <c r="C96" s="6">
        <v>45012</v>
      </c>
      <c r="D96" s="4">
        <v>554</v>
      </c>
      <c r="E96" s="4" t="str">
        <f>VLOOKUP(A96,HOP!A:L,12,0)</f>
        <v>554.00</v>
      </c>
      <c r="F96" s="4" t="str">
        <f>VLOOKUP(A96,HOP!A:C,3,0)</f>
        <v>3173179</v>
      </c>
      <c r="G96" s="4">
        <f t="shared" si="4"/>
        <v>0</v>
      </c>
      <c r="H96" s="4" t="str">
        <f t="shared" si="5"/>
        <v>，3173179</v>
      </c>
      <c r="I96" s="4" t="str">
        <f>VLOOKUP(A96,HOP!A:U,21,0)</f>
        <v>直连</v>
      </c>
    </row>
    <row r="97" s="4" customFormat="1" spans="1:9">
      <c r="A97" s="5">
        <v>999223360095249</v>
      </c>
      <c r="B97" s="6">
        <v>45011</v>
      </c>
      <c r="C97" s="6">
        <v>45012</v>
      </c>
      <c r="D97" s="4">
        <v>1014</v>
      </c>
      <c r="E97" s="4" t="str">
        <f>VLOOKUP(A97,HOP!A:L,12,0)</f>
        <v>1014.00</v>
      </c>
      <c r="F97" s="4" t="str">
        <f>VLOOKUP(A97,HOP!A:C,3,0)</f>
        <v>3173200</v>
      </c>
      <c r="G97" s="4">
        <f t="shared" si="4"/>
        <v>0</v>
      </c>
      <c r="H97" s="4" t="str">
        <f t="shared" si="5"/>
        <v>，3173200</v>
      </c>
      <c r="I97" s="4" t="str">
        <f>VLOOKUP(A97,HOP!A:U,21,0)</f>
        <v>直连</v>
      </c>
    </row>
    <row r="98" s="4" customFormat="1" spans="1:9">
      <c r="A98" s="5">
        <v>999223360263700</v>
      </c>
      <c r="B98" s="6">
        <v>45011</v>
      </c>
      <c r="C98" s="6">
        <v>45012</v>
      </c>
      <c r="D98" s="4">
        <v>594</v>
      </c>
      <c r="E98" s="4" t="str">
        <f>VLOOKUP(A98,HOP!A:L,12,0)</f>
        <v>594.00</v>
      </c>
      <c r="F98" s="4" t="str">
        <f>VLOOKUP(A98,HOP!A:C,3,0)</f>
        <v>3173241</v>
      </c>
      <c r="G98" s="4">
        <f t="shared" si="4"/>
        <v>0</v>
      </c>
      <c r="H98" s="4" t="str">
        <f t="shared" si="5"/>
        <v>，3173241</v>
      </c>
      <c r="I98" s="4" t="str">
        <f>VLOOKUP(A98,HOP!A:U,21,0)</f>
        <v>直连</v>
      </c>
    </row>
    <row r="99" s="4" customFormat="1" spans="1:9">
      <c r="A99" s="5">
        <v>999223360421850</v>
      </c>
      <c r="B99" s="6">
        <v>45011</v>
      </c>
      <c r="C99" s="6">
        <v>45012</v>
      </c>
      <c r="D99" s="4">
        <v>486</v>
      </c>
      <c r="E99" s="4" t="str">
        <f>VLOOKUP(A99,HOP!A:L,12,0)</f>
        <v>486.00</v>
      </c>
      <c r="F99" s="4" t="str">
        <f>VLOOKUP(A99,HOP!A:C,3,0)</f>
        <v>3173280</v>
      </c>
      <c r="G99" s="4">
        <f>D99-E99</f>
        <v>0</v>
      </c>
      <c r="H99" s="4" t="str">
        <f>$H$1&amp;F99</f>
        <v>，3173280</v>
      </c>
      <c r="I99" s="4" t="str">
        <f>VLOOKUP(A99,HOP!A:U,21,0)</f>
        <v>直连</v>
      </c>
    </row>
    <row r="100" s="4" customFormat="1" spans="1:9">
      <c r="A100" s="5">
        <v>999223360534878</v>
      </c>
      <c r="B100" s="6">
        <v>45011</v>
      </c>
      <c r="C100" s="6">
        <v>45012</v>
      </c>
      <c r="D100" s="4">
        <v>361</v>
      </c>
      <c r="E100" s="4" t="str">
        <f>VLOOKUP(A100,HOP!A:L,12,0)</f>
        <v>361.00</v>
      </c>
      <c r="F100" s="4" t="str">
        <f>VLOOKUP(A100,HOP!A:C,3,0)</f>
        <v>3173309</v>
      </c>
      <c r="G100" s="4">
        <f>D100-E100</f>
        <v>0</v>
      </c>
      <c r="H100" s="4" t="str">
        <f>$H$1&amp;F100</f>
        <v>，3173309</v>
      </c>
      <c r="I100" s="4" t="str">
        <f>VLOOKUP(A100,HOP!A:U,21,0)</f>
        <v>直连</v>
      </c>
    </row>
    <row r="101" s="4" customFormat="1" spans="1:9">
      <c r="A101" s="5">
        <v>999223360613230</v>
      </c>
      <c r="B101" s="6">
        <v>45011</v>
      </c>
      <c r="C101" s="6">
        <v>45012</v>
      </c>
      <c r="D101" s="4">
        <v>239</v>
      </c>
      <c r="E101" s="4" t="str">
        <f>VLOOKUP(A101,HOP!A:L,12,0)</f>
        <v>239.00</v>
      </c>
      <c r="F101" s="4" t="str">
        <f>VLOOKUP(A101,HOP!A:C,3,0)</f>
        <v>3173324</v>
      </c>
      <c r="G101" s="4">
        <f>D101-E101</f>
        <v>0</v>
      </c>
      <c r="H101" s="4" t="str">
        <f>$H$1&amp;F101</f>
        <v>，3173324</v>
      </c>
      <c r="I101" s="4" t="str">
        <f>VLOOKUP(A101,HOP!A:U,21,0)</f>
        <v>直连</v>
      </c>
    </row>
    <row r="102" s="4" customFormat="1" spans="1:9">
      <c r="A102" s="5">
        <v>999223360903986</v>
      </c>
      <c r="B102" s="6">
        <v>45011</v>
      </c>
      <c r="C102" s="6">
        <v>45012</v>
      </c>
      <c r="D102" s="4">
        <v>406</v>
      </c>
      <c r="E102" s="4" t="str">
        <f>VLOOKUP(A102,HOP!A:L,12,0)</f>
        <v>406.00</v>
      </c>
      <c r="F102" s="4" t="str">
        <f>VLOOKUP(A102,HOP!A:C,3,0)</f>
        <v>3173368</v>
      </c>
      <c r="G102" s="4">
        <f>D102-E102</f>
        <v>0</v>
      </c>
      <c r="H102" s="4" t="str">
        <f>$H$1&amp;F102</f>
        <v>，3173368</v>
      </c>
      <c r="I102" s="4" t="str">
        <f>VLOOKUP(A102,HOP!A:U,21,0)</f>
        <v>直连</v>
      </c>
    </row>
    <row r="103" s="4" customFormat="1" spans="1:9">
      <c r="A103" s="5">
        <v>999223360969973</v>
      </c>
      <c r="B103" s="6">
        <v>45011</v>
      </c>
      <c r="C103" s="6">
        <v>45012</v>
      </c>
      <c r="D103" s="4">
        <v>151</v>
      </c>
      <c r="E103" s="4" t="str">
        <f>VLOOKUP(A103,HOP!A:L,12,0)</f>
        <v>151.00</v>
      </c>
      <c r="F103" s="4" t="str">
        <f>VLOOKUP(A103,HOP!A:C,3,0)</f>
        <v>3173386</v>
      </c>
      <c r="G103" s="4">
        <f>D103-E103</f>
        <v>0</v>
      </c>
      <c r="H103" s="4" t="str">
        <f>$H$1&amp;F103</f>
        <v>，3173386</v>
      </c>
      <c r="I103" s="4" t="str">
        <f>VLOOKUP(A103,HOP!A:U,21,0)</f>
        <v>直连</v>
      </c>
    </row>
    <row r="104" s="4" customFormat="1" spans="1:9">
      <c r="A104" s="5">
        <v>999223361428887</v>
      </c>
      <c r="B104" s="6">
        <v>45011</v>
      </c>
      <c r="C104" s="6">
        <v>45012</v>
      </c>
      <c r="D104" s="4">
        <v>3698</v>
      </c>
      <c r="E104" s="4" t="str">
        <f>VLOOKUP(A104,HOP!A:L,12,0)</f>
        <v>3698.00</v>
      </c>
      <c r="F104" s="4" t="str">
        <f>VLOOKUP(A104,HOP!A:C,3,0)</f>
        <v>3173470</v>
      </c>
      <c r="G104" s="4">
        <f>D104-E104</f>
        <v>0</v>
      </c>
      <c r="H104" s="4" t="str">
        <f>$H$1&amp;F104</f>
        <v>，3173470</v>
      </c>
      <c r="I104" s="4" t="str">
        <f>VLOOKUP(A104,HOP!A:U,21,0)</f>
        <v>直连</v>
      </c>
    </row>
    <row r="105" s="4" customFormat="1" spans="1:9">
      <c r="A105" s="5">
        <v>999223361704820</v>
      </c>
      <c r="B105" s="6">
        <v>45011</v>
      </c>
      <c r="C105" s="6">
        <v>45012</v>
      </c>
      <c r="D105" s="4">
        <v>674</v>
      </c>
      <c r="E105" s="4" t="str">
        <f>VLOOKUP(A105,HOP!A:L,12,0)</f>
        <v>674.00</v>
      </c>
      <c r="F105" s="4" t="str">
        <f>VLOOKUP(A105,HOP!A:C,3,0)</f>
        <v>3173523</v>
      </c>
      <c r="G105" s="4">
        <f>D105-E105</f>
        <v>0</v>
      </c>
      <c r="H105" s="4" t="str">
        <f>$H$1&amp;F105</f>
        <v>，3173523</v>
      </c>
      <c r="I105" s="4" t="str">
        <f>VLOOKUP(A105,HOP!A:U,21,0)</f>
        <v>直连</v>
      </c>
    </row>
    <row r="106" s="4" customFormat="1" spans="1:9">
      <c r="A106" s="5">
        <v>999223361754669</v>
      </c>
      <c r="B106" s="6">
        <v>45011</v>
      </c>
      <c r="C106" s="6">
        <v>45012</v>
      </c>
      <c r="D106" s="4">
        <v>927</v>
      </c>
      <c r="E106" s="4" t="str">
        <f>VLOOKUP(A106,HOP!A:L,12,0)</f>
        <v>927.00</v>
      </c>
      <c r="F106" s="4" t="str">
        <f>VLOOKUP(A106,HOP!A:C,3,0)</f>
        <v>3173538</v>
      </c>
      <c r="G106" s="4">
        <f>D106-E106</f>
        <v>0</v>
      </c>
      <c r="H106" s="4" t="str">
        <f>$H$1&amp;F106</f>
        <v>，3173538</v>
      </c>
      <c r="I106" s="4" t="str">
        <f>VLOOKUP(A106,HOP!A:U,21,0)</f>
        <v>直连</v>
      </c>
    </row>
    <row r="107" s="4" customFormat="1" spans="1:9">
      <c r="A107" s="5">
        <v>999223362345219</v>
      </c>
      <c r="B107" s="6">
        <v>45011</v>
      </c>
      <c r="C107" s="6">
        <v>45012</v>
      </c>
      <c r="D107" s="4">
        <v>168</v>
      </c>
      <c r="E107" s="4" t="str">
        <f>VLOOKUP(A107,HOP!A:L,12,0)</f>
        <v>168.00</v>
      </c>
      <c r="F107" s="4" t="str">
        <f>VLOOKUP(A107,HOP!A:C,3,0)</f>
        <v>3173715</v>
      </c>
      <c r="G107" s="4">
        <f>D107-E107</f>
        <v>0</v>
      </c>
      <c r="H107" s="4" t="str">
        <f>$H$1&amp;F107</f>
        <v>，3173715</v>
      </c>
      <c r="I107" s="4" t="str">
        <f>VLOOKUP(A107,HOP!A:U,21,0)</f>
        <v>直连</v>
      </c>
    </row>
    <row r="108" s="4" customFormat="1" spans="1:9">
      <c r="A108" s="5">
        <v>999223362871128</v>
      </c>
      <c r="B108" s="6">
        <v>45011</v>
      </c>
      <c r="C108" s="6">
        <v>45012</v>
      </c>
      <c r="D108" s="4">
        <v>1248</v>
      </c>
      <c r="E108" s="4" t="str">
        <f>VLOOKUP(A108,HOP!A:L,12,0)</f>
        <v>1248.00</v>
      </c>
      <c r="F108" s="4" t="str">
        <f>VLOOKUP(A108,HOP!A:C,3,0)</f>
        <v>3173862</v>
      </c>
      <c r="G108" s="4">
        <f>D108-E108</f>
        <v>0</v>
      </c>
      <c r="H108" s="4" t="str">
        <f>$H$1&amp;F108</f>
        <v>，3173862</v>
      </c>
      <c r="I108" s="4" t="str">
        <f>VLOOKUP(A108,HOP!A:U,21,0)</f>
        <v>直连</v>
      </c>
    </row>
    <row r="109" s="4" customFormat="1" spans="1:9">
      <c r="A109" s="5">
        <v>999223363652434</v>
      </c>
      <c r="B109" s="6">
        <v>45011</v>
      </c>
      <c r="C109" s="6">
        <v>45012</v>
      </c>
      <c r="D109" s="4">
        <v>2047</v>
      </c>
      <c r="E109" s="4" t="str">
        <f>VLOOKUP(A109,HOP!A:L,12,0)</f>
        <v>2047.00</v>
      </c>
      <c r="F109" s="4" t="str">
        <f>VLOOKUP(A109,HOP!A:C,3,0)</f>
        <v>3174105</v>
      </c>
      <c r="G109" s="4">
        <f>D109-E109</f>
        <v>0</v>
      </c>
      <c r="H109" s="4" t="str">
        <f>$H$1&amp;F109</f>
        <v>，3174105</v>
      </c>
      <c r="I109" s="4" t="str">
        <f>VLOOKUP(A109,HOP!A:U,21,0)</f>
        <v>直连</v>
      </c>
    </row>
    <row r="110" s="4" customFormat="1" spans="1:9">
      <c r="A110" s="5">
        <v>999223363890942</v>
      </c>
      <c r="B110" s="6">
        <v>45011</v>
      </c>
      <c r="C110" s="6">
        <v>45012</v>
      </c>
      <c r="D110" s="4">
        <v>227</v>
      </c>
      <c r="E110" s="4" t="str">
        <f>VLOOKUP(A110,HOP!A:L,12,0)</f>
        <v>227.00</v>
      </c>
      <c r="F110" s="4" t="str">
        <f>VLOOKUP(A110,HOP!A:C,3,0)</f>
        <v>3174163</v>
      </c>
      <c r="G110" s="4">
        <f>D110-E110</f>
        <v>0</v>
      </c>
      <c r="H110" s="4" t="str">
        <f>$H$1&amp;F110</f>
        <v>，3174163</v>
      </c>
      <c r="I110" s="4" t="str">
        <f>VLOOKUP(A110,HOP!A:U,21,0)</f>
        <v>直连</v>
      </c>
    </row>
    <row r="112" spans="4:4">
      <c r="D112" s="4">
        <f>SUM(D2:D111)</f>
        <v>181664</v>
      </c>
    </row>
    <row r="114" spans="4:4">
      <c r="D114" s="4" t="s">
        <v>609</v>
      </c>
    </row>
    <row r="117" spans="1:3">
      <c r="A117" s="4" t="s">
        <v>610</v>
      </c>
      <c r="C117" s="4">
        <v>22681</v>
      </c>
    </row>
    <row r="118" spans="1:3">
      <c r="A118" s="4" t="s">
        <v>611</v>
      </c>
      <c r="C118" s="4">
        <v>158983</v>
      </c>
    </row>
    <row r="119" spans="1:3">
      <c r="A119" s="4" t="s">
        <v>612</v>
      </c>
      <c r="C119" s="4">
        <f>SUBTOTAL(9,C117:C118)</f>
        <v>181664</v>
      </c>
    </row>
  </sheetData>
  <autoFilter ref="A1:XFD114">
    <filterColumn colId="3">
      <filters blank="1">
        <filter val="1100"/>
        <filter val="401"/>
        <filter val="601"/>
        <filter val="302"/>
        <filter val="502"/>
        <filter val="702"/>
        <filter val="1903"/>
        <filter val="2103"/>
        <filter val="2303"/>
        <filter val="3303"/>
        <filter val="206"/>
        <filter val="406"/>
        <filter val="1506"/>
        <filter val="910"/>
        <filter val="1010"/>
        <filter val="412"/>
        <filter val="3612"/>
        <filter val="16413"/>
        <filter val="1014"/>
        <filter val="1114"/>
        <filter val="4215"/>
        <filter val="1218"/>
        <filter val="1818"/>
        <filter val="8418"/>
        <filter val="820"/>
        <filter val="920"/>
        <filter val="1220"/>
        <filter val="822"/>
        <filter val="1422"/>
        <filter val="13623"/>
        <filter val="524"/>
        <filter val="1824"/>
        <filter val="1826"/>
        <filter val="2526"/>
        <filter val="227"/>
        <filter val="927"/>
        <filter val="2828"/>
        <filter val="129"/>
        <filter val="1432"/>
        <filter val="3632"/>
        <filter val="5032"/>
        <filter val="136"/>
        <filter val="436"/>
        <filter val="738"/>
        <filter val="239"/>
        <filter val="339"/>
        <filter val="740"/>
        <filter val="940"/>
        <filter val="741"/>
        <filter val="146"/>
        <filter val="1246"/>
        <filter val="747"/>
        <filter val="2047"/>
        <filter val="1248"/>
        <filter val="3948"/>
        <filter val="150"/>
        <filter val="1950"/>
        <filter val="151"/>
        <filter val="652"/>
        <filter val="254"/>
        <filter val="454"/>
        <filter val="554"/>
        <filter val="456"/>
        <filter val="2457"/>
        <filter val="560"/>
        <filter val="361"/>
        <filter val="2664"/>
        <filter val="181664"/>
        <filter val="1465"/>
        <filter val="168"/>
        <filter val="669"/>
        <filter val="170"/>
        <filter val="571"/>
        <filter val="971"/>
        <filter val="1171"/>
        <filter val="2471"/>
        <filter val="472"/>
        <filter val="972"/>
        <filter val="1373"/>
        <filter val="674"/>
        <filter val="1974"/>
        <filter val="375"/>
        <filter val="1577"/>
        <filter val="1683"/>
        <filter val="181664 HKD"/>
        <filter val="6285"/>
        <filter val="486"/>
        <filter val="1190"/>
        <filter val="16190"/>
        <filter val="492"/>
        <filter val="793"/>
        <filter val="1593"/>
        <filter val="594"/>
        <filter val="894"/>
        <filter val="1194"/>
        <filter val="795"/>
        <filter val="1195"/>
        <filter val="5196"/>
        <filter val="1698"/>
        <filter val="36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613</v>
      </c>
      <c r="B1" s="2" t="s">
        <v>614</v>
      </c>
      <c r="C1" s="2" t="s">
        <v>615</v>
      </c>
      <c r="D1" s="2" t="s">
        <v>616</v>
      </c>
      <c r="E1" s="2" t="s">
        <v>13</v>
      </c>
      <c r="F1" s="2" t="s">
        <v>5</v>
      </c>
      <c r="G1" s="2" t="s">
        <v>6</v>
      </c>
      <c r="H1" s="2" t="s">
        <v>617</v>
      </c>
      <c r="I1" s="2" t="s">
        <v>618</v>
      </c>
      <c r="J1" s="2" t="s">
        <v>619</v>
      </c>
      <c r="K1" s="2" t="s">
        <v>620</v>
      </c>
      <c r="L1" s="2" t="s">
        <v>621</v>
      </c>
      <c r="M1" s="2" t="s">
        <v>622</v>
      </c>
      <c r="N1" s="2" t="s">
        <v>623</v>
      </c>
      <c r="O1" s="2" t="s">
        <v>624</v>
      </c>
      <c r="P1" s="2" t="s">
        <v>625</v>
      </c>
      <c r="Q1" s="2" t="s">
        <v>626</v>
      </c>
      <c r="R1" s="2" t="s">
        <v>627</v>
      </c>
      <c r="S1" s="2" t="s">
        <v>628</v>
      </c>
      <c r="T1" s="2" t="s">
        <v>629</v>
      </c>
      <c r="U1" s="2" t="s">
        <v>630</v>
      </c>
      <c r="V1" s="2" t="s">
        <v>631</v>
      </c>
    </row>
    <row r="2" s="1" customFormat="1" spans="1:22">
      <c r="A2" s="3">
        <v>999223363890942</v>
      </c>
      <c r="B2" s="1" t="s">
        <v>632</v>
      </c>
      <c r="C2" s="1" t="s">
        <v>633</v>
      </c>
      <c r="D2" s="1" t="s">
        <v>634</v>
      </c>
      <c r="E2" s="1" t="s">
        <v>635</v>
      </c>
      <c r="F2" s="1" t="s">
        <v>632</v>
      </c>
      <c r="G2" s="1" t="s">
        <v>636</v>
      </c>
      <c r="H2" s="1" t="s">
        <v>637</v>
      </c>
      <c r="I2" s="1" t="s">
        <v>638</v>
      </c>
      <c r="J2" s="1" t="s">
        <v>30</v>
      </c>
      <c r="K2" s="1" t="s">
        <v>639</v>
      </c>
      <c r="L2" s="1" t="s">
        <v>639</v>
      </c>
      <c r="M2" s="1" t="s">
        <v>640</v>
      </c>
      <c r="N2" s="1" t="s">
        <v>640</v>
      </c>
      <c r="O2" s="1" t="s">
        <v>641</v>
      </c>
      <c r="P2" s="1" t="s">
        <v>642</v>
      </c>
      <c r="Q2" s="1" t="s">
        <v>643</v>
      </c>
      <c r="R2" s="1" t="s">
        <v>644</v>
      </c>
      <c r="S2" s="1" t="s">
        <v>645</v>
      </c>
      <c r="T2" s="1" t="s">
        <v>646</v>
      </c>
      <c r="U2" s="1" t="s">
        <v>647</v>
      </c>
      <c r="V2" s="1" t="s">
        <v>648</v>
      </c>
    </row>
    <row r="3" s="1" customFormat="1" spans="1:22">
      <c r="A3" s="3">
        <v>999223362871128</v>
      </c>
      <c r="B3" s="1" t="s">
        <v>632</v>
      </c>
      <c r="C3" s="1" t="s">
        <v>649</v>
      </c>
      <c r="D3" s="1" t="s">
        <v>650</v>
      </c>
      <c r="E3" s="1" t="s">
        <v>651</v>
      </c>
      <c r="F3" s="1" t="s">
        <v>632</v>
      </c>
      <c r="G3" s="1" t="s">
        <v>636</v>
      </c>
      <c r="H3" s="1" t="s">
        <v>637</v>
      </c>
      <c r="I3" s="1" t="s">
        <v>652</v>
      </c>
      <c r="J3" s="1" t="s">
        <v>30</v>
      </c>
      <c r="K3" s="1" t="s">
        <v>653</v>
      </c>
      <c r="L3" s="1" t="s">
        <v>653</v>
      </c>
      <c r="M3" s="1" t="s">
        <v>640</v>
      </c>
      <c r="N3" s="1" t="s">
        <v>640</v>
      </c>
      <c r="O3" s="1" t="s">
        <v>641</v>
      </c>
      <c r="P3" s="1" t="s">
        <v>642</v>
      </c>
      <c r="Q3" s="1" t="s">
        <v>643</v>
      </c>
      <c r="R3" s="1" t="s">
        <v>654</v>
      </c>
      <c r="S3" s="1" t="s">
        <v>645</v>
      </c>
      <c r="T3" s="1" t="s">
        <v>646</v>
      </c>
      <c r="U3" s="1" t="s">
        <v>647</v>
      </c>
      <c r="V3" s="1" t="s">
        <v>655</v>
      </c>
    </row>
    <row r="4" s="1" customFormat="1" spans="1:22">
      <c r="A4" s="3">
        <v>999223362345219</v>
      </c>
      <c r="B4" s="1" t="s">
        <v>632</v>
      </c>
      <c r="C4" s="1" t="s">
        <v>656</v>
      </c>
      <c r="D4" s="1" t="s">
        <v>657</v>
      </c>
      <c r="E4" s="1" t="s">
        <v>658</v>
      </c>
      <c r="F4" s="1" t="s">
        <v>632</v>
      </c>
      <c r="G4" s="1" t="s">
        <v>636</v>
      </c>
      <c r="H4" s="1" t="s">
        <v>637</v>
      </c>
      <c r="I4" s="1" t="s">
        <v>659</v>
      </c>
      <c r="J4" s="1" t="s">
        <v>30</v>
      </c>
      <c r="K4" s="1" t="s">
        <v>660</v>
      </c>
      <c r="L4" s="1" t="s">
        <v>660</v>
      </c>
      <c r="M4" s="1" t="s">
        <v>640</v>
      </c>
      <c r="N4" s="1" t="s">
        <v>640</v>
      </c>
      <c r="O4" s="1" t="s">
        <v>641</v>
      </c>
      <c r="P4" s="1" t="s">
        <v>642</v>
      </c>
      <c r="Q4" s="1" t="s">
        <v>643</v>
      </c>
      <c r="R4" s="1" t="s">
        <v>661</v>
      </c>
      <c r="S4" s="1" t="s">
        <v>645</v>
      </c>
      <c r="T4" s="1" t="s">
        <v>646</v>
      </c>
      <c r="U4" s="1" t="s">
        <v>647</v>
      </c>
      <c r="V4" s="1" t="s">
        <v>662</v>
      </c>
    </row>
    <row r="5" s="1" customFormat="1" spans="1:22">
      <c r="A5" s="3">
        <v>999223363652434</v>
      </c>
      <c r="B5" s="1" t="s">
        <v>632</v>
      </c>
      <c r="C5" s="1" t="s">
        <v>663</v>
      </c>
      <c r="D5" s="1" t="s">
        <v>664</v>
      </c>
      <c r="E5" s="1" t="s">
        <v>665</v>
      </c>
      <c r="F5" s="1" t="s">
        <v>632</v>
      </c>
      <c r="G5" s="1" t="s">
        <v>636</v>
      </c>
      <c r="H5" s="1" t="s">
        <v>637</v>
      </c>
      <c r="I5" s="1" t="s">
        <v>666</v>
      </c>
      <c r="J5" s="1" t="s">
        <v>30</v>
      </c>
      <c r="K5" s="1" t="s">
        <v>667</v>
      </c>
      <c r="L5" s="1" t="s">
        <v>667</v>
      </c>
      <c r="M5" s="1" t="s">
        <v>640</v>
      </c>
      <c r="N5" s="1" t="s">
        <v>640</v>
      </c>
      <c r="O5" s="1" t="s">
        <v>641</v>
      </c>
      <c r="P5" s="1" t="s">
        <v>642</v>
      </c>
      <c r="Q5" s="1" t="s">
        <v>643</v>
      </c>
      <c r="R5" s="1" t="s">
        <v>668</v>
      </c>
      <c r="S5" s="1" t="s">
        <v>645</v>
      </c>
      <c r="T5" s="1" t="s">
        <v>646</v>
      </c>
      <c r="U5" s="1" t="s">
        <v>647</v>
      </c>
      <c r="V5" s="1" t="s">
        <v>669</v>
      </c>
    </row>
    <row r="6" s="1" customFormat="1" spans="1:22">
      <c r="A6" s="3">
        <v>999223361754669</v>
      </c>
      <c r="B6" s="1" t="s">
        <v>632</v>
      </c>
      <c r="C6" s="1" t="s">
        <v>670</v>
      </c>
      <c r="D6" s="1" t="s">
        <v>671</v>
      </c>
      <c r="E6" s="1" t="s">
        <v>672</v>
      </c>
      <c r="F6" s="1" t="s">
        <v>632</v>
      </c>
      <c r="G6" s="1" t="s">
        <v>636</v>
      </c>
      <c r="H6" s="1" t="s">
        <v>637</v>
      </c>
      <c r="I6" s="1" t="s">
        <v>673</v>
      </c>
      <c r="J6" s="1" t="s">
        <v>30</v>
      </c>
      <c r="K6" s="1" t="s">
        <v>674</v>
      </c>
      <c r="L6" s="1" t="s">
        <v>674</v>
      </c>
      <c r="M6" s="1" t="s">
        <v>640</v>
      </c>
      <c r="N6" s="1" t="s">
        <v>640</v>
      </c>
      <c r="O6" s="1" t="s">
        <v>641</v>
      </c>
      <c r="P6" s="1" t="s">
        <v>642</v>
      </c>
      <c r="Q6" s="1" t="s">
        <v>643</v>
      </c>
      <c r="R6" s="1" t="s">
        <v>675</v>
      </c>
      <c r="S6" s="1" t="s">
        <v>645</v>
      </c>
      <c r="T6" s="1" t="s">
        <v>646</v>
      </c>
      <c r="U6" s="1" t="s">
        <v>647</v>
      </c>
      <c r="V6" s="1" t="s">
        <v>676</v>
      </c>
    </row>
    <row r="7" s="1" customFormat="1" spans="1:22">
      <c r="A7" s="3">
        <v>999223361704820</v>
      </c>
      <c r="B7" s="1" t="s">
        <v>632</v>
      </c>
      <c r="C7" s="1" t="s">
        <v>677</v>
      </c>
      <c r="D7" s="1" t="s">
        <v>678</v>
      </c>
      <c r="E7" s="1" t="s">
        <v>679</v>
      </c>
      <c r="F7" s="1" t="s">
        <v>632</v>
      </c>
      <c r="G7" s="1" t="s">
        <v>636</v>
      </c>
      <c r="H7" s="1" t="s">
        <v>637</v>
      </c>
      <c r="I7" s="1" t="s">
        <v>680</v>
      </c>
      <c r="J7" s="1" t="s">
        <v>30</v>
      </c>
      <c r="K7" s="1" t="s">
        <v>681</v>
      </c>
      <c r="L7" s="1" t="s">
        <v>681</v>
      </c>
      <c r="M7" s="1" t="s">
        <v>640</v>
      </c>
      <c r="N7" s="1" t="s">
        <v>640</v>
      </c>
      <c r="O7" s="1" t="s">
        <v>641</v>
      </c>
      <c r="P7" s="1" t="s">
        <v>642</v>
      </c>
      <c r="Q7" s="1" t="s">
        <v>643</v>
      </c>
      <c r="R7" s="1" t="s">
        <v>682</v>
      </c>
      <c r="S7" s="1" t="s">
        <v>645</v>
      </c>
      <c r="T7" s="1" t="s">
        <v>646</v>
      </c>
      <c r="U7" s="1" t="s">
        <v>647</v>
      </c>
      <c r="V7" s="1" t="s">
        <v>655</v>
      </c>
    </row>
    <row r="8" s="1" customFormat="1" spans="1:22">
      <c r="A8" s="3">
        <v>999223361428887</v>
      </c>
      <c r="B8" s="1" t="s">
        <v>632</v>
      </c>
      <c r="C8" s="1" t="s">
        <v>683</v>
      </c>
      <c r="D8" s="1" t="s">
        <v>684</v>
      </c>
      <c r="E8" s="1" t="s">
        <v>685</v>
      </c>
      <c r="F8" s="1" t="s">
        <v>632</v>
      </c>
      <c r="G8" s="1" t="s">
        <v>636</v>
      </c>
      <c r="H8" s="1" t="s">
        <v>637</v>
      </c>
      <c r="I8" s="1" t="s">
        <v>686</v>
      </c>
      <c r="J8" s="1" t="s">
        <v>30</v>
      </c>
      <c r="K8" s="1" t="s">
        <v>687</v>
      </c>
      <c r="L8" s="1" t="s">
        <v>687</v>
      </c>
      <c r="M8" s="1" t="s">
        <v>640</v>
      </c>
      <c r="N8" s="1" t="s">
        <v>640</v>
      </c>
      <c r="O8" s="1" t="s">
        <v>641</v>
      </c>
      <c r="P8" s="1" t="s">
        <v>642</v>
      </c>
      <c r="Q8" s="1" t="s">
        <v>643</v>
      </c>
      <c r="R8" s="1" t="s">
        <v>688</v>
      </c>
      <c r="S8" s="1" t="s">
        <v>645</v>
      </c>
      <c r="T8" s="1" t="s">
        <v>646</v>
      </c>
      <c r="U8" s="1" t="s">
        <v>647</v>
      </c>
      <c r="V8" s="1" t="s">
        <v>669</v>
      </c>
    </row>
    <row r="9" s="1" customFormat="1" spans="1:22">
      <c r="A9" s="3">
        <v>999223360969973</v>
      </c>
      <c r="B9" s="1" t="s">
        <v>632</v>
      </c>
      <c r="C9" s="1" t="s">
        <v>689</v>
      </c>
      <c r="D9" s="1" t="s">
        <v>690</v>
      </c>
      <c r="E9" s="1" t="s">
        <v>691</v>
      </c>
      <c r="F9" s="1" t="s">
        <v>632</v>
      </c>
      <c r="G9" s="1" t="s">
        <v>636</v>
      </c>
      <c r="H9" s="1" t="s">
        <v>637</v>
      </c>
      <c r="I9" s="1" t="s">
        <v>692</v>
      </c>
      <c r="J9" s="1" t="s">
        <v>30</v>
      </c>
      <c r="K9" s="1" t="s">
        <v>693</v>
      </c>
      <c r="L9" s="1" t="s">
        <v>693</v>
      </c>
      <c r="M9" s="1" t="s">
        <v>640</v>
      </c>
      <c r="N9" s="1" t="s">
        <v>640</v>
      </c>
      <c r="O9" s="1" t="s">
        <v>641</v>
      </c>
      <c r="P9" s="1" t="s">
        <v>642</v>
      </c>
      <c r="Q9" s="1" t="s">
        <v>643</v>
      </c>
      <c r="R9" s="1" t="s">
        <v>694</v>
      </c>
      <c r="S9" s="1" t="s">
        <v>645</v>
      </c>
      <c r="T9" s="1" t="s">
        <v>646</v>
      </c>
      <c r="U9" s="1" t="s">
        <v>647</v>
      </c>
      <c r="V9" s="1" t="s">
        <v>695</v>
      </c>
    </row>
    <row r="10" s="1" customFormat="1" spans="1:22">
      <c r="A10" s="3">
        <v>999223360903986</v>
      </c>
      <c r="B10" s="1" t="s">
        <v>632</v>
      </c>
      <c r="C10" s="1" t="s">
        <v>696</v>
      </c>
      <c r="D10" s="1" t="s">
        <v>697</v>
      </c>
      <c r="E10" s="1" t="s">
        <v>698</v>
      </c>
      <c r="F10" s="1" t="s">
        <v>632</v>
      </c>
      <c r="G10" s="1" t="s">
        <v>636</v>
      </c>
      <c r="H10" s="1" t="s">
        <v>637</v>
      </c>
      <c r="I10" s="1" t="s">
        <v>699</v>
      </c>
      <c r="J10" s="1" t="s">
        <v>30</v>
      </c>
      <c r="K10" s="1" t="s">
        <v>700</v>
      </c>
      <c r="L10" s="1" t="s">
        <v>700</v>
      </c>
      <c r="M10" s="1" t="s">
        <v>640</v>
      </c>
      <c r="N10" s="1" t="s">
        <v>640</v>
      </c>
      <c r="O10" s="1" t="s">
        <v>641</v>
      </c>
      <c r="P10" s="1" t="s">
        <v>642</v>
      </c>
      <c r="Q10" s="1" t="s">
        <v>643</v>
      </c>
      <c r="R10" s="1" t="s">
        <v>701</v>
      </c>
      <c r="S10" s="1" t="s">
        <v>645</v>
      </c>
      <c r="T10" s="1" t="s">
        <v>646</v>
      </c>
      <c r="U10" s="1" t="s">
        <v>647</v>
      </c>
      <c r="V10" s="1" t="s">
        <v>655</v>
      </c>
    </row>
    <row r="11" s="1" customFormat="1" spans="1:22">
      <c r="A11" s="3">
        <v>999223360613230</v>
      </c>
      <c r="B11" s="1" t="s">
        <v>632</v>
      </c>
      <c r="C11" s="1" t="s">
        <v>702</v>
      </c>
      <c r="D11" s="1" t="s">
        <v>703</v>
      </c>
      <c r="E11" s="1" t="s">
        <v>704</v>
      </c>
      <c r="F11" s="1" t="s">
        <v>632</v>
      </c>
      <c r="G11" s="1" t="s">
        <v>636</v>
      </c>
      <c r="H11" s="1" t="s">
        <v>637</v>
      </c>
      <c r="I11" s="1" t="s">
        <v>705</v>
      </c>
      <c r="J11" s="1" t="s">
        <v>30</v>
      </c>
      <c r="K11" s="1" t="s">
        <v>706</v>
      </c>
      <c r="L11" s="1" t="s">
        <v>706</v>
      </c>
      <c r="M11" s="1" t="s">
        <v>640</v>
      </c>
      <c r="N11" s="1" t="s">
        <v>640</v>
      </c>
      <c r="O11" s="1" t="s">
        <v>641</v>
      </c>
      <c r="P11" s="1" t="s">
        <v>642</v>
      </c>
      <c r="Q11" s="1" t="s">
        <v>643</v>
      </c>
      <c r="R11" s="1" t="s">
        <v>707</v>
      </c>
      <c r="S11" s="1" t="s">
        <v>645</v>
      </c>
      <c r="T11" s="1" t="s">
        <v>646</v>
      </c>
      <c r="U11" s="1" t="s">
        <v>647</v>
      </c>
      <c r="V11" s="1" t="s">
        <v>695</v>
      </c>
    </row>
    <row r="12" s="1" customFormat="1" spans="1:22">
      <c r="A12" s="3">
        <v>999223360534878</v>
      </c>
      <c r="B12" s="1" t="s">
        <v>632</v>
      </c>
      <c r="C12" s="1" t="s">
        <v>708</v>
      </c>
      <c r="D12" s="1" t="s">
        <v>709</v>
      </c>
      <c r="E12" s="1" t="s">
        <v>710</v>
      </c>
      <c r="F12" s="1" t="s">
        <v>632</v>
      </c>
      <c r="G12" s="1" t="s">
        <v>636</v>
      </c>
      <c r="H12" s="1" t="s">
        <v>637</v>
      </c>
      <c r="I12" s="1" t="s">
        <v>711</v>
      </c>
      <c r="J12" s="1" t="s">
        <v>30</v>
      </c>
      <c r="K12" s="1" t="s">
        <v>712</v>
      </c>
      <c r="L12" s="1" t="s">
        <v>712</v>
      </c>
      <c r="M12" s="1" t="s">
        <v>640</v>
      </c>
      <c r="N12" s="1" t="s">
        <v>640</v>
      </c>
      <c r="O12" s="1" t="s">
        <v>641</v>
      </c>
      <c r="P12" s="1" t="s">
        <v>642</v>
      </c>
      <c r="Q12" s="1" t="s">
        <v>643</v>
      </c>
      <c r="R12" s="1" t="s">
        <v>713</v>
      </c>
      <c r="S12" s="1" t="s">
        <v>645</v>
      </c>
      <c r="T12" s="1" t="s">
        <v>646</v>
      </c>
      <c r="U12" s="1" t="s">
        <v>647</v>
      </c>
      <c r="V12" s="1" t="s">
        <v>669</v>
      </c>
    </row>
    <row r="13" s="1" customFormat="1" spans="1:22">
      <c r="A13" s="3">
        <v>999223360421850</v>
      </c>
      <c r="B13" s="1" t="s">
        <v>632</v>
      </c>
      <c r="C13" s="1" t="s">
        <v>714</v>
      </c>
      <c r="D13" s="1" t="s">
        <v>715</v>
      </c>
      <c r="E13" s="1" t="s">
        <v>716</v>
      </c>
      <c r="F13" s="1" t="s">
        <v>632</v>
      </c>
      <c r="G13" s="1" t="s">
        <v>636</v>
      </c>
      <c r="H13" s="1" t="s">
        <v>637</v>
      </c>
      <c r="I13" s="1" t="s">
        <v>717</v>
      </c>
      <c r="J13" s="1" t="s">
        <v>30</v>
      </c>
      <c r="K13" s="1" t="s">
        <v>718</v>
      </c>
      <c r="L13" s="1" t="s">
        <v>718</v>
      </c>
      <c r="M13" s="1" t="s">
        <v>640</v>
      </c>
      <c r="N13" s="1" t="s">
        <v>640</v>
      </c>
      <c r="O13" s="1" t="s">
        <v>641</v>
      </c>
      <c r="P13" s="1" t="s">
        <v>642</v>
      </c>
      <c r="Q13" s="1" t="s">
        <v>643</v>
      </c>
      <c r="R13" s="1" t="s">
        <v>719</v>
      </c>
      <c r="S13" s="1" t="s">
        <v>645</v>
      </c>
      <c r="T13" s="1" t="s">
        <v>646</v>
      </c>
      <c r="U13" s="1" t="s">
        <v>647</v>
      </c>
      <c r="V13" s="1" t="s">
        <v>648</v>
      </c>
    </row>
    <row r="14" s="1" customFormat="1" spans="1:22">
      <c r="A14" s="3">
        <v>999223360263700</v>
      </c>
      <c r="B14" s="1" t="s">
        <v>632</v>
      </c>
      <c r="C14" s="1" t="s">
        <v>720</v>
      </c>
      <c r="D14" s="1" t="s">
        <v>721</v>
      </c>
      <c r="E14" s="1" t="s">
        <v>722</v>
      </c>
      <c r="F14" s="1" t="s">
        <v>632</v>
      </c>
      <c r="G14" s="1" t="s">
        <v>636</v>
      </c>
      <c r="H14" s="1" t="s">
        <v>637</v>
      </c>
      <c r="I14" s="1" t="s">
        <v>723</v>
      </c>
      <c r="J14" s="1" t="s">
        <v>30</v>
      </c>
      <c r="K14" s="1" t="s">
        <v>724</v>
      </c>
      <c r="L14" s="1" t="s">
        <v>724</v>
      </c>
      <c r="M14" s="1" t="s">
        <v>640</v>
      </c>
      <c r="N14" s="1" t="s">
        <v>640</v>
      </c>
      <c r="O14" s="1" t="s">
        <v>641</v>
      </c>
      <c r="P14" s="1" t="s">
        <v>642</v>
      </c>
      <c r="Q14" s="1" t="s">
        <v>643</v>
      </c>
      <c r="R14" s="1" t="s">
        <v>725</v>
      </c>
      <c r="S14" s="1" t="s">
        <v>645</v>
      </c>
      <c r="T14" s="1" t="s">
        <v>646</v>
      </c>
      <c r="U14" s="1" t="s">
        <v>647</v>
      </c>
      <c r="V14" s="1" t="s">
        <v>695</v>
      </c>
    </row>
    <row r="15" s="1" customFormat="1" spans="1:22">
      <c r="A15" s="3">
        <v>999223360095249</v>
      </c>
      <c r="B15" s="1" t="s">
        <v>632</v>
      </c>
      <c r="C15" s="1" t="s">
        <v>726</v>
      </c>
      <c r="D15" s="1" t="s">
        <v>727</v>
      </c>
      <c r="E15" s="1" t="s">
        <v>728</v>
      </c>
      <c r="F15" s="1" t="s">
        <v>632</v>
      </c>
      <c r="G15" s="1" t="s">
        <v>636</v>
      </c>
      <c r="H15" s="1" t="s">
        <v>637</v>
      </c>
      <c r="I15" s="1" t="s">
        <v>729</v>
      </c>
      <c r="J15" s="1" t="s">
        <v>30</v>
      </c>
      <c r="K15" s="1" t="s">
        <v>730</v>
      </c>
      <c r="L15" s="1" t="s">
        <v>730</v>
      </c>
      <c r="M15" s="1" t="s">
        <v>640</v>
      </c>
      <c r="N15" s="1" t="s">
        <v>640</v>
      </c>
      <c r="O15" s="1" t="s">
        <v>641</v>
      </c>
      <c r="P15" s="1" t="s">
        <v>642</v>
      </c>
      <c r="Q15" s="1" t="s">
        <v>643</v>
      </c>
      <c r="R15" s="1" t="s">
        <v>731</v>
      </c>
      <c r="S15" s="1" t="s">
        <v>645</v>
      </c>
      <c r="T15" s="1" t="s">
        <v>646</v>
      </c>
      <c r="U15" s="1" t="s">
        <v>647</v>
      </c>
      <c r="V15" s="1" t="s">
        <v>662</v>
      </c>
    </row>
    <row r="16" s="1" customFormat="1" spans="1:22">
      <c r="A16" s="3">
        <v>999223359969655</v>
      </c>
      <c r="B16" s="1" t="s">
        <v>632</v>
      </c>
      <c r="C16" s="1" t="s">
        <v>732</v>
      </c>
      <c r="D16" s="1" t="s">
        <v>733</v>
      </c>
      <c r="E16" s="1" t="s">
        <v>734</v>
      </c>
      <c r="F16" s="1" t="s">
        <v>632</v>
      </c>
      <c r="G16" s="1" t="s">
        <v>636</v>
      </c>
      <c r="H16" s="1" t="s">
        <v>637</v>
      </c>
      <c r="I16" s="1" t="s">
        <v>735</v>
      </c>
      <c r="J16" s="1" t="s">
        <v>30</v>
      </c>
      <c r="K16" s="1" t="s">
        <v>736</v>
      </c>
      <c r="L16" s="1" t="s">
        <v>736</v>
      </c>
      <c r="M16" s="1" t="s">
        <v>640</v>
      </c>
      <c r="N16" s="1" t="s">
        <v>640</v>
      </c>
      <c r="O16" s="1" t="s">
        <v>641</v>
      </c>
      <c r="P16" s="1" t="s">
        <v>642</v>
      </c>
      <c r="Q16" s="1" t="s">
        <v>643</v>
      </c>
      <c r="R16" s="1" t="s">
        <v>737</v>
      </c>
      <c r="S16" s="1" t="s">
        <v>645</v>
      </c>
      <c r="T16" s="1" t="s">
        <v>646</v>
      </c>
      <c r="U16" s="1" t="s">
        <v>647</v>
      </c>
      <c r="V16" s="1" t="s">
        <v>695</v>
      </c>
    </row>
    <row r="17" s="1" customFormat="1" spans="1:22">
      <c r="A17" s="3">
        <v>999223359871867</v>
      </c>
      <c r="B17" s="1" t="s">
        <v>632</v>
      </c>
      <c r="C17" s="1" t="s">
        <v>738</v>
      </c>
      <c r="D17" s="1" t="s">
        <v>739</v>
      </c>
      <c r="E17" s="1" t="s">
        <v>740</v>
      </c>
      <c r="F17" s="1" t="s">
        <v>632</v>
      </c>
      <c r="G17" s="1" t="s">
        <v>636</v>
      </c>
      <c r="H17" s="1" t="s">
        <v>637</v>
      </c>
      <c r="I17" s="1" t="s">
        <v>741</v>
      </c>
      <c r="J17" s="1" t="s">
        <v>30</v>
      </c>
      <c r="K17" s="1" t="s">
        <v>742</v>
      </c>
      <c r="L17" s="1" t="s">
        <v>742</v>
      </c>
      <c r="M17" s="1" t="s">
        <v>640</v>
      </c>
      <c r="N17" s="1" t="s">
        <v>640</v>
      </c>
      <c r="O17" s="1" t="s">
        <v>641</v>
      </c>
      <c r="P17" s="1" t="s">
        <v>642</v>
      </c>
      <c r="Q17" s="1" t="s">
        <v>643</v>
      </c>
      <c r="R17" s="1" t="s">
        <v>743</v>
      </c>
      <c r="S17" s="1" t="s">
        <v>645</v>
      </c>
      <c r="T17" s="1" t="s">
        <v>646</v>
      </c>
      <c r="U17" s="1" t="s">
        <v>647</v>
      </c>
      <c r="V17" s="1" t="s">
        <v>669</v>
      </c>
    </row>
    <row r="18" s="1" customFormat="1" spans="1:22">
      <c r="A18" s="3">
        <v>999223359404289</v>
      </c>
      <c r="B18" s="1" t="s">
        <v>632</v>
      </c>
      <c r="C18" s="1" t="s">
        <v>744</v>
      </c>
      <c r="D18" s="1" t="s">
        <v>745</v>
      </c>
      <c r="E18" s="1" t="s">
        <v>746</v>
      </c>
      <c r="F18" s="1" t="s">
        <v>632</v>
      </c>
      <c r="G18" s="1" t="s">
        <v>636</v>
      </c>
      <c r="H18" s="1" t="s">
        <v>637</v>
      </c>
      <c r="I18" s="1" t="s">
        <v>747</v>
      </c>
      <c r="J18" s="1" t="s">
        <v>30</v>
      </c>
      <c r="K18" s="1" t="s">
        <v>748</v>
      </c>
      <c r="L18" s="1" t="s">
        <v>748</v>
      </c>
      <c r="M18" s="1" t="s">
        <v>640</v>
      </c>
      <c r="N18" s="1" t="s">
        <v>640</v>
      </c>
      <c r="O18" s="1" t="s">
        <v>641</v>
      </c>
      <c r="P18" s="1" t="s">
        <v>642</v>
      </c>
      <c r="Q18" s="1" t="s">
        <v>643</v>
      </c>
      <c r="R18" s="1" t="s">
        <v>749</v>
      </c>
      <c r="S18" s="1" t="s">
        <v>645</v>
      </c>
      <c r="T18" s="1" t="s">
        <v>646</v>
      </c>
      <c r="U18" s="1" t="s">
        <v>647</v>
      </c>
      <c r="V18" s="1" t="s">
        <v>669</v>
      </c>
    </row>
    <row r="19" s="1" customFormat="1" spans="1:22">
      <c r="A19" s="3">
        <v>999223359297290</v>
      </c>
      <c r="B19" s="1" t="s">
        <v>632</v>
      </c>
      <c r="C19" s="1" t="s">
        <v>750</v>
      </c>
      <c r="D19" s="1" t="s">
        <v>751</v>
      </c>
      <c r="E19" s="1" t="s">
        <v>752</v>
      </c>
      <c r="F19" s="1" t="s">
        <v>632</v>
      </c>
      <c r="G19" s="1" t="s">
        <v>636</v>
      </c>
      <c r="H19" s="1" t="s">
        <v>637</v>
      </c>
      <c r="I19" s="1" t="s">
        <v>753</v>
      </c>
      <c r="J19" s="1" t="s">
        <v>30</v>
      </c>
      <c r="K19" s="1" t="s">
        <v>754</v>
      </c>
      <c r="L19" s="1" t="s">
        <v>754</v>
      </c>
      <c r="M19" s="1" t="s">
        <v>640</v>
      </c>
      <c r="N19" s="1" t="s">
        <v>640</v>
      </c>
      <c r="O19" s="1" t="s">
        <v>641</v>
      </c>
      <c r="P19" s="1" t="s">
        <v>642</v>
      </c>
      <c r="Q19" s="1" t="s">
        <v>643</v>
      </c>
      <c r="R19" s="1" t="s">
        <v>755</v>
      </c>
      <c r="S19" s="1" t="s">
        <v>645</v>
      </c>
      <c r="T19" s="1" t="s">
        <v>646</v>
      </c>
      <c r="U19" s="1" t="s">
        <v>647</v>
      </c>
      <c r="V19" s="1" t="s">
        <v>756</v>
      </c>
    </row>
    <row r="20" s="1" customFormat="1" spans="1:22">
      <c r="A20" s="3">
        <v>23358869032</v>
      </c>
      <c r="B20" s="1" t="s">
        <v>632</v>
      </c>
      <c r="C20" s="1" t="s">
        <v>757</v>
      </c>
      <c r="D20" s="1" t="s">
        <v>758</v>
      </c>
      <c r="E20" s="1" t="s">
        <v>759</v>
      </c>
      <c r="F20" s="1" t="s">
        <v>632</v>
      </c>
      <c r="G20" s="1" t="s">
        <v>636</v>
      </c>
      <c r="H20" s="1" t="s">
        <v>637</v>
      </c>
      <c r="I20" s="1" t="s">
        <v>760</v>
      </c>
      <c r="J20" s="1" t="s">
        <v>30</v>
      </c>
      <c r="K20" s="1" t="s">
        <v>761</v>
      </c>
      <c r="L20" s="1" t="s">
        <v>761</v>
      </c>
      <c r="M20" s="1" t="s">
        <v>640</v>
      </c>
      <c r="N20" s="1" t="s">
        <v>640</v>
      </c>
      <c r="O20" s="1" t="s">
        <v>641</v>
      </c>
      <c r="P20" s="1" t="s">
        <v>642</v>
      </c>
      <c r="Q20" s="1" t="s">
        <v>643</v>
      </c>
      <c r="R20" s="1" t="s">
        <v>762</v>
      </c>
      <c r="S20" s="1" t="s">
        <v>645</v>
      </c>
      <c r="T20" s="1" t="s">
        <v>646</v>
      </c>
      <c r="U20" s="1" t="s">
        <v>647</v>
      </c>
      <c r="V20" s="1" t="s">
        <v>695</v>
      </c>
    </row>
    <row r="21" s="1" customFormat="1" spans="1:22">
      <c r="A21" s="3">
        <v>999223358861988</v>
      </c>
      <c r="B21" s="1" t="s">
        <v>632</v>
      </c>
      <c r="C21" s="1" t="s">
        <v>763</v>
      </c>
      <c r="D21" s="1" t="s">
        <v>764</v>
      </c>
      <c r="E21" s="1" t="s">
        <v>765</v>
      </c>
      <c r="F21" s="1" t="s">
        <v>632</v>
      </c>
      <c r="G21" s="1" t="s">
        <v>636</v>
      </c>
      <c r="H21" s="1" t="s">
        <v>637</v>
      </c>
      <c r="I21" s="1" t="s">
        <v>766</v>
      </c>
      <c r="J21" s="1" t="s">
        <v>30</v>
      </c>
      <c r="K21" s="1" t="s">
        <v>767</v>
      </c>
      <c r="L21" s="1" t="s">
        <v>767</v>
      </c>
      <c r="M21" s="1" t="s">
        <v>640</v>
      </c>
      <c r="N21" s="1" t="s">
        <v>640</v>
      </c>
      <c r="O21" s="1" t="s">
        <v>641</v>
      </c>
      <c r="P21" s="1" t="s">
        <v>642</v>
      </c>
      <c r="Q21" s="1" t="s">
        <v>643</v>
      </c>
      <c r="R21" s="1" t="s">
        <v>768</v>
      </c>
      <c r="S21" s="1" t="s">
        <v>645</v>
      </c>
      <c r="T21" s="1" t="s">
        <v>646</v>
      </c>
      <c r="U21" s="1" t="s">
        <v>647</v>
      </c>
      <c r="V21" s="1" t="s">
        <v>769</v>
      </c>
    </row>
    <row r="22" s="1" customFormat="1" spans="1:22">
      <c r="A22" s="3">
        <v>999223357990446</v>
      </c>
      <c r="B22" s="1" t="s">
        <v>632</v>
      </c>
      <c r="C22" s="1" t="s">
        <v>770</v>
      </c>
      <c r="D22" s="1" t="s">
        <v>771</v>
      </c>
      <c r="E22" s="1" t="s">
        <v>772</v>
      </c>
      <c r="F22" s="1" t="s">
        <v>632</v>
      </c>
      <c r="G22" s="1" t="s">
        <v>636</v>
      </c>
      <c r="H22" s="1" t="s">
        <v>637</v>
      </c>
      <c r="I22" s="1" t="s">
        <v>773</v>
      </c>
      <c r="J22" s="1" t="s">
        <v>30</v>
      </c>
      <c r="K22" s="1" t="s">
        <v>774</v>
      </c>
      <c r="L22" s="1" t="s">
        <v>774</v>
      </c>
      <c r="M22" s="1" t="s">
        <v>640</v>
      </c>
      <c r="N22" s="1" t="s">
        <v>640</v>
      </c>
      <c r="O22" s="1" t="s">
        <v>641</v>
      </c>
      <c r="P22" s="1" t="s">
        <v>642</v>
      </c>
      <c r="Q22" s="1" t="s">
        <v>643</v>
      </c>
      <c r="R22" s="1" t="s">
        <v>775</v>
      </c>
      <c r="S22" s="1" t="s">
        <v>645</v>
      </c>
      <c r="T22" s="1" t="s">
        <v>646</v>
      </c>
      <c r="U22" s="1" t="s">
        <v>647</v>
      </c>
      <c r="V22" s="1" t="s">
        <v>662</v>
      </c>
    </row>
    <row r="23" s="1" customFormat="1" spans="1:22">
      <c r="A23" s="3">
        <v>999223357090201</v>
      </c>
      <c r="B23" s="1" t="s">
        <v>632</v>
      </c>
      <c r="C23" s="1" t="s">
        <v>776</v>
      </c>
      <c r="D23" s="1" t="s">
        <v>777</v>
      </c>
      <c r="E23" s="1" t="s">
        <v>778</v>
      </c>
      <c r="F23" s="1" t="s">
        <v>632</v>
      </c>
      <c r="G23" s="1" t="s">
        <v>636</v>
      </c>
      <c r="H23" s="1" t="s">
        <v>637</v>
      </c>
      <c r="I23" s="1" t="s">
        <v>779</v>
      </c>
      <c r="J23" s="1" t="s">
        <v>30</v>
      </c>
      <c r="K23" s="1" t="s">
        <v>780</v>
      </c>
      <c r="L23" s="1" t="s">
        <v>780</v>
      </c>
      <c r="M23" s="1" t="s">
        <v>640</v>
      </c>
      <c r="N23" s="1" t="s">
        <v>640</v>
      </c>
      <c r="O23" s="1" t="s">
        <v>641</v>
      </c>
      <c r="P23" s="1" t="s">
        <v>642</v>
      </c>
      <c r="Q23" s="1" t="s">
        <v>643</v>
      </c>
      <c r="R23" s="1" t="s">
        <v>781</v>
      </c>
      <c r="S23" s="1" t="s">
        <v>645</v>
      </c>
      <c r="T23" s="1" t="s">
        <v>646</v>
      </c>
      <c r="U23" s="1" t="s">
        <v>647</v>
      </c>
      <c r="V23" s="1" t="s">
        <v>782</v>
      </c>
    </row>
    <row r="24" s="1" customFormat="1" spans="1:22">
      <c r="A24" s="3">
        <v>999223357070843</v>
      </c>
      <c r="B24" s="1" t="s">
        <v>632</v>
      </c>
      <c r="C24" s="1" t="s">
        <v>783</v>
      </c>
      <c r="D24" s="1" t="s">
        <v>784</v>
      </c>
      <c r="E24" s="1" t="s">
        <v>785</v>
      </c>
      <c r="F24" s="1" t="s">
        <v>632</v>
      </c>
      <c r="G24" s="1" t="s">
        <v>636</v>
      </c>
      <c r="H24" s="1" t="s">
        <v>637</v>
      </c>
      <c r="I24" s="1" t="s">
        <v>786</v>
      </c>
      <c r="J24" s="1" t="s">
        <v>30</v>
      </c>
      <c r="K24" s="1" t="s">
        <v>787</v>
      </c>
      <c r="L24" s="1" t="s">
        <v>787</v>
      </c>
      <c r="M24" s="1" t="s">
        <v>640</v>
      </c>
      <c r="N24" s="1" t="s">
        <v>640</v>
      </c>
      <c r="O24" s="1" t="s">
        <v>641</v>
      </c>
      <c r="P24" s="1" t="s">
        <v>642</v>
      </c>
      <c r="Q24" s="1" t="s">
        <v>643</v>
      </c>
      <c r="R24" s="1" t="s">
        <v>788</v>
      </c>
      <c r="S24" s="1" t="s">
        <v>645</v>
      </c>
      <c r="T24" s="1" t="s">
        <v>646</v>
      </c>
      <c r="U24" s="1" t="s">
        <v>647</v>
      </c>
      <c r="V24" s="1" t="s">
        <v>669</v>
      </c>
    </row>
    <row r="25" s="1" customFormat="1" spans="1:22">
      <c r="A25" s="3">
        <v>999223356939757</v>
      </c>
      <c r="B25" s="1" t="s">
        <v>632</v>
      </c>
      <c r="C25" s="1" t="s">
        <v>789</v>
      </c>
      <c r="D25" s="1" t="s">
        <v>790</v>
      </c>
      <c r="E25" s="1" t="s">
        <v>791</v>
      </c>
      <c r="F25" s="1" t="s">
        <v>632</v>
      </c>
      <c r="G25" s="1" t="s">
        <v>636</v>
      </c>
      <c r="H25" s="1" t="s">
        <v>637</v>
      </c>
      <c r="I25" s="1" t="s">
        <v>792</v>
      </c>
      <c r="J25" s="1" t="s">
        <v>30</v>
      </c>
      <c r="K25" s="1" t="s">
        <v>793</v>
      </c>
      <c r="L25" s="1" t="s">
        <v>793</v>
      </c>
      <c r="M25" s="1" t="s">
        <v>640</v>
      </c>
      <c r="N25" s="1" t="s">
        <v>640</v>
      </c>
      <c r="O25" s="1" t="s">
        <v>641</v>
      </c>
      <c r="P25" s="1" t="s">
        <v>642</v>
      </c>
      <c r="Q25" s="1" t="s">
        <v>643</v>
      </c>
      <c r="R25" s="1" t="s">
        <v>794</v>
      </c>
      <c r="S25" s="1" t="s">
        <v>645</v>
      </c>
      <c r="T25" s="1" t="s">
        <v>646</v>
      </c>
      <c r="U25" s="1" t="s">
        <v>647</v>
      </c>
      <c r="V25" s="1" t="s">
        <v>655</v>
      </c>
    </row>
    <row r="26" s="1" customFormat="1" spans="1:22">
      <c r="A26" s="3">
        <v>999223356824344</v>
      </c>
      <c r="B26" s="1" t="s">
        <v>632</v>
      </c>
      <c r="C26" s="1" t="s">
        <v>795</v>
      </c>
      <c r="D26" s="1" t="s">
        <v>697</v>
      </c>
      <c r="E26" s="1" t="s">
        <v>796</v>
      </c>
      <c r="F26" s="1" t="s">
        <v>632</v>
      </c>
      <c r="G26" s="1" t="s">
        <v>636</v>
      </c>
      <c r="H26" s="1" t="s">
        <v>637</v>
      </c>
      <c r="I26" s="1" t="s">
        <v>699</v>
      </c>
      <c r="J26" s="1" t="s">
        <v>30</v>
      </c>
      <c r="K26" s="1" t="s">
        <v>700</v>
      </c>
      <c r="L26" s="1" t="s">
        <v>700</v>
      </c>
      <c r="M26" s="1" t="s">
        <v>640</v>
      </c>
      <c r="N26" s="1" t="s">
        <v>640</v>
      </c>
      <c r="O26" s="1" t="s">
        <v>641</v>
      </c>
      <c r="P26" s="1" t="s">
        <v>642</v>
      </c>
      <c r="Q26" s="1" t="s">
        <v>643</v>
      </c>
      <c r="R26" s="1" t="s">
        <v>797</v>
      </c>
      <c r="S26" s="1" t="s">
        <v>645</v>
      </c>
      <c r="T26" s="1" t="s">
        <v>646</v>
      </c>
      <c r="U26" s="1" t="s">
        <v>647</v>
      </c>
      <c r="V26" s="1" t="s">
        <v>655</v>
      </c>
    </row>
    <row r="27" s="1" customFormat="1" spans="1:22">
      <c r="A27" s="3">
        <v>999223356628727</v>
      </c>
      <c r="B27" s="1" t="s">
        <v>632</v>
      </c>
      <c r="C27" s="1" t="s">
        <v>798</v>
      </c>
      <c r="D27" s="1" t="s">
        <v>790</v>
      </c>
      <c r="E27" s="1" t="s">
        <v>799</v>
      </c>
      <c r="F27" s="1" t="s">
        <v>632</v>
      </c>
      <c r="G27" s="1" t="s">
        <v>636</v>
      </c>
      <c r="H27" s="1" t="s">
        <v>637</v>
      </c>
      <c r="I27" s="1" t="s">
        <v>792</v>
      </c>
      <c r="J27" s="1" t="s">
        <v>30</v>
      </c>
      <c r="K27" s="1" t="s">
        <v>793</v>
      </c>
      <c r="L27" s="1" t="s">
        <v>793</v>
      </c>
      <c r="M27" s="1" t="s">
        <v>640</v>
      </c>
      <c r="N27" s="1" t="s">
        <v>640</v>
      </c>
      <c r="O27" s="1" t="s">
        <v>641</v>
      </c>
      <c r="P27" s="1" t="s">
        <v>642</v>
      </c>
      <c r="Q27" s="1" t="s">
        <v>643</v>
      </c>
      <c r="R27" s="1" t="s">
        <v>800</v>
      </c>
      <c r="S27" s="1" t="s">
        <v>645</v>
      </c>
      <c r="T27" s="1" t="s">
        <v>646</v>
      </c>
      <c r="U27" s="1" t="s">
        <v>647</v>
      </c>
      <c r="V27" s="1" t="s">
        <v>655</v>
      </c>
    </row>
    <row r="28" s="1" customFormat="1" spans="1:22">
      <c r="A28" s="3">
        <v>999223356214519</v>
      </c>
      <c r="B28" s="1" t="s">
        <v>632</v>
      </c>
      <c r="C28" s="1" t="s">
        <v>801</v>
      </c>
      <c r="D28" s="1" t="s">
        <v>802</v>
      </c>
      <c r="E28" s="1" t="s">
        <v>803</v>
      </c>
      <c r="F28" s="1" t="s">
        <v>632</v>
      </c>
      <c r="G28" s="1" t="s">
        <v>636</v>
      </c>
      <c r="H28" s="1" t="s">
        <v>637</v>
      </c>
      <c r="I28" s="1" t="s">
        <v>804</v>
      </c>
      <c r="J28" s="1" t="s">
        <v>30</v>
      </c>
      <c r="K28" s="1" t="s">
        <v>805</v>
      </c>
      <c r="L28" s="1" t="s">
        <v>805</v>
      </c>
      <c r="M28" s="1" t="s">
        <v>640</v>
      </c>
      <c r="N28" s="1" t="s">
        <v>640</v>
      </c>
      <c r="O28" s="1" t="s">
        <v>641</v>
      </c>
      <c r="P28" s="1" t="s">
        <v>642</v>
      </c>
      <c r="Q28" s="1" t="s">
        <v>643</v>
      </c>
      <c r="R28" s="1" t="s">
        <v>806</v>
      </c>
      <c r="S28" s="1" t="s">
        <v>645</v>
      </c>
      <c r="T28" s="1" t="s">
        <v>646</v>
      </c>
      <c r="U28" s="1" t="s">
        <v>647</v>
      </c>
      <c r="V28" s="1" t="s">
        <v>648</v>
      </c>
    </row>
    <row r="29" s="1" customFormat="1" spans="1:22">
      <c r="A29" s="3">
        <v>999223354761679</v>
      </c>
      <c r="B29" s="1" t="s">
        <v>632</v>
      </c>
      <c r="C29" s="1" t="s">
        <v>807</v>
      </c>
      <c r="D29" s="1" t="s">
        <v>671</v>
      </c>
      <c r="E29" s="1" t="s">
        <v>808</v>
      </c>
      <c r="F29" s="1" t="s">
        <v>632</v>
      </c>
      <c r="G29" s="1" t="s">
        <v>636</v>
      </c>
      <c r="H29" s="1" t="s">
        <v>637</v>
      </c>
      <c r="I29" s="1" t="s">
        <v>809</v>
      </c>
      <c r="J29" s="1" t="s">
        <v>30</v>
      </c>
      <c r="K29" s="1" t="s">
        <v>810</v>
      </c>
      <c r="L29" s="1" t="s">
        <v>810</v>
      </c>
      <c r="M29" s="1" t="s">
        <v>640</v>
      </c>
      <c r="N29" s="1" t="s">
        <v>640</v>
      </c>
      <c r="O29" s="1" t="s">
        <v>641</v>
      </c>
      <c r="P29" s="1" t="s">
        <v>642</v>
      </c>
      <c r="Q29" s="1" t="s">
        <v>643</v>
      </c>
      <c r="R29" s="1" t="s">
        <v>811</v>
      </c>
      <c r="S29" s="1" t="s">
        <v>645</v>
      </c>
      <c r="T29" s="1" t="s">
        <v>646</v>
      </c>
      <c r="U29" s="1" t="s">
        <v>647</v>
      </c>
      <c r="V29" s="1" t="s">
        <v>676</v>
      </c>
    </row>
    <row r="30" s="1" customFormat="1" spans="1:22">
      <c r="A30" s="3">
        <v>999223354567849</v>
      </c>
      <c r="B30" s="1" t="s">
        <v>812</v>
      </c>
      <c r="C30" s="1" t="s">
        <v>813</v>
      </c>
      <c r="D30" s="1" t="s">
        <v>814</v>
      </c>
      <c r="E30" s="1" t="s">
        <v>815</v>
      </c>
      <c r="F30" s="1" t="s">
        <v>632</v>
      </c>
      <c r="G30" s="1" t="s">
        <v>636</v>
      </c>
      <c r="H30" s="1" t="s">
        <v>637</v>
      </c>
      <c r="I30" s="1" t="s">
        <v>816</v>
      </c>
      <c r="J30" s="1" t="s">
        <v>30</v>
      </c>
      <c r="K30" s="1" t="s">
        <v>817</v>
      </c>
      <c r="L30" s="1" t="s">
        <v>817</v>
      </c>
      <c r="M30" s="1" t="s">
        <v>640</v>
      </c>
      <c r="N30" s="1" t="s">
        <v>640</v>
      </c>
      <c r="O30" s="1" t="s">
        <v>641</v>
      </c>
      <c r="P30" s="1" t="s">
        <v>642</v>
      </c>
      <c r="Q30" s="1" t="s">
        <v>643</v>
      </c>
      <c r="R30" s="1" t="s">
        <v>818</v>
      </c>
      <c r="S30" s="1" t="s">
        <v>645</v>
      </c>
      <c r="T30" s="1" t="s">
        <v>646</v>
      </c>
      <c r="U30" s="1" t="s">
        <v>647</v>
      </c>
      <c r="V30" s="1" t="s">
        <v>695</v>
      </c>
    </row>
    <row r="31" s="1" customFormat="1" spans="1:22">
      <c r="A31" s="3">
        <v>999223353891366</v>
      </c>
      <c r="B31" s="1" t="s">
        <v>812</v>
      </c>
      <c r="C31" s="1" t="s">
        <v>819</v>
      </c>
      <c r="D31" s="1" t="s">
        <v>820</v>
      </c>
      <c r="E31" s="1" t="s">
        <v>821</v>
      </c>
      <c r="F31" s="1" t="s">
        <v>632</v>
      </c>
      <c r="G31" s="1" t="s">
        <v>636</v>
      </c>
      <c r="H31" s="1" t="s">
        <v>637</v>
      </c>
      <c r="I31" s="1" t="s">
        <v>822</v>
      </c>
      <c r="J31" s="1" t="s">
        <v>30</v>
      </c>
      <c r="K31" s="1" t="s">
        <v>823</v>
      </c>
      <c r="L31" s="1" t="s">
        <v>823</v>
      </c>
      <c r="M31" s="1" t="s">
        <v>640</v>
      </c>
      <c r="N31" s="1" t="s">
        <v>640</v>
      </c>
      <c r="O31" s="1" t="s">
        <v>641</v>
      </c>
      <c r="P31" s="1" t="s">
        <v>642</v>
      </c>
      <c r="Q31" s="1" t="s">
        <v>643</v>
      </c>
      <c r="R31" s="1" t="s">
        <v>824</v>
      </c>
      <c r="S31" s="1" t="s">
        <v>645</v>
      </c>
      <c r="T31" s="1" t="s">
        <v>646</v>
      </c>
      <c r="U31" s="1" t="s">
        <v>647</v>
      </c>
      <c r="V31" s="1" t="s">
        <v>669</v>
      </c>
    </row>
    <row r="32" s="1" customFormat="1" spans="1:22">
      <c r="A32" s="3">
        <v>999223351726041</v>
      </c>
      <c r="B32" s="1" t="s">
        <v>812</v>
      </c>
      <c r="C32" s="1" t="s">
        <v>825</v>
      </c>
      <c r="D32" s="1" t="s">
        <v>826</v>
      </c>
      <c r="E32" s="1" t="s">
        <v>827</v>
      </c>
      <c r="F32" s="1" t="s">
        <v>632</v>
      </c>
      <c r="G32" s="1" t="s">
        <v>636</v>
      </c>
      <c r="H32" s="1" t="s">
        <v>637</v>
      </c>
      <c r="I32" s="1" t="s">
        <v>828</v>
      </c>
      <c r="J32" s="1" t="s">
        <v>30</v>
      </c>
      <c r="K32" s="1" t="s">
        <v>829</v>
      </c>
      <c r="L32" s="1" t="s">
        <v>829</v>
      </c>
      <c r="M32" s="1" t="s">
        <v>640</v>
      </c>
      <c r="N32" s="1" t="s">
        <v>640</v>
      </c>
      <c r="O32" s="1" t="s">
        <v>641</v>
      </c>
      <c r="P32" s="1" t="s">
        <v>642</v>
      </c>
      <c r="Q32" s="1" t="s">
        <v>643</v>
      </c>
      <c r="R32" s="1" t="s">
        <v>830</v>
      </c>
      <c r="S32" s="1" t="s">
        <v>645</v>
      </c>
      <c r="T32" s="1" t="s">
        <v>646</v>
      </c>
      <c r="U32" s="1" t="s">
        <v>647</v>
      </c>
      <c r="V32" s="1" t="s">
        <v>655</v>
      </c>
    </row>
    <row r="33" s="1" customFormat="1" spans="1:22">
      <c r="A33" s="3">
        <v>999223351650135</v>
      </c>
      <c r="B33" s="1" t="s">
        <v>812</v>
      </c>
      <c r="C33" s="1" t="s">
        <v>831</v>
      </c>
      <c r="D33" s="1" t="s">
        <v>832</v>
      </c>
      <c r="E33" s="1" t="s">
        <v>833</v>
      </c>
      <c r="F33" s="1" t="s">
        <v>632</v>
      </c>
      <c r="G33" s="1" t="s">
        <v>636</v>
      </c>
      <c r="H33" s="1" t="s">
        <v>637</v>
      </c>
      <c r="I33" s="1" t="s">
        <v>834</v>
      </c>
      <c r="J33" s="1" t="s">
        <v>30</v>
      </c>
      <c r="K33" s="1" t="s">
        <v>835</v>
      </c>
      <c r="L33" s="1" t="s">
        <v>835</v>
      </c>
      <c r="M33" s="1" t="s">
        <v>640</v>
      </c>
      <c r="N33" s="1" t="s">
        <v>640</v>
      </c>
      <c r="O33" s="1" t="s">
        <v>641</v>
      </c>
      <c r="P33" s="1" t="s">
        <v>642</v>
      </c>
      <c r="Q33" s="1" t="s">
        <v>643</v>
      </c>
      <c r="R33" s="1" t="s">
        <v>836</v>
      </c>
      <c r="S33" s="1" t="s">
        <v>645</v>
      </c>
      <c r="T33" s="1" t="s">
        <v>646</v>
      </c>
      <c r="U33" s="1" t="s">
        <v>647</v>
      </c>
      <c r="V33" s="1" t="s">
        <v>695</v>
      </c>
    </row>
    <row r="34" s="1" customFormat="1" spans="1:22">
      <c r="A34" s="3">
        <v>999223351395402</v>
      </c>
      <c r="B34" s="1" t="s">
        <v>812</v>
      </c>
      <c r="C34" s="1" t="s">
        <v>837</v>
      </c>
      <c r="D34" s="1" t="s">
        <v>838</v>
      </c>
      <c r="E34" s="1" t="s">
        <v>839</v>
      </c>
      <c r="F34" s="1" t="s">
        <v>632</v>
      </c>
      <c r="G34" s="1" t="s">
        <v>636</v>
      </c>
      <c r="H34" s="1" t="s">
        <v>637</v>
      </c>
      <c r="I34" s="1" t="s">
        <v>840</v>
      </c>
      <c r="J34" s="1" t="s">
        <v>30</v>
      </c>
      <c r="K34" s="1" t="s">
        <v>841</v>
      </c>
      <c r="L34" s="1" t="s">
        <v>841</v>
      </c>
      <c r="M34" s="1" t="s">
        <v>640</v>
      </c>
      <c r="N34" s="1" t="s">
        <v>640</v>
      </c>
      <c r="O34" s="1" t="s">
        <v>641</v>
      </c>
      <c r="P34" s="1" t="s">
        <v>642</v>
      </c>
      <c r="Q34" s="1" t="s">
        <v>643</v>
      </c>
      <c r="R34" s="1" t="s">
        <v>842</v>
      </c>
      <c r="S34" s="1" t="s">
        <v>645</v>
      </c>
      <c r="T34" s="1" t="s">
        <v>646</v>
      </c>
      <c r="U34" s="1" t="s">
        <v>647</v>
      </c>
      <c r="V34" s="1" t="s">
        <v>655</v>
      </c>
    </row>
    <row r="35" s="1" customFormat="1" spans="1:22">
      <c r="A35" s="3">
        <v>999223351042006</v>
      </c>
      <c r="B35" s="1" t="s">
        <v>812</v>
      </c>
      <c r="C35" s="1" t="s">
        <v>843</v>
      </c>
      <c r="D35" s="1" t="s">
        <v>844</v>
      </c>
      <c r="E35" s="1" t="s">
        <v>845</v>
      </c>
      <c r="F35" s="1" t="s">
        <v>632</v>
      </c>
      <c r="G35" s="1" t="s">
        <v>636</v>
      </c>
      <c r="H35" s="1" t="s">
        <v>637</v>
      </c>
      <c r="I35" s="1" t="s">
        <v>846</v>
      </c>
      <c r="J35" s="1" t="s">
        <v>30</v>
      </c>
      <c r="K35" s="1" t="s">
        <v>847</v>
      </c>
      <c r="L35" s="1" t="s">
        <v>847</v>
      </c>
      <c r="M35" s="1" t="s">
        <v>640</v>
      </c>
      <c r="N35" s="1" t="s">
        <v>640</v>
      </c>
      <c r="O35" s="1" t="s">
        <v>641</v>
      </c>
      <c r="P35" s="1" t="s">
        <v>642</v>
      </c>
      <c r="Q35" s="1" t="s">
        <v>643</v>
      </c>
      <c r="R35" s="1" t="s">
        <v>848</v>
      </c>
      <c r="S35" s="1" t="s">
        <v>645</v>
      </c>
      <c r="T35" s="1" t="s">
        <v>646</v>
      </c>
      <c r="U35" s="1" t="s">
        <v>647</v>
      </c>
      <c r="V35" s="1" t="s">
        <v>695</v>
      </c>
    </row>
    <row r="36" s="1" customFormat="1" spans="1:22">
      <c r="A36" s="3">
        <v>999223350063405</v>
      </c>
      <c r="B36" s="1" t="s">
        <v>812</v>
      </c>
      <c r="C36" s="1" t="s">
        <v>849</v>
      </c>
      <c r="D36" s="1" t="s">
        <v>850</v>
      </c>
      <c r="E36" s="1" t="s">
        <v>851</v>
      </c>
      <c r="F36" s="1" t="s">
        <v>812</v>
      </c>
      <c r="G36" s="1" t="s">
        <v>636</v>
      </c>
      <c r="H36" s="1" t="s">
        <v>637</v>
      </c>
      <c r="I36" s="1" t="s">
        <v>852</v>
      </c>
      <c r="J36" s="1" t="s">
        <v>30</v>
      </c>
      <c r="K36" s="1" t="s">
        <v>853</v>
      </c>
      <c r="L36" s="1" t="s">
        <v>853</v>
      </c>
      <c r="M36" s="1" t="s">
        <v>640</v>
      </c>
      <c r="N36" s="1" t="s">
        <v>640</v>
      </c>
      <c r="O36" s="1" t="s">
        <v>641</v>
      </c>
      <c r="P36" s="1" t="s">
        <v>642</v>
      </c>
      <c r="Q36" s="1" t="s">
        <v>643</v>
      </c>
      <c r="R36" s="1" t="s">
        <v>854</v>
      </c>
      <c r="S36" s="1" t="s">
        <v>645</v>
      </c>
      <c r="T36" s="1" t="s">
        <v>646</v>
      </c>
      <c r="U36" s="1" t="s">
        <v>647</v>
      </c>
      <c r="V36" s="1" t="s">
        <v>695</v>
      </c>
    </row>
    <row r="37" s="1" customFormat="1" spans="1:22">
      <c r="A37" s="3">
        <v>999223349737733</v>
      </c>
      <c r="B37" s="1" t="s">
        <v>812</v>
      </c>
      <c r="C37" s="1" t="s">
        <v>855</v>
      </c>
      <c r="D37" s="1" t="s">
        <v>856</v>
      </c>
      <c r="E37" s="1" t="s">
        <v>857</v>
      </c>
      <c r="F37" s="1" t="s">
        <v>812</v>
      </c>
      <c r="G37" s="1" t="s">
        <v>636</v>
      </c>
      <c r="H37" s="1" t="s">
        <v>637</v>
      </c>
      <c r="I37" s="1" t="s">
        <v>858</v>
      </c>
      <c r="J37" s="1" t="s">
        <v>30</v>
      </c>
      <c r="K37" s="1" t="s">
        <v>859</v>
      </c>
      <c r="L37" s="1" t="s">
        <v>859</v>
      </c>
      <c r="M37" s="1" t="s">
        <v>640</v>
      </c>
      <c r="N37" s="1" t="s">
        <v>640</v>
      </c>
      <c r="O37" s="1" t="s">
        <v>641</v>
      </c>
      <c r="P37" s="1" t="s">
        <v>642</v>
      </c>
      <c r="Q37" s="1" t="s">
        <v>643</v>
      </c>
      <c r="R37" s="1" t="s">
        <v>860</v>
      </c>
      <c r="S37" s="1" t="s">
        <v>645</v>
      </c>
      <c r="T37" s="1" t="s">
        <v>646</v>
      </c>
      <c r="U37" s="1" t="s">
        <v>647</v>
      </c>
      <c r="V37" s="1" t="s">
        <v>662</v>
      </c>
    </row>
    <row r="38" s="1" customFormat="1" spans="1:22">
      <c r="A38" s="3">
        <v>999223347572083</v>
      </c>
      <c r="B38" s="1" t="s">
        <v>812</v>
      </c>
      <c r="C38" s="1" t="s">
        <v>861</v>
      </c>
      <c r="D38" s="1" t="s">
        <v>862</v>
      </c>
      <c r="E38" s="1" t="s">
        <v>863</v>
      </c>
      <c r="F38" s="1" t="s">
        <v>632</v>
      </c>
      <c r="G38" s="1" t="s">
        <v>636</v>
      </c>
      <c r="H38" s="1" t="s">
        <v>637</v>
      </c>
      <c r="I38" s="1" t="s">
        <v>864</v>
      </c>
      <c r="J38" s="1" t="s">
        <v>30</v>
      </c>
      <c r="K38" s="1" t="s">
        <v>865</v>
      </c>
      <c r="L38" s="1" t="s">
        <v>865</v>
      </c>
      <c r="M38" s="1" t="s">
        <v>640</v>
      </c>
      <c r="N38" s="1" t="s">
        <v>640</v>
      </c>
      <c r="O38" s="1" t="s">
        <v>641</v>
      </c>
      <c r="P38" s="1" t="s">
        <v>642</v>
      </c>
      <c r="Q38" s="1" t="s">
        <v>643</v>
      </c>
      <c r="R38" s="1" t="s">
        <v>866</v>
      </c>
      <c r="S38" s="1" t="s">
        <v>645</v>
      </c>
      <c r="T38" s="1" t="s">
        <v>646</v>
      </c>
      <c r="U38" s="1" t="s">
        <v>647</v>
      </c>
      <c r="V38" s="1" t="s">
        <v>655</v>
      </c>
    </row>
    <row r="39" s="1" customFormat="1" spans="1:22">
      <c r="A39" s="3">
        <v>999223345684163</v>
      </c>
      <c r="B39" s="1" t="s">
        <v>812</v>
      </c>
      <c r="C39" s="1" t="s">
        <v>867</v>
      </c>
      <c r="D39" s="1" t="s">
        <v>868</v>
      </c>
      <c r="E39" s="1" t="s">
        <v>869</v>
      </c>
      <c r="F39" s="1" t="s">
        <v>632</v>
      </c>
      <c r="G39" s="1" t="s">
        <v>636</v>
      </c>
      <c r="H39" s="1" t="s">
        <v>637</v>
      </c>
      <c r="I39" s="1" t="s">
        <v>870</v>
      </c>
      <c r="J39" s="1" t="s">
        <v>30</v>
      </c>
      <c r="K39" s="1" t="s">
        <v>871</v>
      </c>
      <c r="L39" s="1" t="s">
        <v>871</v>
      </c>
      <c r="M39" s="1" t="s">
        <v>640</v>
      </c>
      <c r="N39" s="1" t="s">
        <v>640</v>
      </c>
      <c r="O39" s="1" t="s">
        <v>641</v>
      </c>
      <c r="P39" s="1" t="s">
        <v>642</v>
      </c>
      <c r="Q39" s="1" t="s">
        <v>643</v>
      </c>
      <c r="R39" s="1" t="s">
        <v>872</v>
      </c>
      <c r="S39" s="1" t="s">
        <v>645</v>
      </c>
      <c r="T39" s="1" t="s">
        <v>646</v>
      </c>
      <c r="U39" s="1" t="s">
        <v>647</v>
      </c>
      <c r="V39" s="1" t="s">
        <v>669</v>
      </c>
    </row>
    <row r="40" s="1" customFormat="1" spans="1:22">
      <c r="A40" s="3">
        <v>999223345459665</v>
      </c>
      <c r="B40" s="1" t="s">
        <v>812</v>
      </c>
      <c r="C40" s="1" t="s">
        <v>873</v>
      </c>
      <c r="D40" s="1" t="s">
        <v>874</v>
      </c>
      <c r="E40" s="1" t="s">
        <v>875</v>
      </c>
      <c r="F40" s="1" t="s">
        <v>812</v>
      </c>
      <c r="G40" s="1" t="s">
        <v>636</v>
      </c>
      <c r="H40" s="1" t="s">
        <v>637</v>
      </c>
      <c r="I40" s="1" t="s">
        <v>876</v>
      </c>
      <c r="J40" s="1" t="s">
        <v>30</v>
      </c>
      <c r="K40" s="1" t="s">
        <v>877</v>
      </c>
      <c r="L40" s="1" t="s">
        <v>877</v>
      </c>
      <c r="M40" s="1" t="s">
        <v>640</v>
      </c>
      <c r="N40" s="1" t="s">
        <v>640</v>
      </c>
      <c r="O40" s="1" t="s">
        <v>641</v>
      </c>
      <c r="P40" s="1" t="s">
        <v>642</v>
      </c>
      <c r="Q40" s="1" t="s">
        <v>643</v>
      </c>
      <c r="R40" s="1" t="s">
        <v>878</v>
      </c>
      <c r="S40" s="1" t="s">
        <v>645</v>
      </c>
      <c r="T40" s="1" t="s">
        <v>646</v>
      </c>
      <c r="U40" s="1" t="s">
        <v>647</v>
      </c>
      <c r="V40" s="1" t="s">
        <v>662</v>
      </c>
    </row>
    <row r="41" s="1" customFormat="1" spans="1:22">
      <c r="A41" s="3">
        <v>999223343461736</v>
      </c>
      <c r="B41" s="1" t="s">
        <v>812</v>
      </c>
      <c r="C41" s="1" t="s">
        <v>879</v>
      </c>
      <c r="D41" s="1" t="s">
        <v>880</v>
      </c>
      <c r="E41" s="1" t="s">
        <v>881</v>
      </c>
      <c r="F41" s="1" t="s">
        <v>632</v>
      </c>
      <c r="G41" s="1" t="s">
        <v>636</v>
      </c>
      <c r="H41" s="1" t="s">
        <v>637</v>
      </c>
      <c r="I41" s="1" t="s">
        <v>882</v>
      </c>
      <c r="J41" s="1" t="s">
        <v>30</v>
      </c>
      <c r="K41" s="1" t="s">
        <v>883</v>
      </c>
      <c r="L41" s="1" t="s">
        <v>883</v>
      </c>
      <c r="M41" s="1" t="s">
        <v>640</v>
      </c>
      <c r="N41" s="1" t="s">
        <v>640</v>
      </c>
      <c r="O41" s="1" t="s">
        <v>641</v>
      </c>
      <c r="P41" s="1" t="s">
        <v>642</v>
      </c>
      <c r="Q41" s="1" t="s">
        <v>643</v>
      </c>
      <c r="R41" s="1" t="s">
        <v>884</v>
      </c>
      <c r="S41" s="1" t="s">
        <v>645</v>
      </c>
      <c r="T41" s="1" t="s">
        <v>646</v>
      </c>
      <c r="U41" s="1" t="s">
        <v>647</v>
      </c>
      <c r="V41" s="1" t="s">
        <v>885</v>
      </c>
    </row>
    <row r="42" s="1" customFormat="1" spans="1:22">
      <c r="A42" s="3">
        <v>999223342525477</v>
      </c>
      <c r="B42" s="1" t="s">
        <v>812</v>
      </c>
      <c r="C42" s="1" t="s">
        <v>886</v>
      </c>
      <c r="D42" s="1" t="s">
        <v>887</v>
      </c>
      <c r="E42" s="1" t="s">
        <v>888</v>
      </c>
      <c r="F42" s="1" t="s">
        <v>632</v>
      </c>
      <c r="G42" s="1" t="s">
        <v>636</v>
      </c>
      <c r="H42" s="1" t="s">
        <v>637</v>
      </c>
      <c r="I42" s="1" t="s">
        <v>889</v>
      </c>
      <c r="J42" s="1" t="s">
        <v>30</v>
      </c>
      <c r="K42" s="1" t="s">
        <v>890</v>
      </c>
      <c r="L42" s="1" t="s">
        <v>890</v>
      </c>
      <c r="M42" s="1" t="s">
        <v>640</v>
      </c>
      <c r="N42" s="1" t="s">
        <v>640</v>
      </c>
      <c r="O42" s="1" t="s">
        <v>641</v>
      </c>
      <c r="P42" s="1" t="s">
        <v>642</v>
      </c>
      <c r="Q42" s="1" t="s">
        <v>643</v>
      </c>
      <c r="R42" s="1" t="s">
        <v>891</v>
      </c>
      <c r="S42" s="1" t="s">
        <v>645</v>
      </c>
      <c r="T42" s="1" t="s">
        <v>646</v>
      </c>
      <c r="U42" s="1" t="s">
        <v>647</v>
      </c>
      <c r="V42" s="1" t="s">
        <v>655</v>
      </c>
    </row>
    <row r="43" s="1" customFormat="1" spans="1:22">
      <c r="A43" s="3">
        <v>999223341044628</v>
      </c>
      <c r="B43" s="1" t="s">
        <v>812</v>
      </c>
      <c r="C43" s="1" t="s">
        <v>892</v>
      </c>
      <c r="D43" s="1" t="s">
        <v>893</v>
      </c>
      <c r="E43" s="1" t="s">
        <v>894</v>
      </c>
      <c r="F43" s="1" t="s">
        <v>632</v>
      </c>
      <c r="G43" s="1" t="s">
        <v>636</v>
      </c>
      <c r="H43" s="1" t="s">
        <v>637</v>
      </c>
      <c r="I43" s="1" t="s">
        <v>895</v>
      </c>
      <c r="J43" s="1" t="s">
        <v>30</v>
      </c>
      <c r="K43" s="1" t="s">
        <v>896</v>
      </c>
      <c r="L43" s="1" t="s">
        <v>896</v>
      </c>
      <c r="M43" s="1" t="s">
        <v>640</v>
      </c>
      <c r="N43" s="1" t="s">
        <v>640</v>
      </c>
      <c r="O43" s="1" t="s">
        <v>641</v>
      </c>
      <c r="P43" s="1" t="s">
        <v>642</v>
      </c>
      <c r="Q43" s="1" t="s">
        <v>643</v>
      </c>
      <c r="R43" s="1" t="s">
        <v>897</v>
      </c>
      <c r="S43" s="1" t="s">
        <v>645</v>
      </c>
      <c r="T43" s="1" t="s">
        <v>646</v>
      </c>
      <c r="U43" s="1" t="s">
        <v>647</v>
      </c>
      <c r="V43" s="1" t="s">
        <v>655</v>
      </c>
    </row>
    <row r="44" s="1" customFormat="1" spans="1:22">
      <c r="A44" s="3">
        <v>999223340762257</v>
      </c>
      <c r="B44" s="1" t="s">
        <v>812</v>
      </c>
      <c r="C44" s="1" t="s">
        <v>898</v>
      </c>
      <c r="D44" s="1" t="s">
        <v>899</v>
      </c>
      <c r="E44" s="1" t="s">
        <v>900</v>
      </c>
      <c r="F44" s="1" t="s">
        <v>632</v>
      </c>
      <c r="G44" s="1" t="s">
        <v>636</v>
      </c>
      <c r="H44" s="1" t="s">
        <v>637</v>
      </c>
      <c r="I44" s="1" t="s">
        <v>901</v>
      </c>
      <c r="J44" s="1" t="s">
        <v>30</v>
      </c>
      <c r="K44" s="1" t="s">
        <v>902</v>
      </c>
      <c r="L44" s="1" t="s">
        <v>902</v>
      </c>
      <c r="M44" s="1" t="s">
        <v>640</v>
      </c>
      <c r="N44" s="1" t="s">
        <v>640</v>
      </c>
      <c r="O44" s="1" t="s">
        <v>641</v>
      </c>
      <c r="P44" s="1" t="s">
        <v>642</v>
      </c>
      <c r="Q44" s="1" t="s">
        <v>643</v>
      </c>
      <c r="R44" s="1" t="s">
        <v>903</v>
      </c>
      <c r="S44" s="1" t="s">
        <v>645</v>
      </c>
      <c r="T44" s="1" t="s">
        <v>646</v>
      </c>
      <c r="U44" s="1" t="s">
        <v>647</v>
      </c>
      <c r="V44" s="1" t="s">
        <v>676</v>
      </c>
    </row>
    <row r="45" s="1" customFormat="1" spans="1:22">
      <c r="A45" s="3">
        <v>999223339542066</v>
      </c>
      <c r="B45" s="1" t="s">
        <v>812</v>
      </c>
      <c r="C45" s="1" t="s">
        <v>904</v>
      </c>
      <c r="D45" s="1" t="s">
        <v>905</v>
      </c>
      <c r="E45" s="1" t="s">
        <v>906</v>
      </c>
      <c r="F45" s="1" t="s">
        <v>812</v>
      </c>
      <c r="G45" s="1" t="s">
        <v>636</v>
      </c>
      <c r="H45" s="1" t="s">
        <v>637</v>
      </c>
      <c r="I45" s="1" t="s">
        <v>907</v>
      </c>
      <c r="J45" s="1" t="s">
        <v>30</v>
      </c>
      <c r="K45" s="1" t="s">
        <v>908</v>
      </c>
      <c r="L45" s="1" t="s">
        <v>908</v>
      </c>
      <c r="M45" s="1" t="s">
        <v>640</v>
      </c>
      <c r="N45" s="1" t="s">
        <v>640</v>
      </c>
      <c r="O45" s="1" t="s">
        <v>641</v>
      </c>
      <c r="P45" s="1" t="s">
        <v>642</v>
      </c>
      <c r="Q45" s="1" t="s">
        <v>643</v>
      </c>
      <c r="R45" s="1" t="s">
        <v>909</v>
      </c>
      <c r="S45" s="1" t="s">
        <v>645</v>
      </c>
      <c r="T45" s="1" t="s">
        <v>646</v>
      </c>
      <c r="U45" s="1" t="s">
        <v>647</v>
      </c>
      <c r="V45" s="1" t="s">
        <v>669</v>
      </c>
    </row>
    <row r="46" s="1" customFormat="1" spans="1:22">
      <c r="A46" s="3">
        <v>999223339336940</v>
      </c>
      <c r="B46" s="1" t="s">
        <v>812</v>
      </c>
      <c r="C46" s="1" t="s">
        <v>910</v>
      </c>
      <c r="D46" s="1" t="s">
        <v>911</v>
      </c>
      <c r="E46" s="1" t="s">
        <v>912</v>
      </c>
      <c r="F46" s="1" t="s">
        <v>812</v>
      </c>
      <c r="G46" s="1" t="s">
        <v>636</v>
      </c>
      <c r="H46" s="1" t="s">
        <v>637</v>
      </c>
      <c r="I46" s="1" t="s">
        <v>913</v>
      </c>
      <c r="J46" s="1" t="s">
        <v>30</v>
      </c>
      <c r="K46" s="1" t="s">
        <v>914</v>
      </c>
      <c r="L46" s="1" t="s">
        <v>914</v>
      </c>
      <c r="M46" s="1" t="s">
        <v>640</v>
      </c>
      <c r="N46" s="1" t="s">
        <v>640</v>
      </c>
      <c r="O46" s="1" t="s">
        <v>641</v>
      </c>
      <c r="P46" s="1" t="s">
        <v>642</v>
      </c>
      <c r="Q46" s="1" t="s">
        <v>643</v>
      </c>
      <c r="R46" s="1" t="s">
        <v>915</v>
      </c>
      <c r="S46" s="1" t="s">
        <v>645</v>
      </c>
      <c r="T46" s="1" t="s">
        <v>646</v>
      </c>
      <c r="U46" s="1" t="s">
        <v>647</v>
      </c>
      <c r="V46" s="1" t="s">
        <v>916</v>
      </c>
    </row>
    <row r="47" s="1" customFormat="1" spans="1:22">
      <c r="A47" s="3">
        <v>999223338973361</v>
      </c>
      <c r="B47" s="1" t="s">
        <v>917</v>
      </c>
      <c r="C47" s="1" t="s">
        <v>918</v>
      </c>
      <c r="D47" s="1" t="s">
        <v>919</v>
      </c>
      <c r="E47" s="1" t="s">
        <v>920</v>
      </c>
      <c r="F47" s="1" t="s">
        <v>812</v>
      </c>
      <c r="G47" s="1" t="s">
        <v>636</v>
      </c>
      <c r="H47" s="1" t="s">
        <v>637</v>
      </c>
      <c r="I47" s="1" t="s">
        <v>921</v>
      </c>
      <c r="J47" s="1" t="s">
        <v>30</v>
      </c>
      <c r="K47" s="1" t="s">
        <v>922</v>
      </c>
      <c r="L47" s="1" t="s">
        <v>922</v>
      </c>
      <c r="M47" s="1" t="s">
        <v>640</v>
      </c>
      <c r="N47" s="1" t="s">
        <v>640</v>
      </c>
      <c r="O47" s="1" t="s">
        <v>641</v>
      </c>
      <c r="P47" s="1" t="s">
        <v>642</v>
      </c>
      <c r="Q47" s="1" t="s">
        <v>643</v>
      </c>
      <c r="R47" s="1" t="s">
        <v>923</v>
      </c>
      <c r="S47" s="1" t="s">
        <v>645</v>
      </c>
      <c r="T47" s="1" t="s">
        <v>646</v>
      </c>
      <c r="U47" s="1" t="s">
        <v>647</v>
      </c>
      <c r="V47" s="1" t="s">
        <v>669</v>
      </c>
    </row>
    <row r="48" s="1" customFormat="1" spans="1:22">
      <c r="A48" s="3">
        <v>999223338232529</v>
      </c>
      <c r="B48" s="1" t="s">
        <v>917</v>
      </c>
      <c r="C48" s="1" t="s">
        <v>924</v>
      </c>
      <c r="D48" s="1" t="s">
        <v>925</v>
      </c>
      <c r="E48" s="1" t="s">
        <v>926</v>
      </c>
      <c r="F48" s="1" t="s">
        <v>632</v>
      </c>
      <c r="G48" s="1" t="s">
        <v>636</v>
      </c>
      <c r="H48" s="1" t="s">
        <v>637</v>
      </c>
      <c r="I48" s="1" t="s">
        <v>927</v>
      </c>
      <c r="J48" s="1" t="s">
        <v>30</v>
      </c>
      <c r="K48" s="1" t="s">
        <v>928</v>
      </c>
      <c r="L48" s="1" t="s">
        <v>928</v>
      </c>
      <c r="M48" s="1" t="s">
        <v>640</v>
      </c>
      <c r="N48" s="1" t="s">
        <v>640</v>
      </c>
      <c r="O48" s="1" t="s">
        <v>641</v>
      </c>
      <c r="P48" s="1" t="s">
        <v>642</v>
      </c>
      <c r="Q48" s="1" t="s">
        <v>643</v>
      </c>
      <c r="R48" s="1" t="s">
        <v>929</v>
      </c>
      <c r="S48" s="1" t="s">
        <v>645</v>
      </c>
      <c r="T48" s="1" t="s">
        <v>646</v>
      </c>
      <c r="U48" s="1" t="s">
        <v>647</v>
      </c>
      <c r="V48" s="1" t="s">
        <v>662</v>
      </c>
    </row>
    <row r="49" s="1" customFormat="1" spans="1:22">
      <c r="A49" s="3">
        <v>999223337938843</v>
      </c>
      <c r="B49" s="1" t="s">
        <v>917</v>
      </c>
      <c r="C49" s="1" t="s">
        <v>930</v>
      </c>
      <c r="D49" s="1" t="s">
        <v>931</v>
      </c>
      <c r="E49" s="1" t="s">
        <v>932</v>
      </c>
      <c r="F49" s="1" t="s">
        <v>812</v>
      </c>
      <c r="G49" s="1" t="s">
        <v>636</v>
      </c>
      <c r="H49" s="1" t="s">
        <v>637</v>
      </c>
      <c r="I49" s="1" t="s">
        <v>933</v>
      </c>
      <c r="J49" s="1" t="s">
        <v>30</v>
      </c>
      <c r="K49" s="1" t="s">
        <v>934</v>
      </c>
      <c r="L49" s="1" t="s">
        <v>934</v>
      </c>
      <c r="M49" s="1" t="s">
        <v>640</v>
      </c>
      <c r="N49" s="1" t="s">
        <v>640</v>
      </c>
      <c r="O49" s="1" t="s">
        <v>641</v>
      </c>
      <c r="P49" s="1" t="s">
        <v>642</v>
      </c>
      <c r="Q49" s="1" t="s">
        <v>643</v>
      </c>
      <c r="R49" s="1" t="s">
        <v>935</v>
      </c>
      <c r="S49" s="1" t="s">
        <v>645</v>
      </c>
      <c r="T49" s="1" t="s">
        <v>646</v>
      </c>
      <c r="U49" s="1" t="s">
        <v>647</v>
      </c>
      <c r="V49" s="1" t="s">
        <v>695</v>
      </c>
    </row>
    <row r="50" s="1" customFormat="1" spans="1:22">
      <c r="A50" s="3">
        <v>999223337921697</v>
      </c>
      <c r="B50" s="1" t="s">
        <v>917</v>
      </c>
      <c r="C50" s="1" t="s">
        <v>936</v>
      </c>
      <c r="D50" s="1" t="s">
        <v>931</v>
      </c>
      <c r="E50" s="1" t="s">
        <v>937</v>
      </c>
      <c r="F50" s="1" t="s">
        <v>812</v>
      </c>
      <c r="G50" s="1" t="s">
        <v>636</v>
      </c>
      <c r="H50" s="1" t="s">
        <v>637</v>
      </c>
      <c r="I50" s="1" t="s">
        <v>933</v>
      </c>
      <c r="J50" s="1" t="s">
        <v>30</v>
      </c>
      <c r="K50" s="1" t="s">
        <v>934</v>
      </c>
      <c r="L50" s="1" t="s">
        <v>934</v>
      </c>
      <c r="M50" s="1" t="s">
        <v>640</v>
      </c>
      <c r="N50" s="1" t="s">
        <v>640</v>
      </c>
      <c r="O50" s="1" t="s">
        <v>641</v>
      </c>
      <c r="P50" s="1" t="s">
        <v>642</v>
      </c>
      <c r="Q50" s="1" t="s">
        <v>643</v>
      </c>
      <c r="R50" s="1" t="s">
        <v>938</v>
      </c>
      <c r="S50" s="1" t="s">
        <v>645</v>
      </c>
      <c r="T50" s="1" t="s">
        <v>646</v>
      </c>
      <c r="U50" s="1" t="s">
        <v>647</v>
      </c>
      <c r="V50" s="1" t="s">
        <v>695</v>
      </c>
    </row>
    <row r="51" s="1" customFormat="1" spans="1:22">
      <c r="A51" s="3">
        <v>999223334620401</v>
      </c>
      <c r="B51" s="1" t="s">
        <v>917</v>
      </c>
      <c r="C51" s="1" t="s">
        <v>939</v>
      </c>
      <c r="D51" s="1" t="s">
        <v>940</v>
      </c>
      <c r="E51" s="1" t="s">
        <v>941</v>
      </c>
      <c r="F51" s="1" t="s">
        <v>812</v>
      </c>
      <c r="G51" s="1" t="s">
        <v>636</v>
      </c>
      <c r="H51" s="1" t="s">
        <v>637</v>
      </c>
      <c r="I51" s="1" t="s">
        <v>942</v>
      </c>
      <c r="J51" s="1" t="s">
        <v>30</v>
      </c>
      <c r="K51" s="1" t="s">
        <v>724</v>
      </c>
      <c r="L51" s="1" t="s">
        <v>724</v>
      </c>
      <c r="M51" s="1" t="s">
        <v>640</v>
      </c>
      <c r="N51" s="1" t="s">
        <v>640</v>
      </c>
      <c r="O51" s="1" t="s">
        <v>641</v>
      </c>
      <c r="P51" s="1" t="s">
        <v>642</v>
      </c>
      <c r="Q51" s="1" t="s">
        <v>643</v>
      </c>
      <c r="R51" s="1" t="s">
        <v>943</v>
      </c>
      <c r="S51" s="1" t="s">
        <v>645</v>
      </c>
      <c r="T51" s="1" t="s">
        <v>646</v>
      </c>
      <c r="U51" s="1" t="s">
        <v>647</v>
      </c>
      <c r="V51" s="1" t="s">
        <v>655</v>
      </c>
    </row>
    <row r="52" s="1" customFormat="1" spans="1:22">
      <c r="A52" s="3">
        <v>999223334008493</v>
      </c>
      <c r="B52" s="1" t="s">
        <v>917</v>
      </c>
      <c r="C52" s="1" t="s">
        <v>944</v>
      </c>
      <c r="D52" s="1" t="s">
        <v>945</v>
      </c>
      <c r="E52" s="1" t="s">
        <v>946</v>
      </c>
      <c r="F52" s="1" t="s">
        <v>812</v>
      </c>
      <c r="G52" s="1" t="s">
        <v>636</v>
      </c>
      <c r="H52" s="1" t="s">
        <v>637</v>
      </c>
      <c r="I52" s="1" t="s">
        <v>947</v>
      </c>
      <c r="J52" s="1" t="s">
        <v>30</v>
      </c>
      <c r="K52" s="1" t="s">
        <v>948</v>
      </c>
      <c r="L52" s="1" t="s">
        <v>948</v>
      </c>
      <c r="M52" s="1" t="s">
        <v>640</v>
      </c>
      <c r="N52" s="1" t="s">
        <v>640</v>
      </c>
      <c r="O52" s="1" t="s">
        <v>641</v>
      </c>
      <c r="P52" s="1" t="s">
        <v>642</v>
      </c>
      <c r="Q52" s="1" t="s">
        <v>643</v>
      </c>
      <c r="R52" s="1" t="s">
        <v>949</v>
      </c>
      <c r="S52" s="1" t="s">
        <v>645</v>
      </c>
      <c r="T52" s="1" t="s">
        <v>646</v>
      </c>
      <c r="U52" s="1" t="s">
        <v>647</v>
      </c>
      <c r="V52" s="1" t="s">
        <v>655</v>
      </c>
    </row>
    <row r="53" s="1" customFormat="1" spans="1:22">
      <c r="A53" s="3">
        <v>999223330064841</v>
      </c>
      <c r="B53" s="1" t="s">
        <v>917</v>
      </c>
      <c r="C53" s="1" t="s">
        <v>950</v>
      </c>
      <c r="D53" s="1" t="s">
        <v>951</v>
      </c>
      <c r="E53" s="1" t="s">
        <v>952</v>
      </c>
      <c r="F53" s="1" t="s">
        <v>632</v>
      </c>
      <c r="G53" s="1" t="s">
        <v>636</v>
      </c>
      <c r="H53" s="1" t="s">
        <v>637</v>
      </c>
      <c r="I53" s="1" t="s">
        <v>953</v>
      </c>
      <c r="J53" s="1" t="s">
        <v>30</v>
      </c>
      <c r="K53" s="1" t="s">
        <v>954</v>
      </c>
      <c r="L53" s="1" t="s">
        <v>954</v>
      </c>
      <c r="M53" s="1" t="s">
        <v>640</v>
      </c>
      <c r="N53" s="1" t="s">
        <v>640</v>
      </c>
      <c r="O53" s="1" t="s">
        <v>641</v>
      </c>
      <c r="P53" s="1" t="s">
        <v>642</v>
      </c>
      <c r="Q53" s="1" t="s">
        <v>643</v>
      </c>
      <c r="R53" s="1" t="s">
        <v>955</v>
      </c>
      <c r="S53" s="1" t="s">
        <v>645</v>
      </c>
      <c r="T53" s="1" t="s">
        <v>646</v>
      </c>
      <c r="U53" s="1" t="s">
        <v>647</v>
      </c>
      <c r="V53" s="1" t="s">
        <v>669</v>
      </c>
    </row>
    <row r="54" s="1" customFormat="1" spans="1:22">
      <c r="A54" s="3">
        <v>999223330014198</v>
      </c>
      <c r="B54" s="1" t="s">
        <v>917</v>
      </c>
      <c r="C54" s="1" t="s">
        <v>956</v>
      </c>
      <c r="D54" s="1" t="s">
        <v>957</v>
      </c>
      <c r="E54" s="1" t="s">
        <v>958</v>
      </c>
      <c r="F54" s="1" t="s">
        <v>917</v>
      </c>
      <c r="G54" s="1" t="s">
        <v>636</v>
      </c>
      <c r="H54" s="1" t="s">
        <v>637</v>
      </c>
      <c r="I54" s="1" t="s">
        <v>959</v>
      </c>
      <c r="J54" s="1" t="s">
        <v>30</v>
      </c>
      <c r="K54" s="1" t="s">
        <v>960</v>
      </c>
      <c r="L54" s="1" t="s">
        <v>960</v>
      </c>
      <c r="M54" s="1" t="s">
        <v>640</v>
      </c>
      <c r="N54" s="1" t="s">
        <v>640</v>
      </c>
      <c r="O54" s="1" t="s">
        <v>641</v>
      </c>
      <c r="P54" s="1" t="s">
        <v>642</v>
      </c>
      <c r="Q54" s="1" t="s">
        <v>643</v>
      </c>
      <c r="R54" s="1" t="s">
        <v>961</v>
      </c>
      <c r="S54" s="1" t="s">
        <v>645</v>
      </c>
      <c r="T54" s="1" t="s">
        <v>646</v>
      </c>
      <c r="U54" s="1" t="s">
        <v>647</v>
      </c>
      <c r="V54" s="1" t="s">
        <v>962</v>
      </c>
    </row>
    <row r="55" s="1" customFormat="1" spans="1:22">
      <c r="A55" s="3">
        <v>999223329650833</v>
      </c>
      <c r="B55" s="1" t="s">
        <v>917</v>
      </c>
      <c r="C55" s="1" t="s">
        <v>963</v>
      </c>
      <c r="D55" s="1" t="s">
        <v>964</v>
      </c>
      <c r="E55" s="1" t="s">
        <v>965</v>
      </c>
      <c r="F55" s="1" t="s">
        <v>812</v>
      </c>
      <c r="G55" s="1" t="s">
        <v>636</v>
      </c>
      <c r="H55" s="1" t="s">
        <v>637</v>
      </c>
      <c r="I55" s="1" t="s">
        <v>966</v>
      </c>
      <c r="J55" s="1" t="s">
        <v>30</v>
      </c>
      <c r="K55" s="1" t="s">
        <v>967</v>
      </c>
      <c r="L55" s="1" t="s">
        <v>967</v>
      </c>
      <c r="M55" s="1" t="s">
        <v>640</v>
      </c>
      <c r="N55" s="1" t="s">
        <v>640</v>
      </c>
      <c r="O55" s="1" t="s">
        <v>641</v>
      </c>
      <c r="P55" s="1" t="s">
        <v>642</v>
      </c>
      <c r="Q55" s="1" t="s">
        <v>643</v>
      </c>
      <c r="R55" s="1" t="s">
        <v>968</v>
      </c>
      <c r="S55" s="1" t="s">
        <v>645</v>
      </c>
      <c r="T55" s="1" t="s">
        <v>646</v>
      </c>
      <c r="U55" s="1" t="s">
        <v>647</v>
      </c>
      <c r="V55" s="1" t="s">
        <v>655</v>
      </c>
    </row>
    <row r="56" s="1" customFormat="1" spans="1:22">
      <c r="A56" s="3">
        <v>999223327510239</v>
      </c>
      <c r="B56" s="1" t="s">
        <v>917</v>
      </c>
      <c r="C56" s="1" t="s">
        <v>969</v>
      </c>
      <c r="D56" s="1" t="s">
        <v>970</v>
      </c>
      <c r="E56" s="1" t="s">
        <v>971</v>
      </c>
      <c r="F56" s="1" t="s">
        <v>812</v>
      </c>
      <c r="G56" s="1" t="s">
        <v>636</v>
      </c>
      <c r="H56" s="1" t="s">
        <v>637</v>
      </c>
      <c r="I56" s="1" t="s">
        <v>972</v>
      </c>
      <c r="J56" s="1" t="s">
        <v>30</v>
      </c>
      <c r="K56" s="1" t="s">
        <v>973</v>
      </c>
      <c r="L56" s="1" t="s">
        <v>973</v>
      </c>
      <c r="M56" s="1" t="s">
        <v>640</v>
      </c>
      <c r="N56" s="1" t="s">
        <v>640</v>
      </c>
      <c r="O56" s="1" t="s">
        <v>641</v>
      </c>
      <c r="P56" s="1" t="s">
        <v>642</v>
      </c>
      <c r="Q56" s="1" t="s">
        <v>643</v>
      </c>
      <c r="R56" s="1" t="s">
        <v>974</v>
      </c>
      <c r="S56" s="1" t="s">
        <v>645</v>
      </c>
      <c r="T56" s="1" t="s">
        <v>646</v>
      </c>
      <c r="U56" s="1" t="s">
        <v>647</v>
      </c>
      <c r="V56" s="1" t="s">
        <v>669</v>
      </c>
    </row>
    <row r="57" s="1" customFormat="1" spans="1:22">
      <c r="A57" s="3">
        <v>999223324284282</v>
      </c>
      <c r="B57" s="1" t="s">
        <v>917</v>
      </c>
      <c r="C57" s="1" t="s">
        <v>975</v>
      </c>
      <c r="D57" s="1" t="s">
        <v>976</v>
      </c>
      <c r="E57" s="1" t="s">
        <v>977</v>
      </c>
      <c r="F57" s="1" t="s">
        <v>632</v>
      </c>
      <c r="G57" s="1" t="s">
        <v>636</v>
      </c>
      <c r="H57" s="1" t="s">
        <v>637</v>
      </c>
      <c r="I57" s="1" t="s">
        <v>978</v>
      </c>
      <c r="J57" s="1" t="s">
        <v>30</v>
      </c>
      <c r="K57" s="1" t="s">
        <v>979</v>
      </c>
      <c r="L57" s="1" t="s">
        <v>979</v>
      </c>
      <c r="M57" s="1" t="s">
        <v>640</v>
      </c>
      <c r="N57" s="1" t="s">
        <v>640</v>
      </c>
      <c r="O57" s="1" t="s">
        <v>641</v>
      </c>
      <c r="P57" s="1" t="s">
        <v>642</v>
      </c>
      <c r="Q57" s="1" t="s">
        <v>643</v>
      </c>
      <c r="R57" s="1" t="s">
        <v>980</v>
      </c>
      <c r="S57" s="1" t="s">
        <v>645</v>
      </c>
      <c r="T57" s="1" t="s">
        <v>646</v>
      </c>
      <c r="U57" s="1" t="s">
        <v>647</v>
      </c>
      <c r="V57" s="1" t="s">
        <v>981</v>
      </c>
    </row>
    <row r="58" s="1" customFormat="1" spans="1:22">
      <c r="A58" s="3">
        <v>999223323952077</v>
      </c>
      <c r="B58" s="1" t="s">
        <v>917</v>
      </c>
      <c r="C58" s="1" t="s">
        <v>982</v>
      </c>
      <c r="D58" s="1" t="s">
        <v>983</v>
      </c>
      <c r="E58" s="1" t="s">
        <v>984</v>
      </c>
      <c r="F58" s="1" t="s">
        <v>812</v>
      </c>
      <c r="G58" s="1" t="s">
        <v>636</v>
      </c>
      <c r="H58" s="1" t="s">
        <v>637</v>
      </c>
      <c r="I58" s="1" t="s">
        <v>985</v>
      </c>
      <c r="J58" s="1" t="s">
        <v>30</v>
      </c>
      <c r="K58" s="1" t="s">
        <v>986</v>
      </c>
      <c r="L58" s="1" t="s">
        <v>986</v>
      </c>
      <c r="M58" s="1" t="s">
        <v>640</v>
      </c>
      <c r="N58" s="1" t="s">
        <v>640</v>
      </c>
      <c r="O58" s="1" t="s">
        <v>641</v>
      </c>
      <c r="P58" s="1" t="s">
        <v>642</v>
      </c>
      <c r="Q58" s="1" t="s">
        <v>643</v>
      </c>
      <c r="R58" s="1" t="s">
        <v>987</v>
      </c>
      <c r="S58" s="1" t="s">
        <v>645</v>
      </c>
      <c r="T58" s="1" t="s">
        <v>646</v>
      </c>
      <c r="U58" s="1" t="s">
        <v>647</v>
      </c>
      <c r="V58" s="1" t="s">
        <v>695</v>
      </c>
    </row>
    <row r="59" s="1" customFormat="1" spans="1:22">
      <c r="A59" s="3">
        <v>999223323804464</v>
      </c>
      <c r="B59" s="1" t="s">
        <v>917</v>
      </c>
      <c r="C59" s="1" t="s">
        <v>988</v>
      </c>
      <c r="D59" s="1" t="s">
        <v>964</v>
      </c>
      <c r="E59" s="1" t="s">
        <v>989</v>
      </c>
      <c r="F59" s="1" t="s">
        <v>917</v>
      </c>
      <c r="G59" s="1" t="s">
        <v>636</v>
      </c>
      <c r="H59" s="1" t="s">
        <v>637</v>
      </c>
      <c r="I59" s="1" t="s">
        <v>990</v>
      </c>
      <c r="J59" s="1" t="s">
        <v>30</v>
      </c>
      <c r="K59" s="1" t="s">
        <v>991</v>
      </c>
      <c r="L59" s="1" t="s">
        <v>991</v>
      </c>
      <c r="M59" s="1" t="s">
        <v>640</v>
      </c>
      <c r="N59" s="1" t="s">
        <v>640</v>
      </c>
      <c r="O59" s="1" t="s">
        <v>641</v>
      </c>
      <c r="P59" s="1" t="s">
        <v>642</v>
      </c>
      <c r="Q59" s="1" t="s">
        <v>643</v>
      </c>
      <c r="R59" s="1" t="s">
        <v>992</v>
      </c>
      <c r="S59" s="1" t="s">
        <v>645</v>
      </c>
      <c r="T59" s="1" t="s">
        <v>646</v>
      </c>
      <c r="U59" s="1" t="s">
        <v>647</v>
      </c>
      <c r="V59" s="1" t="s">
        <v>655</v>
      </c>
    </row>
    <row r="60" s="1" customFormat="1" spans="1:22">
      <c r="A60" s="3">
        <v>999223323684733</v>
      </c>
      <c r="B60" s="1" t="s">
        <v>993</v>
      </c>
      <c r="C60" s="1" t="s">
        <v>994</v>
      </c>
      <c r="D60" s="1" t="s">
        <v>995</v>
      </c>
      <c r="E60" s="1" t="s">
        <v>996</v>
      </c>
      <c r="F60" s="1" t="s">
        <v>632</v>
      </c>
      <c r="G60" s="1" t="s">
        <v>636</v>
      </c>
      <c r="H60" s="1" t="s">
        <v>637</v>
      </c>
      <c r="I60" s="1" t="s">
        <v>997</v>
      </c>
      <c r="J60" s="1" t="s">
        <v>30</v>
      </c>
      <c r="K60" s="1" t="s">
        <v>998</v>
      </c>
      <c r="L60" s="1" t="s">
        <v>998</v>
      </c>
      <c r="M60" s="1" t="s">
        <v>640</v>
      </c>
      <c r="N60" s="1" t="s">
        <v>640</v>
      </c>
      <c r="O60" s="1" t="s">
        <v>641</v>
      </c>
      <c r="P60" s="1" t="s">
        <v>642</v>
      </c>
      <c r="Q60" s="1" t="s">
        <v>643</v>
      </c>
      <c r="R60" s="1" t="s">
        <v>999</v>
      </c>
      <c r="S60" s="1" t="s">
        <v>645</v>
      </c>
      <c r="T60" s="1" t="s">
        <v>646</v>
      </c>
      <c r="U60" s="1" t="s">
        <v>647</v>
      </c>
      <c r="V60" s="1" t="s">
        <v>655</v>
      </c>
    </row>
    <row r="61" s="1" customFormat="1" spans="1:22">
      <c r="A61" s="3">
        <v>999223317394751</v>
      </c>
      <c r="B61" s="1" t="s">
        <v>993</v>
      </c>
      <c r="C61" s="1" t="s">
        <v>1000</v>
      </c>
      <c r="D61" s="1" t="s">
        <v>940</v>
      </c>
      <c r="E61" s="1" t="s">
        <v>1001</v>
      </c>
      <c r="F61" s="1" t="s">
        <v>917</v>
      </c>
      <c r="G61" s="1" t="s">
        <v>636</v>
      </c>
      <c r="H61" s="1" t="s">
        <v>637</v>
      </c>
      <c r="I61" s="1" t="s">
        <v>1002</v>
      </c>
      <c r="J61" s="1" t="s">
        <v>30</v>
      </c>
      <c r="K61" s="1" t="s">
        <v>1003</v>
      </c>
      <c r="L61" s="1" t="s">
        <v>1003</v>
      </c>
      <c r="M61" s="1" t="s">
        <v>640</v>
      </c>
      <c r="N61" s="1" t="s">
        <v>640</v>
      </c>
      <c r="O61" s="1" t="s">
        <v>641</v>
      </c>
      <c r="P61" s="1" t="s">
        <v>642</v>
      </c>
      <c r="Q61" s="1" t="s">
        <v>643</v>
      </c>
      <c r="R61" s="1" t="s">
        <v>1004</v>
      </c>
      <c r="S61" s="1" t="s">
        <v>645</v>
      </c>
      <c r="T61" s="1" t="s">
        <v>646</v>
      </c>
      <c r="U61" s="1" t="s">
        <v>647</v>
      </c>
      <c r="V61" s="1" t="s">
        <v>655</v>
      </c>
    </row>
    <row r="62" s="1" customFormat="1" spans="1:22">
      <c r="A62" s="3">
        <v>999223315876390</v>
      </c>
      <c r="B62" s="1" t="s">
        <v>993</v>
      </c>
      <c r="C62" s="1" t="s">
        <v>1005</v>
      </c>
      <c r="D62" s="1" t="s">
        <v>1006</v>
      </c>
      <c r="E62" s="1" t="s">
        <v>1007</v>
      </c>
      <c r="F62" s="1" t="s">
        <v>632</v>
      </c>
      <c r="G62" s="1" t="s">
        <v>636</v>
      </c>
      <c r="H62" s="1" t="s">
        <v>637</v>
      </c>
      <c r="I62" s="1" t="s">
        <v>1008</v>
      </c>
      <c r="J62" s="1" t="s">
        <v>30</v>
      </c>
      <c r="K62" s="1" t="s">
        <v>1009</v>
      </c>
      <c r="L62" s="1" t="s">
        <v>1009</v>
      </c>
      <c r="M62" s="1" t="s">
        <v>640</v>
      </c>
      <c r="N62" s="1" t="s">
        <v>640</v>
      </c>
      <c r="O62" s="1" t="s">
        <v>641</v>
      </c>
      <c r="P62" s="1" t="s">
        <v>642</v>
      </c>
      <c r="Q62" s="1" t="s">
        <v>643</v>
      </c>
      <c r="R62" s="1" t="s">
        <v>1010</v>
      </c>
      <c r="S62" s="1" t="s">
        <v>645</v>
      </c>
      <c r="T62" s="1" t="s">
        <v>646</v>
      </c>
      <c r="U62" s="1" t="s">
        <v>1011</v>
      </c>
      <c r="V62" s="1" t="s">
        <v>695</v>
      </c>
    </row>
    <row r="63" s="1" customFormat="1" spans="1:22">
      <c r="A63" s="3">
        <v>999223314492451</v>
      </c>
      <c r="B63" s="1" t="s">
        <v>993</v>
      </c>
      <c r="C63" s="1" t="s">
        <v>1012</v>
      </c>
      <c r="D63" s="1" t="s">
        <v>1013</v>
      </c>
      <c r="E63" s="1" t="s">
        <v>1014</v>
      </c>
      <c r="F63" s="1" t="s">
        <v>812</v>
      </c>
      <c r="G63" s="1" t="s">
        <v>636</v>
      </c>
      <c r="H63" s="1" t="s">
        <v>637</v>
      </c>
      <c r="I63" s="1" t="s">
        <v>1015</v>
      </c>
      <c r="J63" s="1" t="s">
        <v>30</v>
      </c>
      <c r="K63" s="1" t="s">
        <v>1016</v>
      </c>
      <c r="L63" s="1" t="s">
        <v>1016</v>
      </c>
      <c r="M63" s="1" t="s">
        <v>640</v>
      </c>
      <c r="N63" s="1" t="s">
        <v>640</v>
      </c>
      <c r="O63" s="1" t="s">
        <v>641</v>
      </c>
      <c r="P63" s="1" t="s">
        <v>642</v>
      </c>
      <c r="Q63" s="1" t="s">
        <v>643</v>
      </c>
      <c r="R63" s="1" t="s">
        <v>1017</v>
      </c>
      <c r="S63" s="1" t="s">
        <v>645</v>
      </c>
      <c r="T63" s="1" t="s">
        <v>646</v>
      </c>
      <c r="U63" s="1" t="s">
        <v>1011</v>
      </c>
      <c r="V63" s="1" t="s">
        <v>782</v>
      </c>
    </row>
    <row r="64" s="1" customFormat="1" spans="1:22">
      <c r="A64" s="3">
        <v>999223313459816</v>
      </c>
      <c r="B64" s="1" t="s">
        <v>993</v>
      </c>
      <c r="C64" s="1" t="s">
        <v>1018</v>
      </c>
      <c r="D64" s="1" t="s">
        <v>1019</v>
      </c>
      <c r="E64" s="1" t="s">
        <v>1020</v>
      </c>
      <c r="F64" s="1" t="s">
        <v>993</v>
      </c>
      <c r="G64" s="1" t="s">
        <v>636</v>
      </c>
      <c r="H64" s="1" t="s">
        <v>637</v>
      </c>
      <c r="I64" s="1" t="s">
        <v>1021</v>
      </c>
      <c r="J64" s="1" t="s">
        <v>30</v>
      </c>
      <c r="K64" s="1" t="s">
        <v>1022</v>
      </c>
      <c r="L64" s="1" t="s">
        <v>1022</v>
      </c>
      <c r="M64" s="1" t="s">
        <v>640</v>
      </c>
      <c r="N64" s="1" t="s">
        <v>640</v>
      </c>
      <c r="O64" s="1" t="s">
        <v>641</v>
      </c>
      <c r="P64" s="1" t="s">
        <v>642</v>
      </c>
      <c r="Q64" s="1" t="s">
        <v>643</v>
      </c>
      <c r="R64" s="1" t="s">
        <v>1023</v>
      </c>
      <c r="S64" s="1" t="s">
        <v>645</v>
      </c>
      <c r="T64" s="1" t="s">
        <v>646</v>
      </c>
      <c r="U64" s="1" t="s">
        <v>647</v>
      </c>
      <c r="V64" s="1" t="s">
        <v>655</v>
      </c>
    </row>
    <row r="65" s="1" customFormat="1" spans="1:22">
      <c r="A65" s="3">
        <v>999223312886513</v>
      </c>
      <c r="B65" s="1" t="s">
        <v>993</v>
      </c>
      <c r="C65" s="1" t="s">
        <v>1024</v>
      </c>
      <c r="D65" s="1" t="s">
        <v>1025</v>
      </c>
      <c r="E65" s="1" t="s">
        <v>1026</v>
      </c>
      <c r="F65" s="1" t="s">
        <v>812</v>
      </c>
      <c r="G65" s="1" t="s">
        <v>636</v>
      </c>
      <c r="H65" s="1" t="s">
        <v>637</v>
      </c>
      <c r="I65" s="1" t="s">
        <v>1027</v>
      </c>
      <c r="J65" s="1" t="s">
        <v>30</v>
      </c>
      <c r="K65" s="1" t="s">
        <v>1028</v>
      </c>
      <c r="L65" s="1" t="s">
        <v>1028</v>
      </c>
      <c r="M65" s="1" t="s">
        <v>640</v>
      </c>
      <c r="N65" s="1" t="s">
        <v>640</v>
      </c>
      <c r="O65" s="1" t="s">
        <v>641</v>
      </c>
      <c r="P65" s="1" t="s">
        <v>642</v>
      </c>
      <c r="Q65" s="1" t="s">
        <v>643</v>
      </c>
      <c r="R65" s="1" t="s">
        <v>1029</v>
      </c>
      <c r="S65" s="1" t="s">
        <v>645</v>
      </c>
      <c r="T65" s="1" t="s">
        <v>646</v>
      </c>
      <c r="U65" s="1" t="s">
        <v>647</v>
      </c>
      <c r="V65" s="1" t="s">
        <v>655</v>
      </c>
    </row>
    <row r="66" s="1" customFormat="1" spans="1:22">
      <c r="A66" s="3">
        <v>23307208268</v>
      </c>
      <c r="B66" s="1" t="s">
        <v>1030</v>
      </c>
      <c r="C66" s="1" t="s">
        <v>1031</v>
      </c>
      <c r="D66" s="1" t="s">
        <v>1032</v>
      </c>
      <c r="E66" s="1" t="s">
        <v>1033</v>
      </c>
      <c r="F66" s="1" t="s">
        <v>632</v>
      </c>
      <c r="G66" s="1" t="s">
        <v>636</v>
      </c>
      <c r="H66" s="1" t="s">
        <v>637</v>
      </c>
      <c r="I66" s="1" t="s">
        <v>1034</v>
      </c>
      <c r="J66" s="1" t="s">
        <v>30</v>
      </c>
      <c r="K66" s="1" t="s">
        <v>1035</v>
      </c>
      <c r="L66" s="1" t="s">
        <v>1035</v>
      </c>
      <c r="M66" s="1" t="s">
        <v>640</v>
      </c>
      <c r="N66" s="1" t="s">
        <v>640</v>
      </c>
      <c r="O66" s="1" t="s">
        <v>641</v>
      </c>
      <c r="P66" s="1" t="s">
        <v>642</v>
      </c>
      <c r="Q66" s="1" t="s">
        <v>643</v>
      </c>
      <c r="R66" s="1" t="s">
        <v>1036</v>
      </c>
      <c r="S66" s="1" t="s">
        <v>645</v>
      </c>
      <c r="T66" s="1" t="s">
        <v>646</v>
      </c>
      <c r="U66" s="1" t="s">
        <v>647</v>
      </c>
      <c r="V66" s="1" t="s">
        <v>669</v>
      </c>
    </row>
    <row r="67" s="1" customFormat="1" spans="1:22">
      <c r="A67" s="3">
        <v>999223304301565</v>
      </c>
      <c r="B67" s="1" t="s">
        <v>1030</v>
      </c>
      <c r="C67" s="1" t="s">
        <v>1037</v>
      </c>
      <c r="D67" s="1" t="s">
        <v>1038</v>
      </c>
      <c r="E67" s="1" t="s">
        <v>1039</v>
      </c>
      <c r="F67" s="1" t="s">
        <v>632</v>
      </c>
      <c r="G67" s="1" t="s">
        <v>636</v>
      </c>
      <c r="H67" s="1" t="s">
        <v>637</v>
      </c>
      <c r="I67" s="1" t="s">
        <v>1040</v>
      </c>
      <c r="J67" s="1" t="s">
        <v>30</v>
      </c>
      <c r="K67" s="1" t="s">
        <v>1041</v>
      </c>
      <c r="L67" s="1" t="s">
        <v>1041</v>
      </c>
      <c r="M67" s="1" t="s">
        <v>640</v>
      </c>
      <c r="N67" s="1" t="s">
        <v>640</v>
      </c>
      <c r="O67" s="1" t="s">
        <v>641</v>
      </c>
      <c r="P67" s="1" t="s">
        <v>642</v>
      </c>
      <c r="Q67" s="1" t="s">
        <v>643</v>
      </c>
      <c r="R67" s="1" t="s">
        <v>1042</v>
      </c>
      <c r="S67" s="1" t="s">
        <v>645</v>
      </c>
      <c r="T67" s="1" t="s">
        <v>646</v>
      </c>
      <c r="U67" s="1" t="s">
        <v>647</v>
      </c>
      <c r="V67" s="1" t="s">
        <v>655</v>
      </c>
    </row>
    <row r="68" s="1" customFormat="1" spans="1:22">
      <c r="A68" s="3">
        <v>999223304258926</v>
      </c>
      <c r="B68" s="1" t="s">
        <v>1030</v>
      </c>
      <c r="C68" s="1" t="s">
        <v>1043</v>
      </c>
      <c r="D68" s="1" t="s">
        <v>1038</v>
      </c>
      <c r="E68" s="1" t="s">
        <v>1044</v>
      </c>
      <c r="F68" s="1" t="s">
        <v>632</v>
      </c>
      <c r="G68" s="1" t="s">
        <v>636</v>
      </c>
      <c r="H68" s="1" t="s">
        <v>637</v>
      </c>
      <c r="I68" s="1" t="s">
        <v>1045</v>
      </c>
      <c r="J68" s="1" t="s">
        <v>30</v>
      </c>
      <c r="K68" s="1" t="s">
        <v>1046</v>
      </c>
      <c r="L68" s="1" t="s">
        <v>1046</v>
      </c>
      <c r="M68" s="1" t="s">
        <v>640</v>
      </c>
      <c r="N68" s="1" t="s">
        <v>640</v>
      </c>
      <c r="O68" s="1" t="s">
        <v>641</v>
      </c>
      <c r="P68" s="1" t="s">
        <v>642</v>
      </c>
      <c r="Q68" s="1" t="s">
        <v>643</v>
      </c>
      <c r="R68" s="1" t="s">
        <v>1047</v>
      </c>
      <c r="S68" s="1" t="s">
        <v>645</v>
      </c>
      <c r="T68" s="1" t="s">
        <v>646</v>
      </c>
      <c r="U68" s="1" t="s">
        <v>647</v>
      </c>
      <c r="V68" s="1" t="s">
        <v>655</v>
      </c>
    </row>
    <row r="69" s="1" customFormat="1" spans="1:22">
      <c r="A69" s="3">
        <v>999223303211682</v>
      </c>
      <c r="B69" s="1" t="s">
        <v>1030</v>
      </c>
      <c r="C69" s="1" t="s">
        <v>1048</v>
      </c>
      <c r="D69" s="1" t="s">
        <v>1049</v>
      </c>
      <c r="E69" s="1" t="s">
        <v>1050</v>
      </c>
      <c r="F69" s="1" t="s">
        <v>632</v>
      </c>
      <c r="G69" s="1" t="s">
        <v>636</v>
      </c>
      <c r="H69" s="1" t="s">
        <v>637</v>
      </c>
      <c r="I69" s="1" t="s">
        <v>1051</v>
      </c>
      <c r="J69" s="1" t="s">
        <v>30</v>
      </c>
      <c r="K69" s="1" t="s">
        <v>700</v>
      </c>
      <c r="L69" s="1" t="s">
        <v>700</v>
      </c>
      <c r="M69" s="1" t="s">
        <v>640</v>
      </c>
      <c r="N69" s="1" t="s">
        <v>640</v>
      </c>
      <c r="O69" s="1" t="s">
        <v>641</v>
      </c>
      <c r="P69" s="1" t="s">
        <v>642</v>
      </c>
      <c r="Q69" s="1" t="s">
        <v>643</v>
      </c>
      <c r="R69" s="1" t="s">
        <v>1052</v>
      </c>
      <c r="S69" s="1" t="s">
        <v>645</v>
      </c>
      <c r="T69" s="1" t="s">
        <v>646</v>
      </c>
      <c r="U69" s="1" t="s">
        <v>647</v>
      </c>
      <c r="V69" s="1" t="s">
        <v>1053</v>
      </c>
    </row>
    <row r="70" s="1" customFormat="1" spans="1:22">
      <c r="A70" s="3">
        <v>999223301273264</v>
      </c>
      <c r="B70" s="1" t="s">
        <v>1030</v>
      </c>
      <c r="C70" s="1" t="s">
        <v>1054</v>
      </c>
      <c r="D70" s="1" t="s">
        <v>1055</v>
      </c>
      <c r="E70" s="1" t="s">
        <v>1056</v>
      </c>
      <c r="F70" s="1" t="s">
        <v>993</v>
      </c>
      <c r="G70" s="1" t="s">
        <v>636</v>
      </c>
      <c r="H70" s="1" t="s">
        <v>637</v>
      </c>
      <c r="I70" s="1" t="s">
        <v>1057</v>
      </c>
      <c r="J70" s="1" t="s">
        <v>30</v>
      </c>
      <c r="K70" s="1" t="s">
        <v>1058</v>
      </c>
      <c r="L70" s="1" t="s">
        <v>1058</v>
      </c>
      <c r="M70" s="1" t="s">
        <v>640</v>
      </c>
      <c r="N70" s="1" t="s">
        <v>640</v>
      </c>
      <c r="O70" s="1" t="s">
        <v>641</v>
      </c>
      <c r="P70" s="1" t="s">
        <v>642</v>
      </c>
      <c r="Q70" s="1" t="s">
        <v>643</v>
      </c>
      <c r="R70" s="1" t="s">
        <v>1059</v>
      </c>
      <c r="S70" s="1" t="s">
        <v>645</v>
      </c>
      <c r="T70" s="1" t="s">
        <v>646</v>
      </c>
      <c r="U70" s="1" t="s">
        <v>647</v>
      </c>
      <c r="V70" s="1" t="s">
        <v>655</v>
      </c>
    </row>
    <row r="71" s="1" customFormat="1" spans="1:22">
      <c r="A71" s="3">
        <v>999223291519511</v>
      </c>
      <c r="B71" s="1" t="s">
        <v>1060</v>
      </c>
      <c r="C71" s="1" t="s">
        <v>1061</v>
      </c>
      <c r="D71" s="1" t="s">
        <v>1062</v>
      </c>
      <c r="E71" s="1" t="s">
        <v>1063</v>
      </c>
      <c r="F71" s="1" t="s">
        <v>632</v>
      </c>
      <c r="G71" s="1" t="s">
        <v>636</v>
      </c>
      <c r="H71" s="1" t="s">
        <v>637</v>
      </c>
      <c r="I71" s="1" t="s">
        <v>1064</v>
      </c>
      <c r="J71" s="1" t="s">
        <v>30</v>
      </c>
      <c r="K71" s="1" t="s">
        <v>1065</v>
      </c>
      <c r="L71" s="1" t="s">
        <v>1065</v>
      </c>
      <c r="M71" s="1" t="s">
        <v>640</v>
      </c>
      <c r="N71" s="1" t="s">
        <v>640</v>
      </c>
      <c r="O71" s="1" t="s">
        <v>641</v>
      </c>
      <c r="P71" s="1" t="s">
        <v>642</v>
      </c>
      <c r="Q71" s="1" t="s">
        <v>643</v>
      </c>
      <c r="R71" s="1" t="s">
        <v>1066</v>
      </c>
      <c r="S71" s="1" t="s">
        <v>645</v>
      </c>
      <c r="T71" s="1" t="s">
        <v>646</v>
      </c>
      <c r="U71" s="1" t="s">
        <v>647</v>
      </c>
      <c r="V71" s="1" t="s">
        <v>695</v>
      </c>
    </row>
    <row r="72" s="1" customFormat="1" spans="1:22">
      <c r="A72" s="3">
        <v>999223290121715</v>
      </c>
      <c r="B72" s="1" t="s">
        <v>1060</v>
      </c>
      <c r="C72" s="1" t="s">
        <v>1067</v>
      </c>
      <c r="D72" s="1" t="s">
        <v>1068</v>
      </c>
      <c r="E72" s="1" t="s">
        <v>1069</v>
      </c>
      <c r="F72" s="1" t="s">
        <v>917</v>
      </c>
      <c r="G72" s="1" t="s">
        <v>636</v>
      </c>
      <c r="H72" s="1" t="s">
        <v>637</v>
      </c>
      <c r="I72" s="1" t="s">
        <v>1070</v>
      </c>
      <c r="J72" s="1" t="s">
        <v>30</v>
      </c>
      <c r="K72" s="1" t="s">
        <v>1071</v>
      </c>
      <c r="L72" s="1" t="s">
        <v>1071</v>
      </c>
      <c r="M72" s="1" t="s">
        <v>640</v>
      </c>
      <c r="N72" s="1" t="s">
        <v>640</v>
      </c>
      <c r="O72" s="1" t="s">
        <v>641</v>
      </c>
      <c r="P72" s="1" t="s">
        <v>642</v>
      </c>
      <c r="Q72" s="1" t="s">
        <v>643</v>
      </c>
      <c r="R72" s="1" t="s">
        <v>1072</v>
      </c>
      <c r="S72" s="1" t="s">
        <v>645</v>
      </c>
      <c r="T72" s="1" t="s">
        <v>646</v>
      </c>
      <c r="U72" s="1" t="s">
        <v>1011</v>
      </c>
      <c r="V72" s="1" t="s">
        <v>655</v>
      </c>
    </row>
    <row r="73" s="1" customFormat="1" spans="1:22">
      <c r="A73" s="3">
        <v>999223288460762</v>
      </c>
      <c r="B73" s="1" t="s">
        <v>1060</v>
      </c>
      <c r="C73" s="1" t="s">
        <v>1073</v>
      </c>
      <c r="D73" s="1" t="s">
        <v>1006</v>
      </c>
      <c r="E73" s="1" t="s">
        <v>1074</v>
      </c>
      <c r="F73" s="1" t="s">
        <v>632</v>
      </c>
      <c r="G73" s="1" t="s">
        <v>636</v>
      </c>
      <c r="H73" s="1" t="s">
        <v>637</v>
      </c>
      <c r="I73" s="1" t="s">
        <v>1075</v>
      </c>
      <c r="J73" s="1" t="s">
        <v>30</v>
      </c>
      <c r="K73" s="1" t="s">
        <v>1009</v>
      </c>
      <c r="L73" s="1" t="s">
        <v>1009</v>
      </c>
      <c r="M73" s="1" t="s">
        <v>640</v>
      </c>
      <c r="N73" s="1" t="s">
        <v>640</v>
      </c>
      <c r="O73" s="1" t="s">
        <v>641</v>
      </c>
      <c r="P73" s="1" t="s">
        <v>642</v>
      </c>
      <c r="Q73" s="1" t="s">
        <v>643</v>
      </c>
      <c r="R73" s="1" t="s">
        <v>1076</v>
      </c>
      <c r="S73" s="1" t="s">
        <v>645</v>
      </c>
      <c r="T73" s="1" t="s">
        <v>646</v>
      </c>
      <c r="U73" s="1" t="s">
        <v>1011</v>
      </c>
      <c r="V73" s="1" t="s">
        <v>695</v>
      </c>
    </row>
    <row r="74" s="1" customFormat="1" spans="1:22">
      <c r="A74" s="3">
        <v>999223283953387</v>
      </c>
      <c r="B74" s="1" t="s">
        <v>1060</v>
      </c>
      <c r="C74" s="1" t="s">
        <v>1077</v>
      </c>
      <c r="D74" s="1" t="s">
        <v>1078</v>
      </c>
      <c r="E74" s="1" t="s">
        <v>1079</v>
      </c>
      <c r="F74" s="1" t="s">
        <v>1030</v>
      </c>
      <c r="G74" s="1" t="s">
        <v>636</v>
      </c>
      <c r="H74" s="1" t="s">
        <v>637</v>
      </c>
      <c r="I74" s="1" t="s">
        <v>1080</v>
      </c>
      <c r="J74" s="1" t="s">
        <v>30</v>
      </c>
      <c r="K74" s="1" t="s">
        <v>1081</v>
      </c>
      <c r="L74" s="1" t="s">
        <v>1081</v>
      </c>
      <c r="M74" s="1" t="s">
        <v>640</v>
      </c>
      <c r="N74" s="1" t="s">
        <v>640</v>
      </c>
      <c r="O74" s="1" t="s">
        <v>641</v>
      </c>
      <c r="P74" s="1" t="s">
        <v>642</v>
      </c>
      <c r="Q74" s="1" t="s">
        <v>643</v>
      </c>
      <c r="R74" s="1" t="s">
        <v>1082</v>
      </c>
      <c r="S74" s="1" t="s">
        <v>645</v>
      </c>
      <c r="T74" s="1" t="s">
        <v>646</v>
      </c>
      <c r="U74" s="1" t="s">
        <v>1011</v>
      </c>
      <c r="V74" s="1" t="s">
        <v>695</v>
      </c>
    </row>
    <row r="75" s="1" customFormat="1" spans="1:22">
      <c r="A75" s="3">
        <v>23281490995</v>
      </c>
      <c r="B75" s="1" t="s">
        <v>1060</v>
      </c>
      <c r="C75" s="1" t="s">
        <v>1083</v>
      </c>
      <c r="D75" s="1" t="s">
        <v>1084</v>
      </c>
      <c r="E75" s="1" t="s">
        <v>1085</v>
      </c>
      <c r="F75" s="1" t="s">
        <v>812</v>
      </c>
      <c r="G75" s="1" t="s">
        <v>636</v>
      </c>
      <c r="H75" s="1" t="s">
        <v>637</v>
      </c>
      <c r="I75" s="1" t="s">
        <v>1086</v>
      </c>
      <c r="J75" s="1" t="s">
        <v>30</v>
      </c>
      <c r="K75" s="1" t="s">
        <v>1087</v>
      </c>
      <c r="L75" s="1" t="s">
        <v>1087</v>
      </c>
      <c r="M75" s="1" t="s">
        <v>640</v>
      </c>
      <c r="N75" s="1" t="s">
        <v>640</v>
      </c>
      <c r="O75" s="1" t="s">
        <v>641</v>
      </c>
      <c r="P75" s="1" t="s">
        <v>642</v>
      </c>
      <c r="Q75" s="1" t="s">
        <v>643</v>
      </c>
      <c r="R75" s="1" t="s">
        <v>1088</v>
      </c>
      <c r="S75" s="1" t="s">
        <v>645</v>
      </c>
      <c r="T75" s="1" t="s">
        <v>646</v>
      </c>
      <c r="U75" s="1" t="s">
        <v>647</v>
      </c>
      <c r="V75" s="1" t="s">
        <v>655</v>
      </c>
    </row>
    <row r="76" s="1" customFormat="1" spans="1:22">
      <c r="A76" s="3">
        <v>999223277738994</v>
      </c>
      <c r="B76" s="1" t="s">
        <v>1060</v>
      </c>
      <c r="C76" s="1" t="s">
        <v>1089</v>
      </c>
      <c r="D76" s="1" t="s">
        <v>1090</v>
      </c>
      <c r="E76" s="1" t="s">
        <v>1091</v>
      </c>
      <c r="F76" s="1" t="s">
        <v>1030</v>
      </c>
      <c r="G76" s="1" t="s">
        <v>636</v>
      </c>
      <c r="H76" s="1" t="s">
        <v>637</v>
      </c>
      <c r="I76" s="1" t="s">
        <v>1092</v>
      </c>
      <c r="J76" s="1" t="s">
        <v>30</v>
      </c>
      <c r="K76" s="1" t="s">
        <v>1093</v>
      </c>
      <c r="L76" s="1" t="s">
        <v>1093</v>
      </c>
      <c r="M76" s="1" t="s">
        <v>640</v>
      </c>
      <c r="N76" s="1" t="s">
        <v>640</v>
      </c>
      <c r="O76" s="1" t="s">
        <v>641</v>
      </c>
      <c r="P76" s="1" t="s">
        <v>642</v>
      </c>
      <c r="Q76" s="1" t="s">
        <v>643</v>
      </c>
      <c r="R76" s="1" t="s">
        <v>1094</v>
      </c>
      <c r="S76" s="1" t="s">
        <v>645</v>
      </c>
      <c r="T76" s="1" t="s">
        <v>646</v>
      </c>
      <c r="U76" s="1" t="s">
        <v>647</v>
      </c>
      <c r="V76" s="1" t="s">
        <v>669</v>
      </c>
    </row>
    <row r="77" s="1" customFormat="1" spans="1:22">
      <c r="A77" s="3">
        <v>999223271292182</v>
      </c>
      <c r="B77" s="1" t="s">
        <v>1095</v>
      </c>
      <c r="C77" s="1" t="s">
        <v>1096</v>
      </c>
      <c r="D77" s="1" t="s">
        <v>1097</v>
      </c>
      <c r="E77" s="1" t="s">
        <v>1098</v>
      </c>
      <c r="F77" s="1" t="s">
        <v>993</v>
      </c>
      <c r="G77" s="1" t="s">
        <v>636</v>
      </c>
      <c r="H77" s="1" t="s">
        <v>637</v>
      </c>
      <c r="I77" s="1" t="s">
        <v>1099</v>
      </c>
      <c r="J77" s="1" t="s">
        <v>30</v>
      </c>
      <c r="K77" s="1" t="s">
        <v>1100</v>
      </c>
      <c r="L77" s="1" t="s">
        <v>1100</v>
      </c>
      <c r="M77" s="1" t="s">
        <v>640</v>
      </c>
      <c r="N77" s="1" t="s">
        <v>640</v>
      </c>
      <c r="O77" s="1" t="s">
        <v>641</v>
      </c>
      <c r="P77" s="1" t="s">
        <v>642</v>
      </c>
      <c r="Q77" s="1" t="s">
        <v>643</v>
      </c>
      <c r="R77" s="1" t="s">
        <v>1101</v>
      </c>
      <c r="S77" s="1" t="s">
        <v>645</v>
      </c>
      <c r="T77" s="1" t="s">
        <v>646</v>
      </c>
      <c r="U77" s="1" t="s">
        <v>647</v>
      </c>
      <c r="V77" s="1" t="s">
        <v>669</v>
      </c>
    </row>
    <row r="78" s="1" customFormat="1" spans="1:22">
      <c r="A78" s="3">
        <v>999223263165323</v>
      </c>
      <c r="B78" s="1" t="s">
        <v>1102</v>
      </c>
      <c r="C78" s="1" t="s">
        <v>1103</v>
      </c>
      <c r="D78" s="1" t="s">
        <v>1104</v>
      </c>
      <c r="E78" s="1" t="s">
        <v>1105</v>
      </c>
      <c r="F78" s="1" t="s">
        <v>812</v>
      </c>
      <c r="G78" s="1" t="s">
        <v>636</v>
      </c>
      <c r="H78" s="1" t="s">
        <v>637</v>
      </c>
      <c r="I78" s="1" t="s">
        <v>1106</v>
      </c>
      <c r="J78" s="1" t="s">
        <v>30</v>
      </c>
      <c r="K78" s="1" t="s">
        <v>1107</v>
      </c>
      <c r="L78" s="1" t="s">
        <v>1107</v>
      </c>
      <c r="M78" s="1" t="s">
        <v>640</v>
      </c>
      <c r="N78" s="1" t="s">
        <v>640</v>
      </c>
      <c r="O78" s="1" t="s">
        <v>641</v>
      </c>
      <c r="P78" s="1" t="s">
        <v>642</v>
      </c>
      <c r="Q78" s="1" t="s">
        <v>643</v>
      </c>
      <c r="R78" s="1" t="s">
        <v>1108</v>
      </c>
      <c r="S78" s="1" t="s">
        <v>645</v>
      </c>
      <c r="T78" s="1" t="s">
        <v>646</v>
      </c>
      <c r="U78" s="1" t="s">
        <v>647</v>
      </c>
      <c r="V78" s="1" t="s">
        <v>669</v>
      </c>
    </row>
    <row r="79" s="1" customFormat="1" spans="1:22">
      <c r="A79" s="3">
        <v>999223261898463</v>
      </c>
      <c r="B79" s="1" t="s">
        <v>1102</v>
      </c>
      <c r="C79" s="1" t="s">
        <v>1109</v>
      </c>
      <c r="D79" s="1" t="s">
        <v>1110</v>
      </c>
      <c r="E79" s="1" t="s">
        <v>1111</v>
      </c>
      <c r="F79" s="1" t="s">
        <v>632</v>
      </c>
      <c r="G79" s="1" t="s">
        <v>636</v>
      </c>
      <c r="H79" s="1" t="s">
        <v>637</v>
      </c>
      <c r="I79" s="1" t="s">
        <v>1112</v>
      </c>
      <c r="J79" s="1" t="s">
        <v>30</v>
      </c>
      <c r="K79" s="1" t="s">
        <v>1113</v>
      </c>
      <c r="L79" s="1" t="s">
        <v>1113</v>
      </c>
      <c r="M79" s="1" t="s">
        <v>640</v>
      </c>
      <c r="N79" s="1" t="s">
        <v>640</v>
      </c>
      <c r="O79" s="1" t="s">
        <v>641</v>
      </c>
      <c r="P79" s="1" t="s">
        <v>642</v>
      </c>
      <c r="Q79" s="1" t="s">
        <v>643</v>
      </c>
      <c r="R79" s="1" t="s">
        <v>1114</v>
      </c>
      <c r="S79" s="1" t="s">
        <v>645</v>
      </c>
      <c r="T79" s="1" t="s">
        <v>646</v>
      </c>
      <c r="U79" s="1" t="s">
        <v>647</v>
      </c>
      <c r="V79" s="1" t="s">
        <v>655</v>
      </c>
    </row>
    <row r="80" s="1" customFormat="1" spans="1:22">
      <c r="A80" s="3">
        <v>999223255966953</v>
      </c>
      <c r="B80" s="1" t="s">
        <v>1102</v>
      </c>
      <c r="C80" s="1" t="s">
        <v>1115</v>
      </c>
      <c r="D80" s="1" t="s">
        <v>1116</v>
      </c>
      <c r="E80" s="1" t="s">
        <v>1117</v>
      </c>
      <c r="F80" s="1" t="s">
        <v>632</v>
      </c>
      <c r="G80" s="1" t="s">
        <v>636</v>
      </c>
      <c r="H80" s="1" t="s">
        <v>637</v>
      </c>
      <c r="I80" s="1" t="s">
        <v>1118</v>
      </c>
      <c r="J80" s="1" t="s">
        <v>30</v>
      </c>
      <c r="K80" s="1" t="s">
        <v>1119</v>
      </c>
      <c r="L80" s="1" t="s">
        <v>1119</v>
      </c>
      <c r="M80" s="1" t="s">
        <v>640</v>
      </c>
      <c r="N80" s="1" t="s">
        <v>640</v>
      </c>
      <c r="O80" s="1" t="s">
        <v>641</v>
      </c>
      <c r="P80" s="1" t="s">
        <v>642</v>
      </c>
      <c r="Q80" s="1" t="s">
        <v>643</v>
      </c>
      <c r="R80" s="1" t="s">
        <v>1120</v>
      </c>
      <c r="S80" s="1" t="s">
        <v>645</v>
      </c>
      <c r="T80" s="1" t="s">
        <v>646</v>
      </c>
      <c r="U80" s="1" t="s">
        <v>647</v>
      </c>
      <c r="V80" s="1" t="s">
        <v>669</v>
      </c>
    </row>
    <row r="81" s="1" customFormat="1" spans="1:22">
      <c r="A81" s="3">
        <v>999223229805150</v>
      </c>
      <c r="B81" s="1" t="s">
        <v>1121</v>
      </c>
      <c r="C81" s="1" t="s">
        <v>1122</v>
      </c>
      <c r="D81" s="1" t="s">
        <v>1123</v>
      </c>
      <c r="E81" s="1" t="s">
        <v>1124</v>
      </c>
      <c r="F81" s="1" t="s">
        <v>917</v>
      </c>
      <c r="G81" s="1" t="s">
        <v>636</v>
      </c>
      <c r="H81" s="1" t="s">
        <v>637</v>
      </c>
      <c r="I81" s="1" t="s">
        <v>1125</v>
      </c>
      <c r="J81" s="1" t="s">
        <v>30</v>
      </c>
      <c r="K81" s="1" t="s">
        <v>1126</v>
      </c>
      <c r="L81" s="1" t="s">
        <v>1126</v>
      </c>
      <c r="M81" s="1" t="s">
        <v>640</v>
      </c>
      <c r="N81" s="1" t="s">
        <v>640</v>
      </c>
      <c r="O81" s="1" t="s">
        <v>641</v>
      </c>
      <c r="P81" s="1" t="s">
        <v>642</v>
      </c>
      <c r="Q81" s="1" t="s">
        <v>643</v>
      </c>
      <c r="R81" s="1" t="s">
        <v>1127</v>
      </c>
      <c r="S81" s="1" t="s">
        <v>645</v>
      </c>
      <c r="T81" s="1" t="s">
        <v>646</v>
      </c>
      <c r="U81" s="1" t="s">
        <v>647</v>
      </c>
      <c r="V81" s="1" t="s">
        <v>662</v>
      </c>
    </row>
    <row r="82" s="1" customFormat="1" spans="1:22">
      <c r="A82" s="3">
        <v>999223220371964</v>
      </c>
      <c r="B82" s="1" t="s">
        <v>1121</v>
      </c>
      <c r="C82" s="1" t="s">
        <v>1128</v>
      </c>
      <c r="D82" s="1" t="s">
        <v>940</v>
      </c>
      <c r="E82" s="1" t="s">
        <v>1129</v>
      </c>
      <c r="F82" s="1" t="s">
        <v>1030</v>
      </c>
      <c r="G82" s="1" t="s">
        <v>636</v>
      </c>
      <c r="H82" s="1" t="s">
        <v>637</v>
      </c>
      <c r="I82" s="1" t="s">
        <v>1130</v>
      </c>
      <c r="J82" s="1" t="s">
        <v>30</v>
      </c>
      <c r="K82" s="1" t="s">
        <v>1131</v>
      </c>
      <c r="L82" s="1" t="s">
        <v>1131</v>
      </c>
      <c r="M82" s="1" t="s">
        <v>640</v>
      </c>
      <c r="N82" s="1" t="s">
        <v>640</v>
      </c>
      <c r="O82" s="1" t="s">
        <v>641</v>
      </c>
      <c r="P82" s="1" t="s">
        <v>642</v>
      </c>
      <c r="Q82" s="1" t="s">
        <v>643</v>
      </c>
      <c r="R82" s="1" t="s">
        <v>1132</v>
      </c>
      <c r="S82" s="1" t="s">
        <v>645</v>
      </c>
      <c r="T82" s="1" t="s">
        <v>646</v>
      </c>
      <c r="U82" s="1" t="s">
        <v>647</v>
      </c>
      <c r="V82" s="1" t="s">
        <v>655</v>
      </c>
    </row>
    <row r="83" s="1" customFormat="1" spans="1:22">
      <c r="A83" s="3">
        <v>999223215819441</v>
      </c>
      <c r="B83" s="1" t="s">
        <v>1133</v>
      </c>
      <c r="C83" s="1" t="s">
        <v>1134</v>
      </c>
      <c r="D83" s="1" t="s">
        <v>1135</v>
      </c>
      <c r="E83" s="1" t="s">
        <v>1136</v>
      </c>
      <c r="F83" s="1" t="s">
        <v>812</v>
      </c>
      <c r="G83" s="1" t="s">
        <v>636</v>
      </c>
      <c r="H83" s="1" t="s">
        <v>637</v>
      </c>
      <c r="I83" s="1" t="s">
        <v>1137</v>
      </c>
      <c r="J83" s="1" t="s">
        <v>30</v>
      </c>
      <c r="K83" s="1" t="s">
        <v>1138</v>
      </c>
      <c r="L83" s="1" t="s">
        <v>1138</v>
      </c>
      <c r="M83" s="1" t="s">
        <v>640</v>
      </c>
      <c r="N83" s="1" t="s">
        <v>640</v>
      </c>
      <c r="O83" s="1" t="s">
        <v>641</v>
      </c>
      <c r="P83" s="1" t="s">
        <v>642</v>
      </c>
      <c r="Q83" s="1" t="s">
        <v>643</v>
      </c>
      <c r="R83" s="1" t="s">
        <v>1139</v>
      </c>
      <c r="S83" s="1" t="s">
        <v>645</v>
      </c>
      <c r="T83" s="1" t="s">
        <v>646</v>
      </c>
      <c r="U83" s="1" t="s">
        <v>1011</v>
      </c>
      <c r="V83" s="1" t="s">
        <v>655</v>
      </c>
    </row>
    <row r="84" s="1" customFormat="1" spans="1:22">
      <c r="A84" s="3">
        <v>23214331915</v>
      </c>
      <c r="B84" s="1" t="s">
        <v>1133</v>
      </c>
      <c r="C84" s="1" t="s">
        <v>1140</v>
      </c>
      <c r="D84" s="1" t="s">
        <v>1141</v>
      </c>
      <c r="E84" s="1" t="s">
        <v>1142</v>
      </c>
      <c r="F84" s="1" t="s">
        <v>917</v>
      </c>
      <c r="G84" s="1" t="s">
        <v>636</v>
      </c>
      <c r="H84" s="1" t="s">
        <v>637</v>
      </c>
      <c r="I84" s="1" t="s">
        <v>1143</v>
      </c>
      <c r="J84" s="1" t="s">
        <v>30</v>
      </c>
      <c r="K84" s="1" t="s">
        <v>1144</v>
      </c>
      <c r="L84" s="1" t="s">
        <v>1144</v>
      </c>
      <c r="M84" s="1" t="s">
        <v>640</v>
      </c>
      <c r="N84" s="1" t="s">
        <v>640</v>
      </c>
      <c r="O84" s="1" t="s">
        <v>641</v>
      </c>
      <c r="P84" s="1" t="s">
        <v>642</v>
      </c>
      <c r="Q84" s="1" t="s">
        <v>643</v>
      </c>
      <c r="R84" s="1" t="s">
        <v>1145</v>
      </c>
      <c r="S84" s="1" t="s">
        <v>645</v>
      </c>
      <c r="T84" s="1" t="s">
        <v>646</v>
      </c>
      <c r="U84" s="1" t="s">
        <v>647</v>
      </c>
      <c r="V84" s="1" t="s">
        <v>1146</v>
      </c>
    </row>
    <row r="85" s="1" customFormat="1" spans="1:22">
      <c r="A85" s="3">
        <v>999223209326807</v>
      </c>
      <c r="B85" s="1" t="s">
        <v>1133</v>
      </c>
      <c r="C85" s="1" t="s">
        <v>1147</v>
      </c>
      <c r="D85" s="1" t="s">
        <v>1148</v>
      </c>
      <c r="E85" s="1" t="s">
        <v>1149</v>
      </c>
      <c r="F85" s="1" t="s">
        <v>917</v>
      </c>
      <c r="G85" s="1" t="s">
        <v>636</v>
      </c>
      <c r="H85" s="1" t="s">
        <v>637</v>
      </c>
      <c r="I85" s="1" t="s">
        <v>1150</v>
      </c>
      <c r="J85" s="1" t="s">
        <v>30</v>
      </c>
      <c r="K85" s="1" t="s">
        <v>1151</v>
      </c>
      <c r="L85" s="1" t="s">
        <v>1151</v>
      </c>
      <c r="M85" s="1" t="s">
        <v>640</v>
      </c>
      <c r="N85" s="1" t="s">
        <v>640</v>
      </c>
      <c r="O85" s="1" t="s">
        <v>641</v>
      </c>
      <c r="P85" s="1" t="s">
        <v>642</v>
      </c>
      <c r="Q85" s="1" t="s">
        <v>643</v>
      </c>
      <c r="R85" s="1" t="s">
        <v>1152</v>
      </c>
      <c r="S85" s="1" t="s">
        <v>645</v>
      </c>
      <c r="T85" s="1" t="s">
        <v>646</v>
      </c>
      <c r="U85" s="1" t="s">
        <v>647</v>
      </c>
      <c r="V85" s="1" t="s">
        <v>782</v>
      </c>
    </row>
    <row r="86" s="1" customFormat="1" spans="1:22">
      <c r="A86" s="3">
        <v>999223198585609</v>
      </c>
      <c r="B86" s="1" t="s">
        <v>1153</v>
      </c>
      <c r="C86" s="1" t="s">
        <v>1154</v>
      </c>
      <c r="D86" s="1" t="s">
        <v>1155</v>
      </c>
      <c r="E86" s="1" t="s">
        <v>1156</v>
      </c>
      <c r="F86" s="1" t="s">
        <v>632</v>
      </c>
      <c r="G86" s="1" t="s">
        <v>636</v>
      </c>
      <c r="H86" s="1" t="s">
        <v>637</v>
      </c>
      <c r="I86" s="1" t="s">
        <v>1157</v>
      </c>
      <c r="J86" s="1" t="s">
        <v>30</v>
      </c>
      <c r="K86" s="1" t="s">
        <v>1158</v>
      </c>
      <c r="L86" s="1" t="s">
        <v>1158</v>
      </c>
      <c r="M86" s="1" t="s">
        <v>640</v>
      </c>
      <c r="N86" s="1" t="s">
        <v>640</v>
      </c>
      <c r="O86" s="1" t="s">
        <v>641</v>
      </c>
      <c r="P86" s="1" t="s">
        <v>642</v>
      </c>
      <c r="Q86" s="1" t="s">
        <v>643</v>
      </c>
      <c r="R86" s="1" t="s">
        <v>1159</v>
      </c>
      <c r="S86" s="1" t="s">
        <v>645</v>
      </c>
      <c r="T86" s="1" t="s">
        <v>646</v>
      </c>
      <c r="U86" s="1" t="s">
        <v>647</v>
      </c>
      <c r="V86" s="1" t="s">
        <v>1160</v>
      </c>
    </row>
    <row r="87" s="1" customFormat="1" spans="1:22">
      <c r="A87" s="3">
        <v>23167352133</v>
      </c>
      <c r="B87" s="1" t="s">
        <v>1161</v>
      </c>
      <c r="C87" s="1" t="s">
        <v>1162</v>
      </c>
      <c r="D87" s="1" t="s">
        <v>1163</v>
      </c>
      <c r="E87" s="1" t="s">
        <v>1164</v>
      </c>
      <c r="F87" s="1" t="s">
        <v>917</v>
      </c>
      <c r="G87" s="1" t="s">
        <v>636</v>
      </c>
      <c r="H87" s="1" t="s">
        <v>637</v>
      </c>
      <c r="I87" s="1" t="s">
        <v>1165</v>
      </c>
      <c r="J87" s="1" t="s">
        <v>30</v>
      </c>
      <c r="K87" s="1" t="s">
        <v>1166</v>
      </c>
      <c r="L87" s="1" t="s">
        <v>1166</v>
      </c>
      <c r="M87" s="1" t="s">
        <v>640</v>
      </c>
      <c r="N87" s="1" t="s">
        <v>640</v>
      </c>
      <c r="O87" s="1" t="s">
        <v>641</v>
      </c>
      <c r="P87" s="1" t="s">
        <v>642</v>
      </c>
      <c r="Q87" s="1" t="s">
        <v>643</v>
      </c>
      <c r="R87" s="1" t="s">
        <v>1167</v>
      </c>
      <c r="S87" s="1" t="s">
        <v>645</v>
      </c>
      <c r="T87" s="1" t="s">
        <v>646</v>
      </c>
      <c r="U87" s="1" t="s">
        <v>647</v>
      </c>
      <c r="V87" s="1" t="s">
        <v>676</v>
      </c>
    </row>
    <row r="88" s="1" customFormat="1" spans="1:22">
      <c r="A88" s="3">
        <v>999223157885678</v>
      </c>
      <c r="B88" s="1" t="s">
        <v>1168</v>
      </c>
      <c r="C88" s="1" t="s">
        <v>1169</v>
      </c>
      <c r="D88" s="1" t="s">
        <v>1170</v>
      </c>
      <c r="E88" s="1" t="s">
        <v>1171</v>
      </c>
      <c r="F88" s="1" t="s">
        <v>917</v>
      </c>
      <c r="G88" s="1" t="s">
        <v>636</v>
      </c>
      <c r="H88" s="1" t="s">
        <v>637</v>
      </c>
      <c r="I88" s="1" t="s">
        <v>1172</v>
      </c>
      <c r="J88" s="1" t="s">
        <v>30</v>
      </c>
      <c r="K88" s="1" t="s">
        <v>1173</v>
      </c>
      <c r="L88" s="1" t="s">
        <v>1173</v>
      </c>
      <c r="M88" s="1" t="s">
        <v>640</v>
      </c>
      <c r="N88" s="1" t="s">
        <v>640</v>
      </c>
      <c r="O88" s="1" t="s">
        <v>641</v>
      </c>
      <c r="P88" s="1" t="s">
        <v>642</v>
      </c>
      <c r="Q88" s="1" t="s">
        <v>643</v>
      </c>
      <c r="R88" s="1" t="s">
        <v>1174</v>
      </c>
      <c r="S88" s="1" t="s">
        <v>645</v>
      </c>
      <c r="T88" s="1" t="s">
        <v>646</v>
      </c>
      <c r="U88" s="1" t="s">
        <v>647</v>
      </c>
      <c r="V88" s="1" t="s">
        <v>655</v>
      </c>
    </row>
    <row r="89" s="1" customFormat="1" spans="1:22">
      <c r="A89" s="3">
        <v>999223154625407</v>
      </c>
      <c r="B89" s="1" t="s">
        <v>1168</v>
      </c>
      <c r="C89" s="1" t="s">
        <v>1175</v>
      </c>
      <c r="D89" s="1" t="s">
        <v>1176</v>
      </c>
      <c r="E89" s="1" t="s">
        <v>1177</v>
      </c>
      <c r="F89" s="1" t="s">
        <v>812</v>
      </c>
      <c r="G89" s="1" t="s">
        <v>636</v>
      </c>
      <c r="H89" s="1" t="s">
        <v>637</v>
      </c>
      <c r="I89" s="1" t="s">
        <v>1178</v>
      </c>
      <c r="J89" s="1" t="s">
        <v>30</v>
      </c>
      <c r="K89" s="1" t="s">
        <v>1179</v>
      </c>
      <c r="L89" s="1" t="s">
        <v>1179</v>
      </c>
      <c r="M89" s="1" t="s">
        <v>640</v>
      </c>
      <c r="N89" s="1" t="s">
        <v>640</v>
      </c>
      <c r="O89" s="1" t="s">
        <v>641</v>
      </c>
      <c r="P89" s="1" t="s">
        <v>642</v>
      </c>
      <c r="Q89" s="1" t="s">
        <v>643</v>
      </c>
      <c r="R89" s="1" t="s">
        <v>1180</v>
      </c>
      <c r="S89" s="1" t="s">
        <v>645</v>
      </c>
      <c r="T89" s="1" t="s">
        <v>646</v>
      </c>
      <c r="U89" s="1" t="s">
        <v>647</v>
      </c>
      <c r="V89" s="1" t="s">
        <v>1146</v>
      </c>
    </row>
    <row r="90" s="1" customFormat="1" spans="1:22">
      <c r="A90" s="3">
        <v>999223150010756</v>
      </c>
      <c r="B90" s="1" t="s">
        <v>1168</v>
      </c>
      <c r="C90" s="1" t="s">
        <v>1181</v>
      </c>
      <c r="D90" s="1" t="s">
        <v>1182</v>
      </c>
      <c r="E90" s="1" t="s">
        <v>1183</v>
      </c>
      <c r="F90" s="1" t="s">
        <v>632</v>
      </c>
      <c r="G90" s="1" t="s">
        <v>636</v>
      </c>
      <c r="H90" s="1" t="s">
        <v>637</v>
      </c>
      <c r="I90" s="1" t="s">
        <v>1184</v>
      </c>
      <c r="J90" s="1" t="s">
        <v>30</v>
      </c>
      <c r="K90" s="1" t="s">
        <v>1185</v>
      </c>
      <c r="L90" s="1" t="s">
        <v>1185</v>
      </c>
      <c r="M90" s="1" t="s">
        <v>640</v>
      </c>
      <c r="N90" s="1" t="s">
        <v>640</v>
      </c>
      <c r="O90" s="1" t="s">
        <v>641</v>
      </c>
      <c r="P90" s="1" t="s">
        <v>642</v>
      </c>
      <c r="Q90" s="1" t="s">
        <v>643</v>
      </c>
      <c r="R90" s="1" t="s">
        <v>1186</v>
      </c>
      <c r="S90" s="1" t="s">
        <v>645</v>
      </c>
      <c r="T90" s="1" t="s">
        <v>646</v>
      </c>
      <c r="U90" s="1" t="s">
        <v>647</v>
      </c>
      <c r="V90" s="1" t="s">
        <v>669</v>
      </c>
    </row>
    <row r="91" s="1" customFormat="1" spans="1:22">
      <c r="A91" s="3">
        <v>999223120844993</v>
      </c>
      <c r="B91" s="1" t="s">
        <v>1187</v>
      </c>
      <c r="C91" s="1" t="s">
        <v>1188</v>
      </c>
      <c r="D91" s="1" t="s">
        <v>1189</v>
      </c>
      <c r="E91" s="1" t="s">
        <v>1190</v>
      </c>
      <c r="F91" s="1" t="s">
        <v>812</v>
      </c>
      <c r="G91" s="1" t="s">
        <v>636</v>
      </c>
      <c r="H91" s="1" t="s">
        <v>637</v>
      </c>
      <c r="I91" s="1" t="s">
        <v>1191</v>
      </c>
      <c r="J91" s="1" t="s">
        <v>30</v>
      </c>
      <c r="K91" s="1" t="s">
        <v>1192</v>
      </c>
      <c r="L91" s="1" t="s">
        <v>1192</v>
      </c>
      <c r="M91" s="1" t="s">
        <v>640</v>
      </c>
      <c r="N91" s="1" t="s">
        <v>640</v>
      </c>
      <c r="O91" s="1" t="s">
        <v>641</v>
      </c>
      <c r="P91" s="1" t="s">
        <v>642</v>
      </c>
      <c r="Q91" s="1" t="s">
        <v>643</v>
      </c>
      <c r="R91" s="1" t="s">
        <v>1193</v>
      </c>
      <c r="S91" s="1" t="s">
        <v>645</v>
      </c>
      <c r="T91" s="1" t="s">
        <v>646</v>
      </c>
      <c r="U91" s="1" t="s">
        <v>647</v>
      </c>
      <c r="V91" s="1" t="s">
        <v>1146</v>
      </c>
    </row>
    <row r="92" s="1" customFormat="1" spans="1:22">
      <c r="A92" s="3">
        <v>999223083142141</v>
      </c>
      <c r="B92" s="1" t="s">
        <v>1194</v>
      </c>
      <c r="C92" s="1" t="s">
        <v>1195</v>
      </c>
      <c r="D92" s="1" t="s">
        <v>1196</v>
      </c>
      <c r="E92" s="1" t="s">
        <v>1197</v>
      </c>
      <c r="F92" s="1" t="s">
        <v>917</v>
      </c>
      <c r="G92" s="1" t="s">
        <v>636</v>
      </c>
      <c r="H92" s="1" t="s">
        <v>637</v>
      </c>
      <c r="I92" s="1" t="s">
        <v>1198</v>
      </c>
      <c r="J92" s="1" t="s">
        <v>30</v>
      </c>
      <c r="K92" s="1" t="s">
        <v>1199</v>
      </c>
      <c r="L92" s="1" t="s">
        <v>1199</v>
      </c>
      <c r="M92" s="1" t="s">
        <v>640</v>
      </c>
      <c r="N92" s="1" t="s">
        <v>640</v>
      </c>
      <c r="O92" s="1" t="s">
        <v>641</v>
      </c>
      <c r="P92" s="1" t="s">
        <v>642</v>
      </c>
      <c r="Q92" s="1" t="s">
        <v>643</v>
      </c>
      <c r="R92" s="1" t="s">
        <v>1200</v>
      </c>
      <c r="S92" s="1" t="s">
        <v>645</v>
      </c>
      <c r="T92" s="1" t="s">
        <v>646</v>
      </c>
      <c r="U92" s="1" t="s">
        <v>647</v>
      </c>
      <c r="V92" s="1" t="s">
        <v>669</v>
      </c>
    </row>
    <row r="93" s="1" customFormat="1" spans="1:22">
      <c r="A93" s="3">
        <v>999223063062925</v>
      </c>
      <c r="B93" s="1" t="s">
        <v>1201</v>
      </c>
      <c r="C93" s="1" t="s">
        <v>1202</v>
      </c>
      <c r="D93" s="1" t="s">
        <v>764</v>
      </c>
      <c r="E93" s="1" t="s">
        <v>1203</v>
      </c>
      <c r="F93" s="1" t="s">
        <v>632</v>
      </c>
      <c r="G93" s="1" t="s">
        <v>636</v>
      </c>
      <c r="H93" s="1" t="s">
        <v>637</v>
      </c>
      <c r="I93" s="1" t="s">
        <v>1204</v>
      </c>
      <c r="J93" s="1" t="s">
        <v>30</v>
      </c>
      <c r="K93" s="1" t="s">
        <v>1205</v>
      </c>
      <c r="L93" s="1" t="s">
        <v>1205</v>
      </c>
      <c r="M93" s="1" t="s">
        <v>640</v>
      </c>
      <c r="N93" s="1" t="s">
        <v>640</v>
      </c>
      <c r="O93" s="1" t="s">
        <v>641</v>
      </c>
      <c r="P93" s="1" t="s">
        <v>642</v>
      </c>
      <c r="Q93" s="1" t="s">
        <v>643</v>
      </c>
      <c r="R93" s="1" t="s">
        <v>1206</v>
      </c>
      <c r="S93" s="1" t="s">
        <v>645</v>
      </c>
      <c r="T93" s="1" t="s">
        <v>646</v>
      </c>
      <c r="U93" s="1" t="s">
        <v>647</v>
      </c>
      <c r="V93" s="1" t="s">
        <v>769</v>
      </c>
    </row>
    <row r="94" s="1" customFormat="1" spans="1:22">
      <c r="A94" s="3">
        <v>999222980704357</v>
      </c>
      <c r="B94" s="1" t="s">
        <v>1207</v>
      </c>
      <c r="C94" s="1" t="s">
        <v>1208</v>
      </c>
      <c r="D94" s="1" t="s">
        <v>1209</v>
      </c>
      <c r="E94" s="1" t="s">
        <v>1210</v>
      </c>
      <c r="F94" s="1" t="s">
        <v>1030</v>
      </c>
      <c r="G94" s="1" t="s">
        <v>636</v>
      </c>
      <c r="H94" s="1" t="s">
        <v>637</v>
      </c>
      <c r="I94" s="1" t="s">
        <v>1211</v>
      </c>
      <c r="J94" s="1" t="s">
        <v>30</v>
      </c>
      <c r="K94" s="1" t="s">
        <v>1212</v>
      </c>
      <c r="L94" s="1" t="s">
        <v>1212</v>
      </c>
      <c r="M94" s="1" t="s">
        <v>640</v>
      </c>
      <c r="N94" s="1" t="s">
        <v>640</v>
      </c>
      <c r="O94" s="1" t="s">
        <v>641</v>
      </c>
      <c r="P94" s="1" t="s">
        <v>642</v>
      </c>
      <c r="Q94" s="1" t="s">
        <v>643</v>
      </c>
      <c r="R94" s="1" t="s">
        <v>1213</v>
      </c>
      <c r="S94" s="1" t="s">
        <v>645</v>
      </c>
      <c r="T94" s="1" t="s">
        <v>646</v>
      </c>
      <c r="U94" s="1" t="s">
        <v>647</v>
      </c>
      <c r="V94" s="1" t="s">
        <v>669</v>
      </c>
    </row>
    <row r="95" s="1" customFormat="1" spans="1:22">
      <c r="A95" s="3">
        <v>999222968932901</v>
      </c>
      <c r="B95" s="1" t="s">
        <v>1214</v>
      </c>
      <c r="C95" s="1" t="s">
        <v>1215</v>
      </c>
      <c r="D95" s="1" t="s">
        <v>1216</v>
      </c>
      <c r="E95" s="1" t="s">
        <v>1217</v>
      </c>
      <c r="F95" s="1" t="s">
        <v>917</v>
      </c>
      <c r="G95" s="1" t="s">
        <v>636</v>
      </c>
      <c r="H95" s="1" t="s">
        <v>637</v>
      </c>
      <c r="I95" s="1" t="s">
        <v>1218</v>
      </c>
      <c r="J95" s="1" t="s">
        <v>30</v>
      </c>
      <c r="K95" s="1" t="s">
        <v>1219</v>
      </c>
      <c r="L95" s="1" t="s">
        <v>1219</v>
      </c>
      <c r="M95" s="1" t="s">
        <v>640</v>
      </c>
      <c r="N95" s="1" t="s">
        <v>640</v>
      </c>
      <c r="O95" s="1" t="s">
        <v>641</v>
      </c>
      <c r="P95" s="1" t="s">
        <v>642</v>
      </c>
      <c r="Q95" s="1" t="s">
        <v>643</v>
      </c>
      <c r="R95" s="1" t="s">
        <v>1220</v>
      </c>
      <c r="S95" s="1" t="s">
        <v>645</v>
      </c>
      <c r="T95" s="1" t="s">
        <v>646</v>
      </c>
      <c r="U95" s="1" t="s">
        <v>647</v>
      </c>
      <c r="V95" s="1" t="s">
        <v>676</v>
      </c>
    </row>
    <row r="96" s="1" customFormat="1" spans="1:22">
      <c r="A96" s="3">
        <v>999222957662786</v>
      </c>
      <c r="B96" s="1" t="s">
        <v>1221</v>
      </c>
      <c r="C96" s="1" t="s">
        <v>1222</v>
      </c>
      <c r="D96" s="1" t="s">
        <v>1223</v>
      </c>
      <c r="E96" s="1" t="s">
        <v>1224</v>
      </c>
      <c r="F96" s="1" t="s">
        <v>632</v>
      </c>
      <c r="G96" s="1" t="s">
        <v>636</v>
      </c>
      <c r="H96" s="1" t="s">
        <v>637</v>
      </c>
      <c r="I96" s="1" t="s">
        <v>1225</v>
      </c>
      <c r="J96" s="1" t="s">
        <v>30</v>
      </c>
      <c r="K96" s="1" t="s">
        <v>1226</v>
      </c>
      <c r="L96" s="1" t="s">
        <v>1226</v>
      </c>
      <c r="M96" s="1" t="s">
        <v>640</v>
      </c>
      <c r="N96" s="1" t="s">
        <v>640</v>
      </c>
      <c r="O96" s="1" t="s">
        <v>641</v>
      </c>
      <c r="P96" s="1" t="s">
        <v>642</v>
      </c>
      <c r="Q96" s="1" t="s">
        <v>643</v>
      </c>
      <c r="R96" s="1" t="s">
        <v>1227</v>
      </c>
      <c r="S96" s="1" t="s">
        <v>645</v>
      </c>
      <c r="T96" s="1" t="s">
        <v>646</v>
      </c>
      <c r="U96" s="1" t="s">
        <v>647</v>
      </c>
      <c r="V96" s="1" t="s">
        <v>1146</v>
      </c>
    </row>
    <row r="97" s="1" customFormat="1" spans="1:22">
      <c r="A97" s="3">
        <v>999222858875529</v>
      </c>
      <c r="B97" s="1" t="s">
        <v>1228</v>
      </c>
      <c r="C97" s="1" t="s">
        <v>1229</v>
      </c>
      <c r="D97" s="1" t="s">
        <v>1230</v>
      </c>
      <c r="E97" s="1" t="s">
        <v>1231</v>
      </c>
      <c r="F97" s="1" t="s">
        <v>812</v>
      </c>
      <c r="G97" s="1" t="s">
        <v>636</v>
      </c>
      <c r="H97" s="1" t="s">
        <v>637</v>
      </c>
      <c r="I97" s="1" t="s">
        <v>1232</v>
      </c>
      <c r="J97" s="1" t="s">
        <v>30</v>
      </c>
      <c r="K97" s="1" t="s">
        <v>1233</v>
      </c>
      <c r="L97" s="1" t="s">
        <v>1233</v>
      </c>
      <c r="M97" s="1" t="s">
        <v>640</v>
      </c>
      <c r="N97" s="1" t="s">
        <v>640</v>
      </c>
      <c r="O97" s="1" t="s">
        <v>641</v>
      </c>
      <c r="P97" s="1" t="s">
        <v>642</v>
      </c>
      <c r="Q97" s="1" t="s">
        <v>643</v>
      </c>
      <c r="R97" s="1" t="s">
        <v>1234</v>
      </c>
      <c r="S97" s="1" t="s">
        <v>645</v>
      </c>
      <c r="T97" s="1" t="s">
        <v>646</v>
      </c>
      <c r="U97" s="1" t="s">
        <v>647</v>
      </c>
      <c r="V97" s="1" t="s">
        <v>1053</v>
      </c>
    </row>
    <row r="98" s="1" customFormat="1" spans="1:22">
      <c r="A98" s="3">
        <v>999222839146061</v>
      </c>
      <c r="B98" s="1" t="s">
        <v>1235</v>
      </c>
      <c r="C98" s="1" t="s">
        <v>1236</v>
      </c>
      <c r="D98" s="1" t="s">
        <v>1237</v>
      </c>
      <c r="E98" s="1" t="s">
        <v>1238</v>
      </c>
      <c r="F98" s="1" t="s">
        <v>632</v>
      </c>
      <c r="G98" s="1" t="s">
        <v>636</v>
      </c>
      <c r="H98" s="1" t="s">
        <v>637</v>
      </c>
      <c r="I98" s="1" t="s">
        <v>1239</v>
      </c>
      <c r="J98" s="1" t="s">
        <v>30</v>
      </c>
      <c r="K98" s="1" t="s">
        <v>1240</v>
      </c>
      <c r="L98" s="1" t="s">
        <v>1240</v>
      </c>
      <c r="M98" s="1" t="s">
        <v>640</v>
      </c>
      <c r="N98" s="1" t="s">
        <v>640</v>
      </c>
      <c r="O98" s="1" t="s">
        <v>641</v>
      </c>
      <c r="P98" s="1" t="s">
        <v>642</v>
      </c>
      <c r="Q98" s="1" t="s">
        <v>643</v>
      </c>
      <c r="R98" s="1" t="s">
        <v>1241</v>
      </c>
      <c r="S98" s="1" t="s">
        <v>645</v>
      </c>
      <c r="T98" s="1" t="s">
        <v>646</v>
      </c>
      <c r="U98" s="1" t="s">
        <v>647</v>
      </c>
      <c r="V98" s="1" t="s">
        <v>1146</v>
      </c>
    </row>
    <row r="99" s="1" customFormat="1" spans="1:22">
      <c r="A99" s="3">
        <v>999222630909180</v>
      </c>
      <c r="B99" s="1" t="s">
        <v>1242</v>
      </c>
      <c r="C99" s="1" t="s">
        <v>1243</v>
      </c>
      <c r="D99" s="1" t="s">
        <v>1244</v>
      </c>
      <c r="E99" s="1" t="s">
        <v>1245</v>
      </c>
      <c r="F99" s="1" t="s">
        <v>917</v>
      </c>
      <c r="G99" s="1" t="s">
        <v>636</v>
      </c>
      <c r="H99" s="1" t="s">
        <v>637</v>
      </c>
      <c r="I99" s="1" t="s">
        <v>1246</v>
      </c>
      <c r="J99" s="1" t="s">
        <v>30</v>
      </c>
      <c r="K99" s="1" t="s">
        <v>1247</v>
      </c>
      <c r="L99" s="1" t="s">
        <v>1247</v>
      </c>
      <c r="M99" s="1" t="s">
        <v>640</v>
      </c>
      <c r="N99" s="1" t="s">
        <v>640</v>
      </c>
      <c r="O99" s="1" t="s">
        <v>641</v>
      </c>
      <c r="P99" s="1" t="s">
        <v>642</v>
      </c>
      <c r="Q99" s="1" t="s">
        <v>643</v>
      </c>
      <c r="R99" s="1" t="s">
        <v>1248</v>
      </c>
      <c r="S99" s="1" t="s">
        <v>645</v>
      </c>
      <c r="T99" s="1" t="s">
        <v>646</v>
      </c>
      <c r="U99" s="1" t="s">
        <v>647</v>
      </c>
      <c r="V99" s="1" t="s">
        <v>1249</v>
      </c>
    </row>
    <row r="100" s="1" customFormat="1" spans="1:22">
      <c r="A100" s="3">
        <v>999222548314348</v>
      </c>
      <c r="B100" s="1" t="s">
        <v>1250</v>
      </c>
      <c r="C100" s="1" t="s">
        <v>1251</v>
      </c>
      <c r="D100" s="1" t="s">
        <v>1252</v>
      </c>
      <c r="E100" s="1" t="s">
        <v>1253</v>
      </c>
      <c r="F100" s="1" t="s">
        <v>917</v>
      </c>
      <c r="G100" s="1" t="s">
        <v>636</v>
      </c>
      <c r="H100" s="1" t="s">
        <v>637</v>
      </c>
      <c r="I100" s="1" t="s">
        <v>1254</v>
      </c>
      <c r="J100" s="1" t="s">
        <v>30</v>
      </c>
      <c r="K100" s="1" t="s">
        <v>1255</v>
      </c>
      <c r="L100" s="1" t="s">
        <v>1255</v>
      </c>
      <c r="M100" s="1" t="s">
        <v>640</v>
      </c>
      <c r="N100" s="1" t="s">
        <v>640</v>
      </c>
      <c r="O100" s="1" t="s">
        <v>641</v>
      </c>
      <c r="P100" s="1" t="s">
        <v>642</v>
      </c>
      <c r="Q100" s="1" t="s">
        <v>643</v>
      </c>
      <c r="R100" s="1" t="s">
        <v>1256</v>
      </c>
      <c r="S100" s="1" t="s">
        <v>645</v>
      </c>
      <c r="T100" s="1" t="s">
        <v>646</v>
      </c>
      <c r="U100" s="1" t="s">
        <v>647</v>
      </c>
      <c r="V100" s="1" t="s">
        <v>1053</v>
      </c>
    </row>
    <row r="101" s="1" customFormat="1" spans="1:22">
      <c r="A101" s="3">
        <v>999222438071934</v>
      </c>
      <c r="B101" s="1" t="s">
        <v>1257</v>
      </c>
      <c r="C101" s="1" t="s">
        <v>1258</v>
      </c>
      <c r="D101" s="1" t="s">
        <v>1259</v>
      </c>
      <c r="E101" s="1" t="s">
        <v>1260</v>
      </c>
      <c r="F101" s="1" t="s">
        <v>917</v>
      </c>
      <c r="G101" s="1" t="s">
        <v>636</v>
      </c>
      <c r="H101" s="1" t="s">
        <v>637</v>
      </c>
      <c r="I101" s="1" t="s">
        <v>1261</v>
      </c>
      <c r="J101" s="1" t="s">
        <v>30</v>
      </c>
      <c r="K101" s="1" t="s">
        <v>1262</v>
      </c>
      <c r="L101" s="1" t="s">
        <v>1262</v>
      </c>
      <c r="M101" s="1" t="s">
        <v>640</v>
      </c>
      <c r="N101" s="1" t="s">
        <v>640</v>
      </c>
      <c r="O101" s="1" t="s">
        <v>641</v>
      </c>
      <c r="P101" s="1" t="s">
        <v>642</v>
      </c>
      <c r="Q101" s="1" t="s">
        <v>643</v>
      </c>
      <c r="R101" s="1" t="s">
        <v>1263</v>
      </c>
      <c r="S101" s="1" t="s">
        <v>645</v>
      </c>
      <c r="T101" s="1" t="s">
        <v>646</v>
      </c>
      <c r="U101" s="1" t="s">
        <v>647</v>
      </c>
      <c r="V101" s="1" t="s">
        <v>1264</v>
      </c>
    </row>
    <row r="102" s="1" customFormat="1" spans="1:22">
      <c r="A102" s="3">
        <v>21356315701</v>
      </c>
      <c r="B102" s="1" t="s">
        <v>1265</v>
      </c>
      <c r="C102" s="1" t="s">
        <v>1266</v>
      </c>
      <c r="D102" s="1" t="s">
        <v>1267</v>
      </c>
      <c r="E102" s="1" t="s">
        <v>1268</v>
      </c>
      <c r="F102" s="1" t="s">
        <v>993</v>
      </c>
      <c r="G102" s="1" t="s">
        <v>636</v>
      </c>
      <c r="H102" s="1" t="s">
        <v>637</v>
      </c>
      <c r="I102" s="1" t="s">
        <v>1269</v>
      </c>
      <c r="J102" s="1" t="s">
        <v>30</v>
      </c>
      <c r="K102" s="1" t="s">
        <v>1270</v>
      </c>
      <c r="L102" s="1" t="s">
        <v>1270</v>
      </c>
      <c r="M102" s="1" t="s">
        <v>640</v>
      </c>
      <c r="N102" s="1" t="s">
        <v>640</v>
      </c>
      <c r="O102" s="1" t="s">
        <v>641</v>
      </c>
      <c r="P102" s="1" t="s">
        <v>642</v>
      </c>
      <c r="Q102" s="1" t="s">
        <v>643</v>
      </c>
      <c r="R102" s="1" t="s">
        <v>1271</v>
      </c>
      <c r="S102" s="1" t="s">
        <v>645</v>
      </c>
      <c r="T102" s="1" t="s">
        <v>646</v>
      </c>
      <c r="U102" s="1" t="s">
        <v>647</v>
      </c>
      <c r="V102" s="1" t="s">
        <v>655</v>
      </c>
    </row>
    <row r="103" s="1" customFormat="1" spans="1:22">
      <c r="A103" s="3">
        <v>21458867959</v>
      </c>
      <c r="B103" s="1" t="s">
        <v>1272</v>
      </c>
      <c r="C103" s="1" t="s">
        <v>1273</v>
      </c>
      <c r="D103" s="1" t="s">
        <v>1274</v>
      </c>
      <c r="E103" s="1" t="s">
        <v>1275</v>
      </c>
      <c r="F103" s="1" t="s">
        <v>812</v>
      </c>
      <c r="G103" s="1" t="s">
        <v>636</v>
      </c>
      <c r="H103" s="1" t="s">
        <v>637</v>
      </c>
      <c r="I103" s="1" t="s">
        <v>1276</v>
      </c>
      <c r="J103" s="1" t="s">
        <v>30</v>
      </c>
      <c r="K103" s="1" t="s">
        <v>1277</v>
      </c>
      <c r="L103" s="1" t="s">
        <v>1277</v>
      </c>
      <c r="M103" s="1" t="s">
        <v>640</v>
      </c>
      <c r="N103" s="1" t="s">
        <v>640</v>
      </c>
      <c r="O103" s="1" t="s">
        <v>641</v>
      </c>
      <c r="P103" s="1" t="s">
        <v>642</v>
      </c>
      <c r="Q103" s="1" t="s">
        <v>643</v>
      </c>
      <c r="R103" s="1" t="s">
        <v>1278</v>
      </c>
      <c r="S103" s="1" t="s">
        <v>645</v>
      </c>
      <c r="T103" s="1" t="s">
        <v>646</v>
      </c>
      <c r="U103" s="1" t="s">
        <v>647</v>
      </c>
      <c r="V103" s="1" t="s">
        <v>1279</v>
      </c>
    </row>
    <row r="104" s="1" customFormat="1" spans="1:22">
      <c r="A104" s="3">
        <v>999222836827149</v>
      </c>
      <c r="B104" s="1" t="s">
        <v>1280</v>
      </c>
      <c r="C104" s="1" t="s">
        <v>1281</v>
      </c>
      <c r="D104" s="1" t="s">
        <v>1282</v>
      </c>
      <c r="E104" s="1" t="s">
        <v>1283</v>
      </c>
      <c r="F104" s="1" t="s">
        <v>632</v>
      </c>
      <c r="G104" s="1" t="s">
        <v>636</v>
      </c>
      <c r="H104" s="1" t="s">
        <v>637</v>
      </c>
      <c r="I104" s="1" t="s">
        <v>1284</v>
      </c>
      <c r="J104" s="1" t="s">
        <v>30</v>
      </c>
      <c r="K104" s="1" t="s">
        <v>1285</v>
      </c>
      <c r="L104" s="1" t="s">
        <v>1285</v>
      </c>
      <c r="M104" s="1" t="s">
        <v>640</v>
      </c>
      <c r="N104" s="1" t="s">
        <v>640</v>
      </c>
      <c r="O104" s="1" t="s">
        <v>641</v>
      </c>
      <c r="P104" s="1" t="s">
        <v>642</v>
      </c>
      <c r="Q104" s="1" t="s">
        <v>643</v>
      </c>
      <c r="R104" s="1" t="s">
        <v>1286</v>
      </c>
      <c r="S104" s="1" t="s">
        <v>645</v>
      </c>
      <c r="T104" s="1" t="s">
        <v>646</v>
      </c>
      <c r="U104" s="1" t="s">
        <v>647</v>
      </c>
      <c r="V104" s="1" t="s">
        <v>885</v>
      </c>
    </row>
    <row r="105" s="1" customFormat="1" spans="1:22">
      <c r="A105" s="3">
        <v>999222953920633</v>
      </c>
      <c r="B105" s="1" t="s">
        <v>1287</v>
      </c>
      <c r="C105" s="1" t="s">
        <v>1288</v>
      </c>
      <c r="D105" s="1" t="s">
        <v>1289</v>
      </c>
      <c r="E105" s="1" t="s">
        <v>1290</v>
      </c>
      <c r="F105" s="1" t="s">
        <v>917</v>
      </c>
      <c r="G105" s="1" t="s">
        <v>636</v>
      </c>
      <c r="H105" s="1" t="s">
        <v>637</v>
      </c>
      <c r="I105" s="1" t="s">
        <v>1291</v>
      </c>
      <c r="J105" s="1" t="s">
        <v>30</v>
      </c>
      <c r="K105" s="1" t="s">
        <v>1292</v>
      </c>
      <c r="L105" s="1" t="s">
        <v>1292</v>
      </c>
      <c r="M105" s="1" t="s">
        <v>640</v>
      </c>
      <c r="N105" s="1" t="s">
        <v>640</v>
      </c>
      <c r="O105" s="1" t="s">
        <v>641</v>
      </c>
      <c r="P105" s="1" t="s">
        <v>642</v>
      </c>
      <c r="Q105" s="1" t="s">
        <v>643</v>
      </c>
      <c r="R105" s="1" t="s">
        <v>1293</v>
      </c>
      <c r="S105" s="1" t="s">
        <v>645</v>
      </c>
      <c r="T105" s="1" t="s">
        <v>646</v>
      </c>
      <c r="U105" s="1" t="s">
        <v>647</v>
      </c>
      <c r="V105" s="1" t="s">
        <v>1294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2023-03-30T02:01:39Z</dcterms:created>
  <dcterms:modified xsi:type="dcterms:W3CDTF">2023-03-30T02:27:14Z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D1D1FDDF2369469CBA47E0B7EFFCB1AC</vt:lpwstr>
  </property>
  <property fmtid="{D5CDD505-2E9C-101B-9397-08002B2CF9AE}" pid="3" name="KSOProductBuildVer">
    <vt:lpwstr>2052-11.1.0.13703</vt:lpwstr>
  </property>
</Properties>
</file>