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对账!$A$1:$X$131</definedName>
  </definedNames>
  <calcPr calcId="144525"/>
</workbook>
</file>

<file path=xl/sharedStrings.xml><?xml version="1.0" encoding="utf-8"?>
<sst xmlns="http://schemas.openxmlformats.org/spreadsheetml/2006/main" count="4302" uniqueCount="1366">
  <si>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</si>
  <si>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</si>
  <si>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</si>
  <si>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</si>
  <si>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</si>
  <si>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</si>
  <si>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</si>
  <si>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</si>
  <si>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</si>
  <si>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</si>
  <si>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</si>
  <si>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</si>
  <si>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</si>
  <si>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</si>
  <si>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</si>
  <si>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</si>
  <si>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</si>
  <si>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</si>
  <si>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</si>
  <si>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</si>
  <si>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</si>
  <si>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</si>
  <si>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</si>
  <si>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</si>
  <si>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</si>
  <si>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21830581164	</t>
  </si>
  <si>
    <t>Ctrip</t>
  </si>
  <si>
    <t>正常</t>
  </si>
  <si>
    <t>[普吉岛]普吉岛钻石度假村(SHA Certified)(Diamond Resort Phuket(SHA Certified))(35941881)</t>
  </si>
  <si>
    <t>豪华套房&lt;限量特价&gt;&lt;双人入住&gt;&lt;双早&gt;</t>
  </si>
  <si>
    <t>CNY</t>
  </si>
  <si>
    <t>WONG/Yuen Ming,WONG/Yuen Ming</t>
  </si>
  <si>
    <t>CA2019230317CNY</t>
  </si>
  <si>
    <t>未提现</t>
  </si>
  <si>
    <t>携程开票</t>
  </si>
  <si>
    <t xml:space="preserve">2816723	</t>
  </si>
  <si>
    <t xml:space="preserve">3059	</t>
  </si>
  <si>
    <t xml:space="preserve">999221934685680	</t>
  </si>
  <si>
    <t>[曼谷]客莱福雅秀酒店 (SHA Plus+)(Hotel Clover Asoke (SHA Plus+))(18046020)</t>
  </si>
  <si>
    <t>经典房(至少提前45天预订)&lt;双人入住&gt;&lt;无早&gt;</t>
  </si>
  <si>
    <t>LIU/YUSHIANMR</t>
  </si>
  <si>
    <t xml:space="preserve">2878030	</t>
  </si>
  <si>
    <t xml:space="preserve">561170	</t>
  </si>
  <si>
    <t xml:space="preserve">22004310278	</t>
  </si>
  <si>
    <t>[长滩岛]和南恩花园度假酒店(Henann Garden Resort)(5338972)</t>
  </si>
  <si>
    <t>至尊房(直通泳池)(至少连住2晚及以上)&lt;三人入住&gt;&lt;早餐&gt;</t>
  </si>
  <si>
    <t>CHOI/DAEKYU</t>
  </si>
  <si>
    <t xml:space="preserve">2901225	</t>
  </si>
  <si>
    <t xml:space="preserve">HGM147-5386	</t>
  </si>
  <si>
    <t xml:space="preserve">999222010422405	</t>
  </si>
  <si>
    <t>[曼谷]曼谷秋素坤逸酒店 (SHA Plus+)(Qiu Hotel Sukhumvit (SHA Plus+))(28597378)</t>
  </si>
  <si>
    <t>豪华房(无窗)&lt;三人入住&gt;&lt;早餐&gt;</t>
  </si>
  <si>
    <t>AN/TAESEUN</t>
  </si>
  <si>
    <t xml:space="preserve">2903288	</t>
  </si>
  <si>
    <t xml:space="preserve">81108	</t>
  </si>
  <si>
    <t xml:space="preserve">999222098425833	</t>
  </si>
  <si>
    <t>[邦劳]阿罗纳海滩赫纳度假村(Henann Resort Alona Beach)(5243777)</t>
  </si>
  <si>
    <t>豪华房(连住3晚及以上)&lt;特价大促销&gt;&lt;三人入住&gt;&lt;早餐&gt;</t>
  </si>
  <si>
    <t>Jeong/Seyoung,Jeong/Seyoung,Jeong/Seyoung</t>
  </si>
  <si>
    <t xml:space="preserve">2925695	</t>
  </si>
  <si>
    <t xml:space="preserve">HBLMNL012-2044	</t>
  </si>
  <si>
    <t xml:space="preserve">999222216380446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</si>
  <si>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</si>
  <si>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</si>
  <si>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PHUA/SUE LING,WEE/YI KAI AARON,WEE/KIAN HENG ADRIAN,WEE/SHI JIE SHANNON</t>
  </si>
  <si>
    <t xml:space="preserve">2951693	</t>
  </si>
  <si>
    <t xml:space="preserve">239794	</t>
  </si>
  <si>
    <t xml:space="preserve">999222339833410	</t>
  </si>
  <si>
    <t>[芽庄]芽庄洲际酒店(InterContinental Nha Trang, an IHG Hotel)(4398930)</t>
  </si>
  <si>
    <t>海景经典特大床房&lt;双人入住&gt;&lt;双早&gt;</t>
  </si>
  <si>
    <t>MOOG/MAGNOLIA</t>
  </si>
  <si>
    <t xml:space="preserve">2976199	</t>
  </si>
  <si>
    <t xml:space="preserve">652393	</t>
  </si>
  <si>
    <t xml:space="preserve">999222393785227	</t>
  </si>
  <si>
    <t>KIM/JIHYE,YOON/SEUNGWOOK</t>
  </si>
  <si>
    <t xml:space="preserve">2984671	</t>
  </si>
  <si>
    <t xml:space="preserve">654670	</t>
  </si>
  <si>
    <t xml:space="preserve">999222449413461	</t>
  </si>
  <si>
    <t>[普吉岛]卡塔棕榈水疗度假酒店 (政府卫生认证)(Kata Palm Resort &amp; Spa (SHA Extra Plus))(4120277)</t>
  </si>
  <si>
    <t>皇家蓝翼高级房(至少提前30天预订)&lt;双人入住&gt;&lt;双早&gt;</t>
  </si>
  <si>
    <t>GAO/ZUYUN,SUN/XIANG</t>
  </si>
  <si>
    <t xml:space="preserve">2993125	</t>
  </si>
  <si>
    <t xml:space="preserve">Sineenuch	</t>
  </si>
  <si>
    <t xml:space="preserve">999222511374644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</si>
  <si>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</si>
  <si>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</si>
  <si>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THON/JUI SIA</t>
  </si>
  <si>
    <t xml:space="preserve">3002048	</t>
  </si>
  <si>
    <t xml:space="preserve">	</t>
  </si>
  <si>
    <t xml:space="preserve">999222606150766	</t>
  </si>
  <si>
    <t>[依斯干达公主城]特立尼达公主港套房酒店(Trinidad Suites Puteri Harbour)(99959221)</t>
  </si>
  <si>
    <t>一卧室行政公寓&lt;双人入住&gt;&lt;双早&gt;</t>
  </si>
  <si>
    <t>Lim/Hean Wooi</t>
  </si>
  <si>
    <t xml:space="preserve">3015349	</t>
  </si>
  <si>
    <t xml:space="preserve">10836	</t>
  </si>
  <si>
    <t xml:space="preserve">999222678031920	</t>
  </si>
  <si>
    <t>家庭甄选房&lt;今日特价 &gt;&lt;四人入住&gt;&lt;不适用泰国客人&gt;&lt;早餐&gt;</t>
  </si>
  <si>
    <t>XU/WEN,Xu/Taiwan,Zhu/Meijun,Cao/Haiying</t>
  </si>
  <si>
    <t xml:space="preserve">3025010	</t>
  </si>
  <si>
    <t xml:space="preserve">253889362	</t>
  </si>
  <si>
    <t xml:space="preserve">999222688771161	</t>
  </si>
  <si>
    <t>[曼谷]曼谷宜必思尚品素坤逸康福酒店(Ibis Styles Bangkok Sukhumvit Phra Khanong)(19680484)</t>
  </si>
  <si>
    <t>标准双床房&lt;双人入住&gt;&lt;不适用泰国客人&gt;&lt;无早&gt;</t>
  </si>
  <si>
    <t>ZHU/YONGXIN,FANG/LVYIN</t>
  </si>
  <si>
    <t xml:space="preserve">3026317	</t>
  </si>
  <si>
    <t xml:space="preserve">acknowledged	</t>
  </si>
  <si>
    <t xml:space="preserve">999222689458606	</t>
  </si>
  <si>
    <t>[曼谷]曼谷lyf素坤逸8巷-雅诗阁管理(lyf Sukhumvit 8 Bangkok - Managed by The Ascott Limited)(99997345)</t>
  </si>
  <si>
    <t>特大床房&lt;双人入住&gt;&lt;不适用泰国客人&gt;&lt;无早&gt;</t>
  </si>
  <si>
    <t>Teo/Jasmine</t>
  </si>
  <si>
    <t xml:space="preserve">3026434	</t>
  </si>
  <si>
    <t xml:space="preserve">8327852	</t>
  </si>
  <si>
    <t xml:space="preserve">999222752534655	</t>
  </si>
  <si>
    <t>[曼谷]曼谷大都会酒店(COMO Metropolitan Bangkok)(6035972)</t>
  </si>
  <si>
    <t>大都会特大床房(至少连住2晚及以上)&lt;双人入住&gt;&lt;适用于除泰国的亚洲客人&gt;&lt;双早&gt;</t>
  </si>
  <si>
    <t>WANG/WENJIE,Li/Jinpeng</t>
  </si>
  <si>
    <t xml:space="preserve">3034275	</t>
  </si>
  <si>
    <t xml:space="preserve">1287086	</t>
  </si>
  <si>
    <t xml:space="preserve">999222758113267	</t>
  </si>
  <si>
    <t>[八打灵再也]皇家朱兰白沙罗酒店(Royale Chulan Damansara)(28528087)</t>
  </si>
  <si>
    <t>高级房&lt;双人入住&gt;&lt;双早&gt;</t>
  </si>
  <si>
    <t>staworn/warisara,staworn/warisara</t>
  </si>
  <si>
    <t xml:space="preserve">3035007	</t>
  </si>
  <si>
    <t xml:space="preserve"> 607221	</t>
  </si>
  <si>
    <t xml:space="preserve">999222790683549	</t>
  </si>
  <si>
    <t>[新山]新山凯贝丽酒店式服务公寓(Capri by Fraser Johor Bahru)(90558946)</t>
  </si>
  <si>
    <t>豪华双床一室房&lt;双人入住&gt;&lt;双早&gt;</t>
  </si>
  <si>
    <t>Chia/Tee Lee Jonathan</t>
  </si>
  <si>
    <t xml:space="preserve">3040581	</t>
  </si>
  <si>
    <t xml:space="preserve">81442136-1	</t>
  </si>
  <si>
    <t xml:space="preserve">999222816289890	</t>
  </si>
  <si>
    <t>尊贵一室房&lt;双人入住&gt;&lt;双早&gt;</t>
  </si>
  <si>
    <t>TAN/CHIN HAN,LONG/ZHENGYING</t>
  </si>
  <si>
    <t xml:space="preserve">3045925	</t>
  </si>
  <si>
    <t xml:space="preserve">11263	</t>
  </si>
  <si>
    <t xml:space="preserve">999222819764269	</t>
  </si>
  <si>
    <t>[普吉岛]普吉岛邦涛的希尔顿花园酒店  (政府卫生认证)(Hilton Garden Inn Phuket Bang Tao (SHA Extra Plus))(99051557)</t>
  </si>
  <si>
    <t>双床房&lt;双人入住&gt;&lt;双早&gt;</t>
  </si>
  <si>
    <t>WANG/QUN</t>
  </si>
  <si>
    <t xml:space="preserve">3047201	</t>
  </si>
  <si>
    <t xml:space="preserve">3345180377	</t>
  </si>
  <si>
    <t xml:space="preserve">999222820089700	</t>
  </si>
  <si>
    <t>[曼谷]曼谷辛德霍恩凯宾斯基(Sindhorn Kempinski Bangkok)(92930805)</t>
  </si>
  <si>
    <t>行政俱乐部特大床房(至少连住2晚及以上)&lt;今日特价 &gt;&lt;双人入住&gt;&lt;双早&gt;</t>
  </si>
  <si>
    <t>Ko/Kwang Sub,Park/Hae Gyung</t>
  </si>
  <si>
    <t xml:space="preserve">3047346	</t>
  </si>
  <si>
    <t xml:space="preserve">2746900	</t>
  </si>
  <si>
    <t xml:space="preserve">999222830019323	</t>
  </si>
  <si>
    <t>[吉隆坡]吉隆坡 EQ 酒店(EQ Kuala Lumpur)(67313921)</t>
  </si>
  <si>
    <t>双子塔景豪华房(至少连住2晚及以上)&lt;双人入住&gt;&lt;双早&gt;</t>
  </si>
  <si>
    <t>GUO/XUYING,Cai/Yuqun</t>
  </si>
  <si>
    <t xml:space="preserve">3048736	</t>
  </si>
  <si>
    <t>37782034-1</t>
  </si>
  <si>
    <t xml:space="preserve"> 31541772-1	</t>
  </si>
  <si>
    <t xml:space="preserve">999222833458378	</t>
  </si>
  <si>
    <t>[普吉岛]普吉假日酒店 (政府卫生认证)(Holiday Inn Resort Phuket, an IHG Hotel  (SHA Extra Plus))(3031621)</t>
  </si>
  <si>
    <t>标准房(至少连住2晚及以上)&lt;双人入住&gt;&lt;双早&gt;</t>
  </si>
  <si>
    <t>Li/Ming,Zhang/Jing</t>
  </si>
  <si>
    <t xml:space="preserve">3049314	</t>
  </si>
  <si>
    <t xml:space="preserve">14159047	</t>
  </si>
  <si>
    <t xml:space="preserve">999222838684723	</t>
  </si>
  <si>
    <t>标准房(连住3晚及以上)&lt;特惠&gt;&lt;双人入住&gt;&lt;双早&gt;</t>
  </si>
  <si>
    <t>ALRUMAIH/ABDULLATIF R O A</t>
  </si>
  <si>
    <t xml:space="preserve">3050445	</t>
  </si>
  <si>
    <t xml:space="preserve">14182797	</t>
  </si>
  <si>
    <t xml:space="preserve">999222856898447	</t>
  </si>
  <si>
    <t>[普吉岛]普吉岛安达曼拥抱酒店 (政府卫生认证)(Andaman Embrace Patong Phuket (SHA Extra Plus))(5535710)</t>
  </si>
  <si>
    <t>安达曼豪华大床房&lt;双人入住&gt;&lt;适用于除泰国的亚洲客人&gt;&lt;双早&gt;</t>
  </si>
  <si>
    <t>HUANG/HONGDE,ZHANG/HUIMIN</t>
  </si>
  <si>
    <t xml:space="preserve">3053257	</t>
  </si>
  <si>
    <t xml:space="preserve">66830	</t>
  </si>
  <si>
    <t xml:space="preserve">999222878705545	</t>
  </si>
  <si>
    <t>[曼谷]曼谷索拉利亚西铁酒店(Solaria Nishitetsu Hotel Bangkok)(102642575)</t>
  </si>
  <si>
    <t>标准双床房&lt;特惠专享&gt;&lt;双人入住&gt;&lt;无早&gt;</t>
  </si>
  <si>
    <t>LAI/PUI KI</t>
  </si>
  <si>
    <t xml:space="preserve">3057072	</t>
  </si>
  <si>
    <t xml:space="preserve">257004187	</t>
  </si>
  <si>
    <t xml:space="preserve">999222884760124	</t>
  </si>
  <si>
    <t>[普吉岛]普吉岛卡隆亚维斯塔格兰德-美憬阁索菲特酒店(政府卫生认证)(Avista Grande Phuket Karon MGallery by Sofitel(SHA Extra Plus))(13921342)</t>
  </si>
  <si>
    <t>山景豪华特大床房 - 带阳台(至少连住2晚及以上)&lt;双人入住&gt;&lt;适用于除泰国的亚洲客人&gt;&lt;双早&gt;</t>
  </si>
  <si>
    <t>WANG/ZIWEI</t>
  </si>
  <si>
    <t xml:space="preserve">3057290	</t>
  </si>
  <si>
    <t xml:space="preserve">327837	</t>
  </si>
  <si>
    <t xml:space="preserve">999222899923511	</t>
  </si>
  <si>
    <t>[普吉岛]Travelodge 普吉城镇酒店(Travelodge Phuket Town)(83852850)</t>
  </si>
  <si>
    <t>标准房(连住4晚及以上)&lt;双人入住&gt;&lt;双早&gt;</t>
  </si>
  <si>
    <t>Cao/Yuchuan,Cao/Yuchuan</t>
  </si>
  <si>
    <t xml:space="preserve">3060403	</t>
  </si>
  <si>
    <t xml:space="preserve">9494	</t>
  </si>
  <si>
    <t xml:space="preserve">999222913418350	</t>
  </si>
  <si>
    <t>[曼谷]曼谷萨通JC凯文酒店(JC Kevin Sathorn Bangkok Hotel)(4401628)</t>
  </si>
  <si>
    <t>天际一室套房&lt;特价大促销&gt;&lt;双人入住&gt;&lt;双早&gt;</t>
  </si>
  <si>
    <t>Ying Hao/Goh,Ying Hao/Goh</t>
  </si>
  <si>
    <t xml:space="preserve">3062475	</t>
  </si>
  <si>
    <t xml:space="preserve"> 2831648	</t>
  </si>
  <si>
    <t xml:space="preserve">999222918999670	</t>
  </si>
  <si>
    <t>[曼谷]曼谷拉查丹利中心酒店(Grande Centre Point Hotel Ratchadamri Bangkok)(2497052)</t>
  </si>
  <si>
    <t>经典高级套房&lt;三人入住&gt;&lt;无早&gt;</t>
  </si>
  <si>
    <t>LEI/YU,LEI/YU,LEI/YU</t>
  </si>
  <si>
    <t xml:space="preserve">3063562	</t>
  </si>
  <si>
    <t xml:space="preserve">351163	</t>
  </si>
  <si>
    <t xml:space="preserve">999222934654998	</t>
  </si>
  <si>
    <t>[哥打京那巴鲁]天空酒店(Sky Hotel)(4999270)</t>
  </si>
  <si>
    <t>豪华套房&lt;三人入住&gt;&lt;早餐&gt;</t>
  </si>
  <si>
    <t>SUZIANTY SONNY/FETTHRAMELLA</t>
  </si>
  <si>
    <t xml:space="preserve">3066228	</t>
  </si>
  <si>
    <t xml:space="preserve">98744	</t>
  </si>
  <si>
    <t xml:space="preserve">999222935838161	</t>
  </si>
  <si>
    <t>高级房(连住4晚及以上)&lt;双人入住&gt;&lt;双早&gt;</t>
  </si>
  <si>
    <t>XU/LINA,WU/XIAOMIN</t>
  </si>
  <si>
    <t xml:space="preserve">3066423	</t>
  </si>
  <si>
    <t xml:space="preserve">9618	</t>
  </si>
  <si>
    <t xml:space="preserve">999222937950388	</t>
  </si>
  <si>
    <t>[拉普拉普]宿务白沙滩度假村及水疗中心(Cebu White Sands Resort and Spa)(8235003)</t>
  </si>
  <si>
    <t>全景套房&lt;特价大促销&gt;&lt;双人入住&gt;&lt;双早&gt;</t>
  </si>
  <si>
    <t>Schmidt/Wilson,Schmidt/Wilson</t>
  </si>
  <si>
    <t xml:space="preserve">3066933	</t>
  </si>
  <si>
    <t xml:space="preserve">71072	</t>
  </si>
  <si>
    <t xml:space="preserve">999222938123860	</t>
  </si>
  <si>
    <t xml:space="preserve">3066990	</t>
  </si>
  <si>
    <t xml:space="preserve">71074	</t>
  </si>
  <si>
    <t xml:space="preserve">999222944986551	</t>
  </si>
  <si>
    <t>[吉隆坡]吉隆坡宾乐雅精选酒店(PARKROYAL COLLECTION Kuala Lumpur)(100961857)</t>
  </si>
  <si>
    <t>乐居尊贵双人客房&lt;促销&gt;&lt;双人入住&gt;&lt;双早&gt;</t>
  </si>
  <si>
    <t>fairos bin mohamad omar /fairos bin mohamad omar</t>
  </si>
  <si>
    <t xml:space="preserve">3068670	</t>
  </si>
  <si>
    <t xml:space="preserve">220419462	</t>
  </si>
  <si>
    <t xml:space="preserve">999222945436212	</t>
  </si>
  <si>
    <t>[曼谷]易思廷大酒店沙吞(Eastin Grand Hotel Sathorn)(5014959)</t>
  </si>
  <si>
    <t>高级天空房&lt;双人入住&gt;&lt;双早&gt;</t>
  </si>
  <si>
    <t>Kreutzer/Tom,Kreutzer/Tom</t>
  </si>
  <si>
    <t xml:space="preserve">3068786	</t>
  </si>
  <si>
    <t xml:space="preserve">457491	</t>
  </si>
  <si>
    <t xml:space="preserve">999222945471700	</t>
  </si>
  <si>
    <t>[哥打京那巴鲁]明园酒店及公寓(Ming Garden Hotel &amp; Residences)(5281385)</t>
  </si>
  <si>
    <t>Fitriana/Harianto,Fitriana/Harianto</t>
  </si>
  <si>
    <t xml:space="preserve">3068794	</t>
  </si>
  <si>
    <t xml:space="preserve">8602915	</t>
  </si>
  <si>
    <t xml:space="preserve">999222947060541	</t>
  </si>
  <si>
    <t>[普吉岛]普吉岛苏帕莱风景湾水疗度假酒店(政府卫生认证)(Supalai Scenic Bay Resort &amp; Spa Phuket(SHA Extra Plus))(105114537)</t>
  </si>
  <si>
    <t>豪华海景房&lt;双人入住&gt;&lt;双早&gt;</t>
  </si>
  <si>
    <t>Kangsepp/Olvar,Kangsepp/Olvar,Kangsepp/Olvar,Kangsepp/Olvar,Kangsepp/Olvar,Kangsepp/Olvar,Kangsepp/Olvar,Kangsepp/Olvar,Kangsepp/Olvar,Kangsepp/Olvar,Kangsepp/Olvar,Kangsepp/Olvar,Kangsepp/Olvar,Kangsepp/Olvar,Kangsepp/Olvar,Kangsepp/Olvar</t>
  </si>
  <si>
    <t xml:space="preserve">3069278	</t>
  </si>
  <si>
    <t xml:space="preserve">8297	</t>
  </si>
  <si>
    <t xml:space="preserve">999222947392432	</t>
  </si>
  <si>
    <t xml:space="preserve">3069420	</t>
  </si>
  <si>
    <t xml:space="preserve">8299	</t>
  </si>
  <si>
    <t xml:space="preserve">999222948481708	</t>
  </si>
  <si>
    <t>Kong/Tae hee,Kong/Tae hee</t>
  </si>
  <si>
    <t xml:space="preserve">3069814	</t>
  </si>
  <si>
    <t xml:space="preserve">457489	</t>
  </si>
  <si>
    <t xml:space="preserve">999222949382645	</t>
  </si>
  <si>
    <t>Alberti/Paola</t>
  </si>
  <si>
    <t xml:space="preserve">3070088	</t>
  </si>
  <si>
    <t xml:space="preserve">457490	</t>
  </si>
  <si>
    <t xml:space="preserve">22960291542	</t>
  </si>
  <si>
    <t>[曼谷]曼谷玛杜兹酒店(Maduzi Hotel, Bangkok)(16900156)</t>
  </si>
  <si>
    <t>玛杜兹豪华房&lt;双人入住&gt;&lt;双早&gt;</t>
  </si>
  <si>
    <t>LI/KAN</t>
  </si>
  <si>
    <t xml:space="preserve">3073445	</t>
  </si>
  <si>
    <t xml:space="preserve">02282797	</t>
  </si>
  <si>
    <t xml:space="preserve">999222974103424	</t>
  </si>
  <si>
    <t>[宿务]宿务滨海前线酒店 - 北开垦(Bayfront Hotel Cebu – North Reclamation)(8235106)</t>
  </si>
  <si>
    <t>高级房&lt;今日特价 &gt;&lt;双人入住&gt;&lt;双早&gt;</t>
  </si>
  <si>
    <t>CHEN/SHANBIN,XIONG/YUNGE</t>
  </si>
  <si>
    <t xml:space="preserve">3077674	</t>
  </si>
  <si>
    <t xml:space="preserve">112577	</t>
  </si>
  <si>
    <t xml:space="preserve">999222975213565	</t>
  </si>
  <si>
    <t>[济州市]济州君悦酒店(Grand Hyatt Jeju)(99810240)</t>
  </si>
  <si>
    <t>65平米特大床房&lt;双人入住&gt;&lt;无早&gt;</t>
  </si>
  <si>
    <t>HUANG/XIAOLING</t>
  </si>
  <si>
    <t xml:space="preserve">3077960	</t>
  </si>
  <si>
    <t xml:space="preserve">66703621	</t>
  </si>
  <si>
    <t xml:space="preserve">999222978614081	</t>
  </si>
  <si>
    <t>[曼谷]曼谷秋素坤逸酒店 (政府卫生认证)(Qiu Hotel Sukhumvit (SHA Plus+))(28597378)</t>
  </si>
  <si>
    <t>豪华池景房(高层)&lt;双人入住&gt;&lt;限量特惠&gt;&lt;无早&gt;</t>
  </si>
  <si>
    <t>MENG/XUN,LIU/SHUXIANG,MENG/FANLU</t>
  </si>
  <si>
    <t xml:space="preserve">3079015	</t>
  </si>
  <si>
    <t xml:space="preserve">84535	</t>
  </si>
  <si>
    <t xml:space="preserve">999222981774884	</t>
  </si>
  <si>
    <t>尊贵泳池直通别墅（1张特大床，仅成人）(至少连住2晚及以上)&lt;双人入住&gt;&lt;双早&gt;</t>
  </si>
  <si>
    <t>MA/SHAOGANG</t>
  </si>
  <si>
    <t xml:space="preserve">3080500	</t>
  </si>
  <si>
    <t xml:space="preserve">999222985304168	</t>
  </si>
  <si>
    <t>[曼谷]曼谷铂尔曼G酒店 （政府卫生认证）(Pullman Bangkok Hotel G（SHA Extra Plus）)(2497067)</t>
  </si>
  <si>
    <t>G豪华房(至少连住2晚及以上)&lt;今日特惠&gt;&lt;双人入住&gt;&lt;双早&gt;</t>
  </si>
  <si>
    <t>MI/YINJI</t>
  </si>
  <si>
    <t xml:space="preserve">3081641	</t>
  </si>
  <si>
    <t xml:space="preserve">46492978	</t>
  </si>
  <si>
    <t xml:space="preserve">999222985781594	</t>
  </si>
  <si>
    <t>[古晋]古晋亚仕达哪翼-河畔华光酒店(Astana Wing – Riverside Majestic Hotel Kuching)(102613142)</t>
  </si>
  <si>
    <t>城景高级特大床房(至少连住2晚及以上)&lt;双人入住&gt;&lt;双早&gt;</t>
  </si>
  <si>
    <t>HE/KUIDONG</t>
  </si>
  <si>
    <t xml:space="preserve">3081807	</t>
  </si>
  <si>
    <t xml:space="preserve">259342746	</t>
  </si>
  <si>
    <t>取消</t>
  </si>
  <si>
    <t xml:space="preserve">999222988784876	</t>
  </si>
  <si>
    <t>ISMAIL/HAIRE</t>
  </si>
  <si>
    <t xml:space="preserve">3082868	</t>
  </si>
  <si>
    <t xml:space="preserve">11672	</t>
  </si>
  <si>
    <t xml:space="preserve">999222998208943	</t>
  </si>
  <si>
    <t>CHEN/MENGYUE</t>
  </si>
  <si>
    <t xml:space="preserve">3086908	</t>
  </si>
  <si>
    <t xml:space="preserve">1290513	</t>
  </si>
  <si>
    <t xml:space="preserve">999222999280773	</t>
  </si>
  <si>
    <t>海景经典双床房（高层）(至少连住2晚及以上)&lt;超值特惠&gt;&lt;双人入住&gt;&lt;双早&gt;</t>
  </si>
  <si>
    <t>HWANG/HEEJAE</t>
  </si>
  <si>
    <t xml:space="preserve">3087176	</t>
  </si>
  <si>
    <t xml:space="preserve">675903	</t>
  </si>
  <si>
    <t xml:space="preserve">999223003872958	</t>
  </si>
  <si>
    <t>池景尊贵房（2张单人床，带阳台）(至少连住2晚及以上)&lt;双人入住&gt;&lt;升级特惠&gt;&lt;双早&gt;</t>
  </si>
  <si>
    <t>LU/QUCHENG,SUN/TING</t>
  </si>
  <si>
    <t xml:space="preserve">3088903	</t>
  </si>
  <si>
    <t xml:space="preserve">999223003890284	</t>
  </si>
  <si>
    <t>LU/WEIGUO,SUN/HUIYING</t>
  </si>
  <si>
    <t xml:space="preserve">3088909	</t>
  </si>
  <si>
    <t xml:space="preserve">999223008504005	</t>
  </si>
  <si>
    <t>[哥打京那巴鲁]麦哲伦丝绸度假村(The Magellan Sutera Resort)(5253519)</t>
  </si>
  <si>
    <t>麦哲伦豪华海景房&lt;双人入住&gt;&lt;不适用韩国客人&gt;&lt;双早&gt;</t>
  </si>
  <si>
    <t>RU/XIAOHUA,LI/JIE,CHEN/HUAXIN,LI/MIN</t>
  </si>
  <si>
    <t xml:space="preserve">3090938	</t>
  </si>
  <si>
    <t xml:space="preserve">3304793	</t>
  </si>
  <si>
    <t xml:space="preserve">999223026596793	</t>
  </si>
  <si>
    <t>尊贵豪华房(至少连住2晚及以上)&lt;今日特惠&gt;&lt;双人入住&gt;&lt;双早&gt;</t>
  </si>
  <si>
    <t>LI/LIANSHENG</t>
  </si>
  <si>
    <t xml:space="preserve">3093561	</t>
  </si>
  <si>
    <t xml:space="preserve">46559509	</t>
  </si>
  <si>
    <t xml:space="preserve">999223036574027	</t>
  </si>
  <si>
    <t>尊享豪华双床房(至少连住2晚及以上)&lt;三人入住&gt;&lt;早餐&gt;</t>
  </si>
  <si>
    <t>YASUDA/RYOMA,YAMANISHI/KOUTA,YAMAMOTO/KODAI</t>
  </si>
  <si>
    <t xml:space="preserve">3096594	</t>
  </si>
  <si>
    <t xml:space="preserve">47210537	</t>
  </si>
  <si>
    <t xml:space="preserve">999223037662572	</t>
  </si>
  <si>
    <t>[曼谷]曼谷大仓新颐饭店(The Okura Prestige Bangkok)(4646619)</t>
  </si>
  <si>
    <t>尊贵俱乐部房&lt;特惠专享&gt;&lt;双人入住&gt;&lt;双早&gt;</t>
  </si>
  <si>
    <t>CHEN/YINGHUI</t>
  </si>
  <si>
    <t xml:space="preserve">3096993	</t>
  </si>
  <si>
    <t xml:space="preserve">6996208	</t>
  </si>
  <si>
    <t xml:space="preserve">999223047293736	</t>
  </si>
  <si>
    <t>尊贵房&lt;双人入住&gt;&lt;无早&gt;</t>
  </si>
  <si>
    <t>TEOH/CHUN KEONG</t>
  </si>
  <si>
    <t xml:space="preserve">3099168	</t>
  </si>
  <si>
    <t xml:space="preserve">609336	</t>
  </si>
  <si>
    <t xml:space="preserve">999223051728663	</t>
  </si>
  <si>
    <t>[曼谷]曼谷湄南河四季酒店 (政府卫生认证)(Four Seasons Hotel Bangkok at Chao Phraya River (SHA Plus+))(57171815)</t>
  </si>
  <si>
    <t>豪华特大床房(连住3晚及以上)&lt;双人入住&gt;&lt;双早&gt;&lt;日历房套餐高价值&gt;&lt;新酒店礼盒&gt;</t>
  </si>
  <si>
    <t>SHI/SHUYU</t>
  </si>
  <si>
    <t xml:space="preserve">3100510	</t>
  </si>
  <si>
    <t xml:space="preserve">155057	</t>
  </si>
  <si>
    <t xml:space="preserve">999223057756958	</t>
  </si>
  <si>
    <t>标准双床房&lt;双人入住&gt;&lt;双早&gt;</t>
  </si>
  <si>
    <t>DU/JIAZHEN,Tang/ping</t>
  </si>
  <si>
    <t xml:space="preserve">3102785	</t>
  </si>
  <si>
    <t xml:space="preserve">260470070	</t>
  </si>
  <si>
    <t xml:space="preserve">999223061934733	</t>
  </si>
  <si>
    <t>[迪拜]阿瓦尼德拉迪拜酒店(Avani Deira Dubai Hotel)(103783099)</t>
  </si>
  <si>
    <t>安凡尼双床房&lt;双人入住&gt;&lt;双早&gt;</t>
  </si>
  <si>
    <t>GANCHENKO/EKATERINA</t>
  </si>
  <si>
    <t xml:space="preserve">3103337	</t>
  </si>
  <si>
    <t xml:space="preserve">13842458	</t>
  </si>
  <si>
    <t xml:space="preserve">999223072483892	</t>
  </si>
  <si>
    <t>[帕拉尼亚克]马尼拉新濠天地凯悦酒店(Hyatt Regency Manila City of Dreams)(5917305)</t>
  </si>
  <si>
    <t>凯悦客房&lt;特价大促销&gt;&lt;双人入住&gt;&lt;不适用菲律宾客人&gt;&lt;无早&gt;</t>
  </si>
  <si>
    <t>HO/WAI KUEN</t>
  </si>
  <si>
    <t xml:space="preserve">3106143	</t>
  </si>
  <si>
    <t xml:space="preserve">11869691	</t>
  </si>
  <si>
    <t xml:space="preserve">999223073027288	</t>
  </si>
  <si>
    <t>[古晋]古晋帝国河岸酒店(Imperial Riverbank Hotel Kuching)(28356928)</t>
  </si>
  <si>
    <t>高级特大床房&lt;双人入住&gt;&lt;双早&gt;</t>
  </si>
  <si>
    <t>Georgery Gelanggang/Nanyie</t>
  </si>
  <si>
    <t xml:space="preserve">3106363	</t>
  </si>
  <si>
    <t xml:space="preserve">164564	</t>
  </si>
  <si>
    <t xml:space="preserve">999223078428606	</t>
  </si>
  <si>
    <t>[哥打京那巴鲁]阿皮亚伊纳南因宜必思尚品酒店(Ibis Styles Kota Kinabalu Inanam Hotel)(37490470)</t>
  </si>
  <si>
    <t>高级大床房&lt;双人入住&gt;&lt;双早&gt;</t>
  </si>
  <si>
    <t>ZHANG/YUHENG</t>
  </si>
  <si>
    <t xml:space="preserve">3107671	</t>
  </si>
  <si>
    <t xml:space="preserve">MFKSBSHT	</t>
  </si>
  <si>
    <t xml:space="preserve">999223080685744	</t>
  </si>
  <si>
    <t>[巴洛克]珍拉丁皇家朱兰小屋(Royale Chulan Cherating Chalet)(67235956)</t>
  </si>
  <si>
    <t>双人床小木屋&lt;特价大促销&gt;&lt;双人入住&gt;&lt;双早&gt;</t>
  </si>
  <si>
    <t>Abu Bakar/Ezy Naini</t>
  </si>
  <si>
    <t xml:space="preserve">3108035	</t>
  </si>
  <si>
    <t xml:space="preserve">78852	</t>
  </si>
  <si>
    <t xml:space="preserve">23080773396	</t>
  </si>
  <si>
    <t>ABU BAKAR/EZY NAINI</t>
  </si>
  <si>
    <t xml:space="preserve">3108065	</t>
  </si>
  <si>
    <t xml:space="preserve">78853	</t>
  </si>
  <si>
    <t xml:space="preserve">999223080859950	</t>
  </si>
  <si>
    <t>行政高级天空房&lt;双人入住&gt;&lt;中宾&gt;&lt;双早&gt;</t>
  </si>
  <si>
    <t>Tian/Bei</t>
  </si>
  <si>
    <t xml:space="preserve">3108082	</t>
  </si>
  <si>
    <t xml:space="preserve">458315	</t>
  </si>
  <si>
    <t xml:space="preserve">999223087275391	</t>
  </si>
  <si>
    <t>[首尔]三井酒店(Hotel Samjung)(28525707)</t>
  </si>
  <si>
    <t>双人床房&lt;双人入住&gt;&lt;无早&gt;</t>
  </si>
  <si>
    <t>JEONG/Sunmim</t>
  </si>
  <si>
    <t xml:space="preserve">3109875	</t>
  </si>
  <si>
    <t xml:space="preserve">23037034	</t>
  </si>
  <si>
    <t xml:space="preserve">999223088028465	</t>
  </si>
  <si>
    <t>[普吉岛]普吉岛希尔顿阿卡迪亚温泉度假酒店 (政府卫生认证)(Hilton Phuket Arcadia Resort &amp; Spa (SHA Extra Plus))(3460018)</t>
  </si>
  <si>
    <t>海景豪华加大双床房&lt;双人入住&gt;&lt;中宾&gt;&lt;双早&gt;</t>
  </si>
  <si>
    <t>GAO/YA</t>
  </si>
  <si>
    <t xml:space="preserve">3110074	</t>
  </si>
  <si>
    <t xml:space="preserve">3345742865	</t>
  </si>
  <si>
    <t xml:space="preserve">999223089902693	</t>
  </si>
  <si>
    <t>[八打灵再也]阿万特酒店(Avante Hotel)(100419478)</t>
  </si>
  <si>
    <t>豪华双床房&lt;双人入住&gt;&lt;仅适用亚洲客人&gt;&lt;双早&gt;</t>
  </si>
  <si>
    <t>LEE/SOK KUAN</t>
  </si>
  <si>
    <t xml:space="preserve">3110817	</t>
  </si>
  <si>
    <t xml:space="preserve">152539	</t>
  </si>
  <si>
    <t xml:space="preserve">999223089919836	</t>
  </si>
  <si>
    <t>高级特大床套房&lt;双人入住&gt;&lt;双早&gt;</t>
  </si>
  <si>
    <t>LUO/WEIXIA</t>
  </si>
  <si>
    <t xml:space="preserve">3110824	</t>
  </si>
  <si>
    <t xml:space="preserve">99267	</t>
  </si>
  <si>
    <t xml:space="preserve">999223096849785	</t>
  </si>
  <si>
    <t>Yin/Thean,Yin/Thean</t>
  </si>
  <si>
    <t xml:space="preserve">3112364	</t>
  </si>
  <si>
    <t xml:space="preserve">78982	</t>
  </si>
  <si>
    <t xml:space="preserve">999223102025813	</t>
  </si>
  <si>
    <t>[仁川]仁川机场贝斯特韦斯特精品酒店(Best Western Premier Incheon Airport Hotel)(5923817)</t>
  </si>
  <si>
    <t>豪华双床房&lt;双人入住&gt;&lt;不适用韩国客人&gt;&lt;无早&gt;</t>
  </si>
  <si>
    <t>KINOSHITA/TOSHIRO</t>
  </si>
  <si>
    <t xml:space="preserve">3113673	</t>
  </si>
  <si>
    <t xml:space="preserve">23214105	</t>
  </si>
  <si>
    <t xml:space="preserve">999223102166176	</t>
  </si>
  <si>
    <t>[古晋]古晋帝国酒店(Imperial Hotel Kuching)(28527691)</t>
  </si>
  <si>
    <t>高级特大床房&lt;今日特价 &gt;&lt;双人入住&gt;&lt;双早&gt;</t>
  </si>
  <si>
    <t>BIN MOHAMMAD/AHMAD TARMIZI</t>
  </si>
  <si>
    <t xml:space="preserve">3113705	</t>
  </si>
  <si>
    <t xml:space="preserve">291606	</t>
  </si>
  <si>
    <t xml:space="preserve">999223102667945	</t>
  </si>
  <si>
    <t>Ahmad/Reza Bin Ahmad Rafii</t>
  </si>
  <si>
    <t xml:space="preserve">3113828	</t>
  </si>
  <si>
    <t xml:space="preserve">164640	</t>
  </si>
  <si>
    <t xml:space="preserve">999223105202115	</t>
  </si>
  <si>
    <t>CHAO/WEICHENG</t>
  </si>
  <si>
    <t xml:space="preserve">3114624	</t>
  </si>
  <si>
    <t xml:space="preserve">291661	</t>
  </si>
  <si>
    <t xml:space="preserve">999223106995860	</t>
  </si>
  <si>
    <t>豪华特大床房&lt;单人入住&gt;&lt;仅适用亚洲客人&gt;&lt;单早&gt;</t>
  </si>
  <si>
    <t>ZHAO/WENBING</t>
  </si>
  <si>
    <t xml:space="preserve">3115296	</t>
  </si>
  <si>
    <t xml:space="preserve">152716	</t>
  </si>
  <si>
    <t xml:space="preserve">999223107937961	</t>
  </si>
  <si>
    <t>高级双床房&lt;特惠专享&gt;&lt;双人入住&gt;&lt;双早&gt;</t>
  </si>
  <si>
    <t>MOHD MUSTAPA/NURANISA</t>
  </si>
  <si>
    <t xml:space="preserve">3115796	</t>
  </si>
  <si>
    <t xml:space="preserve">99308	</t>
  </si>
  <si>
    <t xml:space="preserve">999223114543977	</t>
  </si>
  <si>
    <t>标准房（1张特大床）(至少提前1天预订)&lt;双人入住&gt;&lt;双早&gt;</t>
  </si>
  <si>
    <t>CHNG/WEE MING RHYCE,LU/RONG</t>
  </si>
  <si>
    <t xml:space="preserve">3116717	</t>
  </si>
  <si>
    <t xml:space="preserve">14712297	</t>
  </si>
  <si>
    <t xml:space="preserve">999223114989304	</t>
  </si>
  <si>
    <t>[Donggongon]灵狮铂金酒店(Lintas Platinum Hotel)(99790378)</t>
  </si>
  <si>
    <t>豪华双床房&lt;双人入住&gt;&lt;无早&gt;</t>
  </si>
  <si>
    <t>Siew/Ken</t>
  </si>
  <si>
    <t xml:space="preserve">3116831	</t>
  </si>
  <si>
    <t xml:space="preserve">108151	</t>
  </si>
  <si>
    <t xml:space="preserve">999223118248557	</t>
  </si>
  <si>
    <t>SHAHRIZAN/FAIZ</t>
  </si>
  <si>
    <t xml:space="preserve">3117701	</t>
  </si>
  <si>
    <t xml:space="preserve">11991	</t>
  </si>
  <si>
    <t xml:space="preserve">999223119512405	</t>
  </si>
  <si>
    <t>[普吉岛]普吉岛纳卡酒店(政府卫生认证)(The Naka Phuket(SHA Extra Plus))(5477275)</t>
  </si>
  <si>
    <t>一卧泳池别墅&lt;特价大促销&gt;&lt;双人入住&gt;&lt;双早&gt;</t>
  </si>
  <si>
    <t>Wang/Xiaofan,Shen/Jiafei,Mo/Jianliang,Shen/Mei</t>
  </si>
  <si>
    <t xml:space="preserve">3117992	</t>
  </si>
  <si>
    <t>68858990-1</t>
  </si>
  <si>
    <t xml:space="preserve">21656152-1	</t>
  </si>
  <si>
    <t xml:space="preserve">999223122553976	</t>
  </si>
  <si>
    <t>[首尔]首尔世贸中心洲际酒店(InterContinental Seoul COEX, an IHG Hotel)(2650606)</t>
  </si>
  <si>
    <t>经典双床房&lt;今日特价 &gt;&lt;双人入住&gt;&lt;不适用韩国客人&gt;&lt;无早&gt;</t>
  </si>
  <si>
    <t>DASHSAMBUU/LUVSANTSEREN</t>
  </si>
  <si>
    <t xml:space="preserve">3119077	</t>
  </si>
  <si>
    <t xml:space="preserve">4238742	</t>
  </si>
  <si>
    <t xml:space="preserve">999223123291823	</t>
  </si>
  <si>
    <t>[曼谷]曼谷拉差阿帕森购物区万丽酒店(Renaissance Bangkok Ratchaprasong Hotel)(2803764)</t>
  </si>
  <si>
    <t>豪华特大床房&lt;今日特价 &gt;&lt;双人入住&gt;&lt;无早&gt;</t>
  </si>
  <si>
    <t>GAO/MENG</t>
  </si>
  <si>
    <t xml:space="preserve">3119438	</t>
  </si>
  <si>
    <t xml:space="preserve">9018957	</t>
  </si>
  <si>
    <t xml:space="preserve">999223126687931	</t>
  </si>
  <si>
    <t>经典特大床房&lt;今日特价 &gt;&lt;单人入住&gt;&lt;不适用韩国客人&gt;&lt;单早&gt;</t>
  </si>
  <si>
    <t>LANG/ZIHUI</t>
  </si>
  <si>
    <t xml:space="preserve">3119638	</t>
  </si>
  <si>
    <t xml:space="preserve">4238747	</t>
  </si>
  <si>
    <t xml:space="preserve">999223127478953	</t>
  </si>
  <si>
    <t>标准特大号床角落间&lt;特惠专享&gt;&lt;双人入住&gt;&lt;双早&gt;</t>
  </si>
  <si>
    <t>YANG/QIMIN</t>
  </si>
  <si>
    <t xml:space="preserve">3119730	</t>
  </si>
  <si>
    <t xml:space="preserve">261688169	</t>
  </si>
  <si>
    <t xml:space="preserve">999223127944045	</t>
  </si>
  <si>
    <t>Mutang/Roziyanah</t>
  </si>
  <si>
    <t xml:space="preserve">3119785	</t>
  </si>
  <si>
    <t xml:space="preserve">99343	</t>
  </si>
  <si>
    <t xml:space="preserve">999223128563969	</t>
  </si>
  <si>
    <t>[曼谷]曼谷素坤逸航站 21 中心酒店(Grande Centre Point Hotel Terminal 21)(5908161)</t>
  </si>
  <si>
    <t>顶级套房&lt;特惠专享&gt;&lt;三人入住&gt;&lt;早餐&gt;</t>
  </si>
  <si>
    <t>TAM/SO HEUNG ALICE,HO/CHEUK KI,CHUNG/YUEN YING</t>
  </si>
  <si>
    <t xml:space="preserve">3119854	</t>
  </si>
  <si>
    <t xml:space="preserve">411754	</t>
  </si>
  <si>
    <t xml:space="preserve">999223128597926	</t>
  </si>
  <si>
    <t>[曼谷]曼谷瑞吉酒店(The St Regis Bangkok)(2866454)</t>
  </si>
  <si>
    <t>豪华两张双人床房&lt;今日特价 &gt;&lt;双人入住&gt;&lt;中宾&gt;&lt;双早&gt;</t>
  </si>
  <si>
    <t>Tian/Xing Yan</t>
  </si>
  <si>
    <t xml:space="preserve">3119860	</t>
  </si>
  <si>
    <t xml:space="preserve">90323784	</t>
  </si>
  <si>
    <t xml:space="preserve">999223128830380	</t>
  </si>
  <si>
    <t>CAI/PEIXUAN,SUN/ZHENJIA</t>
  </si>
  <si>
    <t xml:space="preserve">3119921	</t>
  </si>
  <si>
    <t xml:space="preserve">Acknowledged	</t>
  </si>
  <si>
    <t xml:space="preserve">999223129454396	</t>
  </si>
  <si>
    <t>[曼谷]宜必思尚品曼谷素坤逸康福酒店(Ibis Styles Bangkok Sukhumvit Phra Khanong)(19680484)</t>
  </si>
  <si>
    <t>标准双人房&lt;单人入住&gt;&lt;不适用泰国客人&gt;&lt;单早&gt;</t>
  </si>
  <si>
    <t>Shi/Zemin</t>
  </si>
  <si>
    <t xml:space="preserve">3120127	</t>
  </si>
  <si>
    <t xml:space="preserve">323892	</t>
  </si>
  <si>
    <t xml:space="preserve">999223130806168	</t>
  </si>
  <si>
    <t>[普吉岛]阿克塞斯别墅度假酒店(Access Resort &amp; Villas)(4036554)</t>
  </si>
  <si>
    <t>绿翼直通泳池房&lt;双人入住&gt;&lt;双早&gt;</t>
  </si>
  <si>
    <t>BROWN/JASON</t>
  </si>
  <si>
    <t xml:space="preserve">3120542	</t>
  </si>
  <si>
    <t xml:space="preserve">144621	</t>
  </si>
  <si>
    <t xml:space="preserve">999223132273113	</t>
  </si>
  <si>
    <t>[曼谷]曼谷HOMM素坤逸34街酒店 (悦榕集团)(HOMM Sukhumvit34 Bangkok (A Brand of BANYAN TREE GROUP))(99758480)</t>
  </si>
  <si>
    <t>高级大床房&lt;双人入住&gt;&lt;无早&gt;</t>
  </si>
  <si>
    <t>Brzostkowski/Stefan</t>
  </si>
  <si>
    <t xml:space="preserve">3120814	</t>
  </si>
  <si>
    <t xml:space="preserve">260729169	</t>
  </si>
  <si>
    <t xml:space="preserve">999223141015509	</t>
  </si>
  <si>
    <t>[马六甲]马六甲假日酒店(Holiday Inn Melaka, an IHG Hotel)(4498897)</t>
  </si>
  <si>
    <t>标准房&lt;特惠&gt;&lt;双人入住&gt;&lt;双早&gt;</t>
  </si>
  <si>
    <t>WANG/RU</t>
  </si>
  <si>
    <t xml:space="preserve">3122470	</t>
  </si>
  <si>
    <t xml:space="preserve">63583584	</t>
  </si>
  <si>
    <t xml:space="preserve">999223141253033	</t>
  </si>
  <si>
    <t>[芭堤雅]芭提雅最佳西方优质尼克森酒店(Best Western Plus Nexen Pattaya)(96263097)</t>
  </si>
  <si>
    <t>城景豪华双床房&lt;双人入住&gt;&lt;不适用泰国客人&gt;&lt;无早&gt;</t>
  </si>
  <si>
    <t>Huang/Chengzhu</t>
  </si>
  <si>
    <t xml:space="preserve">3122512	</t>
  </si>
  <si>
    <t xml:space="preserve">bk013201	</t>
  </si>
  <si>
    <t xml:space="preserve">999223142911564	</t>
  </si>
  <si>
    <t>[曼谷]曼谷宾乐雅套房酒店 (SHA Plus+)(PARKROYAL Suites Bangkok (SHA Plus+))(4971302)</t>
  </si>
  <si>
    <t>尊贵一室特大床套房&lt;今日特价 &gt;&lt;双人入住&gt;&lt;中宾&gt;&lt;无早&gt;</t>
  </si>
  <si>
    <t>LYU/ZHIQIANG</t>
  </si>
  <si>
    <t xml:space="preserve">3123000	</t>
  </si>
  <si>
    <t xml:space="preserve">999223145406844	</t>
  </si>
  <si>
    <t>SHEN/ZHUOBIN,JIANG/XUEPING,DONG/KUN,XU/TING</t>
  </si>
  <si>
    <t xml:space="preserve">3123606	</t>
  </si>
  <si>
    <t xml:space="preserve">999223145413037	</t>
  </si>
  <si>
    <t>标准房（1张特大床）(至少连住2晚及以上)&lt;今日特价 &gt;&lt;双人入住&gt;&lt;双早&gt;</t>
  </si>
  <si>
    <t>ZHANG/WENBIN,QIAN/LILI</t>
  </si>
  <si>
    <t xml:space="preserve">3123608	</t>
  </si>
  <si>
    <t xml:space="preserve">999223145574324	</t>
  </si>
  <si>
    <t>[岘港]岘港巴尔科纳酒店(Balcona Hotel Da Nang)(26626986)</t>
  </si>
  <si>
    <t>行政尊贵双人房&lt;今日特价 &gt;&lt;双人入住&gt;&lt;双早&gt;</t>
  </si>
  <si>
    <t>KIM/JIHWAN,BUI/THI LUU</t>
  </si>
  <si>
    <t xml:space="preserve">3123641	</t>
  </si>
  <si>
    <t xml:space="preserve">999223145696352	</t>
  </si>
  <si>
    <t>[哥打京那巴鲁]亚庇凯城酒店(Promenade Hotel Kota Kinabalu)(26353811)</t>
  </si>
  <si>
    <t>城景高级房&lt;特惠房&gt;&lt;双人入住&gt;&lt;双早&gt;</t>
  </si>
  <si>
    <t>BARAHIM/AKMALINA BA</t>
  </si>
  <si>
    <t xml:space="preserve">3123668	</t>
  </si>
  <si>
    <t xml:space="preserve">RB35A9	</t>
  </si>
  <si>
    <t xml:space="preserve">999223147996614	</t>
  </si>
  <si>
    <t>[芙蓉]芙蓉皇家朱兰酒店(Royale Chulan Seremban)(91100866)</t>
  </si>
  <si>
    <t>高级房&lt;双人入住&gt;&lt;无早&gt;</t>
  </si>
  <si>
    <t>Seng/Steven,Seng/Steven,Seng/Steven,Seng/Steven</t>
  </si>
  <si>
    <t xml:space="preserve">3124292	</t>
  </si>
  <si>
    <t xml:space="preserve">1311568	</t>
  </si>
  <si>
    <t xml:space="preserve">999223148451887	</t>
  </si>
  <si>
    <t>特大床房&lt;双人入住&gt;&lt;双早&gt;</t>
  </si>
  <si>
    <t>QIN/HONGFEI</t>
  </si>
  <si>
    <t xml:space="preserve">3124408	</t>
  </si>
  <si>
    <t xml:space="preserve">3351668326	</t>
  </si>
  <si>
    <t xml:space="preserve">999223148634605	</t>
  </si>
  <si>
    <t>[曼谷]曼谷香格里拉大酒店 (政府卫生认证)(Shangri-La Bangkok)(3243791)</t>
  </si>
  <si>
    <t>香格里拉楼行政特大床套房&lt;双人入住&gt;&lt;双早&gt;</t>
  </si>
  <si>
    <t>ZHOU/ZHONGBIN</t>
  </si>
  <si>
    <t xml:space="preserve">3124448	</t>
  </si>
  <si>
    <t xml:space="preserve">11510346	</t>
  </si>
  <si>
    <t xml:space="preserve">23148703073	</t>
  </si>
  <si>
    <t>[河内]河内辉盛公寓(Fraser Residence Hanoi)(102445154)</t>
  </si>
  <si>
    <t>行政一室房&lt;超值特惠&gt;&lt;双人入住&gt;&lt;双早&gt;</t>
  </si>
  <si>
    <t>KIM/SADAE</t>
  </si>
  <si>
    <t xml:space="preserve">3124470	</t>
  </si>
  <si>
    <t xml:space="preserve">73264246-1	</t>
  </si>
  <si>
    <t xml:space="preserve">999223149570310	</t>
  </si>
  <si>
    <t>[甲米]甲米奥南宜必思尚品酒店(政府卫生认证)(Ibis Styles Krabi Ao Nang(SHA Extra Plus))(3525981)</t>
  </si>
  <si>
    <t>标准双床房&lt;特价大促销&gt;&lt;双人入住&gt;&lt;双早&gt;</t>
  </si>
  <si>
    <t>ZHANG/SEIKO,ZHANG/ISAO</t>
  </si>
  <si>
    <t xml:space="preserve">3124746	</t>
  </si>
  <si>
    <t xml:space="preserve">Confirm	</t>
  </si>
  <si>
    <t xml:space="preserve">999223149864819	</t>
  </si>
  <si>
    <t>[大长岛]皇家大长岛海滨度假村(政府卫生认证)(Royal Yao Yai Island Beach Resort(SHA Extra Plus))(85212187)</t>
  </si>
  <si>
    <t>豪华房&lt;双人入住&gt;&lt;双早&gt;</t>
  </si>
  <si>
    <t>NAKHAKITWIBOON/PIYAWADEE</t>
  </si>
  <si>
    <t xml:space="preserve">3124857	</t>
  </si>
  <si>
    <t xml:space="preserve">RR23001113	</t>
  </si>
  <si>
    <t xml:space="preserve">999223150009527	</t>
  </si>
  <si>
    <t>高级房&lt;限时抢购&gt;&lt;双人入住&gt;&lt;无早&gt;</t>
  </si>
  <si>
    <t>Arif/Azman</t>
  </si>
  <si>
    <t xml:space="preserve">3124924	</t>
  </si>
  <si>
    <t xml:space="preserve">8605983	</t>
  </si>
  <si>
    <t xml:space="preserve">999223150397530	</t>
  </si>
  <si>
    <t>Xiao/Hongtao</t>
  </si>
  <si>
    <t xml:space="preserve">3125073	</t>
  </si>
  <si>
    <t xml:space="preserve">260831111	</t>
  </si>
  <si>
    <t xml:space="preserve">999223150650088	</t>
  </si>
  <si>
    <t>[曼谷]曼谷索菲特特色酒店(SO/ Bangkok)(1549427)</t>
  </si>
  <si>
    <t>温馨房(至少连住2晚及以上)&lt;今日特惠&gt;&lt;双人入住&gt;&lt;不适用泰国客人&gt;&lt;双早&gt;</t>
  </si>
  <si>
    <t>Su/Dan</t>
  </si>
  <si>
    <t xml:space="preserve">3125169	</t>
  </si>
  <si>
    <t xml:space="preserve">913943	</t>
  </si>
  <si>
    <t xml:space="preserve">999223150732093	</t>
  </si>
  <si>
    <t>地平线俱乐部房&lt;双人入住&gt;&lt;双早&gt;</t>
  </si>
  <si>
    <t>QI/XIAOJIE</t>
  </si>
  <si>
    <t xml:space="preserve">3125205	</t>
  </si>
  <si>
    <t xml:space="preserve">999223150785692	</t>
  </si>
  <si>
    <t xml:space="preserve">3125219	</t>
  </si>
  <si>
    <t xml:space="preserve">999223151482353	</t>
  </si>
  <si>
    <t>[华欣]华欣安纳塔拉度假酒店(Anantara Hua Hin Resort)(3668989)</t>
  </si>
  <si>
    <t>贵宾园景房&lt;双人入住&gt;&lt;不适用泰国客人&gt;&lt;双早&gt;</t>
  </si>
  <si>
    <t>ZHANG/CHI</t>
  </si>
  <si>
    <t xml:space="preserve">3125524	</t>
  </si>
  <si>
    <t xml:space="preserve">61958607	</t>
  </si>
  <si>
    <t xml:space="preserve">999223151510483	</t>
  </si>
  <si>
    <t>[曼谷]金玉素万那普酒店(Golden Jade Suvarnabhumi)(28680143)</t>
  </si>
  <si>
    <t>XU/LINA,WANG/ZITENG</t>
  </si>
  <si>
    <t xml:space="preserve">3125536	</t>
  </si>
  <si>
    <t xml:space="preserve">acknowledge	</t>
  </si>
  <si>
    <t xml:space="preserve">999223158143453	</t>
  </si>
  <si>
    <t>Qiu/haidi</t>
  </si>
  <si>
    <t xml:space="preserve">3126909	</t>
  </si>
  <si>
    <t xml:space="preserve">999223161419737	</t>
  </si>
  <si>
    <t>vun/wong chun</t>
  </si>
  <si>
    <t xml:space="preserve">3128053	</t>
  </si>
  <si>
    <t xml:space="preserve">99428	</t>
  </si>
  <si>
    <t xml:space="preserve">999223158194015	</t>
  </si>
  <si>
    <t>[新山]希思尔新山酒店(Thistle Johor Bahru)(5624049)</t>
  </si>
  <si>
    <t>海景豪华特大床房&lt;双人入住&gt;&lt;双早&gt;</t>
  </si>
  <si>
    <t>SOK/MATEPYN,BUN/SOPHEARICK</t>
  </si>
  <si>
    <t xml:space="preserve">3126938	</t>
  </si>
  <si>
    <t xml:space="preserve">465674	</t>
  </si>
  <si>
    <t xml:space="preserve">999223162876869	</t>
  </si>
  <si>
    <t>[科伦]科伦太阳花园度假村(Coron Soleil Garden Resort)(98984688)</t>
  </si>
  <si>
    <t>豪华双床房&lt;特价大促销&gt;&lt;四人入住&gt;&lt;早餐&gt;</t>
  </si>
  <si>
    <t>BANEZ/PAUL JOHN</t>
  </si>
  <si>
    <t xml:space="preserve">3128473	</t>
  </si>
  <si>
    <t xml:space="preserve">03131521	</t>
  </si>
  <si>
    <t xml:space="preserve">999223162888906	</t>
  </si>
  <si>
    <t>豪华双床房&lt;三人入住&gt;&lt;早餐&gt;</t>
  </si>
  <si>
    <t xml:space="preserve">3128476	</t>
  </si>
  <si>
    <t xml:space="preserve">03131523	</t>
  </si>
  <si>
    <t xml:space="preserve">999223162948525	</t>
  </si>
  <si>
    <t>[梳邦再也]双威金字塔酒店(Sunway Pyramid Hotel)(17055173)</t>
  </si>
  <si>
    <t>豪华特大床房&lt;双人入住&gt;&lt;双早&gt;</t>
  </si>
  <si>
    <t>Zhang/Li</t>
  </si>
  <si>
    <t xml:space="preserve">3128493	</t>
  </si>
  <si>
    <t xml:space="preserve">262222235	</t>
  </si>
  <si>
    <t xml:space="preserve">999223164077895	</t>
  </si>
  <si>
    <t>[芽庄]芽庄中心自由酒店(Liberty Central Nha Trang Hotel)(5580568)</t>
  </si>
  <si>
    <t>尊贵海景房&lt;双人入住&gt;&lt;双早&gt;</t>
  </si>
  <si>
    <t>SHI/QINGQUAN</t>
  </si>
  <si>
    <t xml:space="preserve">3128789	</t>
  </si>
  <si>
    <t xml:space="preserve">1093913	</t>
  </si>
  <si>
    <t xml:space="preserve">999223164409559	</t>
  </si>
  <si>
    <t>[吉隆坡]吉隆坡皇家朱兰酒店(Royale Chulan Kuala Lumpur)(5280527)</t>
  </si>
  <si>
    <t>豪华房&lt;双人入住&gt;&lt;无早&gt;</t>
  </si>
  <si>
    <t>OTHMAN/AHMAD ZAKI</t>
  </si>
  <si>
    <t xml:space="preserve">3128918	</t>
  </si>
  <si>
    <t xml:space="preserve">10010662950	</t>
  </si>
  <si>
    <t xml:space="preserve">999223160586095	</t>
  </si>
  <si>
    <t>[迪拜]溪畔酒店(Edge Creekside Hotel)(102635987)</t>
  </si>
  <si>
    <t>豪华双床房&lt;双人入住&gt;&lt;双早&gt;</t>
  </si>
  <si>
    <t>Alothman/May</t>
  </si>
  <si>
    <t xml:space="preserve">3127760	</t>
  </si>
  <si>
    <t xml:space="preserve">20464850	</t>
  </si>
  <si>
    <t xml:space="preserve">999223164548369	</t>
  </si>
  <si>
    <t>[曼谷]曼谷格乐丽雅12酒店(Galleria 12 Sukhumvit Bangkok Hotel by Compass Hospitality)(5428256)</t>
  </si>
  <si>
    <t>斯莱德房&lt;今日特惠&gt;&lt;双人入住&gt;&lt;无早&gt;</t>
  </si>
  <si>
    <t>PENG/JUNJIE</t>
  </si>
  <si>
    <t xml:space="preserve">3128975	</t>
  </si>
  <si>
    <t xml:space="preserve">57600	</t>
  </si>
  <si>
    <t xml:space="preserve">999223164569424	</t>
  </si>
  <si>
    <t>CONG/ZHENG,ZHANG/BIYU</t>
  </si>
  <si>
    <t xml:space="preserve">3128985	</t>
  </si>
  <si>
    <t xml:space="preserve">57601	</t>
  </si>
  <si>
    <t xml:space="preserve">999223164780970	</t>
  </si>
  <si>
    <t>TENG/CANCAN</t>
  </si>
  <si>
    <t xml:space="preserve">3129056	</t>
  </si>
  <si>
    <t xml:space="preserve">260946714	</t>
  </si>
  <si>
    <t xml:space="preserve">999223164813228	</t>
  </si>
  <si>
    <t>[兰塔岛]拉维瓦林温泉度假酒店(政府卫生认证)(Rawi Warin Resort and Spa(SHA Extra Plus))(4120234)</t>
  </si>
  <si>
    <t>日落泳池别墅&lt;双人入住&gt;&lt;双早&gt;</t>
  </si>
  <si>
    <t>PLEKHANOVA/SVETLANA</t>
  </si>
  <si>
    <t xml:space="preserve">3129073	</t>
  </si>
  <si>
    <t xml:space="preserve">165411	</t>
  </si>
  <si>
    <t xml:space="preserve">999223164871050	</t>
  </si>
  <si>
    <t>Kongsin/Phennapha</t>
  </si>
  <si>
    <t xml:space="preserve">3129097	</t>
  </si>
  <si>
    <t xml:space="preserve">260946281	</t>
  </si>
  <si>
    <t xml:space="preserve">999223164543036	</t>
  </si>
  <si>
    <t>[马六甲]马六甲Casa del Rio河畔之家酒店(Casa del Rio Melaka)(4984420)</t>
  </si>
  <si>
    <t>豪华湖景房&lt;双人入住&gt;&lt;仅适用亚洲客人&gt;&lt;双早&gt;</t>
  </si>
  <si>
    <t>CHEN/LEE AN</t>
  </si>
  <si>
    <t xml:space="preserve">3128973	</t>
  </si>
  <si>
    <t xml:space="preserve">119544	</t>
  </si>
  <si>
    <t xml:space="preserve">999223166890343	</t>
  </si>
  <si>
    <t>[帕赛市]马尼拉金凤凰酒店(Golden Phoenix Hotel-Manila)(5421957)</t>
  </si>
  <si>
    <t>高级房-大床&lt;双人入住&gt;&lt;无早&gt;</t>
  </si>
  <si>
    <t>LYU/CHAOFAN</t>
  </si>
  <si>
    <t xml:space="preserve">3129849	</t>
  </si>
  <si>
    <t xml:space="preserve">2303130083	</t>
  </si>
  <si>
    <t xml:space="preserve">999223167032615	</t>
  </si>
  <si>
    <t>[岘港]岘港中心温克酒店(Wink Hotel Danang Centre)(104721679)</t>
  </si>
  <si>
    <t>家庭房&lt;双人入住&gt;&lt;双早&gt;</t>
  </si>
  <si>
    <t>XIVYING/CHANG</t>
  </si>
  <si>
    <t xml:space="preserve">3129920	</t>
  </si>
  <si>
    <t xml:space="preserve">9543993	</t>
  </si>
  <si>
    <t xml:space="preserve">999222250397732	</t>
  </si>
  <si>
    <t>退单</t>
  </si>
  <si>
    <t>[拉普拉普]宿雾迈瑞柏高碧海度假村(Bluewater Maribago Beach Resort Cebu)(7333668)</t>
  </si>
  <si>
    <t>尊贵豪华房(至少连住2晚及以上)&lt;今日特价 &gt;&lt;双人入住&gt;&lt;双早&gt;</t>
  </si>
  <si>
    <t>CHOI/SOYEON,LEE/DAYOUNG</t>
  </si>
  <si>
    <t xml:space="preserve">2958187	</t>
  </si>
  <si>
    <t xml:space="preserve">118974	</t>
  </si>
  <si>
    <t>，</t>
  </si>
  <si>
    <t>999222250397732</t>
  </si>
  <si>
    <t>本期扣款1680元</t>
  </si>
  <si>
    <t>A230331141942481</t>
  </si>
  <si>
    <t>CNY / HKD 当前参考汇率: 1.139040126</t>
  </si>
  <si>
    <t>总计： 211900 CNY/
241362.6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</si>
  <si>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</si>
  <si>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</si>
  <si>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</si>
  <si>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</si>
  <si>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</si>
  <si>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</si>
  <si>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</si>
  <si>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</si>
  <si>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</si>
  <si>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</si>
  <si>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</si>
  <si>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</si>
  <si>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</si>
  <si>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</si>
  <si>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</si>
  <si>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</si>
  <si>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</si>
  <si>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</si>
  <si>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</si>
  <si>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</si>
  <si>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3129920</t>
  </si>
  <si>
    <t>岘港中心温克酒店</t>
  </si>
  <si>
    <t>XIVYING CHANG</t>
  </si>
  <si>
    <t>2023-03-14</t>
  </si>
  <si>
    <t>退房日周结</t>
  </si>
  <si>
    <t>477.00</t>
  </si>
  <si>
    <t>RMB</t>
  </si>
  <si>
    <t>0</t>
  </si>
  <si>
    <t>0.00</t>
  </si>
  <si>
    <t>携程国际直连(DD)</t>
  </si>
  <si>
    <t>01.011174</t>
  </si>
  <si>
    <t>2023-03-13 18:15:31</t>
  </si>
  <si>
    <t>否</t>
  </si>
  <si>
    <t>汇智国际旅游发展有限公司</t>
  </si>
  <si>
    <t>直采</t>
  </si>
  <si>
    <t>越南</t>
  </si>
  <si>
    <t>3129849</t>
  </si>
  <si>
    <t>马尼拉金凤凰酒店-隔离酒店</t>
  </si>
  <si>
    <t>LYU CHAOFAN</t>
  </si>
  <si>
    <t>400.00</t>
  </si>
  <si>
    <t>2023-03-13 17:50:47</t>
  </si>
  <si>
    <t>菲律宾</t>
  </si>
  <si>
    <t>3129097</t>
  </si>
  <si>
    <t>曼谷HOMM素坤逸34街酒店</t>
  </si>
  <si>
    <t>Kongsin Phennapha</t>
  </si>
  <si>
    <t>394.00</t>
  </si>
  <si>
    <t>2023-03-13 17:46:50</t>
  </si>
  <si>
    <t>泰国</t>
  </si>
  <si>
    <t>3129073</t>
  </si>
  <si>
    <t>拉维瓦林温泉度假酒店(SHA Extra Plus)</t>
  </si>
  <si>
    <t>PLEKHANOVA SVETLANA</t>
  </si>
  <si>
    <t>2860.00</t>
  </si>
  <si>
    <t>2023-03-13 14:42:59</t>
  </si>
  <si>
    <t>3129056</t>
  </si>
  <si>
    <t>TENG CANCAN</t>
  </si>
  <si>
    <t>2023-03-13 18:03:14</t>
  </si>
  <si>
    <t>3128985</t>
  </si>
  <si>
    <t>曼谷格乐丽雅12酒店</t>
  </si>
  <si>
    <t>CONG ZHENG,ZHANG BIYU</t>
  </si>
  <si>
    <t>290.00</t>
  </si>
  <si>
    <t>2023-03-13 14:05:51</t>
  </si>
  <si>
    <t>3128975</t>
  </si>
  <si>
    <t>PENG JUNJIE</t>
  </si>
  <si>
    <t>2023-03-13 14:06:29</t>
  </si>
  <si>
    <t>3128973</t>
  </si>
  <si>
    <t>Casa del Rio, 马六甲河畔之家</t>
  </si>
  <si>
    <t>CHEN LEE AN</t>
  </si>
  <si>
    <t>870.00</t>
  </si>
  <si>
    <t>2023-03-13 14:26:25</t>
  </si>
  <si>
    <t>马来西亚</t>
  </si>
  <si>
    <t>3128918</t>
  </si>
  <si>
    <t>吉隆坡皇家朱兰酒店</t>
  </si>
  <si>
    <t>OTHMAN AHMAD ZAKI</t>
  </si>
  <si>
    <t>433.00</t>
  </si>
  <si>
    <t>2023-03-13 14:42:54</t>
  </si>
  <si>
    <t>3128789</t>
  </si>
  <si>
    <t>芽庄自由中心酒店</t>
  </si>
  <si>
    <t>SHI QINGQUAN</t>
  </si>
  <si>
    <t>237.00</t>
  </si>
  <si>
    <t>2023-03-13 13:04:34</t>
  </si>
  <si>
    <t>3128493</t>
  </si>
  <si>
    <t>双威金字塔酒店</t>
  </si>
  <si>
    <t>Zhang Li</t>
  </si>
  <si>
    <t>561.00</t>
  </si>
  <si>
    <t>2023-03-13 12:42:13</t>
  </si>
  <si>
    <t>3128476</t>
  </si>
  <si>
    <t>克洛恩太阳花园度假村</t>
  </si>
  <si>
    <t>BANEZ PAUL JOHN</t>
  </si>
  <si>
    <t>973.00</t>
  </si>
  <si>
    <t>2023-03-13 11:58:42</t>
  </si>
  <si>
    <t>3128473</t>
  </si>
  <si>
    <t>1212.00</t>
  </si>
  <si>
    <t>2023-03-13 11:59:39</t>
  </si>
  <si>
    <t>3128053</t>
  </si>
  <si>
    <t>天空酒店</t>
  </si>
  <si>
    <t>vun wong chun</t>
  </si>
  <si>
    <t>250.00</t>
  </si>
  <si>
    <t>2023-03-13 09:35:18</t>
  </si>
  <si>
    <t>3127760</t>
  </si>
  <si>
    <t>溪畔酒店</t>
  </si>
  <si>
    <t>Alothman May</t>
  </si>
  <si>
    <t>943.00</t>
  </si>
  <si>
    <t>-943</t>
  </si>
  <si>
    <t>2023-03-13 13:29:45</t>
  </si>
  <si>
    <t>阿拉伯联合酋长国</t>
  </si>
  <si>
    <t>2023-03-12</t>
  </si>
  <si>
    <t>3126938</t>
  </si>
  <si>
    <t>希思尔新山酒店</t>
  </si>
  <si>
    <t>SOK MATEPYN,BUN SOPHEARICK</t>
  </si>
  <si>
    <t>780.00</t>
  </si>
  <si>
    <t>2023-03-13 10:33:34</t>
  </si>
  <si>
    <t>3126909</t>
  </si>
  <si>
    <t>曼谷金玉素旺纳普酒店</t>
  </si>
  <si>
    <t>Qiu haidi</t>
  </si>
  <si>
    <t>188.00</t>
  </si>
  <si>
    <t>2023-03-12 21:53:43</t>
  </si>
  <si>
    <t>3125536</t>
  </si>
  <si>
    <t>XU LINA,WANG ZITENG</t>
  </si>
  <si>
    <t>2023-03-12 17:32:55</t>
  </si>
  <si>
    <t>3125524</t>
  </si>
  <si>
    <t>华欣安纳塔拉度假酒店</t>
  </si>
  <si>
    <t>ZHANG CHI</t>
  </si>
  <si>
    <t>795.00</t>
  </si>
  <si>
    <t>2023-03-12 17:33:13</t>
  </si>
  <si>
    <t>3125169</t>
  </si>
  <si>
    <t>曼谷索菲特特色酒店</t>
  </si>
  <si>
    <t>Su Dan</t>
  </si>
  <si>
    <t>2184.00</t>
  </si>
  <si>
    <t>2023-03-12 15:06:29</t>
  </si>
  <si>
    <t>3125073</t>
  </si>
  <si>
    <t>Xiao Hongtao</t>
  </si>
  <si>
    <t>788.00</t>
  </si>
  <si>
    <t>2023-03-12 14:39:28</t>
  </si>
  <si>
    <t>3124924</t>
  </si>
  <si>
    <t>哥打京那巴鲁元明大酒店</t>
  </si>
  <si>
    <t>Arif Azman</t>
  </si>
  <si>
    <t>221.00</t>
  </si>
  <si>
    <t>2023-03-12 14:55:06</t>
  </si>
  <si>
    <t>3124857</t>
  </si>
  <si>
    <t>皇家大长岛海滨度假村(SHA Extra Plus)</t>
  </si>
  <si>
    <t>NAKHAKITWIBOON PIYAWADEE</t>
  </si>
  <si>
    <t>936.00</t>
  </si>
  <si>
    <t>2023-03-12 14:29:23</t>
  </si>
  <si>
    <t>3124746</t>
  </si>
  <si>
    <t>甲米奥南宜必思尚品酒店</t>
  </si>
  <si>
    <t>ZHANG SEIKO,ZHANG ISAO</t>
  </si>
  <si>
    <t>274.00</t>
  </si>
  <si>
    <t>2023-03-12 15:07:49</t>
  </si>
  <si>
    <t>3124470</t>
  </si>
  <si>
    <t>河内辉盛公寓</t>
  </si>
  <si>
    <t>KIM SADAE</t>
  </si>
  <si>
    <t>508.00</t>
  </si>
  <si>
    <t>2023-03-12 11:46:27</t>
  </si>
  <si>
    <t>3124448</t>
  </si>
  <si>
    <t>曼谷香格里拉大酒店</t>
  </si>
  <si>
    <t>ZHOU ZHONGBIN</t>
  </si>
  <si>
    <t>2233.00</t>
  </si>
  <si>
    <t>2023-03-12 12:26:23</t>
  </si>
  <si>
    <t>3124408</t>
  </si>
  <si>
    <t>普吉岛邦涛的希尔顿花园酒店 (SHA Extra Plus)</t>
  </si>
  <si>
    <t>QIN HONGFEI</t>
  </si>
  <si>
    <t>507.00</t>
  </si>
  <si>
    <t>2023-03-12 11:24:10</t>
  </si>
  <si>
    <t>3124292</t>
  </si>
  <si>
    <t>芙蓉皇家朱兰酒店</t>
  </si>
  <si>
    <t>Seng Steven,Seng Steven,Seng Steven,Seng Steven</t>
  </si>
  <si>
    <t>690.00</t>
  </si>
  <si>
    <t>2023-03-12 10:44:38</t>
  </si>
  <si>
    <t>3123668</t>
  </si>
  <si>
    <t>亚庇凯城酒店</t>
  </si>
  <si>
    <t>BARAHIM AKMALINA BA</t>
  </si>
  <si>
    <t>692.00</t>
  </si>
  <si>
    <t>2023-03-12 10:28:13</t>
  </si>
  <si>
    <t>3123641</t>
  </si>
  <si>
    <t>岘港巴尔科纳酒店</t>
  </si>
  <si>
    <t>KIM JIHWAN,BUI THI LUU</t>
  </si>
  <si>
    <t>842.00</t>
  </si>
  <si>
    <t>2023-03-12 00:33:57</t>
  </si>
  <si>
    <t>2023-03-11</t>
  </si>
  <si>
    <t>3122512</t>
  </si>
  <si>
    <t>芭提雅最佳西方优质尼克森酒店</t>
  </si>
  <si>
    <t>Huang Chengzhu</t>
  </si>
  <si>
    <t>220.00</t>
  </si>
  <si>
    <t>2023-03-11 19:37:38</t>
  </si>
  <si>
    <t>3122470</t>
  </si>
  <si>
    <t>马六甲假日酒店</t>
  </si>
  <si>
    <t>WANG RU</t>
  </si>
  <si>
    <t>525.00</t>
  </si>
  <si>
    <t>2023-03-13 10:02:08</t>
  </si>
  <si>
    <t>3120814</t>
  </si>
  <si>
    <t>Brzostkowski Stefan</t>
  </si>
  <si>
    <t>1180.00</t>
  </si>
  <si>
    <t>2023-03-11 14:18:29</t>
  </si>
  <si>
    <t>3120542</t>
  </si>
  <si>
    <t>阿克塞斯别墅度假酒店</t>
  </si>
  <si>
    <t>BROWN JASON</t>
  </si>
  <si>
    <t>2013.00</t>
  </si>
  <si>
    <t>2023-03-11 10:16:58</t>
  </si>
  <si>
    <t>3120127</t>
  </si>
  <si>
    <t>宜必思尚品曼谷素坤逸康福酒店</t>
  </si>
  <si>
    <t>Shi Zemin</t>
  </si>
  <si>
    <t>550.00</t>
  </si>
  <si>
    <t>2023-03-11 11:22:26</t>
  </si>
  <si>
    <t>3119921</t>
  </si>
  <si>
    <t>普吉假日酒店 (政府卫生认证)</t>
  </si>
  <si>
    <t>CAI PEIXUAN,SUN ZHENJIA</t>
  </si>
  <si>
    <t>2282.00</t>
  </si>
  <si>
    <t>2023-03-11 10:29:32</t>
  </si>
  <si>
    <t>3119860</t>
  </si>
  <si>
    <t>曼谷瑞吉酒店</t>
  </si>
  <si>
    <t>Tian Xing Yan</t>
  </si>
  <si>
    <t>1641.00</t>
  </si>
  <si>
    <t>2023-03-11 14:03:29</t>
  </si>
  <si>
    <t>3119854</t>
  </si>
  <si>
    <t>曼谷素坤逸航站 21 中心酒店 (政府卫生认证)</t>
  </si>
  <si>
    <t>TAM SO HEUNG ALICE,HO CHEUK KI,CHUNG YUEN YING</t>
  </si>
  <si>
    <t>3192.00</t>
  </si>
  <si>
    <t>2023-03-11 12:45:00</t>
  </si>
  <si>
    <t>2023-03-10</t>
  </si>
  <si>
    <t>3119785</t>
  </si>
  <si>
    <t>Mutang Roziyanah</t>
  </si>
  <si>
    <t>500.00</t>
  </si>
  <si>
    <t>2023-03-11 09:09:27</t>
  </si>
  <si>
    <t>3119730</t>
  </si>
  <si>
    <t>曼谷索拉利亚西铁酒店</t>
  </si>
  <si>
    <t>YANG QIMIN</t>
  </si>
  <si>
    <t>790.00</t>
  </si>
  <si>
    <t>2023-03-11 12:12:44</t>
  </si>
  <si>
    <t>3119638</t>
  </si>
  <si>
    <t>首尔世贸中心洲际酒店</t>
  </si>
  <si>
    <t>LANG ZIHUI</t>
  </si>
  <si>
    <t>1325.00</t>
  </si>
  <si>
    <t>2023-03-10 22:42:18</t>
  </si>
  <si>
    <t>韩国</t>
  </si>
  <si>
    <t>3119438</t>
  </si>
  <si>
    <t>曼谷拉差阿帕森购物区万丽酒店</t>
  </si>
  <si>
    <t>GAO MENG</t>
  </si>
  <si>
    <t>3240.00</t>
  </si>
  <si>
    <t>2023-03-11 11:40:44</t>
  </si>
  <si>
    <t>3119077</t>
  </si>
  <si>
    <t>DASHSAMBUU LUVSANTSEREN</t>
  </si>
  <si>
    <t>1300.00</t>
  </si>
  <si>
    <t>2023-03-10 22:42:52</t>
  </si>
  <si>
    <t>3117992</t>
  </si>
  <si>
    <t>普吉岛纳卡酒店</t>
  </si>
  <si>
    <t>Wang Xiaofan,Shen Jiafei,Mo Jianliang,Shen Mei</t>
  </si>
  <si>
    <t>5842.00</t>
  </si>
  <si>
    <t>2023-03-10 18:12:23</t>
  </si>
  <si>
    <t>3117701</t>
  </si>
  <si>
    <t>特立尼达公主港套房酒店</t>
  </si>
  <si>
    <t>SHAHRIZAN FAIZ</t>
  </si>
  <si>
    <t>331.00</t>
  </si>
  <si>
    <t>2023-03-10 17:15:52</t>
  </si>
  <si>
    <t>3116831</t>
  </si>
  <si>
    <t>灵狮铂金酒店</t>
  </si>
  <si>
    <t>Siew Ken</t>
  </si>
  <si>
    <t>210.00</t>
  </si>
  <si>
    <t>2023-03-10 17:49:31</t>
  </si>
  <si>
    <t>3116717</t>
  </si>
  <si>
    <t>CHNG WEE MING RHYCE,LU RONG</t>
  </si>
  <si>
    <t>1308.00</t>
  </si>
  <si>
    <t>2023-03-10 11:46:40</t>
  </si>
  <si>
    <t>3115796</t>
  </si>
  <si>
    <t>MOHD MUSTAPA NURANISA</t>
  </si>
  <si>
    <t>2023-03-10 10:25:44</t>
  </si>
  <si>
    <t>2023-03-09</t>
  </si>
  <si>
    <t>3115296</t>
  </si>
  <si>
    <t>阿万特酒店</t>
  </si>
  <si>
    <t>ZHAO WENBING</t>
  </si>
  <si>
    <t>1024.00</t>
  </si>
  <si>
    <t>2023-03-10 15:59:02</t>
  </si>
  <si>
    <t>3114624</t>
  </si>
  <si>
    <t>帝宫大酒店</t>
  </si>
  <si>
    <t>CHAO WEICHENG</t>
  </si>
  <si>
    <t>307.00</t>
  </si>
  <si>
    <t>2023-03-10 10:24:32</t>
  </si>
  <si>
    <t>3113828</t>
  </si>
  <si>
    <t>帝宫河滨酒店</t>
  </si>
  <si>
    <t>Ahmad Reza Bin Ahmad Rafii</t>
  </si>
  <si>
    <t>255.00</t>
  </si>
  <si>
    <t>2023-03-09 17:31:17</t>
  </si>
  <si>
    <t>3113705</t>
  </si>
  <si>
    <t>BIN MOHAMMAD AHMAD TARMIZI</t>
  </si>
  <si>
    <t>614.00</t>
  </si>
  <si>
    <t>2023-03-09 16:50:07</t>
  </si>
  <si>
    <t>3113673</t>
  </si>
  <si>
    <t>仁川机场贝斯特韦斯特精品酒店</t>
  </si>
  <si>
    <t>KINOSHITA TOSHIRO</t>
  </si>
  <si>
    <t>828.00</t>
  </si>
  <si>
    <t>2023-03-09 16:48:44</t>
  </si>
  <si>
    <t>3112364</t>
  </si>
  <si>
    <t>珍拉丁皇家朱兰小屋</t>
  </si>
  <si>
    <t>Yin Thean,Yin Thean</t>
  </si>
  <si>
    <t>323.00</t>
  </si>
  <si>
    <t>2023-03-09 11:57:53</t>
  </si>
  <si>
    <t>2023-03-08</t>
  </si>
  <si>
    <t>3110824</t>
  </si>
  <si>
    <t>LUO WEIXIA</t>
  </si>
  <si>
    <t>280.00</t>
  </si>
  <si>
    <t>2023-03-09 09:41:45</t>
  </si>
  <si>
    <t>3110817</t>
  </si>
  <si>
    <t>LEE SOK KUAN</t>
  </si>
  <si>
    <t>1038.00</t>
  </si>
  <si>
    <t>2023-03-09 17:03:14</t>
  </si>
  <si>
    <t>3110074</t>
  </si>
  <si>
    <t>普吉岛希尔顿阿卡迪亚温泉度假酒店 (SHA Extra Plus)</t>
  </si>
  <si>
    <t>GAO YA</t>
  </si>
  <si>
    <t>2900.00</t>
  </si>
  <si>
    <t>2023-03-08 19:08:18</t>
  </si>
  <si>
    <t>3109875</t>
  </si>
  <si>
    <t>首尔三井酒店</t>
  </si>
  <si>
    <t>JEONG Sunmim</t>
  </si>
  <si>
    <t>510.00</t>
  </si>
  <si>
    <t>2023-03-09 19:09:08</t>
  </si>
  <si>
    <t>3108082</t>
  </si>
  <si>
    <t>沙通易思婷大酒店</t>
  </si>
  <si>
    <t>Tian Bei</t>
  </si>
  <si>
    <t>2058.00</t>
  </si>
  <si>
    <t>2023-03-08 11:56:33</t>
  </si>
  <si>
    <t>3108065</t>
  </si>
  <si>
    <t>ABU BAKAR EZY NAINI</t>
  </si>
  <si>
    <t>646.00</t>
  </si>
  <si>
    <t>2023-03-08 11:00:35</t>
  </si>
  <si>
    <t>3108035</t>
  </si>
  <si>
    <t>Abu Bakar Ezy Naini</t>
  </si>
  <si>
    <t>2023-03-08 10:58:46</t>
  </si>
  <si>
    <t>3107671</t>
  </si>
  <si>
    <t>阿皮亚伊纳南因宜必思尚品酒店</t>
  </si>
  <si>
    <t>ZHANG YUHENG</t>
  </si>
  <si>
    <t>1200.00</t>
  </si>
  <si>
    <t>2023-03-08 08:56:30</t>
  </si>
  <si>
    <t>2023-03-07</t>
  </si>
  <si>
    <t>3106363</t>
  </si>
  <si>
    <t>Georgery Gelanggang Nanyie</t>
  </si>
  <si>
    <t>2023-03-07 21:23:07</t>
  </si>
  <si>
    <t>3106143</t>
  </si>
  <si>
    <t>马尼拉梦之城凯悦酒店</t>
  </si>
  <si>
    <t>HO WAI KUEN</t>
  </si>
  <si>
    <t>3783.00</t>
  </si>
  <si>
    <t>2023-03-09 08:26:25</t>
  </si>
  <si>
    <t>3103337</t>
  </si>
  <si>
    <t>阿瓦尼德拉迪拜酒店</t>
  </si>
  <si>
    <t>GANCHENKO EKATERINA</t>
  </si>
  <si>
    <t>2256.00</t>
  </si>
  <si>
    <t>2023-03-07 14:40:41</t>
  </si>
  <si>
    <t>3102785</t>
  </si>
  <si>
    <t>DU JIAZHEN,Tang ping</t>
  </si>
  <si>
    <t>4680.00</t>
  </si>
  <si>
    <t>2023-03-07 16:26:34</t>
  </si>
  <si>
    <t>2023-03-06</t>
  </si>
  <si>
    <t>3100510</t>
  </si>
  <si>
    <t>曼谷湄南河四季酒店 (SHA Plus+)</t>
  </si>
  <si>
    <t>SHI SHUYU</t>
  </si>
  <si>
    <t>13260.00</t>
  </si>
  <si>
    <t>2023-03-07 09:19:23</t>
  </si>
  <si>
    <t>3099168</t>
  </si>
  <si>
    <t>吉隆坡白沙罗皇家朱兰酒店</t>
  </si>
  <si>
    <t>TEOH CHUN KEONG</t>
  </si>
  <si>
    <t>2023-03-06 11:59:30</t>
  </si>
  <si>
    <t>2023-03-05</t>
  </si>
  <si>
    <t>3096993</t>
  </si>
  <si>
    <t>曼谷大仓新颐饭店</t>
  </si>
  <si>
    <t>CHEN YINGHUI</t>
  </si>
  <si>
    <t>2508.00</t>
  </si>
  <si>
    <t>2023-03-06 09:46:17</t>
  </si>
  <si>
    <t>3096594</t>
  </si>
  <si>
    <t>曼谷铂尔曼G酒店</t>
  </si>
  <si>
    <t>YASUDA RYOMA,YAMANISHI KOUTA,YAMAMOTO KODAI</t>
  </si>
  <si>
    <t>2653.00</t>
  </si>
  <si>
    <t>2023-03-08 12:22:53</t>
  </si>
  <si>
    <t>2023-03-04</t>
  </si>
  <si>
    <t>3093561</t>
  </si>
  <si>
    <t>LI LIANSHENG</t>
  </si>
  <si>
    <t>2314.00</t>
  </si>
  <si>
    <t>2023-03-05 18:32:06</t>
  </si>
  <si>
    <t>3090938</t>
  </si>
  <si>
    <t>麦哲伦丝绸度假村</t>
  </si>
  <si>
    <t>RU XIAOHUA,LI JIE,CHEN HUAXIN,LI MIN</t>
  </si>
  <si>
    <t>4962.00</t>
  </si>
  <si>
    <t>2023-03-07 11:43:43</t>
  </si>
  <si>
    <t>2023-03-03</t>
  </si>
  <si>
    <t>3087176</t>
  </si>
  <si>
    <t>芽庄洲际酒店</t>
  </si>
  <si>
    <t>HWANG HEEJAE</t>
  </si>
  <si>
    <t>3322.00</t>
  </si>
  <si>
    <t>2023-03-04 16:17:30</t>
  </si>
  <si>
    <t>3086908</t>
  </si>
  <si>
    <t>曼谷大都会酒店</t>
  </si>
  <si>
    <t>CHEN MENGYUE</t>
  </si>
  <si>
    <t>1820.00</t>
  </si>
  <si>
    <t>2023-03-04 16:01:33</t>
  </si>
  <si>
    <t>2023-03-02</t>
  </si>
  <si>
    <t>3082868</t>
  </si>
  <si>
    <t>ISMAIL HAIRE</t>
  </si>
  <si>
    <t>896.00</t>
  </si>
  <si>
    <t>2023-03-02 20:54:39</t>
  </si>
  <si>
    <t>3081807</t>
  </si>
  <si>
    <t>古晋亚仕达哪翼-河畔华光酒店</t>
  </si>
  <si>
    <t>HE KUIDONG</t>
  </si>
  <si>
    <t>840.00</t>
  </si>
  <si>
    <t>2023-03-03 10:17:13</t>
  </si>
  <si>
    <t>3081641</t>
  </si>
  <si>
    <t>MI YINJI</t>
  </si>
  <si>
    <t>1800.00</t>
  </si>
  <si>
    <t>2023-03-05 12:31:30</t>
  </si>
  <si>
    <t>2023-03-01</t>
  </si>
  <si>
    <t>3079015</t>
  </si>
  <si>
    <t>曼谷秋素坤逸酒店 (SHA Plus+)</t>
  </si>
  <si>
    <t>MENG XUN,LIU SHUXIANG,MENG FANLU</t>
  </si>
  <si>
    <t>1380.00</t>
  </si>
  <si>
    <t>2023-03-02 01:45:01</t>
  </si>
  <si>
    <t>3077960</t>
  </si>
  <si>
    <t>济州凯悦酒店</t>
  </si>
  <si>
    <t>HUANG XIAOLING</t>
  </si>
  <si>
    <t>2498.00</t>
  </si>
  <si>
    <t>2023-03-01 17:53:42</t>
  </si>
  <si>
    <t>3077674</t>
  </si>
  <si>
    <t>宿务滨海前线酒店 - 北开垦</t>
  </si>
  <si>
    <t>CHEN SHANBIN,XIONG YUNGE</t>
  </si>
  <si>
    <t>1472.00</t>
  </si>
  <si>
    <t>2023-03-01 18:05:49</t>
  </si>
  <si>
    <t>2023-02-28</t>
  </si>
  <si>
    <t>3073445</t>
  </si>
  <si>
    <t>曼谷玛杜兹酒店</t>
  </si>
  <si>
    <t>LI KAN</t>
  </si>
  <si>
    <t>5680.00</t>
  </si>
  <si>
    <t>2023-02-28 13:53:44</t>
  </si>
  <si>
    <t>2023-02-27</t>
  </si>
  <si>
    <t>3070088</t>
  </si>
  <si>
    <t>Alberti Paola</t>
  </si>
  <si>
    <t>793.00</t>
  </si>
  <si>
    <t>2023-02-27 12:49:11</t>
  </si>
  <si>
    <t>3069814</t>
  </si>
  <si>
    <t>Kong Tae hee,Kong Tae hee</t>
  </si>
  <si>
    <t>2379.00</t>
  </si>
  <si>
    <t>2023-02-27 12:31:45</t>
  </si>
  <si>
    <t>3069420</t>
  </si>
  <si>
    <t>普吉岛苏帕莱风景湾水疗度假酒店(SHA Extra Plus)</t>
  </si>
  <si>
    <t>Kangsepp Olvar,Kangsepp Olvar,Kangsepp Olvar,Kangsepp Olvar,Kangsepp Olvar,Kangsepp Olvar,Kangsepp Olvar,Kangsepp Olvar,Kangsepp Olvar,Kangsepp Olvar,Kangsepp Olvar,Kangsepp Olvar,Kangsepp Olvar,Kangsepp Olvar,Kangsepp Olvar,Kangsepp Olvar</t>
  </si>
  <si>
    <t>7680.00</t>
  </si>
  <si>
    <t>2023-02-27 11:18:57</t>
  </si>
  <si>
    <t>3069278</t>
  </si>
  <si>
    <t>2023-02-27 11:01:28</t>
  </si>
  <si>
    <t>2023-02-26</t>
  </si>
  <si>
    <t>3068794</t>
  </si>
  <si>
    <t>Fitriana Harianto,Fitriana Harianto</t>
  </si>
  <si>
    <t>488.00</t>
  </si>
  <si>
    <t>2023-02-28 11:28:08</t>
  </si>
  <si>
    <t>3068786</t>
  </si>
  <si>
    <t>Kreutzer Tom,Kreutzer Tom</t>
  </si>
  <si>
    <t>1586.00</t>
  </si>
  <si>
    <t>2023-02-28 08:21:56</t>
  </si>
  <si>
    <t>3068670</t>
  </si>
  <si>
    <t>吉隆坡宾乐雅精选酒店</t>
  </si>
  <si>
    <t>fairos bin mohamad omar fairos bin mohamad omar</t>
  </si>
  <si>
    <t>669.00</t>
  </si>
  <si>
    <t>2023-02-27 11:19:12</t>
  </si>
  <si>
    <t>3066990</t>
  </si>
  <si>
    <t>宿务白沙滩度假村及水疗中心</t>
  </si>
  <si>
    <t>Schmidt Wilson,Schmidt Wilson</t>
  </si>
  <si>
    <t>1100.00</t>
  </si>
  <si>
    <t>2023-02-26 09:51:53</t>
  </si>
  <si>
    <t>3066933</t>
  </si>
  <si>
    <t>2023-02-26 09:50:56</t>
  </si>
  <si>
    <t>2023-02-25</t>
  </si>
  <si>
    <t>3066423</t>
  </si>
  <si>
    <t>Travelodge Phuket Town</t>
  </si>
  <si>
    <t>XU LINA,WU XIAOMIN</t>
  </si>
  <si>
    <t>2720.00</t>
  </si>
  <si>
    <t>2023-02-26 10:16:15</t>
  </si>
  <si>
    <t>3066228</t>
  </si>
  <si>
    <t>SUZIANTY SONNY FETTHRAMELLA</t>
  </si>
  <si>
    <t>429.00</t>
  </si>
  <si>
    <t>2023-02-25 20:59:28</t>
  </si>
  <si>
    <t>2023-02-24</t>
  </si>
  <si>
    <t>3063562</t>
  </si>
  <si>
    <t>曼谷拉查丹利中心酒店  (SHA Plus+)</t>
  </si>
  <si>
    <t>LEI YU,LEI YU,LEI YU</t>
  </si>
  <si>
    <t>3309.00</t>
  </si>
  <si>
    <t>2023-02-25 09:20:39</t>
  </si>
  <si>
    <t>3062475</t>
  </si>
  <si>
    <t>曼谷萨通JC凯文酒店</t>
  </si>
  <si>
    <t>Ying Hao Goh,Ying Hao Goh</t>
  </si>
  <si>
    <t>4950.00</t>
  </si>
  <si>
    <t>2023-02-25 16:01:36</t>
  </si>
  <si>
    <t>2023-02-23</t>
  </si>
  <si>
    <t>3060403</t>
  </si>
  <si>
    <t>Cao Yuchuan,Cao Yuchuan</t>
  </si>
  <si>
    <t>852.00</t>
  </si>
  <si>
    <t>2023-02-24 10:16:54</t>
  </si>
  <si>
    <t>3057290</t>
  </si>
  <si>
    <t>普吉岛卡隆亚维斯塔格兰德-美憬阁索菲特酒店(政府卫生认证)</t>
  </si>
  <si>
    <t>WANG ZIWEI</t>
  </si>
  <si>
    <t>2400.00</t>
  </si>
  <si>
    <t>2023-02-23 10:20:36</t>
  </si>
  <si>
    <t>2023-02-22</t>
  </si>
  <si>
    <t>3057072</t>
  </si>
  <si>
    <t>LAI PUI KI</t>
  </si>
  <si>
    <t>1989.00</t>
  </si>
  <si>
    <t>2023-02-23 10:00:16</t>
  </si>
  <si>
    <t>2023-02-21</t>
  </si>
  <si>
    <t>3053257</t>
  </si>
  <si>
    <t>普吉岛安达曼拥抱酒店 (SHA Extra Plus)</t>
  </si>
  <si>
    <t>HUANG HONGDE,ZHANG HUIMIN</t>
  </si>
  <si>
    <t>1530.00</t>
  </si>
  <si>
    <t>2023-02-22 11:25:31</t>
  </si>
  <si>
    <t>3050445</t>
  </si>
  <si>
    <t>ALRUMAIH ABDULLATIF R O A</t>
  </si>
  <si>
    <t>2412.00</t>
  </si>
  <si>
    <t>2023-02-21 14:16:54</t>
  </si>
  <si>
    <t>2023-02-20</t>
  </si>
  <si>
    <t>3049314</t>
  </si>
  <si>
    <t>Li Ming,Zhang Jing</t>
  </si>
  <si>
    <t>2080.00</t>
  </si>
  <si>
    <t>2023-02-20 18:24:36</t>
  </si>
  <si>
    <t>2023-01-28</t>
  </si>
  <si>
    <t>2984671</t>
  </si>
  <si>
    <t>KIM JIHYE,YOON SEUNGWOOK</t>
  </si>
  <si>
    <t>885.00</t>
  </si>
  <si>
    <t>2023-01-29 15:49:51</t>
  </si>
  <si>
    <t>2023-01-25</t>
  </si>
  <si>
    <t>2976199</t>
  </si>
  <si>
    <t>MOOG MAGNOLIA</t>
  </si>
  <si>
    <t>1770.00</t>
  </si>
  <si>
    <t>2023-01-25 15:10:31</t>
  </si>
  <si>
    <t>2023-02-16</t>
  </si>
  <si>
    <t>3034275</t>
  </si>
  <si>
    <t>WANG WENJIE,Li Jinpeng</t>
  </si>
  <si>
    <t>2023-02-16 11:25:08</t>
  </si>
  <si>
    <t>2023-01-31</t>
  </si>
  <si>
    <t>2993125</t>
  </si>
  <si>
    <t>普吉岛卡塔棕榈温泉度假酒店</t>
  </si>
  <si>
    <t>GAO ZUYUN,SUN XIANG</t>
  </si>
  <si>
    <t>560.00</t>
  </si>
  <si>
    <t>2023-02-01 20:10:40</t>
  </si>
  <si>
    <t>2023-01-06</t>
  </si>
  <si>
    <t>2925695</t>
  </si>
  <si>
    <t>阿罗纳海滩赫纳度假村</t>
  </si>
  <si>
    <t>Jeong Seyoung,Jeong Seyoung,Jeong Seyoung</t>
  </si>
  <si>
    <t>3548.00</t>
  </si>
  <si>
    <t>2023-01-06 20:08:30</t>
  </si>
  <si>
    <t>2023-02-12</t>
  </si>
  <si>
    <t>3025010</t>
  </si>
  <si>
    <t>曼谷盛泰澜中央世界商业中心酒店  (SHA Plus+)</t>
  </si>
  <si>
    <t>XU WEN,Xu Taiwan,Zhu Meijun,Cao Haiying</t>
  </si>
  <si>
    <t>2996.00</t>
  </si>
  <si>
    <t>2023-02-12 14:59:40</t>
  </si>
  <si>
    <t>2023-02-03</t>
  </si>
  <si>
    <t>3002048</t>
  </si>
  <si>
    <t>THON JUI SIA</t>
  </si>
  <si>
    <t>5660.00</t>
  </si>
  <si>
    <t>-5660</t>
  </si>
  <si>
    <t>2023-03-10 16:46:56</t>
  </si>
  <si>
    <t>999222720657283,DEB230216013601740</t>
  </si>
  <si>
    <t>2023-02-14</t>
  </si>
  <si>
    <t>3030216</t>
  </si>
  <si>
    <t>普吉岛玛丽莎别墅酒店(SHA Plus+)</t>
  </si>
  <si>
    <t>HU XIYUAN,YU YUN</t>
  </si>
  <si>
    <t>2023-02-17 10:55:55</t>
  </si>
  <si>
    <t>3035007</t>
  </si>
  <si>
    <t>staworn warisara,staworn warisara</t>
  </si>
  <si>
    <t>7268.00</t>
  </si>
  <si>
    <t>2023-02-16 13:22:06</t>
  </si>
  <si>
    <t>2022-12-26</t>
  </si>
  <si>
    <t>2901225</t>
  </si>
  <si>
    <t>和南恩花园度假酒店</t>
  </si>
  <si>
    <t>CHOI DAEKYU</t>
  </si>
  <si>
    <t>4850.00</t>
  </si>
  <si>
    <t>2022-12-26 15:34:51</t>
  </si>
  <si>
    <t>2023-01-15</t>
  </si>
  <si>
    <t>2951693</t>
  </si>
  <si>
    <t>曼谷盛泰乐水门酒店</t>
  </si>
  <si>
    <t>PHUA SUE LING,WEE YI KAI AARON,WEE KIAN HENG ADRIAN,WEE SHI JIE SHANNON</t>
  </si>
  <si>
    <t>4136.00</t>
  </si>
  <si>
    <t>2023-01-15 18:43:57</t>
  </si>
  <si>
    <t>2022-12-16</t>
  </si>
  <si>
    <t>2878030</t>
  </si>
  <si>
    <t>客莱福雅秀酒店 (政府卫生认证)</t>
  </si>
  <si>
    <t>LIU YUSHIAN</t>
  </si>
  <si>
    <t>2075.00</t>
  </si>
  <si>
    <t>2022-12-16 11:21:53</t>
  </si>
  <si>
    <t>2022-12-27</t>
  </si>
  <si>
    <t>2903288</t>
  </si>
  <si>
    <t>AN TAESEUN</t>
  </si>
  <si>
    <t>1120.00</t>
  </si>
  <si>
    <t>2022-12-27 12:39:54</t>
  </si>
  <si>
    <t>3048736</t>
  </si>
  <si>
    <t>吉隆坡EQ酒店</t>
  </si>
  <si>
    <t>GUO XUYING,Cai Yuqun</t>
  </si>
  <si>
    <t>4425.00</t>
  </si>
  <si>
    <t>2023-02-21 10:15:22</t>
  </si>
  <si>
    <t>3026317</t>
  </si>
  <si>
    <t>ZHU YON GXIN,FANG LYU YIN</t>
  </si>
  <si>
    <t>253.00</t>
  </si>
  <si>
    <t>2023-02-14 11:49:55</t>
  </si>
  <si>
    <t>2022-11-22</t>
  </si>
  <si>
    <t>2816723</t>
  </si>
  <si>
    <t>普吉岛钻石度假村(SHA Certified)</t>
  </si>
  <si>
    <t>WONG Yuen Ming,WONG Yuen Ming</t>
  </si>
  <si>
    <t>1900.00</t>
  </si>
  <si>
    <t>2022-11-23 11:23:39</t>
  </si>
  <si>
    <t>2023-02-17</t>
  </si>
  <si>
    <t>3040581</t>
  </si>
  <si>
    <t>新山凯贝丽酒店式服务公寓</t>
  </si>
  <si>
    <t>Chia Tee Lee Jonathan</t>
  </si>
  <si>
    <t>1012.00</t>
  </si>
  <si>
    <t>2023-02-20 11:51:56</t>
  </si>
  <si>
    <t>2023-02-19</t>
  </si>
  <si>
    <t>3047346</t>
  </si>
  <si>
    <t>曼谷辛德霍恩凯宾斯基</t>
  </si>
  <si>
    <t>Ko Kwang Sub,Park Hae Gyung</t>
  </si>
  <si>
    <t>7401.00</t>
  </si>
  <si>
    <t>2023-02-20 18:59:30</t>
  </si>
  <si>
    <t>3026434</t>
  </si>
  <si>
    <t>曼谷lyf素坤逸8巷-雅诗阁管理</t>
  </si>
  <si>
    <t>Teo Jasmine</t>
  </si>
  <si>
    <t>1080.00</t>
  </si>
  <si>
    <t>2023-02-13 09:56:54</t>
  </si>
  <si>
    <t>3047201</t>
  </si>
  <si>
    <t>WANG QUN</t>
  </si>
  <si>
    <t>523.00</t>
  </si>
  <si>
    <t>2023-02-20 10:13:15</t>
  </si>
  <si>
    <t>3045925</t>
  </si>
  <si>
    <t>TAN CHIN HAN,LONG ZHENGYING</t>
  </si>
  <si>
    <t>2023-02-19 18:44:24</t>
  </si>
  <si>
    <t>2023-02-08</t>
  </si>
  <si>
    <t>3015349</t>
  </si>
  <si>
    <t>Lim Hean Wooi</t>
  </si>
  <si>
    <t>1371.00</t>
  </si>
  <si>
    <t>2023-02-08 23:08:31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</si>
</sst>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144</xdr:row>
      <xdr:rowOff>0</xdr:rowOff>
    </xdr:from>
    <xdr:to>
      <xdr:col>14</xdr:col>
      <xdr:colOff>371475</xdr:colOff>
      <xdr:row>174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4584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44994</v>
      </c>
      <c r="G2" s="6">
        <v>44999</v>
      </c>
      <c r="H2" s="4">
        <v>1</v>
      </c>
      <c r="I2" s="4">
        <v>5</v>
      </c>
      <c r="J2" s="4">
        <v>5</v>
      </c>
      <c r="K2" s="4" t="s">
        <v>30</v>
      </c>
      <c r="L2" s="4">
        <v>1900</v>
      </c>
      <c r="M2" s="4">
        <v>1900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44887</v>
      </c>
      <c r="S2" s="6">
        <v>45002</v>
      </c>
      <c r="T2" s="4" t="s">
        <v>34</v>
      </c>
      <c r="U2" s="4">
        <v>1900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44994</v>
      </c>
      <c r="G3" s="6">
        <v>44999</v>
      </c>
      <c r="H3" s="4">
        <v>1</v>
      </c>
      <c r="I3" s="4">
        <v>5</v>
      </c>
      <c r="J3" s="4">
        <v>5</v>
      </c>
      <c r="K3" s="4" t="s">
        <v>30</v>
      </c>
      <c r="L3" s="4">
        <v>2075</v>
      </c>
      <c r="M3" s="4">
        <v>2075</v>
      </c>
      <c r="N3" s="4" t="s">
        <v>40</v>
      </c>
      <c r="O3" s="4" t="s">
        <v>32</v>
      </c>
      <c r="P3" s="4" t="s">
        <v>33</v>
      </c>
      <c r="Q3" s="4">
        <v>0</v>
      </c>
      <c r="R3" s="7">
        <v>44911</v>
      </c>
      <c r="S3" s="6">
        <v>45002</v>
      </c>
      <c r="T3" s="4" t="s">
        <v>34</v>
      </c>
      <c r="U3" s="4">
        <v>2075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44996</v>
      </c>
      <c r="G4" s="6">
        <v>44999</v>
      </c>
      <c r="H4" s="4">
        <v>1</v>
      </c>
      <c r="I4" s="4">
        <v>3</v>
      </c>
      <c r="J4" s="4">
        <v>3</v>
      </c>
      <c r="K4" s="4" t="s">
        <v>30</v>
      </c>
      <c r="L4" s="4">
        <v>4850</v>
      </c>
      <c r="M4" s="4">
        <v>4850</v>
      </c>
      <c r="N4" s="4" t="s">
        <v>46</v>
      </c>
      <c r="O4" s="4" t="s">
        <v>32</v>
      </c>
      <c r="P4" s="4" t="s">
        <v>33</v>
      </c>
      <c r="Q4" s="4">
        <v>0</v>
      </c>
      <c r="R4" s="7">
        <v>44921</v>
      </c>
      <c r="S4" s="6">
        <v>45002</v>
      </c>
      <c r="T4" s="4" t="s">
        <v>34</v>
      </c>
      <c r="U4" s="4">
        <v>4850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44997</v>
      </c>
      <c r="G5" s="6">
        <v>44999</v>
      </c>
      <c r="H5" s="4">
        <v>2</v>
      </c>
      <c r="I5" s="4">
        <v>2</v>
      </c>
      <c r="J5" s="4">
        <v>4</v>
      </c>
      <c r="K5" s="4" t="s">
        <v>30</v>
      </c>
      <c r="L5" s="4">
        <v>1120</v>
      </c>
      <c r="M5" s="4">
        <v>1120</v>
      </c>
      <c r="N5" s="4" t="s">
        <v>52</v>
      </c>
      <c r="O5" s="4" t="s">
        <v>32</v>
      </c>
      <c r="P5" s="4" t="s">
        <v>33</v>
      </c>
      <c r="Q5" s="4">
        <v>0</v>
      </c>
      <c r="R5" s="7">
        <v>44922</v>
      </c>
      <c r="S5" s="6">
        <v>45002</v>
      </c>
      <c r="T5" s="4" t="s">
        <v>34</v>
      </c>
      <c r="U5" s="4">
        <v>1120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44996</v>
      </c>
      <c r="G6" s="6">
        <v>44999</v>
      </c>
      <c r="H6" s="4">
        <v>1</v>
      </c>
      <c r="I6" s="4">
        <v>3</v>
      </c>
      <c r="J6" s="4">
        <v>3</v>
      </c>
      <c r="K6" s="4" t="s">
        <v>30</v>
      </c>
      <c r="L6" s="4">
        <v>3548</v>
      </c>
      <c r="M6" s="4">
        <v>3548</v>
      </c>
      <c r="N6" s="4" t="s">
        <v>58</v>
      </c>
      <c r="O6" s="4" t="s">
        <v>32</v>
      </c>
      <c r="P6" s="4" t="s">
        <v>33</v>
      </c>
      <c r="Q6" s="4">
        <v>0</v>
      </c>
      <c r="R6" s="7">
        <v>44932</v>
      </c>
      <c r="S6" s="6">
        <v>45002</v>
      </c>
      <c r="T6" s="4" t="s">
        <v>34</v>
      </c>
      <c r="U6" s="4">
        <v>3548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44995</v>
      </c>
      <c r="G7" s="6">
        <v>44999</v>
      </c>
      <c r="H7" s="4">
        <v>2</v>
      </c>
      <c r="I7" s="4">
        <v>4</v>
      </c>
      <c r="J7" s="4">
        <v>8</v>
      </c>
      <c r="K7" s="4" t="s">
        <v>30</v>
      </c>
      <c r="L7" s="4">
        <v>4136</v>
      </c>
      <c r="M7" s="4">
        <v>4136</v>
      </c>
      <c r="N7" s="4" t="s">
        <v>64</v>
      </c>
      <c r="O7" s="4" t="s">
        <v>32</v>
      </c>
      <c r="P7" s="4" t="s">
        <v>33</v>
      </c>
      <c r="Q7" s="4">
        <v>0</v>
      </c>
      <c r="R7" s="7">
        <v>44941</v>
      </c>
      <c r="S7" s="6">
        <v>45002</v>
      </c>
      <c r="T7" s="4" t="s">
        <v>34</v>
      </c>
      <c r="U7" s="4">
        <v>4136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44997</v>
      </c>
      <c r="G8" s="6">
        <v>44999</v>
      </c>
      <c r="H8" s="4">
        <v>1</v>
      </c>
      <c r="I8" s="4">
        <v>2</v>
      </c>
      <c r="J8" s="4">
        <v>2</v>
      </c>
      <c r="K8" s="4" t="s">
        <v>30</v>
      </c>
      <c r="L8" s="4">
        <v>1770</v>
      </c>
      <c r="M8" s="4">
        <v>1770</v>
      </c>
      <c r="N8" s="4" t="s">
        <v>70</v>
      </c>
      <c r="O8" s="4" t="s">
        <v>32</v>
      </c>
      <c r="P8" s="4" t="s">
        <v>33</v>
      </c>
      <c r="Q8" s="4">
        <v>0</v>
      </c>
      <c r="R8" s="7">
        <v>44951</v>
      </c>
      <c r="S8" s="6">
        <v>45002</v>
      </c>
      <c r="T8" s="4" t="s">
        <v>34</v>
      </c>
      <c r="U8" s="4">
        <v>1770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44998</v>
      </c>
      <c r="G9" s="6">
        <v>44999</v>
      </c>
      <c r="H9" s="4">
        <v>1</v>
      </c>
      <c r="I9" s="4">
        <v>1</v>
      </c>
      <c r="J9" s="4">
        <v>1</v>
      </c>
      <c r="K9" s="4" t="s">
        <v>30</v>
      </c>
      <c r="L9" s="4">
        <v>885</v>
      </c>
      <c r="M9" s="4">
        <v>885</v>
      </c>
      <c r="N9" s="4" t="s">
        <v>74</v>
      </c>
      <c r="O9" s="4" t="s">
        <v>32</v>
      </c>
      <c r="P9" s="4" t="s">
        <v>33</v>
      </c>
      <c r="Q9" s="4">
        <v>0</v>
      </c>
      <c r="R9" s="7">
        <v>44954</v>
      </c>
      <c r="S9" s="6">
        <v>45002</v>
      </c>
      <c r="T9" s="4" t="s">
        <v>34</v>
      </c>
      <c r="U9" s="4">
        <v>885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44998</v>
      </c>
      <c r="G10" s="6">
        <v>44999</v>
      </c>
      <c r="H10" s="4">
        <v>1</v>
      </c>
      <c r="I10" s="4">
        <v>1</v>
      </c>
      <c r="J10" s="4">
        <v>1</v>
      </c>
      <c r="K10" s="4" t="s">
        <v>30</v>
      </c>
      <c r="L10" s="4">
        <v>560</v>
      </c>
      <c r="M10" s="4">
        <v>560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44957</v>
      </c>
      <c r="S10" s="6">
        <v>45002</v>
      </c>
      <c r="T10" s="4" t="s">
        <v>34</v>
      </c>
      <c r="U10" s="4">
        <v>560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44995</v>
      </c>
      <c r="G11" s="6">
        <v>44999</v>
      </c>
      <c r="H11" s="4">
        <v>1</v>
      </c>
      <c r="I11" s="4">
        <v>4</v>
      </c>
      <c r="J11" s="4">
        <v>4</v>
      </c>
      <c r="K11" s="4" t="s">
        <v>30</v>
      </c>
      <c r="L11" s="4">
        <v>5660</v>
      </c>
      <c r="M11" s="4">
        <v>5660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44960</v>
      </c>
      <c r="S11" s="6">
        <v>45002</v>
      </c>
      <c r="T11" s="4" t="s">
        <v>34</v>
      </c>
      <c r="U11" s="4">
        <v>5660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44996</v>
      </c>
      <c r="G12" s="6">
        <v>44999</v>
      </c>
      <c r="H12" s="4">
        <v>1</v>
      </c>
      <c r="I12" s="4">
        <v>3</v>
      </c>
      <c r="J12" s="4">
        <v>3</v>
      </c>
      <c r="K12" s="4" t="s">
        <v>30</v>
      </c>
      <c r="L12" s="4">
        <v>1371</v>
      </c>
      <c r="M12" s="4">
        <v>1371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44965</v>
      </c>
      <c r="S12" s="6">
        <v>45002</v>
      </c>
      <c r="T12" s="4" t="s">
        <v>34</v>
      </c>
      <c r="U12" s="4">
        <v>1371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84</v>
      </c>
      <c r="E13" s="4" t="s">
        <v>96</v>
      </c>
      <c r="F13" s="6">
        <v>44997</v>
      </c>
      <c r="G13" s="6">
        <v>44999</v>
      </c>
      <c r="H13" s="4">
        <v>1</v>
      </c>
      <c r="I13" s="4">
        <v>2</v>
      </c>
      <c r="J13" s="4">
        <v>2</v>
      </c>
      <c r="K13" s="4" t="s">
        <v>30</v>
      </c>
      <c r="L13" s="4">
        <v>2996</v>
      </c>
      <c r="M13" s="4">
        <v>2996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44969</v>
      </c>
      <c r="S13" s="6">
        <v>45002</v>
      </c>
      <c r="T13" s="4" t="s">
        <v>34</v>
      </c>
      <c r="U13" s="4">
        <v>2996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44998</v>
      </c>
      <c r="G14" s="6">
        <v>44999</v>
      </c>
      <c r="H14" s="4">
        <v>1</v>
      </c>
      <c r="I14" s="4">
        <v>1</v>
      </c>
      <c r="J14" s="4">
        <v>1</v>
      </c>
      <c r="K14" s="4" t="s">
        <v>30</v>
      </c>
      <c r="L14" s="4">
        <v>253</v>
      </c>
      <c r="M14" s="4">
        <v>253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44969</v>
      </c>
      <c r="S14" s="6">
        <v>45002</v>
      </c>
      <c r="T14" s="4" t="s">
        <v>34</v>
      </c>
      <c r="U14" s="4">
        <v>253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44995</v>
      </c>
      <c r="G15" s="6">
        <v>44999</v>
      </c>
      <c r="H15" s="4">
        <v>1</v>
      </c>
      <c r="I15" s="4">
        <v>4</v>
      </c>
      <c r="J15" s="4">
        <v>4</v>
      </c>
      <c r="K15" s="4" t="s">
        <v>30</v>
      </c>
      <c r="L15" s="4">
        <v>1080</v>
      </c>
      <c r="M15" s="4">
        <v>1080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44969</v>
      </c>
      <c r="S15" s="6">
        <v>45002</v>
      </c>
      <c r="T15" s="4" t="s">
        <v>34</v>
      </c>
      <c r="U15" s="4">
        <v>1080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44997</v>
      </c>
      <c r="G16" s="6">
        <v>44999</v>
      </c>
      <c r="H16" s="4">
        <v>1</v>
      </c>
      <c r="I16" s="4">
        <v>2</v>
      </c>
      <c r="J16" s="4">
        <v>2</v>
      </c>
      <c r="K16" s="4" t="s">
        <v>30</v>
      </c>
      <c r="L16" s="4">
        <v>1820</v>
      </c>
      <c r="M16" s="4">
        <v>1820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44973</v>
      </c>
      <c r="S16" s="6">
        <v>45002</v>
      </c>
      <c r="T16" s="4" t="s">
        <v>34</v>
      </c>
      <c r="U16" s="4">
        <v>1820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6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44990</v>
      </c>
      <c r="G17" s="6">
        <v>44999</v>
      </c>
      <c r="H17" s="4">
        <v>2</v>
      </c>
      <c r="I17" s="4">
        <v>9</v>
      </c>
      <c r="J17" s="4">
        <v>18</v>
      </c>
      <c r="K17" s="4" t="s">
        <v>30</v>
      </c>
      <c r="L17" s="4">
        <v>7268</v>
      </c>
      <c r="M17" s="4">
        <v>7268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44973</v>
      </c>
      <c r="S17" s="6">
        <v>45002</v>
      </c>
      <c r="T17" s="4" t="s">
        <v>34</v>
      </c>
      <c r="U17" s="4">
        <v>7268</v>
      </c>
      <c r="V17" s="4">
        <v>0</v>
      </c>
      <c r="W17" s="4">
        <v>0</v>
      </c>
      <c r="X17" s="4" t="s">
        <v>122</v>
      </c>
      <c r="Y17" s="4">
        <v>607220</v>
      </c>
      <c r="Z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44997</v>
      </c>
      <c r="G18" s="6">
        <v>44999</v>
      </c>
      <c r="H18" s="4">
        <v>1</v>
      </c>
      <c r="I18" s="4">
        <v>2</v>
      </c>
      <c r="J18" s="4">
        <v>2</v>
      </c>
      <c r="K18" s="4" t="s">
        <v>30</v>
      </c>
      <c r="L18" s="4">
        <v>1012</v>
      </c>
      <c r="M18" s="4">
        <v>1012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44974</v>
      </c>
      <c r="S18" s="6">
        <v>45002</v>
      </c>
      <c r="T18" s="4" t="s">
        <v>34</v>
      </c>
      <c r="U18" s="4">
        <v>1012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90</v>
      </c>
      <c r="E19" s="4" t="s">
        <v>131</v>
      </c>
      <c r="F19" s="6">
        <v>44998</v>
      </c>
      <c r="G19" s="6">
        <v>44999</v>
      </c>
      <c r="H19" s="4">
        <v>1</v>
      </c>
      <c r="I19" s="4">
        <v>1</v>
      </c>
      <c r="J19" s="4">
        <v>1</v>
      </c>
      <c r="K19" s="4" t="s">
        <v>30</v>
      </c>
      <c r="L19" s="4">
        <v>331</v>
      </c>
      <c r="M19" s="4">
        <v>331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44976</v>
      </c>
      <c r="S19" s="6">
        <v>45002</v>
      </c>
      <c r="T19" s="4" t="s">
        <v>34</v>
      </c>
      <c r="U19" s="4">
        <v>331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44998</v>
      </c>
      <c r="G20" s="6">
        <v>44999</v>
      </c>
      <c r="H20" s="4">
        <v>1</v>
      </c>
      <c r="I20" s="4">
        <v>1</v>
      </c>
      <c r="J20" s="4">
        <v>1</v>
      </c>
      <c r="K20" s="4" t="s">
        <v>30</v>
      </c>
      <c r="L20" s="4">
        <v>523</v>
      </c>
      <c r="M20" s="4">
        <v>523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44976</v>
      </c>
      <c r="S20" s="6">
        <v>45002</v>
      </c>
      <c r="T20" s="4" t="s">
        <v>34</v>
      </c>
      <c r="U20" s="4">
        <v>523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44996</v>
      </c>
      <c r="G21" s="6">
        <v>44999</v>
      </c>
      <c r="H21" s="4">
        <v>1</v>
      </c>
      <c r="I21" s="4">
        <v>3</v>
      </c>
      <c r="J21" s="4">
        <v>3</v>
      </c>
      <c r="K21" s="4" t="s">
        <v>30</v>
      </c>
      <c r="L21" s="4">
        <v>7401</v>
      </c>
      <c r="M21" s="4">
        <v>7401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44976</v>
      </c>
      <c r="S21" s="6">
        <v>45002</v>
      </c>
      <c r="T21" s="4" t="s">
        <v>34</v>
      </c>
      <c r="U21" s="4">
        <v>7401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6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44996</v>
      </c>
      <c r="G22" s="6">
        <v>44999</v>
      </c>
      <c r="H22" s="4">
        <v>1</v>
      </c>
      <c r="I22" s="4">
        <v>3</v>
      </c>
      <c r="J22" s="4">
        <v>3</v>
      </c>
      <c r="K22" s="4" t="s">
        <v>30</v>
      </c>
      <c r="L22" s="4">
        <v>4425</v>
      </c>
      <c r="M22" s="4">
        <v>4425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44977</v>
      </c>
      <c r="S22" s="6">
        <v>45002</v>
      </c>
      <c r="T22" s="4" t="s">
        <v>34</v>
      </c>
      <c r="U22" s="4">
        <v>4425</v>
      </c>
      <c r="V22" s="4">
        <v>0</v>
      </c>
      <c r="W22" s="4">
        <v>0</v>
      </c>
      <c r="X22" s="4" t="s">
        <v>151</v>
      </c>
      <c r="Y22" s="4" t="s">
        <v>152</v>
      </c>
      <c r="Z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44997</v>
      </c>
      <c r="G23" s="6">
        <v>44999</v>
      </c>
      <c r="H23" s="4">
        <v>1</v>
      </c>
      <c r="I23" s="4">
        <v>2</v>
      </c>
      <c r="J23" s="4">
        <v>2</v>
      </c>
      <c r="K23" s="4" t="s">
        <v>30</v>
      </c>
      <c r="L23" s="4">
        <v>2080</v>
      </c>
      <c r="M23" s="4">
        <v>2080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44977</v>
      </c>
      <c r="S23" s="6">
        <v>45002</v>
      </c>
      <c r="T23" s="4" t="s">
        <v>34</v>
      </c>
      <c r="U23" s="4">
        <v>2080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155</v>
      </c>
      <c r="E24" s="4" t="s">
        <v>161</v>
      </c>
      <c r="F24" s="6">
        <v>44996</v>
      </c>
      <c r="G24" s="6">
        <v>44999</v>
      </c>
      <c r="H24" s="4">
        <v>1</v>
      </c>
      <c r="I24" s="4">
        <v>3</v>
      </c>
      <c r="J24" s="4">
        <v>3</v>
      </c>
      <c r="K24" s="4" t="s">
        <v>30</v>
      </c>
      <c r="L24" s="4">
        <v>2412</v>
      </c>
      <c r="M24" s="4">
        <v>2412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44978</v>
      </c>
      <c r="S24" s="6">
        <v>45002</v>
      </c>
      <c r="T24" s="4" t="s">
        <v>34</v>
      </c>
      <c r="U24" s="4">
        <v>2412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44996</v>
      </c>
      <c r="G25" s="6">
        <v>44999</v>
      </c>
      <c r="H25" s="4">
        <v>1</v>
      </c>
      <c r="I25" s="4">
        <v>3</v>
      </c>
      <c r="J25" s="4">
        <v>3</v>
      </c>
      <c r="K25" s="4" t="s">
        <v>30</v>
      </c>
      <c r="L25" s="4">
        <v>1530</v>
      </c>
      <c r="M25" s="4">
        <v>1530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44978</v>
      </c>
      <c r="S25" s="6">
        <v>45002</v>
      </c>
      <c r="T25" s="4" t="s">
        <v>34</v>
      </c>
      <c r="U25" s="4">
        <v>1530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172</v>
      </c>
      <c r="E26" s="4" t="s">
        <v>173</v>
      </c>
      <c r="F26" s="6">
        <v>44996</v>
      </c>
      <c r="G26" s="6">
        <v>44999</v>
      </c>
      <c r="H26" s="4">
        <v>1</v>
      </c>
      <c r="I26" s="4">
        <v>3</v>
      </c>
      <c r="J26" s="4">
        <v>3</v>
      </c>
      <c r="K26" s="4" t="s">
        <v>30</v>
      </c>
      <c r="L26" s="4">
        <v>1989</v>
      </c>
      <c r="M26" s="4">
        <v>1989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44979</v>
      </c>
      <c r="S26" s="6">
        <v>45002</v>
      </c>
      <c r="T26" s="4" t="s">
        <v>34</v>
      </c>
      <c r="U26" s="4">
        <v>1989</v>
      </c>
      <c r="V26" s="4">
        <v>0</v>
      </c>
      <c r="W26" s="4">
        <v>0</v>
      </c>
      <c r="X26" s="4" t="s">
        <v>175</v>
      </c>
      <c r="Y26" s="4" t="s">
        <v>176</v>
      </c>
    </row>
    <row r="27" s="4" customFormat="1" spans="1:25">
      <c r="A27" s="4" t="s">
        <v>177</v>
      </c>
      <c r="B27" s="4" t="s">
        <v>26</v>
      </c>
      <c r="C27" s="4" t="s">
        <v>27</v>
      </c>
      <c r="D27" s="4" t="s">
        <v>178</v>
      </c>
      <c r="E27" s="4" t="s">
        <v>179</v>
      </c>
      <c r="F27" s="6">
        <v>44997</v>
      </c>
      <c r="G27" s="6">
        <v>44999</v>
      </c>
      <c r="H27" s="4">
        <v>1</v>
      </c>
      <c r="I27" s="4">
        <v>2</v>
      </c>
      <c r="J27" s="4">
        <v>2</v>
      </c>
      <c r="K27" s="4" t="s">
        <v>30</v>
      </c>
      <c r="L27" s="4">
        <v>2400</v>
      </c>
      <c r="M27" s="4">
        <v>2400</v>
      </c>
      <c r="N27" s="4" t="s">
        <v>180</v>
      </c>
      <c r="O27" s="4" t="s">
        <v>32</v>
      </c>
      <c r="P27" s="4" t="s">
        <v>33</v>
      </c>
      <c r="Q27" s="4">
        <v>0</v>
      </c>
      <c r="R27" s="7">
        <v>44980</v>
      </c>
      <c r="S27" s="6">
        <v>45002</v>
      </c>
      <c r="T27" s="4" t="s">
        <v>34</v>
      </c>
      <c r="U27" s="4">
        <v>2400</v>
      </c>
      <c r="V27" s="4">
        <v>0</v>
      </c>
      <c r="W27" s="4">
        <v>0</v>
      </c>
      <c r="X27" s="4" t="s">
        <v>181</v>
      </c>
      <c r="Y27" s="4" t="s">
        <v>182</v>
      </c>
    </row>
    <row r="28" s="4" customFormat="1" spans="1:25">
      <c r="A28" s="4" t="s">
        <v>183</v>
      </c>
      <c r="B28" s="4" t="s">
        <v>26</v>
      </c>
      <c r="C28" s="4" t="s">
        <v>27</v>
      </c>
      <c r="D28" s="4" t="s">
        <v>184</v>
      </c>
      <c r="E28" s="4" t="s">
        <v>185</v>
      </c>
      <c r="F28" s="6">
        <v>44995</v>
      </c>
      <c r="G28" s="6">
        <v>44999</v>
      </c>
      <c r="H28" s="4">
        <v>1</v>
      </c>
      <c r="I28" s="4">
        <v>4</v>
      </c>
      <c r="J28" s="4">
        <v>4</v>
      </c>
      <c r="K28" s="4" t="s">
        <v>30</v>
      </c>
      <c r="L28" s="4">
        <v>852</v>
      </c>
      <c r="M28" s="4">
        <v>852</v>
      </c>
      <c r="N28" s="4" t="s">
        <v>186</v>
      </c>
      <c r="O28" s="4" t="s">
        <v>32</v>
      </c>
      <c r="P28" s="4" t="s">
        <v>33</v>
      </c>
      <c r="Q28" s="4">
        <v>0</v>
      </c>
      <c r="R28" s="7">
        <v>44980</v>
      </c>
      <c r="S28" s="6">
        <v>45002</v>
      </c>
      <c r="T28" s="4" t="s">
        <v>34</v>
      </c>
      <c r="U28" s="4">
        <v>852</v>
      </c>
      <c r="V28" s="4">
        <v>0</v>
      </c>
      <c r="W28" s="4">
        <v>0</v>
      </c>
      <c r="X28" s="4" t="s">
        <v>187</v>
      </c>
      <c r="Y28" s="4" t="s">
        <v>188</v>
      </c>
    </row>
    <row r="29" s="4" customFormat="1" spans="1:26">
      <c r="A29" s="4" t="s">
        <v>189</v>
      </c>
      <c r="B29" s="4" t="s">
        <v>26</v>
      </c>
      <c r="C29" s="4" t="s">
        <v>27</v>
      </c>
      <c r="D29" s="4" t="s">
        <v>190</v>
      </c>
      <c r="E29" s="4" t="s">
        <v>191</v>
      </c>
      <c r="F29" s="6">
        <v>44994</v>
      </c>
      <c r="G29" s="6">
        <v>44999</v>
      </c>
      <c r="H29" s="4">
        <v>2</v>
      </c>
      <c r="I29" s="4">
        <v>5</v>
      </c>
      <c r="J29" s="4">
        <v>10</v>
      </c>
      <c r="K29" s="4" t="s">
        <v>30</v>
      </c>
      <c r="L29" s="4">
        <v>4950</v>
      </c>
      <c r="M29" s="4">
        <v>4950</v>
      </c>
      <c r="N29" s="4" t="s">
        <v>192</v>
      </c>
      <c r="O29" s="4" t="s">
        <v>32</v>
      </c>
      <c r="P29" s="4" t="s">
        <v>33</v>
      </c>
      <c r="Q29" s="4">
        <v>0</v>
      </c>
      <c r="R29" s="7">
        <v>44981</v>
      </c>
      <c r="S29" s="6">
        <v>45002</v>
      </c>
      <c r="T29" s="4" t="s">
        <v>34</v>
      </c>
      <c r="U29" s="4">
        <v>4950</v>
      </c>
      <c r="V29" s="4">
        <v>0</v>
      </c>
      <c r="W29" s="4">
        <v>0</v>
      </c>
      <c r="X29" s="4" t="s">
        <v>193</v>
      </c>
      <c r="Y29" s="4">
        <v>2831647</v>
      </c>
      <c r="Z29" s="4" t="s">
        <v>194</v>
      </c>
    </row>
    <row r="30" s="4" customFormat="1" spans="1:25">
      <c r="A30" s="4" t="s">
        <v>195</v>
      </c>
      <c r="B30" s="4" t="s">
        <v>26</v>
      </c>
      <c r="C30" s="4" t="s">
        <v>27</v>
      </c>
      <c r="D30" s="4" t="s">
        <v>196</v>
      </c>
      <c r="E30" s="4" t="s">
        <v>197</v>
      </c>
      <c r="F30" s="6">
        <v>44996</v>
      </c>
      <c r="G30" s="6">
        <v>44999</v>
      </c>
      <c r="H30" s="4">
        <v>1</v>
      </c>
      <c r="I30" s="4">
        <v>3</v>
      </c>
      <c r="J30" s="4">
        <v>3</v>
      </c>
      <c r="K30" s="4" t="s">
        <v>30</v>
      </c>
      <c r="L30" s="4">
        <v>3309</v>
      </c>
      <c r="M30" s="4">
        <v>3309</v>
      </c>
      <c r="N30" s="4" t="s">
        <v>198</v>
      </c>
      <c r="O30" s="4" t="s">
        <v>32</v>
      </c>
      <c r="P30" s="4" t="s">
        <v>33</v>
      </c>
      <c r="Q30" s="4">
        <v>0</v>
      </c>
      <c r="R30" s="7">
        <v>44981</v>
      </c>
      <c r="S30" s="6">
        <v>45002</v>
      </c>
      <c r="T30" s="4" t="s">
        <v>34</v>
      </c>
      <c r="U30" s="4">
        <v>3309</v>
      </c>
      <c r="V30" s="4">
        <v>0</v>
      </c>
      <c r="W30" s="4">
        <v>0</v>
      </c>
      <c r="X30" s="4" t="s">
        <v>199</v>
      </c>
      <c r="Y30" s="4" t="s">
        <v>200</v>
      </c>
    </row>
    <row r="31" s="4" customFormat="1" spans="1:25">
      <c r="A31" s="4" t="s">
        <v>201</v>
      </c>
      <c r="B31" s="4" t="s">
        <v>26</v>
      </c>
      <c r="C31" s="4" t="s">
        <v>27</v>
      </c>
      <c r="D31" s="4" t="s">
        <v>202</v>
      </c>
      <c r="E31" s="4" t="s">
        <v>203</v>
      </c>
      <c r="F31" s="6">
        <v>44998</v>
      </c>
      <c r="G31" s="6">
        <v>44999</v>
      </c>
      <c r="H31" s="4">
        <v>1</v>
      </c>
      <c r="I31" s="4">
        <v>1</v>
      </c>
      <c r="J31" s="4">
        <v>1</v>
      </c>
      <c r="K31" s="4" t="s">
        <v>30</v>
      </c>
      <c r="L31" s="4">
        <v>429</v>
      </c>
      <c r="M31" s="4">
        <v>429</v>
      </c>
      <c r="N31" s="4" t="s">
        <v>204</v>
      </c>
      <c r="O31" s="4" t="s">
        <v>32</v>
      </c>
      <c r="P31" s="4" t="s">
        <v>33</v>
      </c>
      <c r="Q31" s="4">
        <v>0</v>
      </c>
      <c r="R31" s="7">
        <v>44982</v>
      </c>
      <c r="S31" s="6">
        <v>45002</v>
      </c>
      <c r="T31" s="4" t="s">
        <v>34</v>
      </c>
      <c r="U31" s="4">
        <v>429</v>
      </c>
      <c r="V31" s="4">
        <v>0</v>
      </c>
      <c r="W31" s="4">
        <v>0</v>
      </c>
      <c r="X31" s="4" t="s">
        <v>205</v>
      </c>
      <c r="Y31" s="4" t="s">
        <v>206</v>
      </c>
    </row>
    <row r="32" s="4" customFormat="1" spans="1:25">
      <c r="A32" s="4" t="s">
        <v>207</v>
      </c>
      <c r="B32" s="4" t="s">
        <v>26</v>
      </c>
      <c r="C32" s="4" t="s">
        <v>27</v>
      </c>
      <c r="D32" s="4" t="s">
        <v>184</v>
      </c>
      <c r="E32" s="4" t="s">
        <v>208</v>
      </c>
      <c r="F32" s="6">
        <v>44994</v>
      </c>
      <c r="G32" s="6">
        <v>44999</v>
      </c>
      <c r="H32" s="4">
        <v>2</v>
      </c>
      <c r="I32" s="4">
        <v>5</v>
      </c>
      <c r="J32" s="4">
        <v>10</v>
      </c>
      <c r="K32" s="4" t="s">
        <v>30</v>
      </c>
      <c r="L32" s="4">
        <v>2720</v>
      </c>
      <c r="M32" s="4">
        <v>2720</v>
      </c>
      <c r="N32" s="4" t="s">
        <v>209</v>
      </c>
      <c r="O32" s="4" t="s">
        <v>32</v>
      </c>
      <c r="P32" s="4" t="s">
        <v>33</v>
      </c>
      <c r="Q32" s="4">
        <v>0</v>
      </c>
      <c r="R32" s="7">
        <v>44982</v>
      </c>
      <c r="S32" s="6">
        <v>45002</v>
      </c>
      <c r="T32" s="4" t="s">
        <v>34</v>
      </c>
      <c r="U32" s="4">
        <v>2720</v>
      </c>
      <c r="V32" s="4">
        <v>0</v>
      </c>
      <c r="W32" s="4">
        <v>0</v>
      </c>
      <c r="X32" s="4" t="s">
        <v>210</v>
      </c>
      <c r="Y32" s="4" t="s">
        <v>211</v>
      </c>
    </row>
    <row r="33" s="4" customFormat="1" spans="1:25">
      <c r="A33" s="4" t="s">
        <v>212</v>
      </c>
      <c r="B33" s="4" t="s">
        <v>26</v>
      </c>
      <c r="C33" s="4" t="s">
        <v>27</v>
      </c>
      <c r="D33" s="4" t="s">
        <v>213</v>
      </c>
      <c r="E33" s="4" t="s">
        <v>214</v>
      </c>
      <c r="F33" s="6">
        <v>44998</v>
      </c>
      <c r="G33" s="6">
        <v>44999</v>
      </c>
      <c r="H33" s="4">
        <v>1</v>
      </c>
      <c r="I33" s="4">
        <v>1</v>
      </c>
      <c r="J33" s="4">
        <v>1</v>
      </c>
      <c r="K33" s="4" t="s">
        <v>30</v>
      </c>
      <c r="L33" s="4">
        <v>1100</v>
      </c>
      <c r="M33" s="4">
        <v>1100</v>
      </c>
      <c r="N33" s="4" t="s">
        <v>215</v>
      </c>
      <c r="O33" s="4" t="s">
        <v>32</v>
      </c>
      <c r="P33" s="4" t="s">
        <v>33</v>
      </c>
      <c r="Q33" s="4">
        <v>0</v>
      </c>
      <c r="R33" s="7">
        <v>44983</v>
      </c>
      <c r="S33" s="6">
        <v>45002</v>
      </c>
      <c r="T33" s="4" t="s">
        <v>34</v>
      </c>
      <c r="U33" s="4">
        <v>1100</v>
      </c>
      <c r="V33" s="4">
        <v>0</v>
      </c>
      <c r="W33" s="4">
        <v>0</v>
      </c>
      <c r="X33" s="4" t="s">
        <v>216</v>
      </c>
      <c r="Y33" s="4" t="s">
        <v>217</v>
      </c>
    </row>
    <row r="34" s="4" customFormat="1" spans="1:25">
      <c r="A34" s="4" t="s">
        <v>218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44998</v>
      </c>
      <c r="G34" s="6">
        <v>44999</v>
      </c>
      <c r="H34" s="4">
        <v>1</v>
      </c>
      <c r="I34" s="4">
        <v>1</v>
      </c>
      <c r="J34" s="4">
        <v>1</v>
      </c>
      <c r="K34" s="4" t="s">
        <v>30</v>
      </c>
      <c r="L34" s="4">
        <v>1100</v>
      </c>
      <c r="M34" s="4">
        <v>1100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44983</v>
      </c>
      <c r="S34" s="6">
        <v>45002</v>
      </c>
      <c r="T34" s="4" t="s">
        <v>34</v>
      </c>
      <c r="U34" s="4">
        <v>1100</v>
      </c>
      <c r="V34" s="4">
        <v>0</v>
      </c>
      <c r="W34" s="4">
        <v>0</v>
      </c>
      <c r="X34" s="4" t="s">
        <v>219</v>
      </c>
      <c r="Y34" s="4" t="s">
        <v>220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222</v>
      </c>
      <c r="E35" s="4" t="s">
        <v>223</v>
      </c>
      <c r="F35" s="6">
        <v>44998</v>
      </c>
      <c r="G35" s="6">
        <v>44999</v>
      </c>
      <c r="H35" s="4">
        <v>1</v>
      </c>
      <c r="I35" s="4">
        <v>1</v>
      </c>
      <c r="J35" s="4">
        <v>1</v>
      </c>
      <c r="K35" s="4" t="s">
        <v>30</v>
      </c>
      <c r="L35" s="4">
        <v>669</v>
      </c>
      <c r="M35" s="4">
        <v>669</v>
      </c>
      <c r="N35" s="4" t="s">
        <v>224</v>
      </c>
      <c r="O35" s="4" t="s">
        <v>32</v>
      </c>
      <c r="P35" s="4" t="s">
        <v>33</v>
      </c>
      <c r="Q35" s="4">
        <v>0</v>
      </c>
      <c r="R35" s="7">
        <v>44983</v>
      </c>
      <c r="S35" s="6">
        <v>45002</v>
      </c>
      <c r="T35" s="4" t="s">
        <v>34</v>
      </c>
      <c r="U35" s="4">
        <v>669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227</v>
      </c>
      <c r="B36" s="4" t="s">
        <v>26</v>
      </c>
      <c r="C36" s="4" t="s">
        <v>27</v>
      </c>
      <c r="D36" s="4" t="s">
        <v>228</v>
      </c>
      <c r="E36" s="4" t="s">
        <v>229</v>
      </c>
      <c r="F36" s="6">
        <v>44997</v>
      </c>
      <c r="G36" s="6">
        <v>44999</v>
      </c>
      <c r="H36" s="4">
        <v>1</v>
      </c>
      <c r="I36" s="4">
        <v>2</v>
      </c>
      <c r="J36" s="4">
        <v>2</v>
      </c>
      <c r="K36" s="4" t="s">
        <v>30</v>
      </c>
      <c r="L36" s="4">
        <v>1586</v>
      </c>
      <c r="M36" s="4">
        <v>1586</v>
      </c>
      <c r="N36" s="4" t="s">
        <v>230</v>
      </c>
      <c r="O36" s="4" t="s">
        <v>32</v>
      </c>
      <c r="P36" s="4" t="s">
        <v>33</v>
      </c>
      <c r="Q36" s="4">
        <v>0</v>
      </c>
      <c r="R36" s="7">
        <v>44983</v>
      </c>
      <c r="S36" s="6">
        <v>45002</v>
      </c>
      <c r="T36" s="4" t="s">
        <v>34</v>
      </c>
      <c r="U36" s="4">
        <v>1586</v>
      </c>
      <c r="V36" s="4">
        <v>0</v>
      </c>
      <c r="W36" s="4">
        <v>0</v>
      </c>
      <c r="X36" s="4" t="s">
        <v>231</v>
      </c>
      <c r="Y36" s="4" t="s">
        <v>232</v>
      </c>
    </row>
    <row r="37" s="4" customFormat="1" spans="1:25">
      <c r="A37" s="4" t="s">
        <v>233</v>
      </c>
      <c r="B37" s="4" t="s">
        <v>26</v>
      </c>
      <c r="C37" s="4" t="s">
        <v>27</v>
      </c>
      <c r="D37" s="4" t="s">
        <v>234</v>
      </c>
      <c r="E37" s="4" t="s">
        <v>120</v>
      </c>
      <c r="F37" s="6">
        <v>44997</v>
      </c>
      <c r="G37" s="6">
        <v>44999</v>
      </c>
      <c r="H37" s="4">
        <v>1</v>
      </c>
      <c r="I37" s="4">
        <v>2</v>
      </c>
      <c r="J37" s="4">
        <v>2</v>
      </c>
      <c r="K37" s="4" t="s">
        <v>30</v>
      </c>
      <c r="L37" s="4">
        <v>488</v>
      </c>
      <c r="M37" s="4">
        <v>488</v>
      </c>
      <c r="N37" s="4" t="s">
        <v>235</v>
      </c>
      <c r="O37" s="4" t="s">
        <v>32</v>
      </c>
      <c r="P37" s="4" t="s">
        <v>33</v>
      </c>
      <c r="Q37" s="4">
        <v>0</v>
      </c>
      <c r="R37" s="7">
        <v>44983</v>
      </c>
      <c r="S37" s="6">
        <v>45002</v>
      </c>
      <c r="T37" s="4" t="s">
        <v>34</v>
      </c>
      <c r="U37" s="4">
        <v>488</v>
      </c>
      <c r="V37" s="4">
        <v>0</v>
      </c>
      <c r="W37" s="4">
        <v>0</v>
      </c>
      <c r="X37" s="4" t="s">
        <v>236</v>
      </c>
      <c r="Y37" s="4" t="s">
        <v>237</v>
      </c>
    </row>
    <row r="38" s="4" customFormat="1" spans="1:25">
      <c r="A38" s="4" t="s">
        <v>238</v>
      </c>
      <c r="B38" s="4" t="s">
        <v>26</v>
      </c>
      <c r="C38" s="4" t="s">
        <v>27</v>
      </c>
      <c r="D38" s="4" t="s">
        <v>239</v>
      </c>
      <c r="E38" s="4" t="s">
        <v>240</v>
      </c>
      <c r="F38" s="6">
        <v>44996</v>
      </c>
      <c r="G38" s="6">
        <v>44999</v>
      </c>
      <c r="H38" s="4">
        <v>8</v>
      </c>
      <c r="I38" s="4">
        <v>3</v>
      </c>
      <c r="J38" s="4">
        <v>24</v>
      </c>
      <c r="K38" s="4" t="s">
        <v>30</v>
      </c>
      <c r="L38" s="4">
        <v>7680</v>
      </c>
      <c r="M38" s="4">
        <v>7680</v>
      </c>
      <c r="N38" s="4" t="s">
        <v>241</v>
      </c>
      <c r="O38" s="4" t="s">
        <v>32</v>
      </c>
      <c r="P38" s="4" t="s">
        <v>33</v>
      </c>
      <c r="Q38" s="4">
        <v>0</v>
      </c>
      <c r="R38" s="7">
        <v>44984</v>
      </c>
      <c r="S38" s="6">
        <v>45002</v>
      </c>
      <c r="T38" s="4" t="s">
        <v>34</v>
      </c>
      <c r="U38" s="4">
        <v>7680</v>
      </c>
      <c r="V38" s="4">
        <v>0</v>
      </c>
      <c r="W38" s="4">
        <v>0</v>
      </c>
      <c r="X38" s="4" t="s">
        <v>242</v>
      </c>
      <c r="Y38" s="4" t="s">
        <v>243</v>
      </c>
    </row>
    <row r="39" s="4" customFormat="1" spans="1:25">
      <c r="A39" s="4" t="s">
        <v>244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44996</v>
      </c>
      <c r="G39" s="6">
        <v>44999</v>
      </c>
      <c r="H39" s="4">
        <v>8</v>
      </c>
      <c r="I39" s="4">
        <v>3</v>
      </c>
      <c r="J39" s="4">
        <v>24</v>
      </c>
      <c r="K39" s="4" t="s">
        <v>30</v>
      </c>
      <c r="L39" s="4">
        <v>7680</v>
      </c>
      <c r="M39" s="4">
        <v>7680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44984</v>
      </c>
      <c r="S39" s="6">
        <v>45002</v>
      </c>
      <c r="T39" s="4" t="s">
        <v>34</v>
      </c>
      <c r="U39" s="4">
        <v>7680</v>
      </c>
      <c r="V39" s="4">
        <v>0</v>
      </c>
      <c r="W39" s="4">
        <v>0</v>
      </c>
      <c r="X39" s="4" t="s">
        <v>245</v>
      </c>
      <c r="Y39" s="4" t="s">
        <v>246</v>
      </c>
    </row>
    <row r="40" s="4" customFormat="1" spans="1:25">
      <c r="A40" s="4" t="s">
        <v>247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44996</v>
      </c>
      <c r="G40" s="6">
        <v>44999</v>
      </c>
      <c r="H40" s="4">
        <v>1</v>
      </c>
      <c r="I40" s="4">
        <v>3</v>
      </c>
      <c r="J40" s="4">
        <v>3</v>
      </c>
      <c r="K40" s="4" t="s">
        <v>30</v>
      </c>
      <c r="L40" s="4">
        <v>2379</v>
      </c>
      <c r="M40" s="4">
        <v>2379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44984</v>
      </c>
      <c r="S40" s="6">
        <v>45002</v>
      </c>
      <c r="T40" s="4" t="s">
        <v>34</v>
      </c>
      <c r="U40" s="4">
        <v>2379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44998</v>
      </c>
      <c r="G41" s="6">
        <v>44999</v>
      </c>
      <c r="H41" s="4">
        <v>1</v>
      </c>
      <c r="I41" s="4">
        <v>1</v>
      </c>
      <c r="J41" s="4">
        <v>1</v>
      </c>
      <c r="K41" s="4" t="s">
        <v>30</v>
      </c>
      <c r="L41" s="4">
        <v>793</v>
      </c>
      <c r="M41" s="4">
        <v>793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44984</v>
      </c>
      <c r="S41" s="6">
        <v>45002</v>
      </c>
      <c r="T41" s="4" t="s">
        <v>34</v>
      </c>
      <c r="U41" s="4">
        <v>793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255</v>
      </c>
      <c r="B42" s="4" t="s">
        <v>26</v>
      </c>
      <c r="C42" s="4" t="s">
        <v>27</v>
      </c>
      <c r="D42" s="4" t="s">
        <v>256</v>
      </c>
      <c r="E42" s="4" t="s">
        <v>257</v>
      </c>
      <c r="F42" s="6">
        <v>44991</v>
      </c>
      <c r="G42" s="6">
        <v>44999</v>
      </c>
      <c r="H42" s="4">
        <v>1</v>
      </c>
      <c r="I42" s="4">
        <v>8</v>
      </c>
      <c r="J42" s="4">
        <v>8</v>
      </c>
      <c r="K42" s="4" t="s">
        <v>30</v>
      </c>
      <c r="L42" s="4">
        <v>5680</v>
      </c>
      <c r="M42" s="4">
        <v>5680</v>
      </c>
      <c r="N42" s="4" t="s">
        <v>258</v>
      </c>
      <c r="O42" s="4" t="s">
        <v>32</v>
      </c>
      <c r="P42" s="4" t="s">
        <v>33</v>
      </c>
      <c r="Q42" s="4">
        <v>0</v>
      </c>
      <c r="R42" s="7">
        <v>44985</v>
      </c>
      <c r="S42" s="6">
        <v>45002</v>
      </c>
      <c r="T42" s="4" t="s">
        <v>34</v>
      </c>
      <c r="U42" s="4">
        <v>5680</v>
      </c>
      <c r="V42" s="4">
        <v>0</v>
      </c>
      <c r="W42" s="4">
        <v>0</v>
      </c>
      <c r="X42" s="4" t="s">
        <v>259</v>
      </c>
      <c r="Y42" s="4" t="s">
        <v>260</v>
      </c>
    </row>
    <row r="43" s="4" customFormat="1" spans="1:25">
      <c r="A43" s="4" t="s">
        <v>261</v>
      </c>
      <c r="B43" s="4" t="s">
        <v>26</v>
      </c>
      <c r="C43" s="4" t="s">
        <v>27</v>
      </c>
      <c r="D43" s="4" t="s">
        <v>262</v>
      </c>
      <c r="E43" s="4" t="s">
        <v>263</v>
      </c>
      <c r="F43" s="6">
        <v>44995</v>
      </c>
      <c r="G43" s="6">
        <v>44999</v>
      </c>
      <c r="H43" s="4">
        <v>1</v>
      </c>
      <c r="I43" s="4">
        <v>4</v>
      </c>
      <c r="J43" s="4">
        <v>4</v>
      </c>
      <c r="K43" s="4" t="s">
        <v>30</v>
      </c>
      <c r="L43" s="4">
        <v>1472</v>
      </c>
      <c r="M43" s="4">
        <v>1472</v>
      </c>
      <c r="N43" s="4" t="s">
        <v>264</v>
      </c>
      <c r="O43" s="4" t="s">
        <v>32</v>
      </c>
      <c r="P43" s="4" t="s">
        <v>33</v>
      </c>
      <c r="Q43" s="4">
        <v>0</v>
      </c>
      <c r="R43" s="7">
        <v>44986</v>
      </c>
      <c r="S43" s="6">
        <v>45002</v>
      </c>
      <c r="T43" s="4" t="s">
        <v>34</v>
      </c>
      <c r="U43" s="4">
        <v>1472</v>
      </c>
      <c r="V43" s="4">
        <v>0</v>
      </c>
      <c r="W43" s="4">
        <v>0</v>
      </c>
      <c r="X43" s="4" t="s">
        <v>265</v>
      </c>
      <c r="Y43" s="4" t="s">
        <v>266</v>
      </c>
    </row>
    <row r="44" s="4" customFormat="1" spans="1:25">
      <c r="A44" s="4" t="s">
        <v>267</v>
      </c>
      <c r="B44" s="4" t="s">
        <v>26</v>
      </c>
      <c r="C44" s="4" t="s">
        <v>27</v>
      </c>
      <c r="D44" s="4" t="s">
        <v>268</v>
      </c>
      <c r="E44" s="4" t="s">
        <v>269</v>
      </c>
      <c r="F44" s="6">
        <v>44997</v>
      </c>
      <c r="G44" s="6">
        <v>44999</v>
      </c>
      <c r="H44" s="4">
        <v>1</v>
      </c>
      <c r="I44" s="4">
        <v>2</v>
      </c>
      <c r="J44" s="4">
        <v>2</v>
      </c>
      <c r="K44" s="4" t="s">
        <v>30</v>
      </c>
      <c r="L44" s="4">
        <v>2498</v>
      </c>
      <c r="M44" s="4">
        <v>2498</v>
      </c>
      <c r="N44" s="4" t="s">
        <v>270</v>
      </c>
      <c r="O44" s="4" t="s">
        <v>32</v>
      </c>
      <c r="P44" s="4" t="s">
        <v>33</v>
      </c>
      <c r="Q44" s="4">
        <v>0</v>
      </c>
      <c r="R44" s="7">
        <v>44986</v>
      </c>
      <c r="S44" s="6">
        <v>45002</v>
      </c>
      <c r="T44" s="4" t="s">
        <v>34</v>
      </c>
      <c r="U44" s="4">
        <v>2498</v>
      </c>
      <c r="V44" s="4">
        <v>0</v>
      </c>
      <c r="W44" s="4">
        <v>0</v>
      </c>
      <c r="X44" s="4" t="s">
        <v>271</v>
      </c>
      <c r="Y44" s="4" t="s">
        <v>272</v>
      </c>
    </row>
    <row r="45" s="4" customFormat="1" spans="1:25">
      <c r="A45" s="4" t="s">
        <v>273</v>
      </c>
      <c r="B45" s="4" t="s">
        <v>26</v>
      </c>
      <c r="C45" s="4" t="s">
        <v>27</v>
      </c>
      <c r="D45" s="4" t="s">
        <v>274</v>
      </c>
      <c r="E45" s="4" t="s">
        <v>275</v>
      </c>
      <c r="F45" s="6">
        <v>44996</v>
      </c>
      <c r="G45" s="6">
        <v>44999</v>
      </c>
      <c r="H45" s="4">
        <v>2</v>
      </c>
      <c r="I45" s="4">
        <v>3</v>
      </c>
      <c r="J45" s="4">
        <v>6</v>
      </c>
      <c r="K45" s="4" t="s">
        <v>30</v>
      </c>
      <c r="L45" s="4">
        <v>1380</v>
      </c>
      <c r="M45" s="4">
        <v>1380</v>
      </c>
      <c r="N45" s="4" t="s">
        <v>276</v>
      </c>
      <c r="O45" s="4" t="s">
        <v>32</v>
      </c>
      <c r="P45" s="4" t="s">
        <v>33</v>
      </c>
      <c r="Q45" s="4">
        <v>0</v>
      </c>
      <c r="R45" s="7">
        <v>44986</v>
      </c>
      <c r="S45" s="6">
        <v>45002</v>
      </c>
      <c r="T45" s="4" t="s">
        <v>34</v>
      </c>
      <c r="U45" s="4">
        <v>1380</v>
      </c>
      <c r="V45" s="4">
        <v>0</v>
      </c>
      <c r="W45" s="4">
        <v>0</v>
      </c>
      <c r="X45" s="4" t="s">
        <v>277</v>
      </c>
      <c r="Y45" s="4" t="s">
        <v>278</v>
      </c>
    </row>
    <row r="46" s="4" customFormat="1" spans="1:25">
      <c r="A46" s="4" t="s">
        <v>279</v>
      </c>
      <c r="B46" s="4" t="s">
        <v>26</v>
      </c>
      <c r="C46" s="4" t="s">
        <v>27</v>
      </c>
      <c r="D46" s="4" t="s">
        <v>155</v>
      </c>
      <c r="E46" s="4" t="s">
        <v>280</v>
      </c>
      <c r="F46" s="6">
        <v>44996</v>
      </c>
      <c r="G46" s="6">
        <v>44999</v>
      </c>
      <c r="H46" s="4">
        <v>1</v>
      </c>
      <c r="I46" s="4">
        <v>3</v>
      </c>
      <c r="J46" s="4">
        <v>3</v>
      </c>
      <c r="K46" s="4" t="s">
        <v>30</v>
      </c>
      <c r="L46" s="4">
        <v>4803</v>
      </c>
      <c r="M46" s="4">
        <v>4803</v>
      </c>
      <c r="N46" s="4" t="s">
        <v>281</v>
      </c>
      <c r="O46" s="4" t="s">
        <v>32</v>
      </c>
      <c r="P46" s="4" t="s">
        <v>33</v>
      </c>
      <c r="Q46" s="4">
        <v>0</v>
      </c>
      <c r="R46" s="7">
        <v>44987</v>
      </c>
      <c r="S46" s="6">
        <v>45002</v>
      </c>
      <c r="T46" s="4" t="s">
        <v>34</v>
      </c>
      <c r="U46" s="4">
        <v>4803</v>
      </c>
      <c r="V46" s="4">
        <v>0</v>
      </c>
      <c r="W46" s="4">
        <v>0</v>
      </c>
      <c r="X46" s="4" t="s">
        <v>282</v>
      </c>
      <c r="Y46" s="4" t="s">
        <v>88</v>
      </c>
    </row>
    <row r="47" s="4" customFormat="1" spans="1:25">
      <c r="A47" s="4" t="s">
        <v>283</v>
      </c>
      <c r="B47" s="4" t="s">
        <v>26</v>
      </c>
      <c r="C47" s="4" t="s">
        <v>27</v>
      </c>
      <c r="D47" s="4" t="s">
        <v>284</v>
      </c>
      <c r="E47" s="4" t="s">
        <v>285</v>
      </c>
      <c r="F47" s="6">
        <v>44996</v>
      </c>
      <c r="G47" s="6">
        <v>44999</v>
      </c>
      <c r="H47" s="4">
        <v>1</v>
      </c>
      <c r="I47" s="4">
        <v>3</v>
      </c>
      <c r="J47" s="4">
        <v>3</v>
      </c>
      <c r="K47" s="4" t="s">
        <v>30</v>
      </c>
      <c r="L47" s="4">
        <v>1800</v>
      </c>
      <c r="M47" s="4">
        <v>1800</v>
      </c>
      <c r="N47" s="4" t="s">
        <v>286</v>
      </c>
      <c r="O47" s="4" t="s">
        <v>32</v>
      </c>
      <c r="P47" s="4" t="s">
        <v>33</v>
      </c>
      <c r="Q47" s="4">
        <v>0</v>
      </c>
      <c r="R47" s="7">
        <v>44987</v>
      </c>
      <c r="S47" s="6">
        <v>45002</v>
      </c>
      <c r="T47" s="4" t="s">
        <v>34</v>
      </c>
      <c r="U47" s="4">
        <v>1800</v>
      </c>
      <c r="V47" s="4">
        <v>0</v>
      </c>
      <c r="W47" s="4">
        <v>0</v>
      </c>
      <c r="X47" s="4" t="s">
        <v>287</v>
      </c>
      <c r="Y47" s="4" t="s">
        <v>288</v>
      </c>
    </row>
    <row r="48" s="4" customFormat="1" spans="1:25">
      <c r="A48" s="4" t="s">
        <v>289</v>
      </c>
      <c r="B48" s="4" t="s">
        <v>26</v>
      </c>
      <c r="C48" s="4" t="s">
        <v>27</v>
      </c>
      <c r="D48" s="4" t="s">
        <v>290</v>
      </c>
      <c r="E48" s="4" t="s">
        <v>291</v>
      </c>
      <c r="F48" s="6">
        <v>44997</v>
      </c>
      <c r="G48" s="6">
        <v>44999</v>
      </c>
      <c r="H48" s="4">
        <v>1</v>
      </c>
      <c r="I48" s="4">
        <v>2</v>
      </c>
      <c r="J48" s="4">
        <v>2</v>
      </c>
      <c r="K48" s="4" t="s">
        <v>30</v>
      </c>
      <c r="L48" s="4">
        <v>840</v>
      </c>
      <c r="M48" s="4">
        <v>840</v>
      </c>
      <c r="N48" s="4" t="s">
        <v>292</v>
      </c>
      <c r="O48" s="4" t="s">
        <v>32</v>
      </c>
      <c r="P48" s="4" t="s">
        <v>33</v>
      </c>
      <c r="Q48" s="4">
        <v>0</v>
      </c>
      <c r="R48" s="7">
        <v>44987</v>
      </c>
      <c r="S48" s="6">
        <v>45002</v>
      </c>
      <c r="T48" s="4" t="s">
        <v>34</v>
      </c>
      <c r="U48" s="4">
        <v>840</v>
      </c>
      <c r="V48" s="4">
        <v>0</v>
      </c>
      <c r="W48" s="4">
        <v>0</v>
      </c>
      <c r="X48" s="4" t="s">
        <v>293</v>
      </c>
      <c r="Y48" s="4" t="s">
        <v>294</v>
      </c>
    </row>
    <row r="49" s="4" customFormat="1" spans="1:25">
      <c r="A49" s="4" t="s">
        <v>279</v>
      </c>
      <c r="B49" s="4" t="s">
        <v>26</v>
      </c>
      <c r="C49" s="4" t="s">
        <v>295</v>
      </c>
      <c r="D49" s="4" t="s">
        <v>155</v>
      </c>
      <c r="E49" s="4" t="s">
        <v>280</v>
      </c>
      <c r="F49" s="6">
        <v>44996</v>
      </c>
      <c r="G49" s="6">
        <v>44999</v>
      </c>
      <c r="H49" s="4">
        <v>1</v>
      </c>
      <c r="I49" s="4">
        <v>3</v>
      </c>
      <c r="J49" s="4">
        <v>3</v>
      </c>
      <c r="K49" s="4" t="s">
        <v>30</v>
      </c>
      <c r="L49" s="4">
        <v>-4803</v>
      </c>
      <c r="M49" s="4">
        <v>-4803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44987</v>
      </c>
      <c r="S49" s="6">
        <v>45002</v>
      </c>
      <c r="T49" s="4" t="s">
        <v>34</v>
      </c>
      <c r="U49" s="4">
        <v>-4803</v>
      </c>
      <c r="V49" s="4">
        <v>0</v>
      </c>
      <c r="W49" s="4">
        <v>0</v>
      </c>
      <c r="X49" s="4" t="s">
        <v>282</v>
      </c>
      <c r="Y49" s="4" t="s">
        <v>88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90</v>
      </c>
      <c r="E50" s="4" t="s">
        <v>91</v>
      </c>
      <c r="F50" s="6">
        <v>44997</v>
      </c>
      <c r="G50" s="6">
        <v>44999</v>
      </c>
      <c r="H50" s="4">
        <v>1</v>
      </c>
      <c r="I50" s="4">
        <v>2</v>
      </c>
      <c r="J50" s="4">
        <v>2</v>
      </c>
      <c r="K50" s="4" t="s">
        <v>30</v>
      </c>
      <c r="L50" s="4">
        <v>896</v>
      </c>
      <c r="M50" s="4">
        <v>896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44987</v>
      </c>
      <c r="S50" s="6">
        <v>45002</v>
      </c>
      <c r="T50" s="4" t="s">
        <v>34</v>
      </c>
      <c r="U50" s="4">
        <v>896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113</v>
      </c>
      <c r="E51" s="4" t="s">
        <v>114</v>
      </c>
      <c r="F51" s="6">
        <v>44997</v>
      </c>
      <c r="G51" s="6">
        <v>44999</v>
      </c>
      <c r="H51" s="4">
        <v>1</v>
      </c>
      <c r="I51" s="4">
        <v>2</v>
      </c>
      <c r="J51" s="4">
        <v>2</v>
      </c>
      <c r="K51" s="4" t="s">
        <v>30</v>
      </c>
      <c r="L51" s="4">
        <v>1820</v>
      </c>
      <c r="M51" s="4">
        <v>1820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44988</v>
      </c>
      <c r="S51" s="6">
        <v>45002</v>
      </c>
      <c r="T51" s="4" t="s">
        <v>34</v>
      </c>
      <c r="U51" s="4">
        <v>1820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68</v>
      </c>
      <c r="E52" s="4" t="s">
        <v>305</v>
      </c>
      <c r="F52" s="6">
        <v>44996</v>
      </c>
      <c r="G52" s="6">
        <v>44999</v>
      </c>
      <c r="H52" s="4">
        <v>1</v>
      </c>
      <c r="I52" s="4">
        <v>3</v>
      </c>
      <c r="J52" s="4">
        <v>3</v>
      </c>
      <c r="K52" s="4" t="s">
        <v>30</v>
      </c>
      <c r="L52" s="4">
        <v>3322</v>
      </c>
      <c r="M52" s="4">
        <v>3322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44988</v>
      </c>
      <c r="S52" s="6">
        <v>45002</v>
      </c>
      <c r="T52" s="4" t="s">
        <v>34</v>
      </c>
      <c r="U52" s="4">
        <v>3322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155</v>
      </c>
      <c r="E53" s="4" t="s">
        <v>310</v>
      </c>
      <c r="F53" s="6">
        <v>44995</v>
      </c>
      <c r="G53" s="6">
        <v>44999</v>
      </c>
      <c r="H53" s="4">
        <v>1</v>
      </c>
      <c r="I53" s="4">
        <v>4</v>
      </c>
      <c r="J53" s="4">
        <v>4</v>
      </c>
      <c r="K53" s="4" t="s">
        <v>30</v>
      </c>
      <c r="L53" s="4">
        <v>5160</v>
      </c>
      <c r="M53" s="4">
        <v>5160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44989</v>
      </c>
      <c r="S53" s="6">
        <v>45002</v>
      </c>
      <c r="T53" s="4" t="s">
        <v>34</v>
      </c>
      <c r="U53" s="4">
        <v>5160</v>
      </c>
      <c r="V53" s="4">
        <v>0</v>
      </c>
      <c r="W53" s="4">
        <v>0</v>
      </c>
      <c r="X53" s="4" t="s">
        <v>312</v>
      </c>
      <c r="Y53" s="4" t="s">
        <v>88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155</v>
      </c>
      <c r="E54" s="4" t="s">
        <v>310</v>
      </c>
      <c r="F54" s="6">
        <v>44995</v>
      </c>
      <c r="G54" s="6">
        <v>44999</v>
      </c>
      <c r="H54" s="4">
        <v>1</v>
      </c>
      <c r="I54" s="4">
        <v>4</v>
      </c>
      <c r="J54" s="4">
        <v>4</v>
      </c>
      <c r="K54" s="4" t="s">
        <v>30</v>
      </c>
      <c r="L54" s="4">
        <v>5160</v>
      </c>
      <c r="M54" s="4">
        <v>5160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44989</v>
      </c>
      <c r="S54" s="6">
        <v>45002</v>
      </c>
      <c r="T54" s="4" t="s">
        <v>34</v>
      </c>
      <c r="U54" s="4">
        <v>5160</v>
      </c>
      <c r="V54" s="4">
        <v>0</v>
      </c>
      <c r="W54" s="4">
        <v>0</v>
      </c>
      <c r="X54" s="4" t="s">
        <v>315</v>
      </c>
      <c r="Y54" s="4" t="s">
        <v>88</v>
      </c>
    </row>
    <row r="55" s="4" customFormat="1" spans="1:26">
      <c r="A55" s="4" t="s">
        <v>316</v>
      </c>
      <c r="B55" s="4" t="s">
        <v>26</v>
      </c>
      <c r="C55" s="4" t="s">
        <v>27</v>
      </c>
      <c r="D55" s="4" t="s">
        <v>317</v>
      </c>
      <c r="E55" s="4" t="s">
        <v>318</v>
      </c>
      <c r="F55" s="6">
        <v>44996</v>
      </c>
      <c r="G55" s="6">
        <v>44999</v>
      </c>
      <c r="H55" s="4">
        <v>2</v>
      </c>
      <c r="I55" s="4">
        <v>3</v>
      </c>
      <c r="J55" s="4">
        <v>6</v>
      </c>
      <c r="K55" s="4" t="s">
        <v>30</v>
      </c>
      <c r="L55" s="4">
        <v>4962</v>
      </c>
      <c r="M55" s="4">
        <v>4962</v>
      </c>
      <c r="N55" s="4" t="s">
        <v>319</v>
      </c>
      <c r="O55" s="4" t="s">
        <v>32</v>
      </c>
      <c r="P55" s="4" t="s">
        <v>33</v>
      </c>
      <c r="Q55" s="4">
        <v>0</v>
      </c>
      <c r="R55" s="7">
        <v>44989</v>
      </c>
      <c r="S55" s="6">
        <v>45002</v>
      </c>
      <c r="T55" s="4" t="s">
        <v>34</v>
      </c>
      <c r="U55" s="4">
        <v>4962</v>
      </c>
      <c r="V55" s="4">
        <v>0</v>
      </c>
      <c r="W55" s="4">
        <v>0</v>
      </c>
      <c r="X55" s="4" t="s">
        <v>320</v>
      </c>
      <c r="Y55" s="4">
        <v>3304790</v>
      </c>
      <c r="Z55" s="4" t="s">
        <v>321</v>
      </c>
    </row>
    <row r="56" s="4" customFormat="1" spans="1:25">
      <c r="A56" s="4" t="s">
        <v>309</v>
      </c>
      <c r="B56" s="4" t="s">
        <v>26</v>
      </c>
      <c r="C56" s="4" t="s">
        <v>295</v>
      </c>
      <c r="D56" s="4" t="s">
        <v>155</v>
      </c>
      <c r="E56" s="4" t="s">
        <v>310</v>
      </c>
      <c r="F56" s="6">
        <v>44995</v>
      </c>
      <c r="G56" s="6">
        <v>44999</v>
      </c>
      <c r="H56" s="4">
        <v>1</v>
      </c>
      <c r="I56" s="4">
        <v>4</v>
      </c>
      <c r="J56" s="4">
        <v>4</v>
      </c>
      <c r="K56" s="4" t="s">
        <v>30</v>
      </c>
      <c r="L56" s="4">
        <v>-5160</v>
      </c>
      <c r="M56" s="4">
        <v>-5160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44989</v>
      </c>
      <c r="S56" s="6">
        <v>45002</v>
      </c>
      <c r="T56" s="4" t="s">
        <v>34</v>
      </c>
      <c r="U56" s="4">
        <v>-5160</v>
      </c>
      <c r="V56" s="4">
        <v>0</v>
      </c>
      <c r="W56" s="4">
        <v>0</v>
      </c>
      <c r="X56" s="4" t="s">
        <v>312</v>
      </c>
      <c r="Y56" s="4" t="s">
        <v>88</v>
      </c>
    </row>
    <row r="57" s="4" customFormat="1" spans="1:25">
      <c r="A57" s="4" t="s">
        <v>313</v>
      </c>
      <c r="B57" s="4" t="s">
        <v>26</v>
      </c>
      <c r="C57" s="4" t="s">
        <v>295</v>
      </c>
      <c r="D57" s="4" t="s">
        <v>155</v>
      </c>
      <c r="E57" s="4" t="s">
        <v>310</v>
      </c>
      <c r="F57" s="6">
        <v>44995</v>
      </c>
      <c r="G57" s="6">
        <v>44999</v>
      </c>
      <c r="H57" s="4">
        <v>1</v>
      </c>
      <c r="I57" s="4">
        <v>4</v>
      </c>
      <c r="J57" s="4">
        <v>4</v>
      </c>
      <c r="K57" s="4" t="s">
        <v>30</v>
      </c>
      <c r="L57" s="4">
        <v>-5160</v>
      </c>
      <c r="M57" s="4">
        <v>-5160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44989</v>
      </c>
      <c r="S57" s="6">
        <v>45002</v>
      </c>
      <c r="T57" s="4" t="s">
        <v>34</v>
      </c>
      <c r="U57" s="4">
        <v>-5160</v>
      </c>
      <c r="V57" s="4">
        <v>0</v>
      </c>
      <c r="W57" s="4">
        <v>0</v>
      </c>
      <c r="X57" s="4" t="s">
        <v>315</v>
      </c>
      <c r="Y57" s="4" t="s">
        <v>88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284</v>
      </c>
      <c r="E58" s="4" t="s">
        <v>323</v>
      </c>
      <c r="F58" s="6">
        <v>44995</v>
      </c>
      <c r="G58" s="6">
        <v>44999</v>
      </c>
      <c r="H58" s="4">
        <v>1</v>
      </c>
      <c r="I58" s="4">
        <v>4</v>
      </c>
      <c r="J58" s="4">
        <v>4</v>
      </c>
      <c r="K58" s="4" t="s">
        <v>30</v>
      </c>
      <c r="L58" s="4">
        <v>2314</v>
      </c>
      <c r="M58" s="4">
        <v>2314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44989</v>
      </c>
      <c r="S58" s="6">
        <v>45002</v>
      </c>
      <c r="T58" s="4" t="s">
        <v>34</v>
      </c>
      <c r="U58" s="4">
        <v>2314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284</v>
      </c>
      <c r="E59" s="4" t="s">
        <v>328</v>
      </c>
      <c r="F59" s="6">
        <v>44996</v>
      </c>
      <c r="G59" s="6">
        <v>44999</v>
      </c>
      <c r="H59" s="4">
        <v>1</v>
      </c>
      <c r="I59" s="4">
        <v>3</v>
      </c>
      <c r="J59" s="4">
        <v>3</v>
      </c>
      <c r="K59" s="4" t="s">
        <v>30</v>
      </c>
      <c r="L59" s="4">
        <v>2653</v>
      </c>
      <c r="M59" s="4">
        <v>2653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44990</v>
      </c>
      <c r="S59" s="6">
        <v>45002</v>
      </c>
      <c r="T59" s="4" t="s">
        <v>34</v>
      </c>
      <c r="U59" s="4">
        <v>2653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44998</v>
      </c>
      <c r="G60" s="6">
        <v>44999</v>
      </c>
      <c r="H60" s="4">
        <v>1</v>
      </c>
      <c r="I60" s="4">
        <v>1</v>
      </c>
      <c r="J60" s="4">
        <v>1</v>
      </c>
      <c r="K60" s="4" t="s">
        <v>30</v>
      </c>
      <c r="L60" s="4">
        <v>2508</v>
      </c>
      <c r="M60" s="4">
        <v>2508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44990</v>
      </c>
      <c r="S60" s="6">
        <v>45002</v>
      </c>
      <c r="T60" s="4" t="s">
        <v>34</v>
      </c>
      <c r="U60" s="4">
        <v>2508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119</v>
      </c>
      <c r="E61" s="4" t="s">
        <v>339</v>
      </c>
      <c r="F61" s="6">
        <v>44997</v>
      </c>
      <c r="G61" s="6">
        <v>44999</v>
      </c>
      <c r="H61" s="4">
        <v>1</v>
      </c>
      <c r="I61" s="4">
        <v>2</v>
      </c>
      <c r="J61" s="4">
        <v>2</v>
      </c>
      <c r="K61" s="4" t="s">
        <v>30</v>
      </c>
      <c r="L61" s="4">
        <v>936</v>
      </c>
      <c r="M61" s="4">
        <v>936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44991</v>
      </c>
      <c r="S61" s="6">
        <v>45002</v>
      </c>
      <c r="T61" s="4" t="s">
        <v>34</v>
      </c>
      <c r="U61" s="4">
        <v>936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345</v>
      </c>
      <c r="F62" s="6">
        <v>44996</v>
      </c>
      <c r="G62" s="6">
        <v>44999</v>
      </c>
      <c r="H62" s="4">
        <v>1</v>
      </c>
      <c r="I62" s="4">
        <v>3</v>
      </c>
      <c r="J62" s="4">
        <v>3</v>
      </c>
      <c r="K62" s="4" t="s">
        <v>30</v>
      </c>
      <c r="L62" s="4">
        <v>13260</v>
      </c>
      <c r="M62" s="4">
        <v>13260</v>
      </c>
      <c r="N62" s="4" t="s">
        <v>346</v>
      </c>
      <c r="O62" s="4" t="s">
        <v>32</v>
      </c>
      <c r="P62" s="4" t="s">
        <v>33</v>
      </c>
      <c r="Q62" s="4">
        <v>0</v>
      </c>
      <c r="R62" s="7">
        <v>44991</v>
      </c>
      <c r="S62" s="6">
        <v>45002</v>
      </c>
      <c r="T62" s="4" t="s">
        <v>34</v>
      </c>
      <c r="U62" s="4">
        <v>13260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172</v>
      </c>
      <c r="E63" s="4" t="s">
        <v>350</v>
      </c>
      <c r="F63" s="6">
        <v>44993</v>
      </c>
      <c r="G63" s="6">
        <v>44999</v>
      </c>
      <c r="H63" s="4">
        <v>1</v>
      </c>
      <c r="I63" s="4">
        <v>6</v>
      </c>
      <c r="J63" s="4">
        <v>6</v>
      </c>
      <c r="K63" s="4" t="s">
        <v>30</v>
      </c>
      <c r="L63" s="4">
        <v>4680</v>
      </c>
      <c r="M63" s="4">
        <v>4680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44992</v>
      </c>
      <c r="S63" s="6">
        <v>45002</v>
      </c>
      <c r="T63" s="4" t="s">
        <v>34</v>
      </c>
      <c r="U63" s="4">
        <v>4680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44996</v>
      </c>
      <c r="G64" s="6">
        <v>44999</v>
      </c>
      <c r="H64" s="4">
        <v>1</v>
      </c>
      <c r="I64" s="4">
        <v>3</v>
      </c>
      <c r="J64" s="4">
        <v>3</v>
      </c>
      <c r="K64" s="4" t="s">
        <v>30</v>
      </c>
      <c r="L64" s="4">
        <v>2256</v>
      </c>
      <c r="M64" s="4">
        <v>2256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44992</v>
      </c>
      <c r="S64" s="6">
        <v>45002</v>
      </c>
      <c r="T64" s="4" t="s">
        <v>34</v>
      </c>
      <c r="U64" s="4">
        <v>2256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44996</v>
      </c>
      <c r="G65" s="6">
        <v>44999</v>
      </c>
      <c r="H65" s="4">
        <v>1</v>
      </c>
      <c r="I65" s="4">
        <v>3</v>
      </c>
      <c r="J65" s="4">
        <v>3</v>
      </c>
      <c r="K65" s="4" t="s">
        <v>30</v>
      </c>
      <c r="L65" s="4">
        <v>3783</v>
      </c>
      <c r="M65" s="4">
        <v>3783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44992</v>
      </c>
      <c r="S65" s="6">
        <v>45002</v>
      </c>
      <c r="T65" s="4" t="s">
        <v>34</v>
      </c>
      <c r="U65" s="4">
        <v>3783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44998</v>
      </c>
      <c r="G66" s="6">
        <v>44999</v>
      </c>
      <c r="H66" s="4">
        <v>1</v>
      </c>
      <c r="I66" s="4">
        <v>1</v>
      </c>
      <c r="J66" s="4">
        <v>1</v>
      </c>
      <c r="K66" s="4" t="s">
        <v>30</v>
      </c>
      <c r="L66" s="4">
        <v>255</v>
      </c>
      <c r="M66" s="4">
        <v>255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44992</v>
      </c>
      <c r="S66" s="6">
        <v>45002</v>
      </c>
      <c r="T66" s="4" t="s">
        <v>34</v>
      </c>
      <c r="U66" s="4">
        <v>255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44994</v>
      </c>
      <c r="G67" s="6">
        <v>44999</v>
      </c>
      <c r="H67" s="4">
        <v>1</v>
      </c>
      <c r="I67" s="4">
        <v>5</v>
      </c>
      <c r="J67" s="4">
        <v>5</v>
      </c>
      <c r="K67" s="4" t="s">
        <v>30</v>
      </c>
      <c r="L67" s="4">
        <v>1200</v>
      </c>
      <c r="M67" s="4">
        <v>1200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44993</v>
      </c>
      <c r="S67" s="6">
        <v>45002</v>
      </c>
      <c r="T67" s="4" t="s">
        <v>34</v>
      </c>
      <c r="U67" s="4">
        <v>1200</v>
      </c>
      <c r="V67" s="4">
        <v>0</v>
      </c>
      <c r="W67" s="4">
        <v>0</v>
      </c>
      <c r="X67" s="4" t="s">
        <v>376</v>
      </c>
      <c r="Y67" s="4" t="s">
        <v>377</v>
      </c>
    </row>
    <row r="68" s="4" customFormat="1" spans="1:25">
      <c r="A68" s="4" t="s">
        <v>378</v>
      </c>
      <c r="B68" s="4" t="s">
        <v>26</v>
      </c>
      <c r="C68" s="4" t="s">
        <v>27</v>
      </c>
      <c r="D68" s="4" t="s">
        <v>379</v>
      </c>
      <c r="E68" s="4" t="s">
        <v>380</v>
      </c>
      <c r="F68" s="6">
        <v>44997</v>
      </c>
      <c r="G68" s="6">
        <v>44999</v>
      </c>
      <c r="H68" s="4">
        <v>1</v>
      </c>
      <c r="I68" s="4">
        <v>2</v>
      </c>
      <c r="J68" s="4">
        <v>2</v>
      </c>
      <c r="K68" s="4" t="s">
        <v>30</v>
      </c>
      <c r="L68" s="4">
        <v>646</v>
      </c>
      <c r="M68" s="4">
        <v>646</v>
      </c>
      <c r="N68" s="4" t="s">
        <v>381</v>
      </c>
      <c r="O68" s="4" t="s">
        <v>32</v>
      </c>
      <c r="P68" s="4" t="s">
        <v>33</v>
      </c>
      <c r="Q68" s="4">
        <v>0</v>
      </c>
      <c r="R68" s="7">
        <v>44993</v>
      </c>
      <c r="S68" s="6">
        <v>45002</v>
      </c>
      <c r="T68" s="4" t="s">
        <v>34</v>
      </c>
      <c r="U68" s="4">
        <v>646</v>
      </c>
      <c r="V68" s="4">
        <v>0</v>
      </c>
      <c r="W68" s="4">
        <v>0</v>
      </c>
      <c r="X68" s="4" t="s">
        <v>382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379</v>
      </c>
      <c r="E69" s="4" t="s">
        <v>380</v>
      </c>
      <c r="F69" s="6">
        <v>44997</v>
      </c>
      <c r="G69" s="6">
        <v>44999</v>
      </c>
      <c r="H69" s="4">
        <v>1</v>
      </c>
      <c r="I69" s="4">
        <v>2</v>
      </c>
      <c r="J69" s="4">
        <v>2</v>
      </c>
      <c r="K69" s="4" t="s">
        <v>30</v>
      </c>
      <c r="L69" s="4">
        <v>646</v>
      </c>
      <c r="M69" s="4">
        <v>646</v>
      </c>
      <c r="N69" s="4" t="s">
        <v>385</v>
      </c>
      <c r="O69" s="4" t="s">
        <v>32</v>
      </c>
      <c r="P69" s="4" t="s">
        <v>33</v>
      </c>
      <c r="Q69" s="4">
        <v>0</v>
      </c>
      <c r="R69" s="7">
        <v>44993</v>
      </c>
      <c r="S69" s="6">
        <v>45002</v>
      </c>
      <c r="T69" s="4" t="s">
        <v>34</v>
      </c>
      <c r="U69" s="4">
        <v>646</v>
      </c>
      <c r="V69" s="4">
        <v>0</v>
      </c>
      <c r="W69" s="4">
        <v>0</v>
      </c>
      <c r="X69" s="4" t="s">
        <v>386</v>
      </c>
      <c r="Y69" s="4" t="s">
        <v>387</v>
      </c>
    </row>
    <row r="70" s="4" customFormat="1" spans="1:25">
      <c r="A70" s="4" t="s">
        <v>388</v>
      </c>
      <c r="B70" s="4" t="s">
        <v>26</v>
      </c>
      <c r="C70" s="4" t="s">
        <v>27</v>
      </c>
      <c r="D70" s="4" t="s">
        <v>228</v>
      </c>
      <c r="E70" s="4" t="s">
        <v>389</v>
      </c>
      <c r="F70" s="6">
        <v>44997</v>
      </c>
      <c r="G70" s="6">
        <v>44999</v>
      </c>
      <c r="H70" s="4">
        <v>1</v>
      </c>
      <c r="I70" s="4">
        <v>2</v>
      </c>
      <c r="J70" s="4">
        <v>2</v>
      </c>
      <c r="K70" s="4" t="s">
        <v>30</v>
      </c>
      <c r="L70" s="4">
        <v>2058</v>
      </c>
      <c r="M70" s="4">
        <v>2058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44993</v>
      </c>
      <c r="S70" s="6">
        <v>45002</v>
      </c>
      <c r="T70" s="4" t="s">
        <v>34</v>
      </c>
      <c r="U70" s="4">
        <v>2058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395</v>
      </c>
      <c r="F71" s="6">
        <v>44998</v>
      </c>
      <c r="G71" s="6">
        <v>44999</v>
      </c>
      <c r="H71" s="4">
        <v>1</v>
      </c>
      <c r="I71" s="4">
        <v>1</v>
      </c>
      <c r="J71" s="4">
        <v>1</v>
      </c>
      <c r="K71" s="4" t="s">
        <v>30</v>
      </c>
      <c r="L71" s="4">
        <v>510</v>
      </c>
      <c r="M71" s="4">
        <v>510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44993</v>
      </c>
      <c r="S71" s="6">
        <v>45002</v>
      </c>
      <c r="T71" s="4" t="s">
        <v>34</v>
      </c>
      <c r="U71" s="4">
        <v>510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44997</v>
      </c>
      <c r="G72" s="6">
        <v>44999</v>
      </c>
      <c r="H72" s="4">
        <v>1</v>
      </c>
      <c r="I72" s="4">
        <v>2</v>
      </c>
      <c r="J72" s="4">
        <v>2</v>
      </c>
      <c r="K72" s="4" t="s">
        <v>30</v>
      </c>
      <c r="L72" s="4">
        <v>2900</v>
      </c>
      <c r="M72" s="4">
        <v>2900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44993</v>
      </c>
      <c r="S72" s="6">
        <v>45002</v>
      </c>
      <c r="T72" s="4" t="s">
        <v>34</v>
      </c>
      <c r="U72" s="4">
        <v>2900</v>
      </c>
      <c r="V72" s="4">
        <v>0</v>
      </c>
      <c r="W72" s="4">
        <v>0</v>
      </c>
      <c r="X72" s="4" t="s">
        <v>403</v>
      </c>
      <c r="Y72" s="4" t="s">
        <v>404</v>
      </c>
    </row>
    <row r="73" s="4" customFormat="1" spans="1:25">
      <c r="A73" s="4" t="s">
        <v>405</v>
      </c>
      <c r="B73" s="4" t="s">
        <v>26</v>
      </c>
      <c r="C73" s="4" t="s">
        <v>27</v>
      </c>
      <c r="D73" s="4" t="s">
        <v>406</v>
      </c>
      <c r="E73" s="4" t="s">
        <v>407</v>
      </c>
      <c r="F73" s="6">
        <v>44997</v>
      </c>
      <c r="G73" s="6">
        <v>44999</v>
      </c>
      <c r="H73" s="4">
        <v>1</v>
      </c>
      <c r="I73" s="4">
        <v>2</v>
      </c>
      <c r="J73" s="4">
        <v>2</v>
      </c>
      <c r="K73" s="4" t="s">
        <v>30</v>
      </c>
      <c r="L73" s="4">
        <v>1038</v>
      </c>
      <c r="M73" s="4">
        <v>1038</v>
      </c>
      <c r="N73" s="4" t="s">
        <v>408</v>
      </c>
      <c r="O73" s="4" t="s">
        <v>32</v>
      </c>
      <c r="P73" s="4" t="s">
        <v>33</v>
      </c>
      <c r="Q73" s="4">
        <v>0</v>
      </c>
      <c r="R73" s="7">
        <v>44993</v>
      </c>
      <c r="S73" s="6">
        <v>45002</v>
      </c>
      <c r="T73" s="4" t="s">
        <v>34</v>
      </c>
      <c r="U73" s="4">
        <v>1038</v>
      </c>
      <c r="V73" s="4">
        <v>0</v>
      </c>
      <c r="W73" s="4">
        <v>0</v>
      </c>
      <c r="X73" s="4" t="s">
        <v>409</v>
      </c>
      <c r="Y73" s="4" t="s">
        <v>410</v>
      </c>
    </row>
    <row r="74" s="4" customFormat="1" spans="1:25">
      <c r="A74" s="4" t="s">
        <v>411</v>
      </c>
      <c r="B74" s="4" t="s">
        <v>26</v>
      </c>
      <c r="C74" s="4" t="s">
        <v>27</v>
      </c>
      <c r="D74" s="4" t="s">
        <v>202</v>
      </c>
      <c r="E74" s="4" t="s">
        <v>412</v>
      </c>
      <c r="F74" s="6">
        <v>44998</v>
      </c>
      <c r="G74" s="6">
        <v>44999</v>
      </c>
      <c r="H74" s="4">
        <v>1</v>
      </c>
      <c r="I74" s="4">
        <v>1</v>
      </c>
      <c r="J74" s="4">
        <v>1</v>
      </c>
      <c r="K74" s="4" t="s">
        <v>30</v>
      </c>
      <c r="L74" s="4">
        <v>280</v>
      </c>
      <c r="M74" s="4">
        <v>280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44993</v>
      </c>
      <c r="S74" s="6">
        <v>45002</v>
      </c>
      <c r="T74" s="4" t="s">
        <v>34</v>
      </c>
      <c r="U74" s="4">
        <v>280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379</v>
      </c>
      <c r="E75" s="4" t="s">
        <v>380</v>
      </c>
      <c r="F75" s="6">
        <v>44998</v>
      </c>
      <c r="G75" s="6">
        <v>44999</v>
      </c>
      <c r="H75" s="4">
        <v>1</v>
      </c>
      <c r="I75" s="4">
        <v>1</v>
      </c>
      <c r="J75" s="4">
        <v>1</v>
      </c>
      <c r="K75" s="4" t="s">
        <v>30</v>
      </c>
      <c r="L75" s="4">
        <v>323</v>
      </c>
      <c r="M75" s="4">
        <v>323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44994</v>
      </c>
      <c r="S75" s="6">
        <v>45002</v>
      </c>
      <c r="T75" s="4" t="s">
        <v>34</v>
      </c>
      <c r="U75" s="4">
        <v>323</v>
      </c>
      <c r="V75" s="4">
        <v>0</v>
      </c>
      <c r="W75" s="4">
        <v>0</v>
      </c>
      <c r="X75" s="4" t="s">
        <v>418</v>
      </c>
      <c r="Y75" s="4" t="s">
        <v>419</v>
      </c>
    </row>
    <row r="76" s="4" customFormat="1" spans="1:25">
      <c r="A76" s="4" t="s">
        <v>420</v>
      </c>
      <c r="B76" s="4" t="s">
        <v>26</v>
      </c>
      <c r="C76" s="4" t="s">
        <v>27</v>
      </c>
      <c r="D76" s="4" t="s">
        <v>421</v>
      </c>
      <c r="E76" s="4" t="s">
        <v>422</v>
      </c>
      <c r="F76" s="6">
        <v>44997</v>
      </c>
      <c r="G76" s="6">
        <v>44999</v>
      </c>
      <c r="H76" s="4">
        <v>1</v>
      </c>
      <c r="I76" s="4">
        <v>2</v>
      </c>
      <c r="J76" s="4">
        <v>2</v>
      </c>
      <c r="K76" s="4" t="s">
        <v>30</v>
      </c>
      <c r="L76" s="4">
        <v>828</v>
      </c>
      <c r="M76" s="4">
        <v>828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44994</v>
      </c>
      <c r="S76" s="6">
        <v>45002</v>
      </c>
      <c r="T76" s="4" t="s">
        <v>34</v>
      </c>
      <c r="U76" s="4">
        <v>828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427</v>
      </c>
      <c r="E77" s="4" t="s">
        <v>428</v>
      </c>
      <c r="F77" s="6">
        <v>44997</v>
      </c>
      <c r="G77" s="6">
        <v>44999</v>
      </c>
      <c r="H77" s="4">
        <v>1</v>
      </c>
      <c r="I77" s="4">
        <v>2</v>
      </c>
      <c r="J77" s="4">
        <v>2</v>
      </c>
      <c r="K77" s="4" t="s">
        <v>30</v>
      </c>
      <c r="L77" s="4">
        <v>614</v>
      </c>
      <c r="M77" s="4">
        <v>614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44994</v>
      </c>
      <c r="S77" s="6">
        <v>45002</v>
      </c>
      <c r="T77" s="4" t="s">
        <v>34</v>
      </c>
      <c r="U77" s="4">
        <v>614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367</v>
      </c>
      <c r="E78" s="4" t="s">
        <v>368</v>
      </c>
      <c r="F78" s="6">
        <v>44998</v>
      </c>
      <c r="G78" s="6">
        <v>44999</v>
      </c>
      <c r="H78" s="4">
        <v>1</v>
      </c>
      <c r="I78" s="4">
        <v>1</v>
      </c>
      <c r="J78" s="4">
        <v>1</v>
      </c>
      <c r="K78" s="4" t="s">
        <v>30</v>
      </c>
      <c r="L78" s="4">
        <v>255</v>
      </c>
      <c r="M78" s="4">
        <v>255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44994</v>
      </c>
      <c r="S78" s="6">
        <v>45002</v>
      </c>
      <c r="T78" s="4" t="s">
        <v>34</v>
      </c>
      <c r="U78" s="4">
        <v>255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427</v>
      </c>
      <c r="E79" s="4" t="s">
        <v>428</v>
      </c>
      <c r="F79" s="6">
        <v>44998</v>
      </c>
      <c r="G79" s="6">
        <v>44999</v>
      </c>
      <c r="H79" s="4">
        <v>1</v>
      </c>
      <c r="I79" s="4">
        <v>1</v>
      </c>
      <c r="J79" s="4">
        <v>1</v>
      </c>
      <c r="K79" s="4" t="s">
        <v>30</v>
      </c>
      <c r="L79" s="4">
        <v>307</v>
      </c>
      <c r="M79" s="4">
        <v>307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44994</v>
      </c>
      <c r="S79" s="6">
        <v>45002</v>
      </c>
      <c r="T79" s="4" t="s">
        <v>34</v>
      </c>
      <c r="U79" s="4">
        <v>307</v>
      </c>
      <c r="V79" s="4">
        <v>0</v>
      </c>
      <c r="W79" s="4">
        <v>0</v>
      </c>
      <c r="X79" s="4" t="s">
        <v>438</v>
      </c>
      <c r="Y79" s="4" t="s">
        <v>439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406</v>
      </c>
      <c r="E80" s="4" t="s">
        <v>441</v>
      </c>
      <c r="F80" s="6">
        <v>44997</v>
      </c>
      <c r="G80" s="6">
        <v>44999</v>
      </c>
      <c r="H80" s="4">
        <v>1</v>
      </c>
      <c r="I80" s="4">
        <v>2</v>
      </c>
      <c r="J80" s="4">
        <v>2</v>
      </c>
      <c r="K80" s="4" t="s">
        <v>30</v>
      </c>
      <c r="L80" s="4">
        <v>1024</v>
      </c>
      <c r="M80" s="4">
        <v>1024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44994</v>
      </c>
      <c r="S80" s="6">
        <v>45002</v>
      </c>
      <c r="T80" s="4" t="s">
        <v>34</v>
      </c>
      <c r="U80" s="4">
        <v>1024</v>
      </c>
      <c r="V80" s="4">
        <v>0</v>
      </c>
      <c r="W80" s="4">
        <v>0</v>
      </c>
      <c r="X80" s="4" t="s">
        <v>443</v>
      </c>
      <c r="Y80" s="4" t="s">
        <v>444</v>
      </c>
    </row>
    <row r="81" s="4" customFormat="1" spans="1:25">
      <c r="A81" s="4" t="s">
        <v>83</v>
      </c>
      <c r="B81" s="4" t="s">
        <v>26</v>
      </c>
      <c r="C81" s="4" t="s">
        <v>295</v>
      </c>
      <c r="D81" s="4" t="s">
        <v>84</v>
      </c>
      <c r="E81" s="4" t="s">
        <v>85</v>
      </c>
      <c r="F81" s="6">
        <v>44995</v>
      </c>
      <c r="G81" s="6">
        <v>44999</v>
      </c>
      <c r="H81" s="4">
        <v>1</v>
      </c>
      <c r="I81" s="4">
        <v>4</v>
      </c>
      <c r="J81" s="4">
        <v>4</v>
      </c>
      <c r="K81" s="4" t="s">
        <v>30</v>
      </c>
      <c r="L81" s="4">
        <v>-5660</v>
      </c>
      <c r="M81" s="4">
        <v>-5660</v>
      </c>
      <c r="N81" s="4" t="s">
        <v>86</v>
      </c>
      <c r="O81" s="4" t="s">
        <v>32</v>
      </c>
      <c r="P81" s="4" t="s">
        <v>33</v>
      </c>
      <c r="Q81" s="4">
        <v>0</v>
      </c>
      <c r="R81" s="7">
        <v>44960</v>
      </c>
      <c r="S81" s="6">
        <v>45002</v>
      </c>
      <c r="T81" s="4" t="s">
        <v>34</v>
      </c>
      <c r="U81" s="4">
        <v>-5660</v>
      </c>
      <c r="V81" s="4">
        <v>0</v>
      </c>
      <c r="W81" s="4">
        <v>0</v>
      </c>
      <c r="X81" s="4" t="s">
        <v>87</v>
      </c>
      <c r="Y81" s="4" t="s">
        <v>88</v>
      </c>
    </row>
    <row r="82" s="4" customFormat="1" spans="1:25">
      <c r="A82" s="4" t="s">
        <v>445</v>
      </c>
      <c r="B82" s="4" t="s">
        <v>26</v>
      </c>
      <c r="C82" s="4" t="s">
        <v>27</v>
      </c>
      <c r="D82" s="4" t="s">
        <v>202</v>
      </c>
      <c r="E82" s="4" t="s">
        <v>446</v>
      </c>
      <c r="F82" s="6">
        <v>44998</v>
      </c>
      <c r="G82" s="6">
        <v>44999</v>
      </c>
      <c r="H82" s="4">
        <v>1</v>
      </c>
      <c r="I82" s="4">
        <v>1</v>
      </c>
      <c r="J82" s="4">
        <v>1</v>
      </c>
      <c r="K82" s="4" t="s">
        <v>30</v>
      </c>
      <c r="L82" s="4">
        <v>250</v>
      </c>
      <c r="M82" s="4">
        <v>250</v>
      </c>
      <c r="N82" s="4" t="s">
        <v>447</v>
      </c>
      <c r="O82" s="4" t="s">
        <v>32</v>
      </c>
      <c r="P82" s="4" t="s">
        <v>33</v>
      </c>
      <c r="Q82" s="4">
        <v>0</v>
      </c>
      <c r="R82" s="7">
        <v>44995</v>
      </c>
      <c r="S82" s="6">
        <v>45002</v>
      </c>
      <c r="T82" s="4" t="s">
        <v>34</v>
      </c>
      <c r="U82" s="4">
        <v>250</v>
      </c>
      <c r="V82" s="4">
        <v>0</v>
      </c>
      <c r="W82" s="4">
        <v>0</v>
      </c>
      <c r="X82" s="4" t="s">
        <v>448</v>
      </c>
      <c r="Y82" s="4" t="s">
        <v>449</v>
      </c>
    </row>
    <row r="83" s="4" customFormat="1" spans="1:25">
      <c r="A83" s="4" t="s">
        <v>450</v>
      </c>
      <c r="B83" s="4" t="s">
        <v>26</v>
      </c>
      <c r="C83" s="4" t="s">
        <v>27</v>
      </c>
      <c r="D83" s="4" t="s">
        <v>155</v>
      </c>
      <c r="E83" s="4" t="s">
        <v>451</v>
      </c>
      <c r="F83" s="6">
        <v>44998</v>
      </c>
      <c r="G83" s="6">
        <v>44999</v>
      </c>
      <c r="H83" s="4">
        <v>1</v>
      </c>
      <c r="I83" s="4">
        <v>1</v>
      </c>
      <c r="J83" s="4">
        <v>1</v>
      </c>
      <c r="K83" s="4" t="s">
        <v>30</v>
      </c>
      <c r="L83" s="4">
        <v>1308</v>
      </c>
      <c r="M83" s="4">
        <v>1308</v>
      </c>
      <c r="N83" s="4" t="s">
        <v>452</v>
      </c>
      <c r="O83" s="4" t="s">
        <v>32</v>
      </c>
      <c r="P83" s="4" t="s">
        <v>33</v>
      </c>
      <c r="Q83" s="4">
        <v>0</v>
      </c>
      <c r="R83" s="7">
        <v>44995</v>
      </c>
      <c r="S83" s="6">
        <v>45002</v>
      </c>
      <c r="T83" s="4" t="s">
        <v>34</v>
      </c>
      <c r="U83" s="4">
        <v>1308</v>
      </c>
      <c r="V83" s="4">
        <v>0</v>
      </c>
      <c r="W83" s="4">
        <v>0</v>
      </c>
      <c r="X83" s="4" t="s">
        <v>453</v>
      </c>
      <c r="Y83" s="4" t="s">
        <v>454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457</v>
      </c>
      <c r="F84" s="6">
        <v>44998</v>
      </c>
      <c r="G84" s="6">
        <v>44999</v>
      </c>
      <c r="H84" s="4">
        <v>1</v>
      </c>
      <c r="I84" s="4">
        <v>1</v>
      </c>
      <c r="J84" s="4">
        <v>1</v>
      </c>
      <c r="K84" s="4" t="s">
        <v>30</v>
      </c>
      <c r="L84" s="4">
        <v>210</v>
      </c>
      <c r="M84" s="4">
        <v>210</v>
      </c>
      <c r="N84" s="4" t="s">
        <v>458</v>
      </c>
      <c r="O84" s="4" t="s">
        <v>32</v>
      </c>
      <c r="P84" s="4" t="s">
        <v>33</v>
      </c>
      <c r="Q84" s="4">
        <v>0</v>
      </c>
      <c r="R84" s="7">
        <v>44995</v>
      </c>
      <c r="S84" s="6">
        <v>45002</v>
      </c>
      <c r="T84" s="4" t="s">
        <v>34</v>
      </c>
      <c r="U84" s="4">
        <v>210</v>
      </c>
      <c r="V84" s="4">
        <v>0</v>
      </c>
      <c r="W84" s="4">
        <v>0</v>
      </c>
      <c r="X84" s="4" t="s">
        <v>459</v>
      </c>
      <c r="Y84" s="4" t="s">
        <v>460</v>
      </c>
    </row>
    <row r="85" s="4" customFormat="1" spans="1:25">
      <c r="A85" s="4" t="s">
        <v>461</v>
      </c>
      <c r="B85" s="4" t="s">
        <v>26</v>
      </c>
      <c r="C85" s="4" t="s">
        <v>27</v>
      </c>
      <c r="D85" s="4" t="s">
        <v>90</v>
      </c>
      <c r="E85" s="4" t="s">
        <v>131</v>
      </c>
      <c r="F85" s="6">
        <v>44998</v>
      </c>
      <c r="G85" s="6">
        <v>44999</v>
      </c>
      <c r="H85" s="4">
        <v>1</v>
      </c>
      <c r="I85" s="4">
        <v>1</v>
      </c>
      <c r="J85" s="4">
        <v>1</v>
      </c>
      <c r="K85" s="4" t="s">
        <v>30</v>
      </c>
      <c r="L85" s="4">
        <v>331</v>
      </c>
      <c r="M85" s="4">
        <v>331</v>
      </c>
      <c r="N85" s="4" t="s">
        <v>462</v>
      </c>
      <c r="O85" s="4" t="s">
        <v>32</v>
      </c>
      <c r="P85" s="4" t="s">
        <v>33</v>
      </c>
      <c r="Q85" s="4">
        <v>0</v>
      </c>
      <c r="R85" s="7">
        <v>44995</v>
      </c>
      <c r="S85" s="6">
        <v>45002</v>
      </c>
      <c r="T85" s="4" t="s">
        <v>34</v>
      </c>
      <c r="U85" s="4">
        <v>331</v>
      </c>
      <c r="V85" s="4">
        <v>0</v>
      </c>
      <c r="W85" s="4">
        <v>0</v>
      </c>
      <c r="X85" s="4" t="s">
        <v>463</v>
      </c>
      <c r="Y85" s="4" t="s">
        <v>464</v>
      </c>
    </row>
    <row r="86" s="4" customFormat="1" spans="1:26">
      <c r="A86" s="4" t="s">
        <v>465</v>
      </c>
      <c r="B86" s="4" t="s">
        <v>26</v>
      </c>
      <c r="C86" s="4" t="s">
        <v>27</v>
      </c>
      <c r="D86" s="4" t="s">
        <v>466</v>
      </c>
      <c r="E86" s="4" t="s">
        <v>467</v>
      </c>
      <c r="F86" s="6">
        <v>44998</v>
      </c>
      <c r="G86" s="6">
        <v>44999</v>
      </c>
      <c r="H86" s="4">
        <v>2</v>
      </c>
      <c r="I86" s="4">
        <v>1</v>
      </c>
      <c r="J86" s="4">
        <v>2</v>
      </c>
      <c r="K86" s="4" t="s">
        <v>30</v>
      </c>
      <c r="L86" s="4">
        <v>5842</v>
      </c>
      <c r="M86" s="4">
        <v>5842</v>
      </c>
      <c r="N86" s="4" t="s">
        <v>468</v>
      </c>
      <c r="O86" s="4" t="s">
        <v>32</v>
      </c>
      <c r="P86" s="4" t="s">
        <v>33</v>
      </c>
      <c r="Q86" s="4">
        <v>0</v>
      </c>
      <c r="R86" s="7">
        <v>44995</v>
      </c>
      <c r="S86" s="6">
        <v>45002</v>
      </c>
      <c r="T86" s="4" t="s">
        <v>34</v>
      </c>
      <c r="U86" s="4">
        <v>5842</v>
      </c>
      <c r="V86" s="4">
        <v>0</v>
      </c>
      <c r="W86" s="4">
        <v>0</v>
      </c>
      <c r="X86" s="4" t="s">
        <v>469</v>
      </c>
      <c r="Y86" s="4" t="s">
        <v>470</v>
      </c>
      <c r="Z86" s="4" t="s">
        <v>471</v>
      </c>
    </row>
    <row r="87" s="4" customFormat="1" spans="1:25">
      <c r="A87" s="4" t="s">
        <v>472</v>
      </c>
      <c r="B87" s="4" t="s">
        <v>26</v>
      </c>
      <c r="C87" s="4" t="s">
        <v>27</v>
      </c>
      <c r="D87" s="4" t="s">
        <v>473</v>
      </c>
      <c r="E87" s="4" t="s">
        <v>474</v>
      </c>
      <c r="F87" s="6">
        <v>44998</v>
      </c>
      <c r="G87" s="6">
        <v>44999</v>
      </c>
      <c r="H87" s="4">
        <v>1</v>
      </c>
      <c r="I87" s="4">
        <v>1</v>
      </c>
      <c r="J87" s="4">
        <v>1</v>
      </c>
      <c r="K87" s="4" t="s">
        <v>30</v>
      </c>
      <c r="L87" s="4">
        <v>1300</v>
      </c>
      <c r="M87" s="4">
        <v>1300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44995</v>
      </c>
      <c r="S87" s="6">
        <v>45002</v>
      </c>
      <c r="T87" s="4" t="s">
        <v>34</v>
      </c>
      <c r="U87" s="4">
        <v>1300</v>
      </c>
      <c r="V87" s="4">
        <v>0</v>
      </c>
      <c r="W87" s="4">
        <v>0</v>
      </c>
      <c r="X87" s="4" t="s">
        <v>476</v>
      </c>
      <c r="Y87" s="4" t="s">
        <v>477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479</v>
      </c>
      <c r="E88" s="4" t="s">
        <v>480</v>
      </c>
      <c r="F88" s="6">
        <v>44996</v>
      </c>
      <c r="G88" s="6">
        <v>44999</v>
      </c>
      <c r="H88" s="4">
        <v>1</v>
      </c>
      <c r="I88" s="4">
        <v>3</v>
      </c>
      <c r="J88" s="4">
        <v>3</v>
      </c>
      <c r="K88" s="4" t="s">
        <v>30</v>
      </c>
      <c r="L88" s="4">
        <v>3240</v>
      </c>
      <c r="M88" s="4">
        <v>3240</v>
      </c>
      <c r="N88" s="4" t="s">
        <v>481</v>
      </c>
      <c r="O88" s="4" t="s">
        <v>32</v>
      </c>
      <c r="P88" s="4" t="s">
        <v>33</v>
      </c>
      <c r="Q88" s="4">
        <v>0</v>
      </c>
      <c r="R88" s="7">
        <v>44995</v>
      </c>
      <c r="S88" s="6">
        <v>45002</v>
      </c>
      <c r="T88" s="4" t="s">
        <v>34</v>
      </c>
      <c r="U88" s="4">
        <v>3240</v>
      </c>
      <c r="V88" s="4">
        <v>0</v>
      </c>
      <c r="W88" s="4">
        <v>0</v>
      </c>
      <c r="X88" s="4" t="s">
        <v>482</v>
      </c>
      <c r="Y88" s="4" t="s">
        <v>483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473</v>
      </c>
      <c r="E89" s="4" t="s">
        <v>485</v>
      </c>
      <c r="F89" s="6">
        <v>44998</v>
      </c>
      <c r="G89" s="6">
        <v>44999</v>
      </c>
      <c r="H89" s="4">
        <v>1</v>
      </c>
      <c r="I89" s="4">
        <v>1</v>
      </c>
      <c r="J89" s="4">
        <v>1</v>
      </c>
      <c r="K89" s="4" t="s">
        <v>30</v>
      </c>
      <c r="L89" s="4">
        <v>1325</v>
      </c>
      <c r="M89" s="4">
        <v>1325</v>
      </c>
      <c r="N89" s="4" t="s">
        <v>486</v>
      </c>
      <c r="O89" s="4" t="s">
        <v>32</v>
      </c>
      <c r="P89" s="4" t="s">
        <v>33</v>
      </c>
      <c r="Q89" s="4">
        <v>0</v>
      </c>
      <c r="R89" s="7">
        <v>44995</v>
      </c>
      <c r="S89" s="6">
        <v>45002</v>
      </c>
      <c r="T89" s="4" t="s">
        <v>34</v>
      </c>
      <c r="U89" s="4">
        <v>1325</v>
      </c>
      <c r="V89" s="4">
        <v>0</v>
      </c>
      <c r="W89" s="4">
        <v>0</v>
      </c>
      <c r="X89" s="4" t="s">
        <v>487</v>
      </c>
      <c r="Y89" s="4" t="s">
        <v>488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172</v>
      </c>
      <c r="E90" s="4" t="s">
        <v>490</v>
      </c>
      <c r="F90" s="6">
        <v>44998</v>
      </c>
      <c r="G90" s="6">
        <v>44999</v>
      </c>
      <c r="H90" s="4">
        <v>1</v>
      </c>
      <c r="I90" s="4">
        <v>1</v>
      </c>
      <c r="J90" s="4">
        <v>1</v>
      </c>
      <c r="K90" s="4" t="s">
        <v>30</v>
      </c>
      <c r="L90" s="4">
        <v>790</v>
      </c>
      <c r="M90" s="4">
        <v>790</v>
      </c>
      <c r="N90" s="4" t="s">
        <v>491</v>
      </c>
      <c r="O90" s="4" t="s">
        <v>32</v>
      </c>
      <c r="P90" s="4" t="s">
        <v>33</v>
      </c>
      <c r="Q90" s="4">
        <v>0</v>
      </c>
      <c r="R90" s="7">
        <v>44995</v>
      </c>
      <c r="S90" s="6">
        <v>45002</v>
      </c>
      <c r="T90" s="4" t="s">
        <v>34</v>
      </c>
      <c r="U90" s="4">
        <v>790</v>
      </c>
      <c r="V90" s="4">
        <v>0</v>
      </c>
      <c r="W90" s="4">
        <v>0</v>
      </c>
      <c r="X90" s="4" t="s">
        <v>492</v>
      </c>
      <c r="Y90" s="4" t="s">
        <v>493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202</v>
      </c>
      <c r="E91" s="4" t="s">
        <v>446</v>
      </c>
      <c r="F91" s="6">
        <v>44997</v>
      </c>
      <c r="G91" s="6">
        <v>44999</v>
      </c>
      <c r="H91" s="4">
        <v>1</v>
      </c>
      <c r="I91" s="4">
        <v>2</v>
      </c>
      <c r="J91" s="4">
        <v>2</v>
      </c>
      <c r="K91" s="4" t="s">
        <v>30</v>
      </c>
      <c r="L91" s="4">
        <v>500</v>
      </c>
      <c r="M91" s="4">
        <v>500</v>
      </c>
      <c r="N91" s="4" t="s">
        <v>495</v>
      </c>
      <c r="O91" s="4" t="s">
        <v>32</v>
      </c>
      <c r="P91" s="4" t="s">
        <v>33</v>
      </c>
      <c r="Q91" s="4">
        <v>0</v>
      </c>
      <c r="R91" s="7">
        <v>44995</v>
      </c>
      <c r="S91" s="6">
        <v>45002</v>
      </c>
      <c r="T91" s="4" t="s">
        <v>34</v>
      </c>
      <c r="U91" s="4">
        <v>500</v>
      </c>
      <c r="V91" s="4">
        <v>0</v>
      </c>
      <c r="W91" s="4">
        <v>0</v>
      </c>
      <c r="X91" s="4" t="s">
        <v>496</v>
      </c>
      <c r="Y91" s="4" t="s">
        <v>497</v>
      </c>
    </row>
    <row r="92" s="4" customFormat="1" spans="1:25">
      <c r="A92" s="4" t="s">
        <v>498</v>
      </c>
      <c r="B92" s="4" t="s">
        <v>26</v>
      </c>
      <c r="C92" s="4" t="s">
        <v>27</v>
      </c>
      <c r="D92" s="4" t="s">
        <v>499</v>
      </c>
      <c r="E92" s="4" t="s">
        <v>500</v>
      </c>
      <c r="F92" s="6">
        <v>44997</v>
      </c>
      <c r="G92" s="6">
        <v>44999</v>
      </c>
      <c r="H92" s="4">
        <v>1</v>
      </c>
      <c r="I92" s="4">
        <v>2</v>
      </c>
      <c r="J92" s="4">
        <v>2</v>
      </c>
      <c r="K92" s="4" t="s">
        <v>30</v>
      </c>
      <c r="L92" s="4">
        <v>3192</v>
      </c>
      <c r="M92" s="4">
        <v>3192</v>
      </c>
      <c r="N92" s="4" t="s">
        <v>501</v>
      </c>
      <c r="O92" s="4" t="s">
        <v>32</v>
      </c>
      <c r="P92" s="4" t="s">
        <v>33</v>
      </c>
      <c r="Q92" s="4">
        <v>0</v>
      </c>
      <c r="R92" s="7">
        <v>44996</v>
      </c>
      <c r="S92" s="6">
        <v>45002</v>
      </c>
      <c r="T92" s="4" t="s">
        <v>34</v>
      </c>
      <c r="U92" s="4">
        <v>3192</v>
      </c>
      <c r="V92" s="4">
        <v>0</v>
      </c>
      <c r="W92" s="4">
        <v>0</v>
      </c>
      <c r="X92" s="4" t="s">
        <v>502</v>
      </c>
      <c r="Y92" s="4" t="s">
        <v>503</v>
      </c>
    </row>
    <row r="93" s="4" customFormat="1" spans="1:25">
      <c r="A93" s="4" t="s">
        <v>504</v>
      </c>
      <c r="B93" s="4" t="s">
        <v>26</v>
      </c>
      <c r="C93" s="4" t="s">
        <v>27</v>
      </c>
      <c r="D93" s="4" t="s">
        <v>505</v>
      </c>
      <c r="E93" s="4" t="s">
        <v>506</v>
      </c>
      <c r="F93" s="6">
        <v>44998</v>
      </c>
      <c r="G93" s="6">
        <v>44999</v>
      </c>
      <c r="H93" s="4">
        <v>1</v>
      </c>
      <c r="I93" s="4">
        <v>1</v>
      </c>
      <c r="J93" s="4">
        <v>1</v>
      </c>
      <c r="K93" s="4" t="s">
        <v>30</v>
      </c>
      <c r="L93" s="4">
        <v>1641</v>
      </c>
      <c r="M93" s="4">
        <v>1641</v>
      </c>
      <c r="N93" s="4" t="s">
        <v>507</v>
      </c>
      <c r="O93" s="4" t="s">
        <v>32</v>
      </c>
      <c r="P93" s="4" t="s">
        <v>33</v>
      </c>
      <c r="Q93" s="4">
        <v>0</v>
      </c>
      <c r="R93" s="7">
        <v>44996</v>
      </c>
      <c r="S93" s="6">
        <v>45002</v>
      </c>
      <c r="T93" s="4" t="s">
        <v>34</v>
      </c>
      <c r="U93" s="4">
        <v>1641</v>
      </c>
      <c r="V93" s="4">
        <v>0</v>
      </c>
      <c r="W93" s="4">
        <v>0</v>
      </c>
      <c r="X93" s="4" t="s">
        <v>508</v>
      </c>
      <c r="Y93" s="4" t="s">
        <v>509</v>
      </c>
    </row>
    <row r="94" s="4" customFormat="1" spans="1:25">
      <c r="A94" s="4" t="s">
        <v>510</v>
      </c>
      <c r="B94" s="4" t="s">
        <v>26</v>
      </c>
      <c r="C94" s="4" t="s">
        <v>27</v>
      </c>
      <c r="D94" s="4" t="s">
        <v>155</v>
      </c>
      <c r="E94" s="4" t="s">
        <v>156</v>
      </c>
      <c r="F94" s="6">
        <v>44997</v>
      </c>
      <c r="G94" s="6">
        <v>44999</v>
      </c>
      <c r="H94" s="4">
        <v>1</v>
      </c>
      <c r="I94" s="4">
        <v>2</v>
      </c>
      <c r="J94" s="4">
        <v>2</v>
      </c>
      <c r="K94" s="4" t="s">
        <v>30</v>
      </c>
      <c r="L94" s="4">
        <v>2282</v>
      </c>
      <c r="M94" s="4">
        <v>2282</v>
      </c>
      <c r="N94" s="4" t="s">
        <v>511</v>
      </c>
      <c r="O94" s="4" t="s">
        <v>32</v>
      </c>
      <c r="P94" s="4" t="s">
        <v>33</v>
      </c>
      <c r="Q94" s="4">
        <v>0</v>
      </c>
      <c r="R94" s="7">
        <v>44996</v>
      </c>
      <c r="S94" s="6">
        <v>45002</v>
      </c>
      <c r="T94" s="4" t="s">
        <v>34</v>
      </c>
      <c r="U94" s="4">
        <v>2282</v>
      </c>
      <c r="V94" s="4">
        <v>0</v>
      </c>
      <c r="W94" s="4">
        <v>0</v>
      </c>
      <c r="X94" s="4" t="s">
        <v>512</v>
      </c>
      <c r="Y94" s="4" t="s">
        <v>513</v>
      </c>
    </row>
    <row r="95" s="4" customFormat="1" spans="1:25">
      <c r="A95" s="4" t="s">
        <v>514</v>
      </c>
      <c r="B95" s="4" t="s">
        <v>26</v>
      </c>
      <c r="C95" s="4" t="s">
        <v>27</v>
      </c>
      <c r="D95" s="4" t="s">
        <v>515</v>
      </c>
      <c r="E95" s="4" t="s">
        <v>516</v>
      </c>
      <c r="F95" s="6">
        <v>44997</v>
      </c>
      <c r="G95" s="6">
        <v>44999</v>
      </c>
      <c r="H95" s="4">
        <v>1</v>
      </c>
      <c r="I95" s="4">
        <v>2</v>
      </c>
      <c r="J95" s="4">
        <v>2</v>
      </c>
      <c r="K95" s="4" t="s">
        <v>30</v>
      </c>
      <c r="L95" s="4">
        <v>550</v>
      </c>
      <c r="M95" s="4">
        <v>550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44996</v>
      </c>
      <c r="S95" s="6">
        <v>45002</v>
      </c>
      <c r="T95" s="4" t="s">
        <v>34</v>
      </c>
      <c r="U95" s="4">
        <v>550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521</v>
      </c>
      <c r="E96" s="4" t="s">
        <v>522</v>
      </c>
      <c r="F96" s="6">
        <v>44996</v>
      </c>
      <c r="G96" s="6">
        <v>44999</v>
      </c>
      <c r="H96" s="4">
        <v>1</v>
      </c>
      <c r="I96" s="4">
        <v>3</v>
      </c>
      <c r="J96" s="4">
        <v>3</v>
      </c>
      <c r="K96" s="4" t="s">
        <v>30</v>
      </c>
      <c r="L96" s="4">
        <v>2013</v>
      </c>
      <c r="M96" s="4">
        <v>2013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44996</v>
      </c>
      <c r="S96" s="6">
        <v>45002</v>
      </c>
      <c r="T96" s="4" t="s">
        <v>34</v>
      </c>
      <c r="U96" s="4">
        <v>2013</v>
      </c>
      <c r="V96" s="4">
        <v>0</v>
      </c>
      <c r="W96" s="4">
        <v>0</v>
      </c>
      <c r="X96" s="4" t="s">
        <v>524</v>
      </c>
      <c r="Y96" s="4" t="s">
        <v>525</v>
      </c>
    </row>
    <row r="97" s="4" customFormat="1" spans="1:25">
      <c r="A97" s="4" t="s">
        <v>526</v>
      </c>
      <c r="B97" s="4" t="s">
        <v>26</v>
      </c>
      <c r="C97" s="4" t="s">
        <v>27</v>
      </c>
      <c r="D97" s="4" t="s">
        <v>527</v>
      </c>
      <c r="E97" s="4" t="s">
        <v>528</v>
      </c>
      <c r="F97" s="6">
        <v>44996</v>
      </c>
      <c r="G97" s="6">
        <v>44999</v>
      </c>
      <c r="H97" s="4">
        <v>1</v>
      </c>
      <c r="I97" s="4">
        <v>3</v>
      </c>
      <c r="J97" s="4">
        <v>3</v>
      </c>
      <c r="K97" s="4" t="s">
        <v>30</v>
      </c>
      <c r="L97" s="4">
        <v>1180</v>
      </c>
      <c r="M97" s="4">
        <v>1180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44996</v>
      </c>
      <c r="S97" s="6">
        <v>45002</v>
      </c>
      <c r="T97" s="4" t="s">
        <v>34</v>
      </c>
      <c r="U97" s="4">
        <v>1180</v>
      </c>
      <c r="V97" s="4">
        <v>0</v>
      </c>
      <c r="W97" s="4">
        <v>0</v>
      </c>
      <c r="X97" s="4" t="s">
        <v>530</v>
      </c>
      <c r="Y97" s="4" t="s">
        <v>531</v>
      </c>
    </row>
    <row r="98" s="4" customFormat="1" spans="1:25">
      <c r="A98" s="4" t="s">
        <v>532</v>
      </c>
      <c r="B98" s="4" t="s">
        <v>26</v>
      </c>
      <c r="C98" s="4" t="s">
        <v>27</v>
      </c>
      <c r="D98" s="4" t="s">
        <v>533</v>
      </c>
      <c r="E98" s="4" t="s">
        <v>534</v>
      </c>
      <c r="F98" s="6">
        <v>44998</v>
      </c>
      <c r="G98" s="6">
        <v>44999</v>
      </c>
      <c r="H98" s="4">
        <v>1</v>
      </c>
      <c r="I98" s="4">
        <v>1</v>
      </c>
      <c r="J98" s="4">
        <v>1</v>
      </c>
      <c r="K98" s="4" t="s">
        <v>30</v>
      </c>
      <c r="L98" s="4">
        <v>525</v>
      </c>
      <c r="M98" s="4">
        <v>525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44996</v>
      </c>
      <c r="S98" s="6">
        <v>45002</v>
      </c>
      <c r="T98" s="4" t="s">
        <v>34</v>
      </c>
      <c r="U98" s="4">
        <v>525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44998</v>
      </c>
      <c r="G99" s="6">
        <v>44999</v>
      </c>
      <c r="H99" s="4">
        <v>1</v>
      </c>
      <c r="I99" s="4">
        <v>1</v>
      </c>
      <c r="J99" s="4">
        <v>1</v>
      </c>
      <c r="K99" s="4" t="s">
        <v>30</v>
      </c>
      <c r="L99" s="4">
        <v>220</v>
      </c>
      <c r="M99" s="4">
        <v>220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44996</v>
      </c>
      <c r="S99" s="6">
        <v>45002</v>
      </c>
      <c r="T99" s="4" t="s">
        <v>34</v>
      </c>
      <c r="U99" s="4">
        <v>220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545</v>
      </c>
      <c r="E100" s="4" t="s">
        <v>546</v>
      </c>
      <c r="F100" s="6">
        <v>44997</v>
      </c>
      <c r="G100" s="6">
        <v>44999</v>
      </c>
      <c r="H100" s="4">
        <v>1</v>
      </c>
      <c r="I100" s="4">
        <v>2</v>
      </c>
      <c r="J100" s="4">
        <v>2</v>
      </c>
      <c r="K100" s="4" t="s">
        <v>30</v>
      </c>
      <c r="L100" s="4">
        <v>960</v>
      </c>
      <c r="M100" s="4">
        <v>960</v>
      </c>
      <c r="N100" s="4" t="s">
        <v>547</v>
      </c>
      <c r="O100" s="4" t="s">
        <v>32</v>
      </c>
      <c r="P100" s="4" t="s">
        <v>33</v>
      </c>
      <c r="Q100" s="4">
        <v>0</v>
      </c>
      <c r="R100" s="7">
        <v>44996</v>
      </c>
      <c r="S100" s="6">
        <v>45002</v>
      </c>
      <c r="T100" s="4" t="s">
        <v>34</v>
      </c>
      <c r="U100" s="4">
        <v>960</v>
      </c>
      <c r="V100" s="4">
        <v>0</v>
      </c>
      <c r="W100" s="4">
        <v>0</v>
      </c>
      <c r="X100" s="4" t="s">
        <v>548</v>
      </c>
      <c r="Y100" s="4" t="s">
        <v>88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155</v>
      </c>
      <c r="E101" s="4" t="s">
        <v>156</v>
      </c>
      <c r="F101" s="6">
        <v>44997</v>
      </c>
      <c r="G101" s="6">
        <v>44999</v>
      </c>
      <c r="H101" s="4">
        <v>2</v>
      </c>
      <c r="I101" s="4">
        <v>2</v>
      </c>
      <c r="J101" s="4">
        <v>4</v>
      </c>
      <c r="K101" s="4" t="s">
        <v>30</v>
      </c>
      <c r="L101" s="4">
        <v>4564</v>
      </c>
      <c r="M101" s="4">
        <v>4564</v>
      </c>
      <c r="N101" s="4" t="s">
        <v>550</v>
      </c>
      <c r="O101" s="4" t="s">
        <v>32</v>
      </c>
      <c r="P101" s="4" t="s">
        <v>33</v>
      </c>
      <c r="Q101" s="4">
        <v>0</v>
      </c>
      <c r="R101" s="7">
        <v>44997</v>
      </c>
      <c r="S101" s="6">
        <v>45002</v>
      </c>
      <c r="T101" s="4" t="s">
        <v>34</v>
      </c>
      <c r="U101" s="4">
        <v>4564</v>
      </c>
      <c r="V101" s="4">
        <v>0</v>
      </c>
      <c r="W101" s="4">
        <v>0</v>
      </c>
      <c r="X101" s="4" t="s">
        <v>551</v>
      </c>
      <c r="Y101" s="4" t="s">
        <v>88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155</v>
      </c>
      <c r="E102" s="4" t="s">
        <v>553</v>
      </c>
      <c r="F102" s="6">
        <v>44997</v>
      </c>
      <c r="G102" s="6">
        <v>44999</v>
      </c>
      <c r="H102" s="4">
        <v>1</v>
      </c>
      <c r="I102" s="4">
        <v>2</v>
      </c>
      <c r="J102" s="4">
        <v>2</v>
      </c>
      <c r="K102" s="4" t="s">
        <v>30</v>
      </c>
      <c r="L102" s="4">
        <v>2322</v>
      </c>
      <c r="M102" s="4">
        <v>2322</v>
      </c>
      <c r="N102" s="4" t="s">
        <v>554</v>
      </c>
      <c r="O102" s="4" t="s">
        <v>32</v>
      </c>
      <c r="P102" s="4" t="s">
        <v>33</v>
      </c>
      <c r="Q102" s="4">
        <v>0</v>
      </c>
      <c r="R102" s="7">
        <v>44997</v>
      </c>
      <c r="S102" s="6">
        <v>45002</v>
      </c>
      <c r="T102" s="4" t="s">
        <v>34</v>
      </c>
      <c r="U102" s="4">
        <v>2322</v>
      </c>
      <c r="V102" s="4">
        <v>0</v>
      </c>
      <c r="W102" s="4">
        <v>0</v>
      </c>
      <c r="X102" s="4" t="s">
        <v>555</v>
      </c>
      <c r="Y102" s="4" t="s">
        <v>88</v>
      </c>
    </row>
    <row r="103" s="4" customFormat="1" spans="1:25">
      <c r="A103" s="4" t="s">
        <v>556</v>
      </c>
      <c r="B103" s="4" t="s">
        <v>26</v>
      </c>
      <c r="C103" s="4" t="s">
        <v>27</v>
      </c>
      <c r="D103" s="4" t="s">
        <v>557</v>
      </c>
      <c r="E103" s="4" t="s">
        <v>558</v>
      </c>
      <c r="F103" s="6">
        <v>44997</v>
      </c>
      <c r="G103" s="6">
        <v>44999</v>
      </c>
      <c r="H103" s="4">
        <v>1</v>
      </c>
      <c r="I103" s="4">
        <v>2</v>
      </c>
      <c r="J103" s="4">
        <v>2</v>
      </c>
      <c r="K103" s="4" t="s">
        <v>30</v>
      </c>
      <c r="L103" s="4">
        <v>842</v>
      </c>
      <c r="M103" s="4">
        <v>842</v>
      </c>
      <c r="N103" s="4" t="s">
        <v>559</v>
      </c>
      <c r="O103" s="4" t="s">
        <v>32</v>
      </c>
      <c r="P103" s="4" t="s">
        <v>33</v>
      </c>
      <c r="Q103" s="4">
        <v>0</v>
      </c>
      <c r="R103" s="7">
        <v>44997</v>
      </c>
      <c r="S103" s="6">
        <v>45002</v>
      </c>
      <c r="T103" s="4" t="s">
        <v>34</v>
      </c>
      <c r="U103" s="4">
        <v>842</v>
      </c>
      <c r="V103" s="4">
        <v>0</v>
      </c>
      <c r="W103" s="4">
        <v>0</v>
      </c>
      <c r="X103" s="4" t="s">
        <v>560</v>
      </c>
      <c r="Y103" s="4" t="s">
        <v>88</v>
      </c>
    </row>
    <row r="104" s="4" customFormat="1" spans="1:25">
      <c r="A104" s="4" t="s">
        <v>561</v>
      </c>
      <c r="B104" s="4" t="s">
        <v>26</v>
      </c>
      <c r="C104" s="4" t="s">
        <v>27</v>
      </c>
      <c r="D104" s="4" t="s">
        <v>562</v>
      </c>
      <c r="E104" s="4" t="s">
        <v>563</v>
      </c>
      <c r="F104" s="6">
        <v>44997</v>
      </c>
      <c r="G104" s="6">
        <v>44999</v>
      </c>
      <c r="H104" s="4">
        <v>1</v>
      </c>
      <c r="I104" s="4">
        <v>2</v>
      </c>
      <c r="J104" s="4">
        <v>2</v>
      </c>
      <c r="K104" s="4" t="s">
        <v>30</v>
      </c>
      <c r="L104" s="4">
        <v>692</v>
      </c>
      <c r="M104" s="4">
        <v>692</v>
      </c>
      <c r="N104" s="4" t="s">
        <v>564</v>
      </c>
      <c r="O104" s="4" t="s">
        <v>32</v>
      </c>
      <c r="P104" s="4" t="s">
        <v>33</v>
      </c>
      <c r="Q104" s="4">
        <v>0</v>
      </c>
      <c r="R104" s="7">
        <v>44997</v>
      </c>
      <c r="S104" s="6">
        <v>45002</v>
      </c>
      <c r="T104" s="4" t="s">
        <v>34</v>
      </c>
      <c r="U104" s="4">
        <v>692</v>
      </c>
      <c r="V104" s="4">
        <v>0</v>
      </c>
      <c r="W104" s="4">
        <v>0</v>
      </c>
      <c r="X104" s="4" t="s">
        <v>565</v>
      </c>
      <c r="Y104" s="4" t="s">
        <v>566</v>
      </c>
    </row>
    <row r="105" s="4" customFormat="1" spans="1:25">
      <c r="A105" s="4" t="s">
        <v>567</v>
      </c>
      <c r="B105" s="4" t="s">
        <v>26</v>
      </c>
      <c r="C105" s="4" t="s">
        <v>27</v>
      </c>
      <c r="D105" s="4" t="s">
        <v>568</v>
      </c>
      <c r="E105" s="4" t="s">
        <v>569</v>
      </c>
      <c r="F105" s="6">
        <v>44998</v>
      </c>
      <c r="G105" s="6">
        <v>44999</v>
      </c>
      <c r="H105" s="4">
        <v>2</v>
      </c>
      <c r="I105" s="4">
        <v>1</v>
      </c>
      <c r="J105" s="4">
        <v>2</v>
      </c>
      <c r="K105" s="4" t="s">
        <v>30</v>
      </c>
      <c r="L105" s="4">
        <v>690</v>
      </c>
      <c r="M105" s="4">
        <v>690</v>
      </c>
      <c r="N105" s="4" t="s">
        <v>570</v>
      </c>
      <c r="O105" s="4" t="s">
        <v>32</v>
      </c>
      <c r="P105" s="4" t="s">
        <v>33</v>
      </c>
      <c r="Q105" s="4">
        <v>0</v>
      </c>
      <c r="R105" s="7">
        <v>44997</v>
      </c>
      <c r="S105" s="6">
        <v>45002</v>
      </c>
      <c r="T105" s="4" t="s">
        <v>34</v>
      </c>
      <c r="U105" s="4">
        <v>690</v>
      </c>
      <c r="V105" s="4">
        <v>0</v>
      </c>
      <c r="W105" s="4">
        <v>0</v>
      </c>
      <c r="X105" s="4" t="s">
        <v>571</v>
      </c>
      <c r="Y105" s="4" t="s">
        <v>572</v>
      </c>
    </row>
    <row r="106" s="4" customFormat="1" spans="1:25">
      <c r="A106" s="4" t="s">
        <v>549</v>
      </c>
      <c r="B106" s="4" t="s">
        <v>26</v>
      </c>
      <c r="C106" s="4" t="s">
        <v>295</v>
      </c>
      <c r="D106" s="4" t="s">
        <v>155</v>
      </c>
      <c r="E106" s="4" t="s">
        <v>156</v>
      </c>
      <c r="F106" s="6">
        <v>44997</v>
      </c>
      <c r="G106" s="6">
        <v>44999</v>
      </c>
      <c r="H106" s="4">
        <v>2</v>
      </c>
      <c r="I106" s="4">
        <v>2</v>
      </c>
      <c r="J106" s="4">
        <v>4</v>
      </c>
      <c r="K106" s="4" t="s">
        <v>30</v>
      </c>
      <c r="L106" s="4">
        <v>-4564</v>
      </c>
      <c r="M106" s="4">
        <v>-4564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44997</v>
      </c>
      <c r="S106" s="6">
        <v>45002</v>
      </c>
      <c r="T106" s="4" t="s">
        <v>34</v>
      </c>
      <c r="U106" s="4">
        <v>-4564</v>
      </c>
      <c r="V106" s="4">
        <v>0</v>
      </c>
      <c r="W106" s="4">
        <v>0</v>
      </c>
      <c r="X106" s="4" t="s">
        <v>551</v>
      </c>
      <c r="Y106" s="4" t="s">
        <v>88</v>
      </c>
    </row>
    <row r="107" s="4" customFormat="1" spans="1:25">
      <c r="A107" s="4" t="s">
        <v>552</v>
      </c>
      <c r="B107" s="4" t="s">
        <v>26</v>
      </c>
      <c r="C107" s="4" t="s">
        <v>295</v>
      </c>
      <c r="D107" s="4" t="s">
        <v>155</v>
      </c>
      <c r="E107" s="4" t="s">
        <v>553</v>
      </c>
      <c r="F107" s="6">
        <v>44997</v>
      </c>
      <c r="G107" s="6">
        <v>44999</v>
      </c>
      <c r="H107" s="4">
        <v>1</v>
      </c>
      <c r="I107" s="4">
        <v>2</v>
      </c>
      <c r="J107" s="4">
        <v>2</v>
      </c>
      <c r="K107" s="4" t="s">
        <v>30</v>
      </c>
      <c r="L107" s="4">
        <v>-2322</v>
      </c>
      <c r="M107" s="4">
        <v>-2322</v>
      </c>
      <c r="N107" s="4" t="s">
        <v>554</v>
      </c>
      <c r="O107" s="4" t="s">
        <v>32</v>
      </c>
      <c r="P107" s="4" t="s">
        <v>33</v>
      </c>
      <c r="Q107" s="4">
        <v>0</v>
      </c>
      <c r="R107" s="7">
        <v>44997</v>
      </c>
      <c r="S107" s="6">
        <v>45002</v>
      </c>
      <c r="T107" s="4" t="s">
        <v>34</v>
      </c>
      <c r="U107" s="4">
        <v>-2322</v>
      </c>
      <c r="V107" s="4">
        <v>0</v>
      </c>
      <c r="W107" s="4">
        <v>0</v>
      </c>
      <c r="X107" s="4" t="s">
        <v>555</v>
      </c>
      <c r="Y107" s="4" t="s">
        <v>88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136</v>
      </c>
      <c r="E108" s="4" t="s">
        <v>574</v>
      </c>
      <c r="F108" s="6">
        <v>44998</v>
      </c>
      <c r="G108" s="6">
        <v>44999</v>
      </c>
      <c r="H108" s="4">
        <v>1</v>
      </c>
      <c r="I108" s="4">
        <v>1</v>
      </c>
      <c r="J108" s="4">
        <v>1</v>
      </c>
      <c r="K108" s="4" t="s">
        <v>30</v>
      </c>
      <c r="L108" s="4">
        <v>507</v>
      </c>
      <c r="M108" s="4">
        <v>507</v>
      </c>
      <c r="N108" s="4" t="s">
        <v>575</v>
      </c>
      <c r="O108" s="4" t="s">
        <v>32</v>
      </c>
      <c r="P108" s="4" t="s">
        <v>33</v>
      </c>
      <c r="Q108" s="4">
        <v>0</v>
      </c>
      <c r="R108" s="7">
        <v>44997</v>
      </c>
      <c r="S108" s="6">
        <v>45002</v>
      </c>
      <c r="T108" s="4" t="s">
        <v>34</v>
      </c>
      <c r="U108" s="4">
        <v>507</v>
      </c>
      <c r="V108" s="4">
        <v>0</v>
      </c>
      <c r="W108" s="4">
        <v>0</v>
      </c>
      <c r="X108" s="4" t="s">
        <v>576</v>
      </c>
      <c r="Y108" s="4" t="s">
        <v>577</v>
      </c>
    </row>
    <row r="109" s="4" customFormat="1" spans="1:25">
      <c r="A109" s="4" t="s">
        <v>578</v>
      </c>
      <c r="B109" s="4" t="s">
        <v>26</v>
      </c>
      <c r="C109" s="4" t="s">
        <v>27</v>
      </c>
      <c r="D109" s="4" t="s">
        <v>579</v>
      </c>
      <c r="E109" s="4" t="s">
        <v>580</v>
      </c>
      <c r="F109" s="6">
        <v>44998</v>
      </c>
      <c r="G109" s="6">
        <v>44999</v>
      </c>
      <c r="H109" s="4">
        <v>1</v>
      </c>
      <c r="I109" s="4">
        <v>1</v>
      </c>
      <c r="J109" s="4">
        <v>1</v>
      </c>
      <c r="K109" s="4" t="s">
        <v>30</v>
      </c>
      <c r="L109" s="4">
        <v>2233</v>
      </c>
      <c r="M109" s="4">
        <v>2233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44997</v>
      </c>
      <c r="S109" s="6">
        <v>45002</v>
      </c>
      <c r="T109" s="4" t="s">
        <v>34</v>
      </c>
      <c r="U109" s="4">
        <v>2233</v>
      </c>
      <c r="V109" s="4">
        <v>0</v>
      </c>
      <c r="W109" s="4">
        <v>0</v>
      </c>
      <c r="X109" s="4" t="s">
        <v>582</v>
      </c>
      <c r="Y109" s="4" t="s">
        <v>583</v>
      </c>
    </row>
    <row r="110" s="4" customFormat="1" spans="1:25">
      <c r="A110" s="4" t="s">
        <v>584</v>
      </c>
      <c r="B110" s="4" t="s">
        <v>26</v>
      </c>
      <c r="C110" s="4" t="s">
        <v>27</v>
      </c>
      <c r="D110" s="4" t="s">
        <v>585</v>
      </c>
      <c r="E110" s="4" t="s">
        <v>586</v>
      </c>
      <c r="F110" s="6">
        <v>44998</v>
      </c>
      <c r="G110" s="6">
        <v>44999</v>
      </c>
      <c r="H110" s="4">
        <v>1</v>
      </c>
      <c r="I110" s="4">
        <v>1</v>
      </c>
      <c r="J110" s="4">
        <v>1</v>
      </c>
      <c r="K110" s="4" t="s">
        <v>30</v>
      </c>
      <c r="L110" s="4">
        <v>508</v>
      </c>
      <c r="M110" s="4">
        <v>508</v>
      </c>
      <c r="N110" s="4" t="s">
        <v>587</v>
      </c>
      <c r="O110" s="4" t="s">
        <v>32</v>
      </c>
      <c r="P110" s="4" t="s">
        <v>33</v>
      </c>
      <c r="Q110" s="4">
        <v>0</v>
      </c>
      <c r="R110" s="7">
        <v>44997</v>
      </c>
      <c r="S110" s="6">
        <v>45002</v>
      </c>
      <c r="T110" s="4" t="s">
        <v>34</v>
      </c>
      <c r="U110" s="4">
        <v>508</v>
      </c>
      <c r="V110" s="4">
        <v>0</v>
      </c>
      <c r="W110" s="4">
        <v>0</v>
      </c>
      <c r="X110" s="4" t="s">
        <v>588</v>
      </c>
      <c r="Y110" s="4" t="s">
        <v>589</v>
      </c>
    </row>
    <row r="111" s="4" customFormat="1" spans="1:25">
      <c r="A111" s="4" t="s">
        <v>544</v>
      </c>
      <c r="B111" s="4" t="s">
        <v>26</v>
      </c>
      <c r="C111" s="4" t="s">
        <v>295</v>
      </c>
      <c r="D111" s="4" t="s">
        <v>545</v>
      </c>
      <c r="E111" s="4" t="s">
        <v>546</v>
      </c>
      <c r="F111" s="6">
        <v>44997</v>
      </c>
      <c r="G111" s="6">
        <v>44999</v>
      </c>
      <c r="H111" s="4">
        <v>1</v>
      </c>
      <c r="I111" s="4">
        <v>2</v>
      </c>
      <c r="J111" s="4">
        <v>2</v>
      </c>
      <c r="K111" s="4" t="s">
        <v>30</v>
      </c>
      <c r="L111" s="4">
        <v>-960</v>
      </c>
      <c r="M111" s="4">
        <v>-960</v>
      </c>
      <c r="N111" s="4" t="s">
        <v>547</v>
      </c>
      <c r="O111" s="4" t="s">
        <v>32</v>
      </c>
      <c r="P111" s="4" t="s">
        <v>33</v>
      </c>
      <c r="Q111" s="4">
        <v>0</v>
      </c>
      <c r="R111" s="7">
        <v>44996</v>
      </c>
      <c r="S111" s="6">
        <v>45002</v>
      </c>
      <c r="T111" s="4" t="s">
        <v>34</v>
      </c>
      <c r="U111" s="4">
        <v>-960</v>
      </c>
      <c r="V111" s="4">
        <v>0</v>
      </c>
      <c r="W111" s="4">
        <v>0</v>
      </c>
      <c r="X111" s="4" t="s">
        <v>548</v>
      </c>
      <c r="Y111" s="4" t="s">
        <v>88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592</v>
      </c>
      <c r="F112" s="6">
        <v>44998</v>
      </c>
      <c r="G112" s="6">
        <v>44999</v>
      </c>
      <c r="H112" s="4">
        <v>1</v>
      </c>
      <c r="I112" s="4">
        <v>1</v>
      </c>
      <c r="J112" s="4">
        <v>1</v>
      </c>
      <c r="K112" s="4" t="s">
        <v>30</v>
      </c>
      <c r="L112" s="4">
        <v>274</v>
      </c>
      <c r="M112" s="4">
        <v>274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44997</v>
      </c>
      <c r="S112" s="6">
        <v>45002</v>
      </c>
      <c r="T112" s="4" t="s">
        <v>34</v>
      </c>
      <c r="U112" s="4">
        <v>274</v>
      </c>
      <c r="V112" s="4">
        <v>0</v>
      </c>
      <c r="W112" s="4">
        <v>0</v>
      </c>
      <c r="X112" s="4" t="s">
        <v>594</v>
      </c>
      <c r="Y112" s="4" t="s">
        <v>595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44998</v>
      </c>
      <c r="G113" s="6">
        <v>44999</v>
      </c>
      <c r="H113" s="4">
        <v>2</v>
      </c>
      <c r="I113" s="4">
        <v>1</v>
      </c>
      <c r="J113" s="4">
        <v>2</v>
      </c>
      <c r="K113" s="4" t="s">
        <v>30</v>
      </c>
      <c r="L113" s="4">
        <v>936</v>
      </c>
      <c r="M113" s="4">
        <v>936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44997</v>
      </c>
      <c r="S113" s="6">
        <v>45002</v>
      </c>
      <c r="T113" s="4" t="s">
        <v>34</v>
      </c>
      <c r="U113" s="4">
        <v>936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234</v>
      </c>
      <c r="E114" s="4" t="s">
        <v>603</v>
      </c>
      <c r="F114" s="6">
        <v>44998</v>
      </c>
      <c r="G114" s="6">
        <v>44999</v>
      </c>
      <c r="H114" s="4">
        <v>1</v>
      </c>
      <c r="I114" s="4">
        <v>1</v>
      </c>
      <c r="J114" s="4">
        <v>1</v>
      </c>
      <c r="K114" s="4" t="s">
        <v>30</v>
      </c>
      <c r="L114" s="4">
        <v>221</v>
      </c>
      <c r="M114" s="4">
        <v>221</v>
      </c>
      <c r="N114" s="4" t="s">
        <v>604</v>
      </c>
      <c r="O114" s="4" t="s">
        <v>32</v>
      </c>
      <c r="P114" s="4" t="s">
        <v>33</v>
      </c>
      <c r="Q114" s="4">
        <v>0</v>
      </c>
      <c r="R114" s="7">
        <v>44997</v>
      </c>
      <c r="S114" s="6">
        <v>45002</v>
      </c>
      <c r="T114" s="4" t="s">
        <v>34</v>
      </c>
      <c r="U114" s="4">
        <v>221</v>
      </c>
      <c r="V114" s="4">
        <v>0</v>
      </c>
      <c r="W114" s="4">
        <v>0</v>
      </c>
      <c r="X114" s="4" t="s">
        <v>605</v>
      </c>
      <c r="Y114" s="4" t="s">
        <v>606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527</v>
      </c>
      <c r="E115" s="4" t="s">
        <v>528</v>
      </c>
      <c r="F115" s="6">
        <v>44997</v>
      </c>
      <c r="G115" s="6">
        <v>44999</v>
      </c>
      <c r="H115" s="4">
        <v>1</v>
      </c>
      <c r="I115" s="4">
        <v>2</v>
      </c>
      <c r="J115" s="4">
        <v>2</v>
      </c>
      <c r="K115" s="4" t="s">
        <v>30</v>
      </c>
      <c r="L115" s="4">
        <v>788</v>
      </c>
      <c r="M115" s="4">
        <v>788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44997</v>
      </c>
      <c r="S115" s="6">
        <v>45002</v>
      </c>
      <c r="T115" s="4" t="s">
        <v>34</v>
      </c>
      <c r="U115" s="4">
        <v>788</v>
      </c>
      <c r="V115" s="4">
        <v>0</v>
      </c>
      <c r="W115" s="4">
        <v>0</v>
      </c>
      <c r="X115" s="4" t="s">
        <v>609</v>
      </c>
      <c r="Y115" s="4" t="s">
        <v>610</v>
      </c>
    </row>
    <row r="116" s="4" customFormat="1" spans="1:25">
      <c r="A116" s="4" t="s">
        <v>611</v>
      </c>
      <c r="B116" s="4" t="s">
        <v>26</v>
      </c>
      <c r="C116" s="4" t="s">
        <v>27</v>
      </c>
      <c r="D116" s="4" t="s">
        <v>612</v>
      </c>
      <c r="E116" s="4" t="s">
        <v>613</v>
      </c>
      <c r="F116" s="6">
        <v>44997</v>
      </c>
      <c r="G116" s="6">
        <v>44999</v>
      </c>
      <c r="H116" s="4">
        <v>1</v>
      </c>
      <c r="I116" s="4">
        <v>2</v>
      </c>
      <c r="J116" s="4">
        <v>2</v>
      </c>
      <c r="K116" s="4" t="s">
        <v>30</v>
      </c>
      <c r="L116" s="4">
        <v>2184</v>
      </c>
      <c r="M116" s="4">
        <v>2184</v>
      </c>
      <c r="N116" s="4" t="s">
        <v>614</v>
      </c>
      <c r="O116" s="4" t="s">
        <v>32</v>
      </c>
      <c r="P116" s="4" t="s">
        <v>33</v>
      </c>
      <c r="Q116" s="4">
        <v>0</v>
      </c>
      <c r="R116" s="7">
        <v>44997</v>
      </c>
      <c r="S116" s="6">
        <v>45002</v>
      </c>
      <c r="T116" s="4" t="s">
        <v>34</v>
      </c>
      <c r="U116" s="4">
        <v>2184</v>
      </c>
      <c r="V116" s="4">
        <v>0</v>
      </c>
      <c r="W116" s="4">
        <v>0</v>
      </c>
      <c r="X116" s="4" t="s">
        <v>615</v>
      </c>
      <c r="Y116" s="4" t="s">
        <v>616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579</v>
      </c>
      <c r="E117" s="4" t="s">
        <v>618</v>
      </c>
      <c r="F117" s="6">
        <v>44998</v>
      </c>
      <c r="G117" s="6">
        <v>44999</v>
      </c>
      <c r="H117" s="4">
        <v>1</v>
      </c>
      <c r="I117" s="4">
        <v>1</v>
      </c>
      <c r="J117" s="4">
        <v>1</v>
      </c>
      <c r="K117" s="4" t="s">
        <v>30</v>
      </c>
      <c r="L117" s="4">
        <v>1900</v>
      </c>
      <c r="M117" s="4">
        <v>1900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44997</v>
      </c>
      <c r="S117" s="6">
        <v>45002</v>
      </c>
      <c r="T117" s="4" t="s">
        <v>34</v>
      </c>
      <c r="U117" s="4">
        <v>1900</v>
      </c>
      <c r="V117" s="4">
        <v>0</v>
      </c>
      <c r="W117" s="4">
        <v>0</v>
      </c>
      <c r="X117" s="4" t="s">
        <v>620</v>
      </c>
      <c r="Y117" s="4" t="s">
        <v>88</v>
      </c>
    </row>
    <row r="118" s="4" customFormat="1" spans="1:25">
      <c r="A118" s="4" t="s">
        <v>621</v>
      </c>
      <c r="B118" s="4" t="s">
        <v>26</v>
      </c>
      <c r="C118" s="4" t="s">
        <v>27</v>
      </c>
      <c r="D118" s="4" t="s">
        <v>579</v>
      </c>
      <c r="E118" s="4" t="s">
        <v>618</v>
      </c>
      <c r="F118" s="6">
        <v>44998</v>
      </c>
      <c r="G118" s="6">
        <v>44999</v>
      </c>
      <c r="H118" s="4">
        <v>1</v>
      </c>
      <c r="I118" s="4">
        <v>1</v>
      </c>
      <c r="J118" s="4">
        <v>1</v>
      </c>
      <c r="K118" s="4" t="s">
        <v>30</v>
      </c>
      <c r="L118" s="4">
        <v>1900</v>
      </c>
      <c r="M118" s="4">
        <v>1900</v>
      </c>
      <c r="N118" s="4" t="s">
        <v>619</v>
      </c>
      <c r="O118" s="4" t="s">
        <v>32</v>
      </c>
      <c r="P118" s="4" t="s">
        <v>33</v>
      </c>
      <c r="Q118" s="4">
        <v>0</v>
      </c>
      <c r="R118" s="7">
        <v>44997</v>
      </c>
      <c r="S118" s="6">
        <v>45002</v>
      </c>
      <c r="T118" s="4" t="s">
        <v>34</v>
      </c>
      <c r="U118" s="4">
        <v>1900</v>
      </c>
      <c r="V118" s="4">
        <v>0</v>
      </c>
      <c r="W118" s="4">
        <v>0</v>
      </c>
      <c r="X118" s="4" t="s">
        <v>622</v>
      </c>
      <c r="Y118" s="4" t="s">
        <v>88</v>
      </c>
    </row>
    <row r="119" s="4" customFormat="1" spans="1:25">
      <c r="A119" s="4" t="s">
        <v>623</v>
      </c>
      <c r="B119" s="4" t="s">
        <v>26</v>
      </c>
      <c r="C119" s="4" t="s">
        <v>27</v>
      </c>
      <c r="D119" s="4" t="s">
        <v>624</v>
      </c>
      <c r="E119" s="4" t="s">
        <v>625</v>
      </c>
      <c r="F119" s="6">
        <v>44998</v>
      </c>
      <c r="G119" s="6">
        <v>44999</v>
      </c>
      <c r="H119" s="4">
        <v>1</v>
      </c>
      <c r="I119" s="4">
        <v>1</v>
      </c>
      <c r="J119" s="4">
        <v>1</v>
      </c>
      <c r="K119" s="4" t="s">
        <v>30</v>
      </c>
      <c r="L119" s="4">
        <v>795</v>
      </c>
      <c r="M119" s="4">
        <v>795</v>
      </c>
      <c r="N119" s="4" t="s">
        <v>626</v>
      </c>
      <c r="O119" s="4" t="s">
        <v>32</v>
      </c>
      <c r="P119" s="4" t="s">
        <v>33</v>
      </c>
      <c r="Q119" s="4">
        <v>0</v>
      </c>
      <c r="R119" s="7">
        <v>44997</v>
      </c>
      <c r="S119" s="6">
        <v>45002</v>
      </c>
      <c r="T119" s="4" t="s">
        <v>34</v>
      </c>
      <c r="U119" s="4">
        <v>795</v>
      </c>
      <c r="V119" s="4">
        <v>0</v>
      </c>
      <c r="W119" s="4">
        <v>0</v>
      </c>
      <c r="X119" s="4" t="s">
        <v>627</v>
      </c>
      <c r="Y119" s="4" t="s">
        <v>628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630</v>
      </c>
      <c r="E120" s="4" t="s">
        <v>569</v>
      </c>
      <c r="F120" s="6">
        <v>44998</v>
      </c>
      <c r="G120" s="6">
        <v>44999</v>
      </c>
      <c r="H120" s="4">
        <v>1</v>
      </c>
      <c r="I120" s="4">
        <v>1</v>
      </c>
      <c r="J120" s="4">
        <v>1</v>
      </c>
      <c r="K120" s="4" t="s">
        <v>30</v>
      </c>
      <c r="L120" s="4">
        <v>188</v>
      </c>
      <c r="M120" s="4">
        <v>188</v>
      </c>
      <c r="N120" s="4" t="s">
        <v>631</v>
      </c>
      <c r="O120" s="4" t="s">
        <v>32</v>
      </c>
      <c r="P120" s="4" t="s">
        <v>33</v>
      </c>
      <c r="Q120" s="4">
        <v>0</v>
      </c>
      <c r="R120" s="7">
        <v>44997</v>
      </c>
      <c r="S120" s="6">
        <v>45002</v>
      </c>
      <c r="T120" s="4" t="s">
        <v>34</v>
      </c>
      <c r="U120" s="4">
        <v>188</v>
      </c>
      <c r="V120" s="4">
        <v>0</v>
      </c>
      <c r="W120" s="4">
        <v>0</v>
      </c>
      <c r="X120" s="4" t="s">
        <v>632</v>
      </c>
      <c r="Y120" s="4" t="s">
        <v>633</v>
      </c>
    </row>
    <row r="121" s="4" customFormat="1" spans="1:25">
      <c r="A121" s="4" t="s">
        <v>617</v>
      </c>
      <c r="B121" s="4" t="s">
        <v>26</v>
      </c>
      <c r="C121" s="4" t="s">
        <v>295</v>
      </c>
      <c r="D121" s="4" t="s">
        <v>579</v>
      </c>
      <c r="E121" s="4" t="s">
        <v>618</v>
      </c>
      <c r="F121" s="6">
        <v>44998</v>
      </c>
      <c r="G121" s="6">
        <v>44999</v>
      </c>
      <c r="H121" s="4">
        <v>1</v>
      </c>
      <c r="I121" s="4">
        <v>1</v>
      </c>
      <c r="J121" s="4">
        <v>1</v>
      </c>
      <c r="K121" s="4" t="s">
        <v>30</v>
      </c>
      <c r="L121" s="4">
        <v>-1900</v>
      </c>
      <c r="M121" s="4">
        <v>-1900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44997</v>
      </c>
      <c r="S121" s="6">
        <v>45002</v>
      </c>
      <c r="T121" s="4" t="s">
        <v>34</v>
      </c>
      <c r="U121" s="4">
        <v>-1900</v>
      </c>
      <c r="V121" s="4">
        <v>0</v>
      </c>
      <c r="W121" s="4">
        <v>0</v>
      </c>
      <c r="X121" s="4" t="s">
        <v>620</v>
      </c>
      <c r="Y121" s="4" t="s">
        <v>88</v>
      </c>
    </row>
    <row r="122" s="4" customFormat="1" spans="1:25">
      <c r="A122" s="4" t="s">
        <v>621</v>
      </c>
      <c r="B122" s="4" t="s">
        <v>26</v>
      </c>
      <c r="C122" s="4" t="s">
        <v>295</v>
      </c>
      <c r="D122" s="4" t="s">
        <v>579</v>
      </c>
      <c r="E122" s="4" t="s">
        <v>618</v>
      </c>
      <c r="F122" s="6">
        <v>44998</v>
      </c>
      <c r="G122" s="6">
        <v>44999</v>
      </c>
      <c r="H122" s="4">
        <v>1</v>
      </c>
      <c r="I122" s="4">
        <v>1</v>
      </c>
      <c r="J122" s="4">
        <v>1</v>
      </c>
      <c r="K122" s="4" t="s">
        <v>30</v>
      </c>
      <c r="L122" s="4">
        <v>-1900</v>
      </c>
      <c r="M122" s="4">
        <v>-1900</v>
      </c>
      <c r="N122" s="4" t="s">
        <v>619</v>
      </c>
      <c r="O122" s="4" t="s">
        <v>32</v>
      </c>
      <c r="P122" s="4" t="s">
        <v>33</v>
      </c>
      <c r="Q122" s="4">
        <v>0</v>
      </c>
      <c r="R122" s="7">
        <v>44997</v>
      </c>
      <c r="S122" s="6">
        <v>45002</v>
      </c>
      <c r="T122" s="4" t="s">
        <v>34</v>
      </c>
      <c r="U122" s="4">
        <v>-1900</v>
      </c>
      <c r="V122" s="4">
        <v>0</v>
      </c>
      <c r="W122" s="4">
        <v>0</v>
      </c>
      <c r="X122" s="4" t="s">
        <v>622</v>
      </c>
      <c r="Y122" s="4" t="s">
        <v>88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630</v>
      </c>
      <c r="E123" s="4" t="s">
        <v>569</v>
      </c>
      <c r="F123" s="6">
        <v>44998</v>
      </c>
      <c r="G123" s="6">
        <v>44999</v>
      </c>
      <c r="H123" s="4">
        <v>1</v>
      </c>
      <c r="I123" s="4">
        <v>1</v>
      </c>
      <c r="J123" s="4">
        <v>1</v>
      </c>
      <c r="K123" s="4" t="s">
        <v>30</v>
      </c>
      <c r="L123" s="4">
        <v>188</v>
      </c>
      <c r="M123" s="4">
        <v>188</v>
      </c>
      <c r="N123" s="4" t="s">
        <v>635</v>
      </c>
      <c r="O123" s="4" t="s">
        <v>32</v>
      </c>
      <c r="P123" s="4" t="s">
        <v>33</v>
      </c>
      <c r="Q123" s="4">
        <v>0</v>
      </c>
      <c r="R123" s="7">
        <v>44997</v>
      </c>
      <c r="S123" s="6">
        <v>45002</v>
      </c>
      <c r="T123" s="4" t="s">
        <v>34</v>
      </c>
      <c r="U123" s="4">
        <v>188</v>
      </c>
      <c r="V123" s="4">
        <v>0</v>
      </c>
      <c r="W123" s="4">
        <v>0</v>
      </c>
      <c r="X123" s="4" t="s">
        <v>636</v>
      </c>
      <c r="Y123" s="4" t="s">
        <v>633</v>
      </c>
    </row>
    <row r="124" s="4" customFormat="1" spans="1:25">
      <c r="A124" s="4" t="s">
        <v>637</v>
      </c>
      <c r="B124" s="4" t="s">
        <v>26</v>
      </c>
      <c r="C124" s="4" t="s">
        <v>27</v>
      </c>
      <c r="D124" s="4" t="s">
        <v>202</v>
      </c>
      <c r="E124" s="4" t="s">
        <v>446</v>
      </c>
      <c r="F124" s="6">
        <v>44998</v>
      </c>
      <c r="G124" s="6">
        <v>44999</v>
      </c>
      <c r="H124" s="4">
        <v>1</v>
      </c>
      <c r="I124" s="4">
        <v>1</v>
      </c>
      <c r="J124" s="4">
        <v>1</v>
      </c>
      <c r="K124" s="4" t="s">
        <v>30</v>
      </c>
      <c r="L124" s="4">
        <v>250</v>
      </c>
      <c r="M124" s="4">
        <v>250</v>
      </c>
      <c r="N124" s="4" t="s">
        <v>638</v>
      </c>
      <c r="O124" s="4" t="s">
        <v>32</v>
      </c>
      <c r="P124" s="4" t="s">
        <v>33</v>
      </c>
      <c r="Q124" s="4">
        <v>0</v>
      </c>
      <c r="R124" s="7">
        <v>44998</v>
      </c>
      <c r="S124" s="6">
        <v>45002</v>
      </c>
      <c r="T124" s="4" t="s">
        <v>34</v>
      </c>
      <c r="U124" s="4">
        <v>250</v>
      </c>
      <c r="V124" s="4">
        <v>0</v>
      </c>
      <c r="W124" s="4">
        <v>0</v>
      </c>
      <c r="X124" s="4" t="s">
        <v>639</v>
      </c>
      <c r="Y124" s="4" t="s">
        <v>640</v>
      </c>
    </row>
    <row r="125" s="4" customFormat="1" spans="1:26">
      <c r="A125" s="4" t="s">
        <v>641</v>
      </c>
      <c r="B125" s="4" t="s">
        <v>26</v>
      </c>
      <c r="C125" s="4" t="s">
        <v>27</v>
      </c>
      <c r="D125" s="4" t="s">
        <v>642</v>
      </c>
      <c r="E125" s="4" t="s">
        <v>643</v>
      </c>
      <c r="F125" s="6">
        <v>44998</v>
      </c>
      <c r="G125" s="6">
        <v>44999</v>
      </c>
      <c r="H125" s="4">
        <v>2</v>
      </c>
      <c r="I125" s="4">
        <v>1</v>
      </c>
      <c r="J125" s="4">
        <v>2</v>
      </c>
      <c r="K125" s="4" t="s">
        <v>30</v>
      </c>
      <c r="L125" s="4">
        <v>780</v>
      </c>
      <c r="M125" s="4">
        <v>780</v>
      </c>
      <c r="N125" s="4" t="s">
        <v>644</v>
      </c>
      <c r="O125" s="4" t="s">
        <v>32</v>
      </c>
      <c r="P125" s="4" t="s">
        <v>33</v>
      </c>
      <c r="Q125" s="4">
        <v>0</v>
      </c>
      <c r="R125" s="7">
        <v>44997</v>
      </c>
      <c r="S125" s="6">
        <v>45002</v>
      </c>
      <c r="T125" s="4" t="s">
        <v>34</v>
      </c>
      <c r="U125" s="4">
        <v>780</v>
      </c>
      <c r="V125" s="4">
        <v>0</v>
      </c>
      <c r="W125" s="4">
        <v>0</v>
      </c>
      <c r="X125" s="4" t="s">
        <v>645</v>
      </c>
      <c r="Y125" s="4">
        <v>465675</v>
      </c>
      <c r="Z125" s="4" t="s">
        <v>646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648</v>
      </c>
      <c r="E126" s="4" t="s">
        <v>649</v>
      </c>
      <c r="F126" s="6">
        <v>44998</v>
      </c>
      <c r="G126" s="6">
        <v>44999</v>
      </c>
      <c r="H126" s="4">
        <v>1</v>
      </c>
      <c r="I126" s="4">
        <v>1</v>
      </c>
      <c r="J126" s="4">
        <v>1</v>
      </c>
      <c r="K126" s="4" t="s">
        <v>30</v>
      </c>
      <c r="L126" s="4">
        <v>1212</v>
      </c>
      <c r="M126" s="4">
        <v>1212</v>
      </c>
      <c r="N126" s="4" t="s">
        <v>650</v>
      </c>
      <c r="O126" s="4" t="s">
        <v>32</v>
      </c>
      <c r="P126" s="4" t="s">
        <v>33</v>
      </c>
      <c r="Q126" s="4">
        <v>0</v>
      </c>
      <c r="R126" s="7">
        <v>44998</v>
      </c>
      <c r="S126" s="6">
        <v>45002</v>
      </c>
      <c r="T126" s="4" t="s">
        <v>34</v>
      </c>
      <c r="U126" s="4">
        <v>1212</v>
      </c>
      <c r="V126" s="4">
        <v>0</v>
      </c>
      <c r="W126" s="4">
        <v>0</v>
      </c>
      <c r="X126" s="4" t="s">
        <v>651</v>
      </c>
      <c r="Y126" s="4" t="s">
        <v>652</v>
      </c>
    </row>
    <row r="127" s="4" customFormat="1" spans="1:25">
      <c r="A127" s="4" t="s">
        <v>653</v>
      </c>
      <c r="B127" s="4" t="s">
        <v>26</v>
      </c>
      <c r="C127" s="4" t="s">
        <v>27</v>
      </c>
      <c r="D127" s="4" t="s">
        <v>648</v>
      </c>
      <c r="E127" s="4" t="s">
        <v>654</v>
      </c>
      <c r="F127" s="6">
        <v>44998</v>
      </c>
      <c r="G127" s="6">
        <v>44999</v>
      </c>
      <c r="H127" s="4">
        <v>1</v>
      </c>
      <c r="I127" s="4">
        <v>1</v>
      </c>
      <c r="J127" s="4">
        <v>1</v>
      </c>
      <c r="K127" s="4" t="s">
        <v>30</v>
      </c>
      <c r="L127" s="4">
        <v>973</v>
      </c>
      <c r="M127" s="4">
        <v>973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44998</v>
      </c>
      <c r="S127" s="6">
        <v>45002</v>
      </c>
      <c r="T127" s="4" t="s">
        <v>34</v>
      </c>
      <c r="U127" s="4">
        <v>973</v>
      </c>
      <c r="V127" s="4">
        <v>0</v>
      </c>
      <c r="W127" s="4">
        <v>0</v>
      </c>
      <c r="X127" s="4" t="s">
        <v>655</v>
      </c>
      <c r="Y127" s="4" t="s">
        <v>656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658</v>
      </c>
      <c r="E128" s="4" t="s">
        <v>659</v>
      </c>
      <c r="F128" s="6">
        <v>44998</v>
      </c>
      <c r="G128" s="6">
        <v>44999</v>
      </c>
      <c r="H128" s="4">
        <v>1</v>
      </c>
      <c r="I128" s="4">
        <v>1</v>
      </c>
      <c r="J128" s="4">
        <v>1</v>
      </c>
      <c r="K128" s="4" t="s">
        <v>30</v>
      </c>
      <c r="L128" s="4">
        <v>561</v>
      </c>
      <c r="M128" s="4">
        <v>561</v>
      </c>
      <c r="N128" s="4" t="s">
        <v>660</v>
      </c>
      <c r="O128" s="4" t="s">
        <v>32</v>
      </c>
      <c r="P128" s="4" t="s">
        <v>33</v>
      </c>
      <c r="Q128" s="4">
        <v>0</v>
      </c>
      <c r="R128" s="7">
        <v>44998</v>
      </c>
      <c r="S128" s="6">
        <v>45002</v>
      </c>
      <c r="T128" s="4" t="s">
        <v>34</v>
      </c>
      <c r="U128" s="4">
        <v>561</v>
      </c>
      <c r="V128" s="4">
        <v>0</v>
      </c>
      <c r="W128" s="4">
        <v>0</v>
      </c>
      <c r="X128" s="4" t="s">
        <v>661</v>
      </c>
      <c r="Y128" s="4" t="s">
        <v>662</v>
      </c>
    </row>
    <row r="129" s="4" customFormat="1" spans="1:25">
      <c r="A129" s="4" t="s">
        <v>663</v>
      </c>
      <c r="B129" s="4" t="s">
        <v>26</v>
      </c>
      <c r="C129" s="4" t="s">
        <v>27</v>
      </c>
      <c r="D129" s="4" t="s">
        <v>664</v>
      </c>
      <c r="E129" s="4" t="s">
        <v>665</v>
      </c>
      <c r="F129" s="6">
        <v>44998</v>
      </c>
      <c r="G129" s="6">
        <v>44999</v>
      </c>
      <c r="H129" s="4">
        <v>1</v>
      </c>
      <c r="I129" s="4">
        <v>1</v>
      </c>
      <c r="J129" s="4">
        <v>1</v>
      </c>
      <c r="K129" s="4" t="s">
        <v>30</v>
      </c>
      <c r="L129" s="4">
        <v>237</v>
      </c>
      <c r="M129" s="4">
        <v>237</v>
      </c>
      <c r="N129" s="4" t="s">
        <v>666</v>
      </c>
      <c r="O129" s="4" t="s">
        <v>32</v>
      </c>
      <c r="P129" s="4" t="s">
        <v>33</v>
      </c>
      <c r="Q129" s="4">
        <v>0</v>
      </c>
      <c r="R129" s="7">
        <v>44998</v>
      </c>
      <c r="S129" s="6">
        <v>45002</v>
      </c>
      <c r="T129" s="4" t="s">
        <v>34</v>
      </c>
      <c r="U129" s="4">
        <v>237</v>
      </c>
      <c r="V129" s="4">
        <v>0</v>
      </c>
      <c r="W129" s="4">
        <v>0</v>
      </c>
      <c r="X129" s="4" t="s">
        <v>667</v>
      </c>
      <c r="Y129" s="4" t="s">
        <v>668</v>
      </c>
    </row>
    <row r="130" s="4" customFormat="1" spans="1:25">
      <c r="A130" s="4" t="s">
        <v>669</v>
      </c>
      <c r="B130" s="4" t="s">
        <v>26</v>
      </c>
      <c r="C130" s="4" t="s">
        <v>27</v>
      </c>
      <c r="D130" s="4" t="s">
        <v>670</v>
      </c>
      <c r="E130" s="4" t="s">
        <v>671</v>
      </c>
      <c r="F130" s="6">
        <v>44998</v>
      </c>
      <c r="G130" s="6">
        <v>44999</v>
      </c>
      <c r="H130" s="4">
        <v>1</v>
      </c>
      <c r="I130" s="4">
        <v>1</v>
      </c>
      <c r="J130" s="4">
        <v>1</v>
      </c>
      <c r="K130" s="4" t="s">
        <v>30</v>
      </c>
      <c r="L130" s="4">
        <v>433</v>
      </c>
      <c r="M130" s="4">
        <v>433</v>
      </c>
      <c r="N130" s="4" t="s">
        <v>672</v>
      </c>
      <c r="O130" s="4" t="s">
        <v>32</v>
      </c>
      <c r="P130" s="4" t="s">
        <v>33</v>
      </c>
      <c r="Q130" s="4">
        <v>0</v>
      </c>
      <c r="R130" s="7">
        <v>44998</v>
      </c>
      <c r="S130" s="6">
        <v>45002</v>
      </c>
      <c r="T130" s="4" t="s">
        <v>34</v>
      </c>
      <c r="U130" s="4">
        <v>433</v>
      </c>
      <c r="V130" s="4">
        <v>0</v>
      </c>
      <c r="W130" s="4">
        <v>0</v>
      </c>
      <c r="X130" s="4" t="s">
        <v>673</v>
      </c>
      <c r="Y130" s="4" t="s">
        <v>674</v>
      </c>
    </row>
    <row r="131" s="4" customFormat="1" spans="1:25">
      <c r="A131" s="4" t="s">
        <v>675</v>
      </c>
      <c r="B131" s="4" t="s">
        <v>26</v>
      </c>
      <c r="C131" s="4" t="s">
        <v>27</v>
      </c>
      <c r="D131" s="4" t="s">
        <v>676</v>
      </c>
      <c r="E131" s="4" t="s">
        <v>677</v>
      </c>
      <c r="F131" s="6">
        <v>44998</v>
      </c>
      <c r="G131" s="6">
        <v>44999</v>
      </c>
      <c r="H131" s="4">
        <v>1</v>
      </c>
      <c r="I131" s="4">
        <v>1</v>
      </c>
      <c r="J131" s="4">
        <v>1</v>
      </c>
      <c r="K131" s="4" t="s">
        <v>30</v>
      </c>
      <c r="L131" s="4">
        <v>943</v>
      </c>
      <c r="M131" s="4">
        <v>943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44998</v>
      </c>
      <c r="S131" s="6">
        <v>45002</v>
      </c>
      <c r="T131" s="4" t="s">
        <v>34</v>
      </c>
      <c r="U131" s="4">
        <v>943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682</v>
      </c>
      <c r="E132" s="4" t="s">
        <v>683</v>
      </c>
      <c r="F132" s="6">
        <v>44998</v>
      </c>
      <c r="G132" s="6">
        <v>44999</v>
      </c>
      <c r="H132" s="4">
        <v>1</v>
      </c>
      <c r="I132" s="4">
        <v>1</v>
      </c>
      <c r="J132" s="4">
        <v>1</v>
      </c>
      <c r="K132" s="4" t="s">
        <v>30</v>
      </c>
      <c r="L132" s="4">
        <v>290</v>
      </c>
      <c r="M132" s="4">
        <v>290</v>
      </c>
      <c r="N132" s="4" t="s">
        <v>684</v>
      </c>
      <c r="O132" s="4" t="s">
        <v>32</v>
      </c>
      <c r="P132" s="4" t="s">
        <v>33</v>
      </c>
      <c r="Q132" s="4">
        <v>0</v>
      </c>
      <c r="R132" s="7">
        <v>44998</v>
      </c>
      <c r="S132" s="6">
        <v>45002</v>
      </c>
      <c r="T132" s="4" t="s">
        <v>34</v>
      </c>
      <c r="U132" s="4">
        <v>290</v>
      </c>
      <c r="V132" s="4">
        <v>0</v>
      </c>
      <c r="W132" s="4">
        <v>0</v>
      </c>
      <c r="X132" s="4" t="s">
        <v>685</v>
      </c>
      <c r="Y132" s="4" t="s">
        <v>686</v>
      </c>
    </row>
    <row r="133" s="4" customFormat="1" spans="1:25">
      <c r="A133" s="4" t="s">
        <v>687</v>
      </c>
      <c r="B133" s="4" t="s">
        <v>26</v>
      </c>
      <c r="C133" s="4" t="s">
        <v>27</v>
      </c>
      <c r="D133" s="4" t="s">
        <v>682</v>
      </c>
      <c r="E133" s="4" t="s">
        <v>683</v>
      </c>
      <c r="F133" s="6">
        <v>44998</v>
      </c>
      <c r="G133" s="6">
        <v>44999</v>
      </c>
      <c r="H133" s="4">
        <v>1</v>
      </c>
      <c r="I133" s="4">
        <v>1</v>
      </c>
      <c r="J133" s="4">
        <v>1</v>
      </c>
      <c r="K133" s="4" t="s">
        <v>30</v>
      </c>
      <c r="L133" s="4">
        <v>290</v>
      </c>
      <c r="M133" s="4">
        <v>290</v>
      </c>
      <c r="N133" s="4" t="s">
        <v>688</v>
      </c>
      <c r="O133" s="4" t="s">
        <v>32</v>
      </c>
      <c r="P133" s="4" t="s">
        <v>33</v>
      </c>
      <c r="Q133" s="4">
        <v>0</v>
      </c>
      <c r="R133" s="7">
        <v>44998</v>
      </c>
      <c r="S133" s="6">
        <v>45002</v>
      </c>
      <c r="T133" s="4" t="s">
        <v>34</v>
      </c>
      <c r="U133" s="4">
        <v>290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527</v>
      </c>
      <c r="E134" s="4" t="s">
        <v>528</v>
      </c>
      <c r="F134" s="6">
        <v>44998</v>
      </c>
      <c r="G134" s="6">
        <v>44999</v>
      </c>
      <c r="H134" s="4">
        <v>1</v>
      </c>
      <c r="I134" s="4">
        <v>1</v>
      </c>
      <c r="J134" s="4">
        <v>1</v>
      </c>
      <c r="K134" s="4" t="s">
        <v>30</v>
      </c>
      <c r="L134" s="4">
        <v>394</v>
      </c>
      <c r="M134" s="4">
        <v>394</v>
      </c>
      <c r="N134" s="4" t="s">
        <v>692</v>
      </c>
      <c r="O134" s="4" t="s">
        <v>32</v>
      </c>
      <c r="P134" s="4" t="s">
        <v>33</v>
      </c>
      <c r="Q134" s="4">
        <v>0</v>
      </c>
      <c r="R134" s="7">
        <v>44998</v>
      </c>
      <c r="S134" s="6">
        <v>45002</v>
      </c>
      <c r="T134" s="4" t="s">
        <v>34</v>
      </c>
      <c r="U134" s="4">
        <v>394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696</v>
      </c>
      <c r="E135" s="4" t="s">
        <v>697</v>
      </c>
      <c r="F135" s="6">
        <v>44998</v>
      </c>
      <c r="G135" s="6">
        <v>44999</v>
      </c>
      <c r="H135" s="4">
        <v>1</v>
      </c>
      <c r="I135" s="4">
        <v>1</v>
      </c>
      <c r="J135" s="4">
        <v>1</v>
      </c>
      <c r="K135" s="4" t="s">
        <v>30</v>
      </c>
      <c r="L135" s="4">
        <v>2860</v>
      </c>
      <c r="M135" s="4">
        <v>2860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44998</v>
      </c>
      <c r="S135" s="6">
        <v>45002</v>
      </c>
      <c r="T135" s="4" t="s">
        <v>34</v>
      </c>
      <c r="U135" s="4">
        <v>2860</v>
      </c>
      <c r="V135" s="4">
        <v>0</v>
      </c>
      <c r="W135" s="4">
        <v>0</v>
      </c>
      <c r="X135" s="4" t="s">
        <v>699</v>
      </c>
      <c r="Y135" s="4" t="s">
        <v>700</v>
      </c>
    </row>
    <row r="136" s="4" customFormat="1" spans="1:25">
      <c r="A136" s="4" t="s">
        <v>701</v>
      </c>
      <c r="B136" s="4" t="s">
        <v>26</v>
      </c>
      <c r="C136" s="4" t="s">
        <v>27</v>
      </c>
      <c r="D136" s="4" t="s">
        <v>527</v>
      </c>
      <c r="E136" s="4" t="s">
        <v>528</v>
      </c>
      <c r="F136" s="6">
        <v>44998</v>
      </c>
      <c r="G136" s="6">
        <v>44999</v>
      </c>
      <c r="H136" s="4">
        <v>1</v>
      </c>
      <c r="I136" s="4">
        <v>1</v>
      </c>
      <c r="J136" s="4">
        <v>1</v>
      </c>
      <c r="K136" s="4" t="s">
        <v>30</v>
      </c>
      <c r="L136" s="4">
        <v>394</v>
      </c>
      <c r="M136" s="4">
        <v>394</v>
      </c>
      <c r="N136" s="4" t="s">
        <v>702</v>
      </c>
      <c r="O136" s="4" t="s">
        <v>32</v>
      </c>
      <c r="P136" s="4" t="s">
        <v>33</v>
      </c>
      <c r="Q136" s="4">
        <v>0</v>
      </c>
      <c r="R136" s="7">
        <v>44998</v>
      </c>
      <c r="S136" s="6">
        <v>45002</v>
      </c>
      <c r="T136" s="4" t="s">
        <v>34</v>
      </c>
      <c r="U136" s="4">
        <v>394</v>
      </c>
      <c r="V136" s="4">
        <v>0</v>
      </c>
      <c r="W136" s="4">
        <v>0</v>
      </c>
      <c r="X136" s="4" t="s">
        <v>703</v>
      </c>
      <c r="Y136" s="4" t="s">
        <v>704</v>
      </c>
    </row>
    <row r="137" s="4" customFormat="1" spans="1:25">
      <c r="A137" s="4" t="s">
        <v>705</v>
      </c>
      <c r="B137" s="4" t="s">
        <v>26</v>
      </c>
      <c r="C137" s="4" t="s">
        <v>27</v>
      </c>
      <c r="D137" s="4" t="s">
        <v>706</v>
      </c>
      <c r="E137" s="4" t="s">
        <v>707</v>
      </c>
      <c r="F137" s="6">
        <v>44998</v>
      </c>
      <c r="G137" s="6">
        <v>44999</v>
      </c>
      <c r="H137" s="4">
        <v>1</v>
      </c>
      <c r="I137" s="4">
        <v>1</v>
      </c>
      <c r="J137" s="4">
        <v>1</v>
      </c>
      <c r="K137" s="4" t="s">
        <v>30</v>
      </c>
      <c r="L137" s="4">
        <v>870</v>
      </c>
      <c r="M137" s="4">
        <v>870</v>
      </c>
      <c r="N137" s="4" t="s">
        <v>708</v>
      </c>
      <c r="O137" s="4" t="s">
        <v>32</v>
      </c>
      <c r="P137" s="4" t="s">
        <v>33</v>
      </c>
      <c r="Q137" s="4">
        <v>0</v>
      </c>
      <c r="R137" s="7">
        <v>44998</v>
      </c>
      <c r="S137" s="6">
        <v>45002</v>
      </c>
      <c r="T137" s="4" t="s">
        <v>34</v>
      </c>
      <c r="U137" s="4">
        <v>870</v>
      </c>
      <c r="V137" s="4">
        <v>0</v>
      </c>
      <c r="W137" s="4">
        <v>0</v>
      </c>
      <c r="X137" s="4" t="s">
        <v>709</v>
      </c>
      <c r="Y137" s="4" t="s">
        <v>710</v>
      </c>
    </row>
    <row r="138" s="4" customFormat="1" spans="1:25">
      <c r="A138" s="4" t="s">
        <v>675</v>
      </c>
      <c r="B138" s="4" t="s">
        <v>26</v>
      </c>
      <c r="C138" s="4" t="s">
        <v>295</v>
      </c>
      <c r="D138" s="4" t="s">
        <v>676</v>
      </c>
      <c r="E138" s="4" t="s">
        <v>677</v>
      </c>
      <c r="F138" s="6">
        <v>44998</v>
      </c>
      <c r="G138" s="6">
        <v>44999</v>
      </c>
      <c r="H138" s="4">
        <v>1</v>
      </c>
      <c r="I138" s="4">
        <v>1</v>
      </c>
      <c r="J138" s="4">
        <v>1</v>
      </c>
      <c r="K138" s="4" t="s">
        <v>30</v>
      </c>
      <c r="L138" s="4">
        <v>-943</v>
      </c>
      <c r="M138" s="4">
        <v>-943</v>
      </c>
      <c r="N138" s="4" t="s">
        <v>678</v>
      </c>
      <c r="O138" s="4" t="s">
        <v>32</v>
      </c>
      <c r="P138" s="4" t="s">
        <v>33</v>
      </c>
      <c r="Q138" s="4">
        <v>0</v>
      </c>
      <c r="R138" s="7">
        <v>44998</v>
      </c>
      <c r="S138" s="6">
        <v>45002</v>
      </c>
      <c r="T138" s="4" t="s">
        <v>34</v>
      </c>
      <c r="U138" s="4">
        <v>-943</v>
      </c>
      <c r="V138" s="4">
        <v>0</v>
      </c>
      <c r="W138" s="4">
        <v>0</v>
      </c>
      <c r="X138" s="4" t="s">
        <v>679</v>
      </c>
      <c r="Y138" s="4" t="s">
        <v>680</v>
      </c>
    </row>
    <row r="139" s="4" customFormat="1" spans="1:25">
      <c r="A139" s="4" t="s">
        <v>711</v>
      </c>
      <c r="B139" s="4" t="s">
        <v>26</v>
      </c>
      <c r="C139" s="4" t="s">
        <v>27</v>
      </c>
      <c r="D139" s="4" t="s">
        <v>712</v>
      </c>
      <c r="E139" s="4" t="s">
        <v>713</v>
      </c>
      <c r="F139" s="6">
        <v>44998</v>
      </c>
      <c r="G139" s="6">
        <v>44999</v>
      </c>
      <c r="H139" s="4">
        <v>1</v>
      </c>
      <c r="I139" s="4">
        <v>1</v>
      </c>
      <c r="J139" s="4">
        <v>1</v>
      </c>
      <c r="K139" s="4" t="s">
        <v>30</v>
      </c>
      <c r="L139" s="4">
        <v>400</v>
      </c>
      <c r="M139" s="4">
        <v>400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44998</v>
      </c>
      <c r="S139" s="6">
        <v>45002</v>
      </c>
      <c r="T139" s="4" t="s">
        <v>34</v>
      </c>
      <c r="U139" s="4">
        <v>400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44998</v>
      </c>
      <c r="G140" s="6">
        <v>44999</v>
      </c>
      <c r="H140" s="4">
        <v>1</v>
      </c>
      <c r="I140" s="4">
        <v>1</v>
      </c>
      <c r="J140" s="4">
        <v>1</v>
      </c>
      <c r="K140" s="4" t="s">
        <v>30</v>
      </c>
      <c r="L140" s="4">
        <v>477</v>
      </c>
      <c r="M140" s="4">
        <v>477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44998</v>
      </c>
      <c r="S140" s="6">
        <v>45002</v>
      </c>
      <c r="T140" s="4" t="s">
        <v>34</v>
      </c>
      <c r="U140" s="4">
        <v>477</v>
      </c>
      <c r="V140" s="4">
        <v>0</v>
      </c>
      <c r="W140" s="4">
        <v>0</v>
      </c>
      <c r="X140" s="4" t="s">
        <v>721</v>
      </c>
      <c r="Y140" s="4" t="s">
        <v>722</v>
      </c>
    </row>
    <row r="141" s="4" customFormat="1" spans="1:25">
      <c r="A141" s="4" t="s">
        <v>723</v>
      </c>
      <c r="B141" s="4" t="s">
        <v>26</v>
      </c>
      <c r="C141" s="4" t="s">
        <v>724</v>
      </c>
      <c r="D141" s="4" t="s">
        <v>725</v>
      </c>
      <c r="E141" s="4" t="s">
        <v>726</v>
      </c>
      <c r="F141" s="6">
        <v>44991</v>
      </c>
      <c r="G141" s="6">
        <v>44993</v>
      </c>
      <c r="H141" s="4">
        <v>1</v>
      </c>
      <c r="I141" s="4">
        <v>2</v>
      </c>
      <c r="J141" s="4">
        <v>2</v>
      </c>
      <c r="K141" s="4" t="s">
        <v>30</v>
      </c>
      <c r="L141" s="4">
        <v>-1680</v>
      </c>
      <c r="M141" s="4">
        <v>-1680</v>
      </c>
      <c r="N141" s="4" t="s">
        <v>727</v>
      </c>
      <c r="O141" s="4" t="s">
        <v>32</v>
      </c>
      <c r="P141" s="4" t="s">
        <v>33</v>
      </c>
      <c r="Q141" s="4">
        <v>0</v>
      </c>
      <c r="R141" s="7">
        <v>44943.9277893519</v>
      </c>
      <c r="S141" s="6">
        <v>45002</v>
      </c>
      <c r="T141" s="4" t="s">
        <v>34</v>
      </c>
      <c r="U141" s="4">
        <v>-1680</v>
      </c>
      <c r="V141" s="4">
        <v>0</v>
      </c>
      <c r="W141" s="4">
        <v>0</v>
      </c>
      <c r="X141" s="4" t="s">
        <v>728</v>
      </c>
      <c r="Y141" s="4" t="s">
        <v>729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F131" sqref="F13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730</v>
      </c>
    </row>
    <row r="2" s="4" customFormat="1" hidden="1" spans="1:9">
      <c r="A2" s="5">
        <v>21830581164</v>
      </c>
      <c r="B2" s="6">
        <v>44994</v>
      </c>
      <c r="C2" s="6">
        <v>44999</v>
      </c>
      <c r="D2" s="4">
        <v>1900</v>
      </c>
      <c r="E2" s="4" t="str">
        <f>VLOOKUP(A2,HOP!A:L,12,0)</f>
        <v>1900.00</v>
      </c>
      <c r="F2" s="4" t="str">
        <f>VLOOKUP(A2,HOP!A:C,3,0)</f>
        <v>2816723</v>
      </c>
      <c r="G2" s="4">
        <f>D2-E2</f>
        <v>0</v>
      </c>
      <c r="H2" s="4" t="str">
        <f>$H$1&amp;F2</f>
        <v>，2816723</v>
      </c>
      <c r="I2" s="4" t="str">
        <f>VLOOKUP(A2,HOP!A:U,21,0)</f>
        <v>直采</v>
      </c>
    </row>
    <row r="3" s="4" customFormat="1" hidden="1" spans="1:9">
      <c r="A3" s="5">
        <v>999221934685680</v>
      </c>
      <c r="B3" s="6">
        <v>44994</v>
      </c>
      <c r="C3" s="6">
        <v>44999</v>
      </c>
      <c r="D3" s="4">
        <v>2075</v>
      </c>
      <c r="E3" s="4" t="str">
        <f>VLOOKUP(A3,HOP!A:L,12,0)</f>
        <v>2075.00</v>
      </c>
      <c r="F3" s="4" t="str">
        <f>VLOOKUP(A3,HOP!A:C,3,0)</f>
        <v>2878030</v>
      </c>
      <c r="G3" s="4">
        <f t="shared" ref="G3:G34" si="0">D3-E3</f>
        <v>0</v>
      </c>
      <c r="H3" s="4" t="str">
        <f t="shared" ref="H3:H34" si="1">$H$1&amp;F3</f>
        <v>，2878030</v>
      </c>
      <c r="I3" s="4" t="str">
        <f>VLOOKUP(A3,HOP!A:U,21,0)</f>
        <v>直采</v>
      </c>
    </row>
    <row r="4" s="4" customFormat="1" hidden="1" spans="1:9">
      <c r="A4" s="5">
        <v>22004310278</v>
      </c>
      <c r="B4" s="6">
        <v>44996</v>
      </c>
      <c r="C4" s="6">
        <v>44999</v>
      </c>
      <c r="D4" s="4">
        <v>4850</v>
      </c>
      <c r="E4" s="4" t="str">
        <f>VLOOKUP(A4,HOP!A:L,12,0)</f>
        <v>4850.00</v>
      </c>
      <c r="F4" s="4" t="str">
        <f>VLOOKUP(A4,HOP!A:C,3,0)</f>
        <v>2901225</v>
      </c>
      <c r="G4" s="4">
        <f t="shared" si="0"/>
        <v>0</v>
      </c>
      <c r="H4" s="4" t="str">
        <f t="shared" si="1"/>
        <v>，2901225</v>
      </c>
      <c r="I4" s="4" t="str">
        <f>VLOOKUP(A4,HOP!A:U,21,0)</f>
        <v>直采</v>
      </c>
    </row>
    <row r="5" s="4" customFormat="1" hidden="1" spans="1:9">
      <c r="A5" s="5">
        <v>999222010422405</v>
      </c>
      <c r="B5" s="6">
        <v>44997</v>
      </c>
      <c r="C5" s="6">
        <v>44999</v>
      </c>
      <c r="D5" s="4">
        <v>1120</v>
      </c>
      <c r="E5" s="4" t="str">
        <f>VLOOKUP(A5,HOP!A:L,12,0)</f>
        <v>1120.00</v>
      </c>
      <c r="F5" s="4" t="str">
        <f>VLOOKUP(A5,HOP!A:C,3,0)</f>
        <v>2903288</v>
      </c>
      <c r="G5" s="4">
        <f t="shared" si="0"/>
        <v>0</v>
      </c>
      <c r="H5" s="4" t="str">
        <f t="shared" si="1"/>
        <v>，2903288</v>
      </c>
      <c r="I5" s="4" t="str">
        <f>VLOOKUP(A5,HOP!A:U,21,0)</f>
        <v>直采</v>
      </c>
    </row>
    <row r="6" s="4" customFormat="1" hidden="1" spans="1:9">
      <c r="A6" s="5">
        <v>999222098425833</v>
      </c>
      <c r="B6" s="6">
        <v>44996</v>
      </c>
      <c r="C6" s="6">
        <v>44999</v>
      </c>
      <c r="D6" s="4">
        <v>3548</v>
      </c>
      <c r="E6" s="4" t="str">
        <f>VLOOKUP(A6,HOP!A:L,12,0)</f>
        <v>3548.00</v>
      </c>
      <c r="F6" s="4" t="str">
        <f>VLOOKUP(A6,HOP!A:C,3,0)</f>
        <v>2925695</v>
      </c>
      <c r="G6" s="4">
        <f t="shared" si="0"/>
        <v>0</v>
      </c>
      <c r="H6" s="4" t="str">
        <f t="shared" si="1"/>
        <v>，2925695</v>
      </c>
      <c r="I6" s="4" t="str">
        <f>VLOOKUP(A6,HOP!A:U,21,0)</f>
        <v>直采</v>
      </c>
    </row>
    <row r="7" s="4" customFormat="1" hidden="1" spans="1:9">
      <c r="A7" s="5">
        <v>999222216380446</v>
      </c>
      <c r="B7" s="6">
        <v>44995</v>
      </c>
      <c r="C7" s="6">
        <v>44999</v>
      </c>
      <c r="D7" s="4">
        <v>4136</v>
      </c>
      <c r="E7" s="4" t="str">
        <f>VLOOKUP(A7,HOP!A:L,12,0)</f>
        <v>4136.00</v>
      </c>
      <c r="F7" s="4" t="str">
        <f>VLOOKUP(A7,HOP!A:C,3,0)</f>
        <v>2951693</v>
      </c>
      <c r="G7" s="4">
        <f t="shared" si="0"/>
        <v>0</v>
      </c>
      <c r="H7" s="4" t="str">
        <f t="shared" si="1"/>
        <v>，2951693</v>
      </c>
      <c r="I7" s="4" t="str">
        <f>VLOOKUP(A7,HOP!A:U,21,0)</f>
        <v>直采</v>
      </c>
    </row>
    <row r="8" s="4" customFormat="1" hidden="1" spans="1:9">
      <c r="A8" s="5">
        <v>999222339833410</v>
      </c>
      <c r="B8" s="6">
        <v>44997</v>
      </c>
      <c r="C8" s="6">
        <v>44999</v>
      </c>
      <c r="D8" s="4">
        <v>1770</v>
      </c>
      <c r="E8" s="4" t="str">
        <f>VLOOKUP(A8,HOP!A:L,12,0)</f>
        <v>1770.00</v>
      </c>
      <c r="F8" s="4" t="str">
        <f>VLOOKUP(A8,HOP!A:C,3,0)</f>
        <v>2976199</v>
      </c>
      <c r="G8" s="4">
        <f t="shared" si="0"/>
        <v>0</v>
      </c>
      <c r="H8" s="4" t="str">
        <f t="shared" si="1"/>
        <v>，2976199</v>
      </c>
      <c r="I8" s="4" t="str">
        <f>VLOOKUP(A8,HOP!A:U,21,0)</f>
        <v>直采</v>
      </c>
    </row>
    <row r="9" s="4" customFormat="1" hidden="1" spans="1:9">
      <c r="A9" s="5">
        <v>999222393785227</v>
      </c>
      <c r="B9" s="6">
        <v>44998</v>
      </c>
      <c r="C9" s="6">
        <v>44999</v>
      </c>
      <c r="D9" s="4">
        <v>885</v>
      </c>
      <c r="E9" s="4" t="str">
        <f>VLOOKUP(A9,HOP!A:L,12,0)</f>
        <v>885.00</v>
      </c>
      <c r="F9" s="4" t="str">
        <f>VLOOKUP(A9,HOP!A:C,3,0)</f>
        <v>2984671</v>
      </c>
      <c r="G9" s="4">
        <f t="shared" si="0"/>
        <v>0</v>
      </c>
      <c r="H9" s="4" t="str">
        <f t="shared" si="1"/>
        <v>，2984671</v>
      </c>
      <c r="I9" s="4" t="str">
        <f>VLOOKUP(A9,HOP!A:U,21,0)</f>
        <v>直采</v>
      </c>
    </row>
    <row r="10" s="4" customFormat="1" hidden="1" spans="1:9">
      <c r="A10" s="5">
        <v>999222449413461</v>
      </c>
      <c r="B10" s="6">
        <v>44998</v>
      </c>
      <c r="C10" s="6">
        <v>44999</v>
      </c>
      <c r="D10" s="4">
        <v>560</v>
      </c>
      <c r="E10" s="4" t="str">
        <f>VLOOKUP(A10,HOP!A:L,12,0)</f>
        <v>560.00</v>
      </c>
      <c r="F10" s="4" t="str">
        <f>VLOOKUP(A10,HOP!A:C,3,0)</f>
        <v>2993125</v>
      </c>
      <c r="G10" s="4">
        <f t="shared" si="0"/>
        <v>0</v>
      </c>
      <c r="H10" s="4" t="str">
        <f t="shared" si="1"/>
        <v>，2993125</v>
      </c>
      <c r="I10" s="4" t="str">
        <f>VLOOKUP(A10,HOP!A:U,21,0)</f>
        <v>直采</v>
      </c>
    </row>
    <row r="11" s="4" customFormat="1" hidden="1" spans="1:9">
      <c r="A11" s="5">
        <v>999222511374644</v>
      </c>
      <c r="B11" s="6">
        <v>44995</v>
      </c>
      <c r="C11" s="6">
        <v>44999</v>
      </c>
      <c r="D11" s="4">
        <v>0</v>
      </c>
      <c r="E11" s="4" t="str">
        <f>VLOOKUP(A11,HOP!A:L,12,0)</f>
        <v>0.00</v>
      </c>
      <c r="F11" s="4" t="str">
        <f>VLOOKUP(A11,HOP!A:C,3,0)</f>
        <v>3002048</v>
      </c>
      <c r="G11" s="4">
        <f t="shared" si="0"/>
        <v>0</v>
      </c>
      <c r="H11" s="4" t="str">
        <f t="shared" si="1"/>
        <v>，3002048</v>
      </c>
      <c r="I11" s="4" t="str">
        <f>VLOOKUP(A11,HOP!A:U,21,0)</f>
        <v>直采</v>
      </c>
    </row>
    <row r="12" s="4" customFormat="1" hidden="1" spans="1:9">
      <c r="A12" s="5">
        <v>999222606150766</v>
      </c>
      <c r="B12" s="6">
        <v>44996</v>
      </c>
      <c r="C12" s="6">
        <v>44999</v>
      </c>
      <c r="D12" s="4">
        <v>1371</v>
      </c>
      <c r="E12" s="4" t="str">
        <f>VLOOKUP(A12,HOP!A:L,12,0)</f>
        <v>1371.00</v>
      </c>
      <c r="F12" s="4" t="str">
        <f>VLOOKUP(A12,HOP!A:C,3,0)</f>
        <v>3015349</v>
      </c>
      <c r="G12" s="4">
        <f t="shared" si="0"/>
        <v>0</v>
      </c>
      <c r="H12" s="4" t="str">
        <f t="shared" si="1"/>
        <v>，3015349</v>
      </c>
      <c r="I12" s="4" t="str">
        <f>VLOOKUP(A12,HOP!A:U,21,0)</f>
        <v>直采</v>
      </c>
    </row>
    <row r="13" s="4" customFormat="1" hidden="1" spans="1:9">
      <c r="A13" s="5">
        <v>999222678031920</v>
      </c>
      <c r="B13" s="6">
        <v>44997</v>
      </c>
      <c r="C13" s="6">
        <v>44999</v>
      </c>
      <c r="D13" s="4">
        <v>2996</v>
      </c>
      <c r="E13" s="4" t="str">
        <f>VLOOKUP(A13,HOP!A:L,12,0)</f>
        <v>2996.00</v>
      </c>
      <c r="F13" s="4" t="str">
        <f>VLOOKUP(A13,HOP!A:C,3,0)</f>
        <v>3025010</v>
      </c>
      <c r="G13" s="4">
        <f t="shared" si="0"/>
        <v>0</v>
      </c>
      <c r="H13" s="4" t="str">
        <f t="shared" si="1"/>
        <v>，3025010</v>
      </c>
      <c r="I13" s="4" t="str">
        <f>VLOOKUP(A13,HOP!A:U,21,0)</f>
        <v>直采</v>
      </c>
    </row>
    <row r="14" s="4" customFormat="1" hidden="1" spans="1:9">
      <c r="A14" s="5">
        <v>999222688771161</v>
      </c>
      <c r="B14" s="6">
        <v>44998</v>
      </c>
      <c r="C14" s="6">
        <v>44999</v>
      </c>
      <c r="D14" s="4">
        <v>253</v>
      </c>
      <c r="E14" s="4" t="str">
        <f>VLOOKUP(A14,HOP!A:L,12,0)</f>
        <v>253.00</v>
      </c>
      <c r="F14" s="4" t="str">
        <f>VLOOKUP(A14,HOP!A:C,3,0)</f>
        <v>3026317</v>
      </c>
      <c r="G14" s="4">
        <f t="shared" si="0"/>
        <v>0</v>
      </c>
      <c r="H14" s="4" t="str">
        <f t="shared" si="1"/>
        <v>，3026317</v>
      </c>
      <c r="I14" s="4" t="str">
        <f>VLOOKUP(A14,HOP!A:U,21,0)</f>
        <v>直采</v>
      </c>
    </row>
    <row r="15" s="4" customFormat="1" hidden="1" spans="1:9">
      <c r="A15" s="5">
        <v>999222689458606</v>
      </c>
      <c r="B15" s="6">
        <v>44995</v>
      </c>
      <c r="C15" s="6">
        <v>44999</v>
      </c>
      <c r="D15" s="4">
        <v>1080</v>
      </c>
      <c r="E15" s="4" t="str">
        <f>VLOOKUP(A15,HOP!A:L,12,0)</f>
        <v>1080.00</v>
      </c>
      <c r="F15" s="4" t="str">
        <f>VLOOKUP(A15,HOP!A:C,3,0)</f>
        <v>3026434</v>
      </c>
      <c r="G15" s="4">
        <f t="shared" si="0"/>
        <v>0</v>
      </c>
      <c r="H15" s="4" t="str">
        <f t="shared" si="1"/>
        <v>，3026434</v>
      </c>
      <c r="I15" s="4" t="str">
        <f>VLOOKUP(A15,HOP!A:U,21,0)</f>
        <v>直采</v>
      </c>
    </row>
    <row r="16" s="4" customFormat="1" hidden="1" spans="1:9">
      <c r="A16" s="5">
        <v>999222752534655</v>
      </c>
      <c r="B16" s="6">
        <v>44997</v>
      </c>
      <c r="C16" s="6">
        <v>44999</v>
      </c>
      <c r="D16" s="4">
        <v>1820</v>
      </c>
      <c r="E16" s="4" t="str">
        <f>VLOOKUP(A16,HOP!A:L,12,0)</f>
        <v>1820.00</v>
      </c>
      <c r="F16" s="4" t="str">
        <f>VLOOKUP(A16,HOP!A:C,3,0)</f>
        <v>3034275</v>
      </c>
      <c r="G16" s="4">
        <f t="shared" si="0"/>
        <v>0</v>
      </c>
      <c r="H16" s="4" t="str">
        <f t="shared" si="1"/>
        <v>，3034275</v>
      </c>
      <c r="I16" s="4" t="str">
        <f>VLOOKUP(A16,HOP!A:U,21,0)</f>
        <v>直采</v>
      </c>
    </row>
    <row r="17" s="4" customFormat="1" hidden="1" spans="1:9">
      <c r="A17" s="5">
        <v>999222758113267</v>
      </c>
      <c r="B17" s="6">
        <v>44990</v>
      </c>
      <c r="C17" s="6">
        <v>44999</v>
      </c>
      <c r="D17" s="4">
        <v>7268</v>
      </c>
      <c r="E17" s="4" t="str">
        <f>VLOOKUP(A17,HOP!A:L,12,0)</f>
        <v>7268.00</v>
      </c>
      <c r="F17" s="4" t="str">
        <f>VLOOKUP(A17,HOP!A:C,3,0)</f>
        <v>3035007</v>
      </c>
      <c r="G17" s="4">
        <f t="shared" si="0"/>
        <v>0</v>
      </c>
      <c r="H17" s="4" t="str">
        <f t="shared" si="1"/>
        <v>，3035007</v>
      </c>
      <c r="I17" s="4" t="str">
        <f>VLOOKUP(A17,HOP!A:U,21,0)</f>
        <v>直采</v>
      </c>
    </row>
    <row r="18" s="4" customFormat="1" hidden="1" spans="1:9">
      <c r="A18" s="5">
        <v>999222790683549</v>
      </c>
      <c r="B18" s="6">
        <v>44997</v>
      </c>
      <c r="C18" s="6">
        <v>44999</v>
      </c>
      <c r="D18" s="4">
        <v>1012</v>
      </c>
      <c r="E18" s="4" t="str">
        <f>VLOOKUP(A18,HOP!A:L,12,0)</f>
        <v>1012.00</v>
      </c>
      <c r="F18" s="4" t="str">
        <f>VLOOKUP(A18,HOP!A:C,3,0)</f>
        <v>3040581</v>
      </c>
      <c r="G18" s="4">
        <f t="shared" si="0"/>
        <v>0</v>
      </c>
      <c r="H18" s="4" t="str">
        <f t="shared" si="1"/>
        <v>，3040581</v>
      </c>
      <c r="I18" s="4" t="str">
        <f>VLOOKUP(A18,HOP!A:U,21,0)</f>
        <v>直采</v>
      </c>
    </row>
    <row r="19" s="4" customFormat="1" hidden="1" spans="1:9">
      <c r="A19" s="5">
        <v>999222816289890</v>
      </c>
      <c r="B19" s="6">
        <v>44998</v>
      </c>
      <c r="C19" s="6">
        <v>44999</v>
      </c>
      <c r="D19" s="4">
        <v>331</v>
      </c>
      <c r="E19" s="4" t="str">
        <f>VLOOKUP(A19,HOP!A:L,12,0)</f>
        <v>331.00</v>
      </c>
      <c r="F19" s="4" t="str">
        <f>VLOOKUP(A19,HOP!A:C,3,0)</f>
        <v>3045925</v>
      </c>
      <c r="G19" s="4">
        <f t="shared" si="0"/>
        <v>0</v>
      </c>
      <c r="H19" s="4" t="str">
        <f t="shared" si="1"/>
        <v>，3045925</v>
      </c>
      <c r="I19" s="4" t="str">
        <f>VLOOKUP(A19,HOP!A:U,21,0)</f>
        <v>直采</v>
      </c>
    </row>
    <row r="20" s="4" customFormat="1" hidden="1" spans="1:9">
      <c r="A20" s="5">
        <v>999222819764269</v>
      </c>
      <c r="B20" s="6">
        <v>44998</v>
      </c>
      <c r="C20" s="6">
        <v>44999</v>
      </c>
      <c r="D20" s="4">
        <v>523</v>
      </c>
      <c r="E20" s="4" t="str">
        <f>VLOOKUP(A20,HOP!A:L,12,0)</f>
        <v>523.00</v>
      </c>
      <c r="F20" s="4" t="str">
        <f>VLOOKUP(A20,HOP!A:C,3,0)</f>
        <v>3047201</v>
      </c>
      <c r="G20" s="4">
        <f t="shared" si="0"/>
        <v>0</v>
      </c>
      <c r="H20" s="4" t="str">
        <f t="shared" si="1"/>
        <v>，3047201</v>
      </c>
      <c r="I20" s="4" t="str">
        <f>VLOOKUP(A20,HOP!A:U,21,0)</f>
        <v>直采</v>
      </c>
    </row>
    <row r="21" s="4" customFormat="1" hidden="1" spans="1:9">
      <c r="A21" s="5">
        <v>999222820089700</v>
      </c>
      <c r="B21" s="6">
        <v>44996</v>
      </c>
      <c r="C21" s="6">
        <v>44999</v>
      </c>
      <c r="D21" s="4">
        <v>7401</v>
      </c>
      <c r="E21" s="4" t="str">
        <f>VLOOKUP(A21,HOP!A:L,12,0)</f>
        <v>7401.00</v>
      </c>
      <c r="F21" s="4" t="str">
        <f>VLOOKUP(A21,HOP!A:C,3,0)</f>
        <v>3047346</v>
      </c>
      <c r="G21" s="4">
        <f t="shared" si="0"/>
        <v>0</v>
      </c>
      <c r="H21" s="4" t="str">
        <f t="shared" si="1"/>
        <v>，3047346</v>
      </c>
      <c r="I21" s="4" t="str">
        <f>VLOOKUP(A21,HOP!A:U,21,0)</f>
        <v>直采</v>
      </c>
    </row>
    <row r="22" s="4" customFormat="1" hidden="1" spans="1:9">
      <c r="A22" s="5">
        <v>999222830019323</v>
      </c>
      <c r="B22" s="6">
        <v>44996</v>
      </c>
      <c r="C22" s="6">
        <v>44999</v>
      </c>
      <c r="D22" s="4">
        <v>4425</v>
      </c>
      <c r="E22" s="4" t="str">
        <f>VLOOKUP(A22,HOP!A:L,12,0)</f>
        <v>4425.00</v>
      </c>
      <c r="F22" s="4" t="str">
        <f>VLOOKUP(A22,HOP!A:C,3,0)</f>
        <v>3048736</v>
      </c>
      <c r="G22" s="4">
        <f t="shared" si="0"/>
        <v>0</v>
      </c>
      <c r="H22" s="4" t="str">
        <f t="shared" si="1"/>
        <v>，3048736</v>
      </c>
      <c r="I22" s="4" t="str">
        <f>VLOOKUP(A22,HOP!A:U,21,0)</f>
        <v>直采</v>
      </c>
    </row>
    <row r="23" s="4" customFormat="1" hidden="1" spans="1:9">
      <c r="A23" s="5">
        <v>999222833458378</v>
      </c>
      <c r="B23" s="6">
        <v>44997</v>
      </c>
      <c r="C23" s="6">
        <v>44999</v>
      </c>
      <c r="D23" s="4">
        <v>2080</v>
      </c>
      <c r="E23" s="4" t="str">
        <f>VLOOKUP(A23,HOP!A:L,12,0)</f>
        <v>2080.00</v>
      </c>
      <c r="F23" s="4" t="str">
        <f>VLOOKUP(A23,HOP!A:C,3,0)</f>
        <v>3049314</v>
      </c>
      <c r="G23" s="4">
        <f t="shared" si="0"/>
        <v>0</v>
      </c>
      <c r="H23" s="4" t="str">
        <f t="shared" si="1"/>
        <v>，3049314</v>
      </c>
      <c r="I23" s="4" t="str">
        <f>VLOOKUP(A23,HOP!A:U,21,0)</f>
        <v>直采</v>
      </c>
    </row>
    <row r="24" s="4" customFormat="1" hidden="1" spans="1:9">
      <c r="A24" s="5">
        <v>999222838684723</v>
      </c>
      <c r="B24" s="6">
        <v>44996</v>
      </c>
      <c r="C24" s="6">
        <v>44999</v>
      </c>
      <c r="D24" s="4">
        <v>2412</v>
      </c>
      <c r="E24" s="4" t="str">
        <f>VLOOKUP(A24,HOP!A:L,12,0)</f>
        <v>2412.00</v>
      </c>
      <c r="F24" s="4" t="str">
        <f>VLOOKUP(A24,HOP!A:C,3,0)</f>
        <v>3050445</v>
      </c>
      <c r="G24" s="4">
        <f t="shared" si="0"/>
        <v>0</v>
      </c>
      <c r="H24" s="4" t="str">
        <f t="shared" si="1"/>
        <v>，3050445</v>
      </c>
      <c r="I24" s="4" t="str">
        <f>VLOOKUP(A24,HOP!A:U,21,0)</f>
        <v>直采</v>
      </c>
    </row>
    <row r="25" s="4" customFormat="1" hidden="1" spans="1:9">
      <c r="A25" s="5">
        <v>999222856898447</v>
      </c>
      <c r="B25" s="6">
        <v>44996</v>
      </c>
      <c r="C25" s="6">
        <v>44999</v>
      </c>
      <c r="D25" s="4">
        <v>1530</v>
      </c>
      <c r="E25" s="4" t="str">
        <f>VLOOKUP(A25,HOP!A:L,12,0)</f>
        <v>1530.00</v>
      </c>
      <c r="F25" s="4" t="str">
        <f>VLOOKUP(A25,HOP!A:C,3,0)</f>
        <v>3053257</v>
      </c>
      <c r="G25" s="4">
        <f t="shared" si="0"/>
        <v>0</v>
      </c>
      <c r="H25" s="4" t="str">
        <f t="shared" si="1"/>
        <v>，3053257</v>
      </c>
      <c r="I25" s="4" t="str">
        <f>VLOOKUP(A25,HOP!A:U,21,0)</f>
        <v>直采</v>
      </c>
    </row>
    <row r="26" s="4" customFormat="1" hidden="1" spans="1:9">
      <c r="A26" s="5">
        <v>999222878705545</v>
      </c>
      <c r="B26" s="6">
        <v>44996</v>
      </c>
      <c r="C26" s="6">
        <v>44999</v>
      </c>
      <c r="D26" s="4">
        <v>1989</v>
      </c>
      <c r="E26" s="4" t="str">
        <f>VLOOKUP(A26,HOP!A:L,12,0)</f>
        <v>1989.00</v>
      </c>
      <c r="F26" s="4" t="str">
        <f>VLOOKUP(A26,HOP!A:C,3,0)</f>
        <v>3057072</v>
      </c>
      <c r="G26" s="4">
        <f t="shared" si="0"/>
        <v>0</v>
      </c>
      <c r="H26" s="4" t="str">
        <f t="shared" si="1"/>
        <v>，3057072</v>
      </c>
      <c r="I26" s="4" t="str">
        <f>VLOOKUP(A26,HOP!A:U,21,0)</f>
        <v>直采</v>
      </c>
    </row>
    <row r="27" s="4" customFormat="1" hidden="1" spans="1:9">
      <c r="A27" s="5">
        <v>999222884760124</v>
      </c>
      <c r="B27" s="6">
        <v>44997</v>
      </c>
      <c r="C27" s="6">
        <v>44999</v>
      </c>
      <c r="D27" s="4">
        <v>2400</v>
      </c>
      <c r="E27" s="4" t="str">
        <f>VLOOKUP(A27,HOP!A:L,12,0)</f>
        <v>2400.00</v>
      </c>
      <c r="F27" s="4" t="str">
        <f>VLOOKUP(A27,HOP!A:C,3,0)</f>
        <v>3057290</v>
      </c>
      <c r="G27" s="4">
        <f t="shared" si="0"/>
        <v>0</v>
      </c>
      <c r="H27" s="4" t="str">
        <f t="shared" si="1"/>
        <v>，3057290</v>
      </c>
      <c r="I27" s="4" t="str">
        <f>VLOOKUP(A27,HOP!A:U,21,0)</f>
        <v>直采</v>
      </c>
    </row>
    <row r="28" s="4" customFormat="1" hidden="1" spans="1:9">
      <c r="A28" s="5">
        <v>999222899923511</v>
      </c>
      <c r="B28" s="6">
        <v>44995</v>
      </c>
      <c r="C28" s="6">
        <v>44999</v>
      </c>
      <c r="D28" s="4">
        <v>852</v>
      </c>
      <c r="E28" s="4" t="str">
        <f>VLOOKUP(A28,HOP!A:L,12,0)</f>
        <v>852.00</v>
      </c>
      <c r="F28" s="4" t="str">
        <f>VLOOKUP(A28,HOP!A:C,3,0)</f>
        <v>3060403</v>
      </c>
      <c r="G28" s="4">
        <f t="shared" si="0"/>
        <v>0</v>
      </c>
      <c r="H28" s="4" t="str">
        <f t="shared" si="1"/>
        <v>，3060403</v>
      </c>
      <c r="I28" s="4" t="str">
        <f>VLOOKUP(A28,HOP!A:U,21,0)</f>
        <v>直采</v>
      </c>
    </row>
    <row r="29" s="4" customFormat="1" hidden="1" spans="1:9">
      <c r="A29" s="5">
        <v>999222913418350</v>
      </c>
      <c r="B29" s="6">
        <v>44994</v>
      </c>
      <c r="C29" s="6">
        <v>44999</v>
      </c>
      <c r="D29" s="4">
        <v>4950</v>
      </c>
      <c r="E29" s="4" t="str">
        <f>VLOOKUP(A29,HOP!A:L,12,0)</f>
        <v>4950.00</v>
      </c>
      <c r="F29" s="4" t="str">
        <f>VLOOKUP(A29,HOP!A:C,3,0)</f>
        <v>3062475</v>
      </c>
      <c r="G29" s="4">
        <f t="shared" si="0"/>
        <v>0</v>
      </c>
      <c r="H29" s="4" t="str">
        <f t="shared" si="1"/>
        <v>，3062475</v>
      </c>
      <c r="I29" s="4" t="str">
        <f>VLOOKUP(A29,HOP!A:U,21,0)</f>
        <v>直采</v>
      </c>
    </row>
    <row r="30" s="4" customFormat="1" hidden="1" spans="1:9">
      <c r="A30" s="5">
        <v>999222918999670</v>
      </c>
      <c r="B30" s="6">
        <v>44996</v>
      </c>
      <c r="C30" s="6">
        <v>44999</v>
      </c>
      <c r="D30" s="4">
        <v>3309</v>
      </c>
      <c r="E30" s="4" t="str">
        <f>VLOOKUP(A30,HOP!A:L,12,0)</f>
        <v>3309.00</v>
      </c>
      <c r="F30" s="4" t="str">
        <f>VLOOKUP(A30,HOP!A:C,3,0)</f>
        <v>3063562</v>
      </c>
      <c r="G30" s="4">
        <f t="shared" si="0"/>
        <v>0</v>
      </c>
      <c r="H30" s="4" t="str">
        <f t="shared" si="1"/>
        <v>，3063562</v>
      </c>
      <c r="I30" s="4" t="str">
        <f>VLOOKUP(A30,HOP!A:U,21,0)</f>
        <v>直采</v>
      </c>
    </row>
    <row r="31" s="4" customFormat="1" hidden="1" spans="1:9">
      <c r="A31" s="5">
        <v>999222934654998</v>
      </c>
      <c r="B31" s="6">
        <v>44998</v>
      </c>
      <c r="C31" s="6">
        <v>44999</v>
      </c>
      <c r="D31" s="4">
        <v>429</v>
      </c>
      <c r="E31" s="4" t="str">
        <f>VLOOKUP(A31,HOP!A:L,12,0)</f>
        <v>429.00</v>
      </c>
      <c r="F31" s="4" t="str">
        <f>VLOOKUP(A31,HOP!A:C,3,0)</f>
        <v>3066228</v>
      </c>
      <c r="G31" s="4">
        <f t="shared" si="0"/>
        <v>0</v>
      </c>
      <c r="H31" s="4" t="str">
        <f t="shared" si="1"/>
        <v>，3066228</v>
      </c>
      <c r="I31" s="4" t="str">
        <f>VLOOKUP(A31,HOP!A:U,21,0)</f>
        <v>直采</v>
      </c>
    </row>
    <row r="32" s="4" customFormat="1" hidden="1" spans="1:9">
      <c r="A32" s="5">
        <v>999222935838161</v>
      </c>
      <c r="B32" s="6">
        <v>44994</v>
      </c>
      <c r="C32" s="6">
        <v>44999</v>
      </c>
      <c r="D32" s="4">
        <v>2720</v>
      </c>
      <c r="E32" s="4" t="str">
        <f>VLOOKUP(A32,HOP!A:L,12,0)</f>
        <v>2720.00</v>
      </c>
      <c r="F32" s="4" t="str">
        <f>VLOOKUP(A32,HOP!A:C,3,0)</f>
        <v>3066423</v>
      </c>
      <c r="G32" s="4">
        <f t="shared" si="0"/>
        <v>0</v>
      </c>
      <c r="H32" s="4" t="str">
        <f t="shared" si="1"/>
        <v>，3066423</v>
      </c>
      <c r="I32" s="4" t="str">
        <f>VLOOKUP(A32,HOP!A:U,21,0)</f>
        <v>直采</v>
      </c>
    </row>
    <row r="33" s="4" customFormat="1" hidden="1" spans="1:9">
      <c r="A33" s="5">
        <v>999222937950388</v>
      </c>
      <c r="B33" s="6">
        <v>44998</v>
      </c>
      <c r="C33" s="6">
        <v>44999</v>
      </c>
      <c r="D33" s="4">
        <v>1100</v>
      </c>
      <c r="E33" s="4" t="str">
        <f>VLOOKUP(A33,HOP!A:L,12,0)</f>
        <v>1100.00</v>
      </c>
      <c r="F33" s="4" t="str">
        <f>VLOOKUP(A33,HOP!A:C,3,0)</f>
        <v>3066933</v>
      </c>
      <c r="G33" s="4">
        <f t="shared" si="0"/>
        <v>0</v>
      </c>
      <c r="H33" s="4" t="str">
        <f t="shared" si="1"/>
        <v>，3066933</v>
      </c>
      <c r="I33" s="4" t="str">
        <f>VLOOKUP(A33,HOP!A:U,21,0)</f>
        <v>直采</v>
      </c>
    </row>
    <row r="34" s="4" customFormat="1" hidden="1" spans="1:9">
      <c r="A34" s="5">
        <v>999222938123860</v>
      </c>
      <c r="B34" s="6">
        <v>44998</v>
      </c>
      <c r="C34" s="6">
        <v>44999</v>
      </c>
      <c r="D34" s="4">
        <v>1100</v>
      </c>
      <c r="E34" s="4" t="str">
        <f>VLOOKUP(A34,HOP!A:L,12,0)</f>
        <v>1100.00</v>
      </c>
      <c r="F34" s="4" t="str">
        <f>VLOOKUP(A34,HOP!A:C,3,0)</f>
        <v>3066990</v>
      </c>
      <c r="G34" s="4">
        <f t="shared" si="0"/>
        <v>0</v>
      </c>
      <c r="H34" s="4" t="str">
        <f t="shared" si="1"/>
        <v>，3066990</v>
      </c>
      <c r="I34" s="4" t="str">
        <f>VLOOKUP(A34,HOP!A:U,21,0)</f>
        <v>直采</v>
      </c>
    </row>
    <row r="35" s="4" customFormat="1" hidden="1" spans="1:9">
      <c r="A35" s="5">
        <v>999222944986551</v>
      </c>
      <c r="B35" s="6">
        <v>44998</v>
      </c>
      <c r="C35" s="6">
        <v>44999</v>
      </c>
      <c r="D35" s="4">
        <v>669</v>
      </c>
      <c r="E35" s="4" t="str">
        <f>VLOOKUP(A35,HOP!A:L,12,0)</f>
        <v>669.00</v>
      </c>
      <c r="F35" s="4" t="str">
        <f>VLOOKUP(A35,HOP!A:C,3,0)</f>
        <v>3068670</v>
      </c>
      <c r="G35" s="4">
        <f t="shared" ref="G35:G66" si="2">D35-E35</f>
        <v>0</v>
      </c>
      <c r="H35" s="4" t="str">
        <f t="shared" ref="H35:H66" si="3">$H$1&amp;F35</f>
        <v>，3068670</v>
      </c>
      <c r="I35" s="4" t="str">
        <f>VLOOKUP(A35,HOP!A:U,21,0)</f>
        <v>直采</v>
      </c>
    </row>
    <row r="36" s="4" customFormat="1" hidden="1" spans="1:9">
      <c r="A36" s="5">
        <v>999222945436212</v>
      </c>
      <c r="B36" s="6">
        <v>44997</v>
      </c>
      <c r="C36" s="6">
        <v>44999</v>
      </c>
      <c r="D36" s="4">
        <v>1586</v>
      </c>
      <c r="E36" s="4" t="str">
        <f>VLOOKUP(A36,HOP!A:L,12,0)</f>
        <v>1586.00</v>
      </c>
      <c r="F36" s="4" t="str">
        <f>VLOOKUP(A36,HOP!A:C,3,0)</f>
        <v>3068786</v>
      </c>
      <c r="G36" s="4">
        <f t="shared" si="2"/>
        <v>0</v>
      </c>
      <c r="H36" s="4" t="str">
        <f t="shared" si="3"/>
        <v>，3068786</v>
      </c>
      <c r="I36" s="4" t="str">
        <f>VLOOKUP(A36,HOP!A:U,21,0)</f>
        <v>直采</v>
      </c>
    </row>
    <row r="37" s="4" customFormat="1" hidden="1" spans="1:9">
      <c r="A37" s="5">
        <v>999222945471700</v>
      </c>
      <c r="B37" s="6">
        <v>44997</v>
      </c>
      <c r="C37" s="6">
        <v>44999</v>
      </c>
      <c r="D37" s="4">
        <v>488</v>
      </c>
      <c r="E37" s="4" t="str">
        <f>VLOOKUP(A37,HOP!A:L,12,0)</f>
        <v>488.00</v>
      </c>
      <c r="F37" s="4" t="str">
        <f>VLOOKUP(A37,HOP!A:C,3,0)</f>
        <v>3068794</v>
      </c>
      <c r="G37" s="4">
        <f t="shared" si="2"/>
        <v>0</v>
      </c>
      <c r="H37" s="4" t="str">
        <f t="shared" si="3"/>
        <v>，3068794</v>
      </c>
      <c r="I37" s="4" t="str">
        <f>VLOOKUP(A37,HOP!A:U,21,0)</f>
        <v>直采</v>
      </c>
    </row>
    <row r="38" s="4" customFormat="1" hidden="1" spans="1:9">
      <c r="A38" s="5">
        <v>999222947060541</v>
      </c>
      <c r="B38" s="6">
        <v>44996</v>
      </c>
      <c r="C38" s="6">
        <v>44999</v>
      </c>
      <c r="D38" s="4">
        <v>7680</v>
      </c>
      <c r="E38" s="4" t="str">
        <f>VLOOKUP(A38,HOP!A:L,12,0)</f>
        <v>7680.00</v>
      </c>
      <c r="F38" s="4" t="str">
        <f>VLOOKUP(A38,HOP!A:C,3,0)</f>
        <v>3069278</v>
      </c>
      <c r="G38" s="4">
        <f t="shared" si="2"/>
        <v>0</v>
      </c>
      <c r="H38" s="4" t="str">
        <f t="shared" si="3"/>
        <v>，3069278</v>
      </c>
      <c r="I38" s="4" t="str">
        <f>VLOOKUP(A38,HOP!A:U,21,0)</f>
        <v>直采</v>
      </c>
    </row>
    <row r="39" s="4" customFormat="1" hidden="1" spans="1:9">
      <c r="A39" s="5">
        <v>999222947392432</v>
      </c>
      <c r="B39" s="6">
        <v>44996</v>
      </c>
      <c r="C39" s="6">
        <v>44999</v>
      </c>
      <c r="D39" s="4">
        <v>7680</v>
      </c>
      <c r="E39" s="4" t="str">
        <f>VLOOKUP(A39,HOP!A:L,12,0)</f>
        <v>7680.00</v>
      </c>
      <c r="F39" s="4" t="str">
        <f>VLOOKUP(A39,HOP!A:C,3,0)</f>
        <v>3069420</v>
      </c>
      <c r="G39" s="4">
        <f t="shared" si="2"/>
        <v>0</v>
      </c>
      <c r="H39" s="4" t="str">
        <f t="shared" si="3"/>
        <v>，3069420</v>
      </c>
      <c r="I39" s="4" t="str">
        <f>VLOOKUP(A39,HOP!A:U,21,0)</f>
        <v>直采</v>
      </c>
    </row>
    <row r="40" s="4" customFormat="1" hidden="1" spans="1:9">
      <c r="A40" s="5">
        <v>999222948481708</v>
      </c>
      <c r="B40" s="6">
        <v>44996</v>
      </c>
      <c r="C40" s="6">
        <v>44999</v>
      </c>
      <c r="D40" s="4">
        <v>2379</v>
      </c>
      <c r="E40" s="4" t="str">
        <f>VLOOKUP(A40,HOP!A:L,12,0)</f>
        <v>2379.00</v>
      </c>
      <c r="F40" s="4" t="str">
        <f>VLOOKUP(A40,HOP!A:C,3,0)</f>
        <v>3069814</v>
      </c>
      <c r="G40" s="4">
        <f t="shared" si="2"/>
        <v>0</v>
      </c>
      <c r="H40" s="4" t="str">
        <f t="shared" si="3"/>
        <v>，3069814</v>
      </c>
      <c r="I40" s="4" t="str">
        <f>VLOOKUP(A40,HOP!A:U,21,0)</f>
        <v>直采</v>
      </c>
    </row>
    <row r="41" s="4" customFormat="1" hidden="1" spans="1:9">
      <c r="A41" s="5">
        <v>999222949382645</v>
      </c>
      <c r="B41" s="6">
        <v>44998</v>
      </c>
      <c r="C41" s="6">
        <v>44999</v>
      </c>
      <c r="D41" s="4">
        <v>793</v>
      </c>
      <c r="E41" s="4" t="str">
        <f>VLOOKUP(A41,HOP!A:L,12,0)</f>
        <v>793.00</v>
      </c>
      <c r="F41" s="4" t="str">
        <f>VLOOKUP(A41,HOP!A:C,3,0)</f>
        <v>3070088</v>
      </c>
      <c r="G41" s="4">
        <f t="shared" si="2"/>
        <v>0</v>
      </c>
      <c r="H41" s="4" t="str">
        <f t="shared" si="3"/>
        <v>，3070088</v>
      </c>
      <c r="I41" s="4" t="str">
        <f>VLOOKUP(A41,HOP!A:U,21,0)</f>
        <v>直采</v>
      </c>
    </row>
    <row r="42" s="4" customFormat="1" hidden="1" spans="1:9">
      <c r="A42" s="5">
        <v>22960291542</v>
      </c>
      <c r="B42" s="6">
        <v>44991</v>
      </c>
      <c r="C42" s="6">
        <v>44999</v>
      </c>
      <c r="D42" s="4">
        <v>5680</v>
      </c>
      <c r="E42" s="4" t="str">
        <f>VLOOKUP(A42,HOP!A:L,12,0)</f>
        <v>5680.00</v>
      </c>
      <c r="F42" s="4" t="str">
        <f>VLOOKUP(A42,HOP!A:C,3,0)</f>
        <v>3073445</v>
      </c>
      <c r="G42" s="4">
        <f t="shared" si="2"/>
        <v>0</v>
      </c>
      <c r="H42" s="4" t="str">
        <f t="shared" si="3"/>
        <v>，3073445</v>
      </c>
      <c r="I42" s="4" t="str">
        <f>VLOOKUP(A42,HOP!A:U,21,0)</f>
        <v>直采</v>
      </c>
    </row>
    <row r="43" s="4" customFormat="1" hidden="1" spans="1:9">
      <c r="A43" s="5">
        <v>999222974103424</v>
      </c>
      <c r="B43" s="6">
        <v>44995</v>
      </c>
      <c r="C43" s="6">
        <v>44999</v>
      </c>
      <c r="D43" s="4">
        <v>1472</v>
      </c>
      <c r="E43" s="4" t="str">
        <f>VLOOKUP(A43,HOP!A:L,12,0)</f>
        <v>1472.00</v>
      </c>
      <c r="F43" s="4" t="str">
        <f>VLOOKUP(A43,HOP!A:C,3,0)</f>
        <v>3077674</v>
      </c>
      <c r="G43" s="4">
        <f t="shared" si="2"/>
        <v>0</v>
      </c>
      <c r="H43" s="4" t="str">
        <f t="shared" si="3"/>
        <v>，3077674</v>
      </c>
      <c r="I43" s="4" t="str">
        <f>VLOOKUP(A43,HOP!A:U,21,0)</f>
        <v>直采</v>
      </c>
    </row>
    <row r="44" s="4" customFormat="1" hidden="1" spans="1:9">
      <c r="A44" s="5">
        <v>999222975213565</v>
      </c>
      <c r="B44" s="6">
        <v>44997</v>
      </c>
      <c r="C44" s="6">
        <v>44999</v>
      </c>
      <c r="D44" s="4">
        <v>2498</v>
      </c>
      <c r="E44" s="4" t="str">
        <f>VLOOKUP(A44,HOP!A:L,12,0)</f>
        <v>2498.00</v>
      </c>
      <c r="F44" s="4" t="str">
        <f>VLOOKUP(A44,HOP!A:C,3,0)</f>
        <v>3077960</v>
      </c>
      <c r="G44" s="4">
        <f t="shared" si="2"/>
        <v>0</v>
      </c>
      <c r="H44" s="4" t="str">
        <f t="shared" si="3"/>
        <v>，3077960</v>
      </c>
      <c r="I44" s="4" t="str">
        <f>VLOOKUP(A44,HOP!A:U,21,0)</f>
        <v>直采</v>
      </c>
    </row>
    <row r="45" s="4" customFormat="1" hidden="1" spans="1:9">
      <c r="A45" s="5">
        <v>999222978614081</v>
      </c>
      <c r="B45" s="6">
        <v>44996</v>
      </c>
      <c r="C45" s="6">
        <v>44999</v>
      </c>
      <c r="D45" s="4">
        <v>1380</v>
      </c>
      <c r="E45" s="4" t="str">
        <f>VLOOKUP(A45,HOP!A:L,12,0)</f>
        <v>1380.00</v>
      </c>
      <c r="F45" s="4" t="str">
        <f>VLOOKUP(A45,HOP!A:C,3,0)</f>
        <v>3079015</v>
      </c>
      <c r="G45" s="4">
        <f t="shared" si="2"/>
        <v>0</v>
      </c>
      <c r="H45" s="4" t="str">
        <f t="shared" si="3"/>
        <v>，3079015</v>
      </c>
      <c r="I45" s="4" t="str">
        <f>VLOOKUP(A45,HOP!A:U,21,0)</f>
        <v>直采</v>
      </c>
    </row>
    <row r="46" s="4" customFormat="1" hidden="1" spans="1:9">
      <c r="A46" s="5">
        <v>999222981774884</v>
      </c>
      <c r="B46" s="6">
        <v>44996</v>
      </c>
      <c r="C46" s="6">
        <v>44999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999222985304168</v>
      </c>
      <c r="B47" s="6">
        <v>44996</v>
      </c>
      <c r="C47" s="6">
        <v>44999</v>
      </c>
      <c r="D47" s="4">
        <v>1800</v>
      </c>
      <c r="E47" s="4" t="str">
        <f>VLOOKUP(A47,HOP!A:L,12,0)</f>
        <v>1800.00</v>
      </c>
      <c r="F47" s="4" t="str">
        <f>VLOOKUP(A47,HOP!A:C,3,0)</f>
        <v>3081641</v>
      </c>
      <c r="G47" s="4">
        <f t="shared" si="2"/>
        <v>0</v>
      </c>
      <c r="H47" s="4" t="str">
        <f t="shared" si="3"/>
        <v>，3081641</v>
      </c>
      <c r="I47" s="4" t="str">
        <f>VLOOKUP(A47,HOP!A:U,21,0)</f>
        <v>直采</v>
      </c>
    </row>
    <row r="48" s="4" customFormat="1" hidden="1" spans="1:9">
      <c r="A48" s="5">
        <v>999222985781594</v>
      </c>
      <c r="B48" s="6">
        <v>44997</v>
      </c>
      <c r="C48" s="6">
        <v>44999</v>
      </c>
      <c r="D48" s="4">
        <v>840</v>
      </c>
      <c r="E48" s="4" t="str">
        <f>VLOOKUP(A48,HOP!A:L,12,0)</f>
        <v>840.00</v>
      </c>
      <c r="F48" s="4" t="str">
        <f>VLOOKUP(A48,HOP!A:C,3,0)</f>
        <v>3081807</v>
      </c>
      <c r="G48" s="4">
        <f t="shared" si="2"/>
        <v>0</v>
      </c>
      <c r="H48" s="4" t="str">
        <f t="shared" si="3"/>
        <v>，3081807</v>
      </c>
      <c r="I48" s="4" t="str">
        <f>VLOOKUP(A48,HOP!A:U,21,0)</f>
        <v>直采</v>
      </c>
    </row>
    <row r="49" s="4" customFormat="1" hidden="1" spans="1:9">
      <c r="A49" s="5">
        <v>999222988784876</v>
      </c>
      <c r="B49" s="6">
        <v>44997</v>
      </c>
      <c r="C49" s="6">
        <v>44999</v>
      </c>
      <c r="D49" s="4">
        <v>896</v>
      </c>
      <c r="E49" s="4" t="str">
        <f>VLOOKUP(A49,HOP!A:L,12,0)</f>
        <v>896.00</v>
      </c>
      <c r="F49" s="4" t="str">
        <f>VLOOKUP(A49,HOP!A:C,3,0)</f>
        <v>3082868</v>
      </c>
      <c r="G49" s="4">
        <f t="shared" si="2"/>
        <v>0</v>
      </c>
      <c r="H49" s="4" t="str">
        <f t="shared" si="3"/>
        <v>，3082868</v>
      </c>
      <c r="I49" s="4" t="str">
        <f>VLOOKUP(A49,HOP!A:U,21,0)</f>
        <v>直采</v>
      </c>
    </row>
    <row r="50" s="4" customFormat="1" hidden="1" spans="1:9">
      <c r="A50" s="5">
        <v>999222998208943</v>
      </c>
      <c r="B50" s="6">
        <v>44997</v>
      </c>
      <c r="C50" s="6">
        <v>44999</v>
      </c>
      <c r="D50" s="4">
        <v>1820</v>
      </c>
      <c r="E50" s="4" t="str">
        <f>VLOOKUP(A50,HOP!A:L,12,0)</f>
        <v>1820.00</v>
      </c>
      <c r="F50" s="4" t="str">
        <f>VLOOKUP(A50,HOP!A:C,3,0)</f>
        <v>3086908</v>
      </c>
      <c r="G50" s="4">
        <f t="shared" si="2"/>
        <v>0</v>
      </c>
      <c r="H50" s="4" t="str">
        <f t="shared" si="3"/>
        <v>，3086908</v>
      </c>
      <c r="I50" s="4" t="str">
        <f>VLOOKUP(A50,HOP!A:U,21,0)</f>
        <v>直采</v>
      </c>
    </row>
    <row r="51" s="4" customFormat="1" hidden="1" spans="1:9">
      <c r="A51" s="5">
        <v>999222999280773</v>
      </c>
      <c r="B51" s="6">
        <v>44996</v>
      </c>
      <c r="C51" s="6">
        <v>44999</v>
      </c>
      <c r="D51" s="4">
        <v>3322</v>
      </c>
      <c r="E51" s="4" t="str">
        <f>VLOOKUP(A51,HOP!A:L,12,0)</f>
        <v>3322.00</v>
      </c>
      <c r="F51" s="4" t="str">
        <f>VLOOKUP(A51,HOP!A:C,3,0)</f>
        <v>3087176</v>
      </c>
      <c r="G51" s="4">
        <f t="shared" si="2"/>
        <v>0</v>
      </c>
      <c r="H51" s="4" t="str">
        <f t="shared" si="3"/>
        <v>，3087176</v>
      </c>
      <c r="I51" s="4" t="str">
        <f>VLOOKUP(A51,HOP!A:U,21,0)</f>
        <v>直采</v>
      </c>
    </row>
    <row r="52" s="4" customFormat="1" hidden="1" spans="1:9">
      <c r="A52" s="5">
        <v>999223003872958</v>
      </c>
      <c r="B52" s="6">
        <v>44995</v>
      </c>
      <c r="C52" s="6">
        <v>44999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999223003890284</v>
      </c>
      <c r="B53" s="6">
        <v>44995</v>
      </c>
      <c r="C53" s="6">
        <v>44999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999223008504005</v>
      </c>
      <c r="B54" s="6">
        <v>44996</v>
      </c>
      <c r="C54" s="6">
        <v>44999</v>
      </c>
      <c r="D54" s="4">
        <v>4962</v>
      </c>
      <c r="E54" s="4" t="str">
        <f>VLOOKUP(A54,HOP!A:L,12,0)</f>
        <v>4962.00</v>
      </c>
      <c r="F54" s="4" t="str">
        <f>VLOOKUP(A54,HOP!A:C,3,0)</f>
        <v>3090938</v>
      </c>
      <c r="G54" s="4">
        <f t="shared" si="2"/>
        <v>0</v>
      </c>
      <c r="H54" s="4" t="str">
        <f t="shared" si="3"/>
        <v>，3090938</v>
      </c>
      <c r="I54" s="4" t="str">
        <f>VLOOKUP(A54,HOP!A:U,21,0)</f>
        <v>直采</v>
      </c>
    </row>
    <row r="55" s="4" customFormat="1" hidden="1" spans="1:9">
      <c r="A55" s="5">
        <v>999223026596793</v>
      </c>
      <c r="B55" s="6">
        <v>44995</v>
      </c>
      <c r="C55" s="6">
        <v>44999</v>
      </c>
      <c r="D55" s="4">
        <v>2314</v>
      </c>
      <c r="E55" s="4" t="str">
        <f>VLOOKUP(A55,HOP!A:L,12,0)</f>
        <v>2314.00</v>
      </c>
      <c r="F55" s="4" t="str">
        <f>VLOOKUP(A55,HOP!A:C,3,0)</f>
        <v>3093561</v>
      </c>
      <c r="G55" s="4">
        <f t="shared" si="2"/>
        <v>0</v>
      </c>
      <c r="H55" s="4" t="str">
        <f t="shared" si="3"/>
        <v>，3093561</v>
      </c>
      <c r="I55" s="4" t="str">
        <f>VLOOKUP(A55,HOP!A:U,21,0)</f>
        <v>直采</v>
      </c>
    </row>
    <row r="56" s="4" customFormat="1" hidden="1" spans="1:9">
      <c r="A56" s="5">
        <v>999223036574027</v>
      </c>
      <c r="B56" s="6">
        <v>44996</v>
      </c>
      <c r="C56" s="6">
        <v>44999</v>
      </c>
      <c r="D56" s="4">
        <v>2653</v>
      </c>
      <c r="E56" s="4" t="str">
        <f>VLOOKUP(A56,HOP!A:L,12,0)</f>
        <v>2653.00</v>
      </c>
      <c r="F56" s="4" t="str">
        <f>VLOOKUP(A56,HOP!A:C,3,0)</f>
        <v>3096594</v>
      </c>
      <c r="G56" s="4">
        <f t="shared" si="2"/>
        <v>0</v>
      </c>
      <c r="H56" s="4" t="str">
        <f t="shared" si="3"/>
        <v>，3096594</v>
      </c>
      <c r="I56" s="4" t="str">
        <f>VLOOKUP(A56,HOP!A:U,21,0)</f>
        <v>直采</v>
      </c>
    </row>
    <row r="57" s="4" customFormat="1" hidden="1" spans="1:9">
      <c r="A57" s="5">
        <v>999223037662572</v>
      </c>
      <c r="B57" s="6">
        <v>44998</v>
      </c>
      <c r="C57" s="6">
        <v>44999</v>
      </c>
      <c r="D57" s="4">
        <v>2508</v>
      </c>
      <c r="E57" s="4" t="str">
        <f>VLOOKUP(A57,HOP!A:L,12,0)</f>
        <v>2508.00</v>
      </c>
      <c r="F57" s="4" t="str">
        <f>VLOOKUP(A57,HOP!A:C,3,0)</f>
        <v>3096993</v>
      </c>
      <c r="G57" s="4">
        <f t="shared" si="2"/>
        <v>0</v>
      </c>
      <c r="H57" s="4" t="str">
        <f t="shared" si="3"/>
        <v>，3096993</v>
      </c>
      <c r="I57" s="4" t="str">
        <f>VLOOKUP(A57,HOP!A:U,21,0)</f>
        <v>直采</v>
      </c>
    </row>
    <row r="58" s="4" customFormat="1" hidden="1" spans="1:9">
      <c r="A58" s="5">
        <v>999223047293736</v>
      </c>
      <c r="B58" s="6">
        <v>44997</v>
      </c>
      <c r="C58" s="6">
        <v>44999</v>
      </c>
      <c r="D58" s="4">
        <v>936</v>
      </c>
      <c r="E58" s="4" t="str">
        <f>VLOOKUP(A58,HOP!A:L,12,0)</f>
        <v>936.00</v>
      </c>
      <c r="F58" s="4" t="str">
        <f>VLOOKUP(A58,HOP!A:C,3,0)</f>
        <v>3099168</v>
      </c>
      <c r="G58" s="4">
        <f t="shared" si="2"/>
        <v>0</v>
      </c>
      <c r="H58" s="4" t="str">
        <f t="shared" si="3"/>
        <v>，3099168</v>
      </c>
      <c r="I58" s="4" t="str">
        <f>VLOOKUP(A58,HOP!A:U,21,0)</f>
        <v>直采</v>
      </c>
    </row>
    <row r="59" s="4" customFormat="1" hidden="1" spans="1:9">
      <c r="A59" s="5">
        <v>999223051728663</v>
      </c>
      <c r="B59" s="6">
        <v>44996</v>
      </c>
      <c r="C59" s="6">
        <v>44999</v>
      </c>
      <c r="D59" s="4">
        <v>13260</v>
      </c>
      <c r="E59" s="4" t="str">
        <f>VLOOKUP(A59,HOP!A:L,12,0)</f>
        <v>13260.00</v>
      </c>
      <c r="F59" s="4" t="str">
        <f>VLOOKUP(A59,HOP!A:C,3,0)</f>
        <v>3100510</v>
      </c>
      <c r="G59" s="4">
        <f t="shared" si="2"/>
        <v>0</v>
      </c>
      <c r="H59" s="4" t="str">
        <f t="shared" si="3"/>
        <v>，3100510</v>
      </c>
      <c r="I59" s="4" t="str">
        <f>VLOOKUP(A59,HOP!A:U,21,0)</f>
        <v>直采</v>
      </c>
    </row>
    <row r="60" s="4" customFormat="1" hidden="1" spans="1:9">
      <c r="A60" s="5">
        <v>999223057756958</v>
      </c>
      <c r="B60" s="6">
        <v>44993</v>
      </c>
      <c r="C60" s="6">
        <v>44999</v>
      </c>
      <c r="D60" s="4">
        <v>4680</v>
      </c>
      <c r="E60" s="4" t="str">
        <f>VLOOKUP(A60,HOP!A:L,12,0)</f>
        <v>4680.00</v>
      </c>
      <c r="F60" s="4" t="str">
        <f>VLOOKUP(A60,HOP!A:C,3,0)</f>
        <v>3102785</v>
      </c>
      <c r="G60" s="4">
        <f t="shared" si="2"/>
        <v>0</v>
      </c>
      <c r="H60" s="4" t="str">
        <f t="shared" si="3"/>
        <v>，3102785</v>
      </c>
      <c r="I60" s="4" t="str">
        <f>VLOOKUP(A60,HOP!A:U,21,0)</f>
        <v>直采</v>
      </c>
    </row>
    <row r="61" s="4" customFormat="1" hidden="1" spans="1:9">
      <c r="A61" s="5">
        <v>999223061934733</v>
      </c>
      <c r="B61" s="6">
        <v>44996</v>
      </c>
      <c r="C61" s="6">
        <v>44999</v>
      </c>
      <c r="D61" s="4">
        <v>2256</v>
      </c>
      <c r="E61" s="4" t="str">
        <f>VLOOKUP(A61,HOP!A:L,12,0)</f>
        <v>2256.00</v>
      </c>
      <c r="F61" s="4" t="str">
        <f>VLOOKUP(A61,HOP!A:C,3,0)</f>
        <v>3103337</v>
      </c>
      <c r="G61" s="4">
        <f t="shared" si="2"/>
        <v>0</v>
      </c>
      <c r="H61" s="4" t="str">
        <f t="shared" si="3"/>
        <v>，3103337</v>
      </c>
      <c r="I61" s="4" t="str">
        <f>VLOOKUP(A61,HOP!A:U,21,0)</f>
        <v>直采</v>
      </c>
    </row>
    <row r="62" s="4" customFormat="1" hidden="1" spans="1:9">
      <c r="A62" s="5">
        <v>999223072483892</v>
      </c>
      <c r="B62" s="6">
        <v>44996</v>
      </c>
      <c r="C62" s="6">
        <v>44999</v>
      </c>
      <c r="D62" s="4">
        <v>3783</v>
      </c>
      <c r="E62" s="4" t="str">
        <f>VLOOKUP(A62,HOP!A:L,12,0)</f>
        <v>3783.00</v>
      </c>
      <c r="F62" s="4" t="str">
        <f>VLOOKUP(A62,HOP!A:C,3,0)</f>
        <v>3106143</v>
      </c>
      <c r="G62" s="4">
        <f t="shared" si="2"/>
        <v>0</v>
      </c>
      <c r="H62" s="4" t="str">
        <f t="shared" si="3"/>
        <v>，3106143</v>
      </c>
      <c r="I62" s="4" t="str">
        <f>VLOOKUP(A62,HOP!A:U,21,0)</f>
        <v>直采</v>
      </c>
    </row>
    <row r="63" s="4" customFormat="1" hidden="1" spans="1:9">
      <c r="A63" s="5">
        <v>999223073027288</v>
      </c>
      <c r="B63" s="6">
        <v>44998</v>
      </c>
      <c r="C63" s="6">
        <v>44999</v>
      </c>
      <c r="D63" s="4">
        <v>255</v>
      </c>
      <c r="E63" s="4" t="str">
        <f>VLOOKUP(A63,HOP!A:L,12,0)</f>
        <v>255.00</v>
      </c>
      <c r="F63" s="4" t="str">
        <f>VLOOKUP(A63,HOP!A:C,3,0)</f>
        <v>3106363</v>
      </c>
      <c r="G63" s="4">
        <f t="shared" si="2"/>
        <v>0</v>
      </c>
      <c r="H63" s="4" t="str">
        <f t="shared" si="3"/>
        <v>，3106363</v>
      </c>
      <c r="I63" s="4" t="str">
        <f>VLOOKUP(A63,HOP!A:U,21,0)</f>
        <v>直采</v>
      </c>
    </row>
    <row r="64" s="4" customFormat="1" hidden="1" spans="1:9">
      <c r="A64" s="5">
        <v>999223078428606</v>
      </c>
      <c r="B64" s="6">
        <v>44994</v>
      </c>
      <c r="C64" s="6">
        <v>44999</v>
      </c>
      <c r="D64" s="4">
        <v>1200</v>
      </c>
      <c r="E64" s="4" t="str">
        <f>VLOOKUP(A64,HOP!A:L,12,0)</f>
        <v>1200.00</v>
      </c>
      <c r="F64" s="4" t="str">
        <f>VLOOKUP(A64,HOP!A:C,3,0)</f>
        <v>3107671</v>
      </c>
      <c r="G64" s="4">
        <f t="shared" si="2"/>
        <v>0</v>
      </c>
      <c r="H64" s="4" t="str">
        <f t="shared" si="3"/>
        <v>，3107671</v>
      </c>
      <c r="I64" s="4" t="str">
        <f>VLOOKUP(A64,HOP!A:U,21,0)</f>
        <v>直采</v>
      </c>
    </row>
    <row r="65" s="4" customFormat="1" hidden="1" spans="1:9">
      <c r="A65" s="5">
        <v>999223080685744</v>
      </c>
      <c r="B65" s="6">
        <v>44997</v>
      </c>
      <c r="C65" s="6">
        <v>44999</v>
      </c>
      <c r="D65" s="4">
        <v>646</v>
      </c>
      <c r="E65" s="4" t="str">
        <f>VLOOKUP(A65,HOP!A:L,12,0)</f>
        <v>646.00</v>
      </c>
      <c r="F65" s="4" t="str">
        <f>VLOOKUP(A65,HOP!A:C,3,0)</f>
        <v>3108035</v>
      </c>
      <c r="G65" s="4">
        <f t="shared" si="2"/>
        <v>0</v>
      </c>
      <c r="H65" s="4" t="str">
        <f t="shared" si="3"/>
        <v>，3108035</v>
      </c>
      <c r="I65" s="4" t="str">
        <f>VLOOKUP(A65,HOP!A:U,21,0)</f>
        <v>直采</v>
      </c>
    </row>
    <row r="66" s="4" customFormat="1" hidden="1" spans="1:9">
      <c r="A66" s="5">
        <v>23080773396</v>
      </c>
      <c r="B66" s="6">
        <v>44997</v>
      </c>
      <c r="C66" s="6">
        <v>44999</v>
      </c>
      <c r="D66" s="4">
        <v>646</v>
      </c>
      <c r="E66" s="4" t="str">
        <f>VLOOKUP(A66,HOP!A:L,12,0)</f>
        <v>646.00</v>
      </c>
      <c r="F66" s="4" t="str">
        <f>VLOOKUP(A66,HOP!A:C,3,0)</f>
        <v>3108065</v>
      </c>
      <c r="G66" s="4">
        <f t="shared" si="2"/>
        <v>0</v>
      </c>
      <c r="H66" s="4" t="str">
        <f t="shared" si="3"/>
        <v>，3108065</v>
      </c>
      <c r="I66" s="4" t="str">
        <f>VLOOKUP(A66,HOP!A:U,21,0)</f>
        <v>直采</v>
      </c>
    </row>
    <row r="67" s="4" customFormat="1" hidden="1" spans="1:9">
      <c r="A67" s="5">
        <v>999223080859950</v>
      </c>
      <c r="B67" s="6">
        <v>44997</v>
      </c>
      <c r="C67" s="6">
        <v>44999</v>
      </c>
      <c r="D67" s="4">
        <v>2058</v>
      </c>
      <c r="E67" s="4" t="str">
        <f>VLOOKUP(A67,HOP!A:L,12,0)</f>
        <v>2058.00</v>
      </c>
      <c r="F67" s="4" t="str">
        <f>VLOOKUP(A67,HOP!A:C,3,0)</f>
        <v>3108082</v>
      </c>
      <c r="G67" s="4">
        <f t="shared" ref="G67:G98" si="4">D67-E67</f>
        <v>0</v>
      </c>
      <c r="H67" s="4" t="str">
        <f t="shared" ref="H67:H98" si="5">$H$1&amp;F67</f>
        <v>，3108082</v>
      </c>
      <c r="I67" s="4" t="str">
        <f>VLOOKUP(A67,HOP!A:U,21,0)</f>
        <v>直采</v>
      </c>
    </row>
    <row r="68" s="4" customFormat="1" hidden="1" spans="1:9">
      <c r="A68" s="5">
        <v>999223087275391</v>
      </c>
      <c r="B68" s="6">
        <v>44998</v>
      </c>
      <c r="C68" s="6">
        <v>44999</v>
      </c>
      <c r="D68" s="4">
        <v>510</v>
      </c>
      <c r="E68" s="4" t="str">
        <f>VLOOKUP(A68,HOP!A:L,12,0)</f>
        <v>510.00</v>
      </c>
      <c r="F68" s="4" t="str">
        <f>VLOOKUP(A68,HOP!A:C,3,0)</f>
        <v>3109875</v>
      </c>
      <c r="G68" s="4">
        <f t="shared" si="4"/>
        <v>0</v>
      </c>
      <c r="H68" s="4" t="str">
        <f t="shared" si="5"/>
        <v>，3109875</v>
      </c>
      <c r="I68" s="4" t="str">
        <f>VLOOKUP(A68,HOP!A:U,21,0)</f>
        <v>直采</v>
      </c>
    </row>
    <row r="69" s="4" customFormat="1" hidden="1" spans="1:9">
      <c r="A69" s="5">
        <v>999223088028465</v>
      </c>
      <c r="B69" s="6">
        <v>44997</v>
      </c>
      <c r="C69" s="6">
        <v>44999</v>
      </c>
      <c r="D69" s="4">
        <v>2900</v>
      </c>
      <c r="E69" s="4" t="str">
        <f>VLOOKUP(A69,HOP!A:L,12,0)</f>
        <v>2900.00</v>
      </c>
      <c r="F69" s="4" t="str">
        <f>VLOOKUP(A69,HOP!A:C,3,0)</f>
        <v>3110074</v>
      </c>
      <c r="G69" s="4">
        <f t="shared" si="4"/>
        <v>0</v>
      </c>
      <c r="H69" s="4" t="str">
        <f t="shared" si="5"/>
        <v>，3110074</v>
      </c>
      <c r="I69" s="4" t="str">
        <f>VLOOKUP(A69,HOP!A:U,21,0)</f>
        <v>直采</v>
      </c>
    </row>
    <row r="70" s="4" customFormat="1" hidden="1" spans="1:9">
      <c r="A70" s="5">
        <v>999223089902693</v>
      </c>
      <c r="B70" s="6">
        <v>44997</v>
      </c>
      <c r="C70" s="6">
        <v>44999</v>
      </c>
      <c r="D70" s="4">
        <v>1038</v>
      </c>
      <c r="E70" s="4" t="str">
        <f>VLOOKUP(A70,HOP!A:L,12,0)</f>
        <v>1038.00</v>
      </c>
      <c r="F70" s="4" t="str">
        <f>VLOOKUP(A70,HOP!A:C,3,0)</f>
        <v>3110817</v>
      </c>
      <c r="G70" s="4">
        <f t="shared" si="4"/>
        <v>0</v>
      </c>
      <c r="H70" s="4" t="str">
        <f t="shared" si="5"/>
        <v>，3110817</v>
      </c>
      <c r="I70" s="4" t="str">
        <f>VLOOKUP(A70,HOP!A:U,21,0)</f>
        <v>直采</v>
      </c>
    </row>
    <row r="71" s="4" customFormat="1" hidden="1" spans="1:9">
      <c r="A71" s="5">
        <v>999223089919836</v>
      </c>
      <c r="B71" s="6">
        <v>44998</v>
      </c>
      <c r="C71" s="6">
        <v>44999</v>
      </c>
      <c r="D71" s="4">
        <v>280</v>
      </c>
      <c r="E71" s="4" t="str">
        <f>VLOOKUP(A71,HOP!A:L,12,0)</f>
        <v>280.00</v>
      </c>
      <c r="F71" s="4" t="str">
        <f>VLOOKUP(A71,HOP!A:C,3,0)</f>
        <v>3110824</v>
      </c>
      <c r="G71" s="4">
        <f t="shared" si="4"/>
        <v>0</v>
      </c>
      <c r="H71" s="4" t="str">
        <f t="shared" si="5"/>
        <v>，3110824</v>
      </c>
      <c r="I71" s="4" t="str">
        <f>VLOOKUP(A71,HOP!A:U,21,0)</f>
        <v>直采</v>
      </c>
    </row>
    <row r="72" s="4" customFormat="1" hidden="1" spans="1:9">
      <c r="A72" s="5">
        <v>999223096849785</v>
      </c>
      <c r="B72" s="6">
        <v>44998</v>
      </c>
      <c r="C72" s="6">
        <v>44999</v>
      </c>
      <c r="D72" s="4">
        <v>323</v>
      </c>
      <c r="E72" s="4" t="str">
        <f>VLOOKUP(A72,HOP!A:L,12,0)</f>
        <v>323.00</v>
      </c>
      <c r="F72" s="4" t="str">
        <f>VLOOKUP(A72,HOP!A:C,3,0)</f>
        <v>3112364</v>
      </c>
      <c r="G72" s="4">
        <f t="shared" si="4"/>
        <v>0</v>
      </c>
      <c r="H72" s="4" t="str">
        <f t="shared" si="5"/>
        <v>，3112364</v>
      </c>
      <c r="I72" s="4" t="str">
        <f>VLOOKUP(A72,HOP!A:U,21,0)</f>
        <v>直采</v>
      </c>
    </row>
    <row r="73" s="4" customFormat="1" hidden="1" spans="1:9">
      <c r="A73" s="5">
        <v>999223102025813</v>
      </c>
      <c r="B73" s="6">
        <v>44997</v>
      </c>
      <c r="C73" s="6">
        <v>44999</v>
      </c>
      <c r="D73" s="4">
        <v>828</v>
      </c>
      <c r="E73" s="4" t="str">
        <f>VLOOKUP(A73,HOP!A:L,12,0)</f>
        <v>828.00</v>
      </c>
      <c r="F73" s="4" t="str">
        <f>VLOOKUP(A73,HOP!A:C,3,0)</f>
        <v>3113673</v>
      </c>
      <c r="G73" s="4">
        <f t="shared" si="4"/>
        <v>0</v>
      </c>
      <c r="H73" s="4" t="str">
        <f t="shared" si="5"/>
        <v>，3113673</v>
      </c>
      <c r="I73" s="4" t="str">
        <f>VLOOKUP(A73,HOP!A:U,21,0)</f>
        <v>直采</v>
      </c>
    </row>
    <row r="74" s="4" customFormat="1" hidden="1" spans="1:9">
      <c r="A74" s="5">
        <v>999223102166176</v>
      </c>
      <c r="B74" s="6">
        <v>44997</v>
      </c>
      <c r="C74" s="6">
        <v>44999</v>
      </c>
      <c r="D74" s="4">
        <v>614</v>
      </c>
      <c r="E74" s="4" t="str">
        <f>VLOOKUP(A74,HOP!A:L,12,0)</f>
        <v>614.00</v>
      </c>
      <c r="F74" s="4" t="str">
        <f>VLOOKUP(A74,HOP!A:C,3,0)</f>
        <v>3113705</v>
      </c>
      <c r="G74" s="4">
        <f t="shared" si="4"/>
        <v>0</v>
      </c>
      <c r="H74" s="4" t="str">
        <f t="shared" si="5"/>
        <v>，3113705</v>
      </c>
      <c r="I74" s="4" t="str">
        <f>VLOOKUP(A74,HOP!A:U,21,0)</f>
        <v>直采</v>
      </c>
    </row>
    <row r="75" s="4" customFormat="1" hidden="1" spans="1:9">
      <c r="A75" s="5">
        <v>999223102667945</v>
      </c>
      <c r="B75" s="6">
        <v>44998</v>
      </c>
      <c r="C75" s="6">
        <v>44999</v>
      </c>
      <c r="D75" s="4">
        <v>255</v>
      </c>
      <c r="E75" s="4" t="str">
        <f>VLOOKUP(A75,HOP!A:L,12,0)</f>
        <v>255.00</v>
      </c>
      <c r="F75" s="4" t="str">
        <f>VLOOKUP(A75,HOP!A:C,3,0)</f>
        <v>3113828</v>
      </c>
      <c r="G75" s="4">
        <f t="shared" si="4"/>
        <v>0</v>
      </c>
      <c r="H75" s="4" t="str">
        <f t="shared" si="5"/>
        <v>，3113828</v>
      </c>
      <c r="I75" s="4" t="str">
        <f>VLOOKUP(A75,HOP!A:U,21,0)</f>
        <v>直采</v>
      </c>
    </row>
    <row r="76" s="4" customFormat="1" hidden="1" spans="1:9">
      <c r="A76" s="5">
        <v>999223105202115</v>
      </c>
      <c r="B76" s="6">
        <v>44998</v>
      </c>
      <c r="C76" s="6">
        <v>44999</v>
      </c>
      <c r="D76" s="4">
        <v>307</v>
      </c>
      <c r="E76" s="4" t="str">
        <f>VLOOKUP(A76,HOP!A:L,12,0)</f>
        <v>307.00</v>
      </c>
      <c r="F76" s="4" t="str">
        <f>VLOOKUP(A76,HOP!A:C,3,0)</f>
        <v>3114624</v>
      </c>
      <c r="G76" s="4">
        <f t="shared" si="4"/>
        <v>0</v>
      </c>
      <c r="H76" s="4" t="str">
        <f t="shared" si="5"/>
        <v>，3114624</v>
      </c>
      <c r="I76" s="4" t="str">
        <f>VLOOKUP(A76,HOP!A:U,21,0)</f>
        <v>直采</v>
      </c>
    </row>
    <row r="77" s="4" customFormat="1" hidden="1" spans="1:9">
      <c r="A77" s="5">
        <v>999223106995860</v>
      </c>
      <c r="B77" s="6">
        <v>44997</v>
      </c>
      <c r="C77" s="6">
        <v>44999</v>
      </c>
      <c r="D77" s="4">
        <v>1024</v>
      </c>
      <c r="E77" s="4" t="str">
        <f>VLOOKUP(A77,HOP!A:L,12,0)</f>
        <v>1024.00</v>
      </c>
      <c r="F77" s="4" t="str">
        <f>VLOOKUP(A77,HOP!A:C,3,0)</f>
        <v>3115296</v>
      </c>
      <c r="G77" s="4">
        <f t="shared" si="4"/>
        <v>0</v>
      </c>
      <c r="H77" s="4" t="str">
        <f t="shared" si="5"/>
        <v>，3115296</v>
      </c>
      <c r="I77" s="4" t="str">
        <f>VLOOKUP(A77,HOP!A:U,21,0)</f>
        <v>直采</v>
      </c>
    </row>
    <row r="78" s="4" customFormat="1" hidden="1" spans="1:9">
      <c r="A78" s="5">
        <v>999223107937961</v>
      </c>
      <c r="B78" s="6">
        <v>44998</v>
      </c>
      <c r="C78" s="6">
        <v>44999</v>
      </c>
      <c r="D78" s="4">
        <v>250</v>
      </c>
      <c r="E78" s="4" t="str">
        <f>VLOOKUP(A78,HOP!A:L,12,0)</f>
        <v>250.00</v>
      </c>
      <c r="F78" s="4" t="str">
        <f>VLOOKUP(A78,HOP!A:C,3,0)</f>
        <v>3115796</v>
      </c>
      <c r="G78" s="4">
        <f t="shared" si="4"/>
        <v>0</v>
      </c>
      <c r="H78" s="4" t="str">
        <f t="shared" si="5"/>
        <v>，3115796</v>
      </c>
      <c r="I78" s="4" t="str">
        <f>VLOOKUP(A78,HOP!A:U,21,0)</f>
        <v>直采</v>
      </c>
    </row>
    <row r="79" s="4" customFormat="1" hidden="1" spans="1:9">
      <c r="A79" s="5">
        <v>999223114543977</v>
      </c>
      <c r="B79" s="6">
        <v>44998</v>
      </c>
      <c r="C79" s="6">
        <v>44999</v>
      </c>
      <c r="D79" s="4">
        <v>1308</v>
      </c>
      <c r="E79" s="4" t="str">
        <f>VLOOKUP(A79,HOP!A:L,12,0)</f>
        <v>1308.00</v>
      </c>
      <c r="F79" s="4" t="str">
        <f>VLOOKUP(A79,HOP!A:C,3,0)</f>
        <v>3116717</v>
      </c>
      <c r="G79" s="4">
        <f t="shared" si="4"/>
        <v>0</v>
      </c>
      <c r="H79" s="4" t="str">
        <f t="shared" si="5"/>
        <v>，3116717</v>
      </c>
      <c r="I79" s="4" t="str">
        <f>VLOOKUP(A79,HOP!A:U,21,0)</f>
        <v>直采</v>
      </c>
    </row>
    <row r="80" s="4" customFormat="1" hidden="1" spans="1:9">
      <c r="A80" s="5">
        <v>999223114989304</v>
      </c>
      <c r="B80" s="6">
        <v>44998</v>
      </c>
      <c r="C80" s="6">
        <v>44999</v>
      </c>
      <c r="D80" s="4">
        <v>210</v>
      </c>
      <c r="E80" s="4" t="str">
        <f>VLOOKUP(A80,HOP!A:L,12,0)</f>
        <v>210.00</v>
      </c>
      <c r="F80" s="4" t="str">
        <f>VLOOKUP(A80,HOP!A:C,3,0)</f>
        <v>3116831</v>
      </c>
      <c r="G80" s="4">
        <f t="shared" si="4"/>
        <v>0</v>
      </c>
      <c r="H80" s="4" t="str">
        <f t="shared" si="5"/>
        <v>，3116831</v>
      </c>
      <c r="I80" s="4" t="str">
        <f>VLOOKUP(A80,HOP!A:U,21,0)</f>
        <v>直采</v>
      </c>
    </row>
    <row r="81" s="4" customFormat="1" hidden="1" spans="1:9">
      <c r="A81" s="5">
        <v>999223118248557</v>
      </c>
      <c r="B81" s="6">
        <v>44998</v>
      </c>
      <c r="C81" s="6">
        <v>44999</v>
      </c>
      <c r="D81" s="4">
        <v>331</v>
      </c>
      <c r="E81" s="4" t="str">
        <f>VLOOKUP(A81,HOP!A:L,12,0)</f>
        <v>331.00</v>
      </c>
      <c r="F81" s="4" t="str">
        <f>VLOOKUP(A81,HOP!A:C,3,0)</f>
        <v>3117701</v>
      </c>
      <c r="G81" s="4">
        <f t="shared" si="4"/>
        <v>0</v>
      </c>
      <c r="H81" s="4" t="str">
        <f t="shared" si="5"/>
        <v>，3117701</v>
      </c>
      <c r="I81" s="4" t="str">
        <f>VLOOKUP(A81,HOP!A:U,21,0)</f>
        <v>直采</v>
      </c>
    </row>
    <row r="82" s="4" customFormat="1" hidden="1" spans="1:9">
      <c r="A82" s="5">
        <v>999223119512405</v>
      </c>
      <c r="B82" s="6">
        <v>44998</v>
      </c>
      <c r="C82" s="6">
        <v>44999</v>
      </c>
      <c r="D82" s="4">
        <v>5842</v>
      </c>
      <c r="E82" s="4" t="str">
        <f>VLOOKUP(A82,HOP!A:L,12,0)</f>
        <v>5842.00</v>
      </c>
      <c r="F82" s="4" t="str">
        <f>VLOOKUP(A82,HOP!A:C,3,0)</f>
        <v>3117992</v>
      </c>
      <c r="G82" s="4">
        <f t="shared" si="4"/>
        <v>0</v>
      </c>
      <c r="H82" s="4" t="str">
        <f t="shared" si="5"/>
        <v>，3117992</v>
      </c>
      <c r="I82" s="4" t="str">
        <f>VLOOKUP(A82,HOP!A:U,21,0)</f>
        <v>直采</v>
      </c>
    </row>
    <row r="83" s="4" customFormat="1" hidden="1" spans="1:9">
      <c r="A83" s="5">
        <v>999223122553976</v>
      </c>
      <c r="B83" s="6">
        <v>44998</v>
      </c>
      <c r="C83" s="6">
        <v>44999</v>
      </c>
      <c r="D83" s="4">
        <v>1300</v>
      </c>
      <c r="E83" s="4" t="str">
        <f>VLOOKUP(A83,HOP!A:L,12,0)</f>
        <v>1300.00</v>
      </c>
      <c r="F83" s="4" t="str">
        <f>VLOOKUP(A83,HOP!A:C,3,0)</f>
        <v>3119077</v>
      </c>
      <c r="G83" s="4">
        <f t="shared" si="4"/>
        <v>0</v>
      </c>
      <c r="H83" s="4" t="str">
        <f t="shared" si="5"/>
        <v>，3119077</v>
      </c>
      <c r="I83" s="4" t="str">
        <f>VLOOKUP(A83,HOP!A:U,21,0)</f>
        <v>直采</v>
      </c>
    </row>
    <row r="84" s="4" customFormat="1" hidden="1" spans="1:9">
      <c r="A84" s="5">
        <v>999223123291823</v>
      </c>
      <c r="B84" s="6">
        <v>44996</v>
      </c>
      <c r="C84" s="6">
        <v>44999</v>
      </c>
      <c r="D84" s="4">
        <v>3240</v>
      </c>
      <c r="E84" s="4" t="str">
        <f>VLOOKUP(A84,HOP!A:L,12,0)</f>
        <v>3240.00</v>
      </c>
      <c r="F84" s="4" t="str">
        <f>VLOOKUP(A84,HOP!A:C,3,0)</f>
        <v>3119438</v>
      </c>
      <c r="G84" s="4">
        <f t="shared" si="4"/>
        <v>0</v>
      </c>
      <c r="H84" s="4" t="str">
        <f t="shared" si="5"/>
        <v>，3119438</v>
      </c>
      <c r="I84" s="4" t="str">
        <f>VLOOKUP(A84,HOP!A:U,21,0)</f>
        <v>直采</v>
      </c>
    </row>
    <row r="85" s="4" customFormat="1" hidden="1" spans="1:9">
      <c r="A85" s="5">
        <v>999223126687931</v>
      </c>
      <c r="B85" s="6">
        <v>44998</v>
      </c>
      <c r="C85" s="6">
        <v>44999</v>
      </c>
      <c r="D85" s="4">
        <v>1325</v>
      </c>
      <c r="E85" s="4" t="str">
        <f>VLOOKUP(A85,HOP!A:L,12,0)</f>
        <v>1325.00</v>
      </c>
      <c r="F85" s="4" t="str">
        <f>VLOOKUP(A85,HOP!A:C,3,0)</f>
        <v>3119638</v>
      </c>
      <c r="G85" s="4">
        <f t="shared" si="4"/>
        <v>0</v>
      </c>
      <c r="H85" s="4" t="str">
        <f t="shared" si="5"/>
        <v>，3119638</v>
      </c>
      <c r="I85" s="4" t="str">
        <f>VLOOKUP(A85,HOP!A:U,21,0)</f>
        <v>直采</v>
      </c>
    </row>
    <row r="86" s="4" customFormat="1" hidden="1" spans="1:9">
      <c r="A86" s="5">
        <v>999223127478953</v>
      </c>
      <c r="B86" s="6">
        <v>44998</v>
      </c>
      <c r="C86" s="6">
        <v>44999</v>
      </c>
      <c r="D86" s="4">
        <v>790</v>
      </c>
      <c r="E86" s="4" t="str">
        <f>VLOOKUP(A86,HOP!A:L,12,0)</f>
        <v>790.00</v>
      </c>
      <c r="F86" s="4" t="str">
        <f>VLOOKUP(A86,HOP!A:C,3,0)</f>
        <v>3119730</v>
      </c>
      <c r="G86" s="4">
        <f t="shared" si="4"/>
        <v>0</v>
      </c>
      <c r="H86" s="4" t="str">
        <f t="shared" si="5"/>
        <v>，3119730</v>
      </c>
      <c r="I86" s="4" t="str">
        <f>VLOOKUP(A86,HOP!A:U,21,0)</f>
        <v>直采</v>
      </c>
    </row>
    <row r="87" s="4" customFormat="1" hidden="1" spans="1:9">
      <c r="A87" s="5">
        <v>999223127944045</v>
      </c>
      <c r="B87" s="6">
        <v>44997</v>
      </c>
      <c r="C87" s="6">
        <v>44999</v>
      </c>
      <c r="D87" s="4">
        <v>500</v>
      </c>
      <c r="E87" s="4" t="str">
        <f>VLOOKUP(A87,HOP!A:L,12,0)</f>
        <v>500.00</v>
      </c>
      <c r="F87" s="4" t="str">
        <f>VLOOKUP(A87,HOP!A:C,3,0)</f>
        <v>3119785</v>
      </c>
      <c r="G87" s="4">
        <f t="shared" si="4"/>
        <v>0</v>
      </c>
      <c r="H87" s="4" t="str">
        <f t="shared" si="5"/>
        <v>，3119785</v>
      </c>
      <c r="I87" s="4" t="str">
        <f>VLOOKUP(A87,HOP!A:U,21,0)</f>
        <v>直采</v>
      </c>
    </row>
    <row r="88" s="4" customFormat="1" hidden="1" spans="1:9">
      <c r="A88" s="5">
        <v>999223128563969</v>
      </c>
      <c r="B88" s="6">
        <v>44997</v>
      </c>
      <c r="C88" s="6">
        <v>44999</v>
      </c>
      <c r="D88" s="4">
        <v>3192</v>
      </c>
      <c r="E88" s="4" t="str">
        <f>VLOOKUP(A88,HOP!A:L,12,0)</f>
        <v>3192.00</v>
      </c>
      <c r="F88" s="4" t="str">
        <f>VLOOKUP(A88,HOP!A:C,3,0)</f>
        <v>3119854</v>
      </c>
      <c r="G88" s="4">
        <f t="shared" si="4"/>
        <v>0</v>
      </c>
      <c r="H88" s="4" t="str">
        <f t="shared" si="5"/>
        <v>，3119854</v>
      </c>
      <c r="I88" s="4" t="str">
        <f>VLOOKUP(A88,HOP!A:U,21,0)</f>
        <v>直采</v>
      </c>
    </row>
    <row r="89" s="4" customFormat="1" hidden="1" spans="1:9">
      <c r="A89" s="5">
        <v>999223128597926</v>
      </c>
      <c r="B89" s="6">
        <v>44998</v>
      </c>
      <c r="C89" s="6">
        <v>44999</v>
      </c>
      <c r="D89" s="4">
        <v>1641</v>
      </c>
      <c r="E89" s="4" t="str">
        <f>VLOOKUP(A89,HOP!A:L,12,0)</f>
        <v>1641.00</v>
      </c>
      <c r="F89" s="4" t="str">
        <f>VLOOKUP(A89,HOP!A:C,3,0)</f>
        <v>3119860</v>
      </c>
      <c r="G89" s="4">
        <f t="shared" si="4"/>
        <v>0</v>
      </c>
      <c r="H89" s="4" t="str">
        <f t="shared" si="5"/>
        <v>，3119860</v>
      </c>
      <c r="I89" s="4" t="str">
        <f>VLOOKUP(A89,HOP!A:U,21,0)</f>
        <v>直采</v>
      </c>
    </row>
    <row r="90" s="4" customFormat="1" hidden="1" spans="1:9">
      <c r="A90" s="5">
        <v>999223128830380</v>
      </c>
      <c r="B90" s="6">
        <v>44997</v>
      </c>
      <c r="C90" s="6">
        <v>44999</v>
      </c>
      <c r="D90" s="4">
        <v>2282</v>
      </c>
      <c r="E90" s="4" t="str">
        <f>VLOOKUP(A90,HOP!A:L,12,0)</f>
        <v>2282.00</v>
      </c>
      <c r="F90" s="4" t="str">
        <f>VLOOKUP(A90,HOP!A:C,3,0)</f>
        <v>3119921</v>
      </c>
      <c r="G90" s="4">
        <f t="shared" si="4"/>
        <v>0</v>
      </c>
      <c r="H90" s="4" t="str">
        <f t="shared" si="5"/>
        <v>，3119921</v>
      </c>
      <c r="I90" s="4" t="str">
        <f>VLOOKUP(A90,HOP!A:U,21,0)</f>
        <v>直采</v>
      </c>
    </row>
    <row r="91" s="4" customFormat="1" hidden="1" spans="1:9">
      <c r="A91" s="5">
        <v>999223129454396</v>
      </c>
      <c r="B91" s="6">
        <v>44997</v>
      </c>
      <c r="C91" s="6">
        <v>44999</v>
      </c>
      <c r="D91" s="4">
        <v>550</v>
      </c>
      <c r="E91" s="4" t="str">
        <f>VLOOKUP(A91,HOP!A:L,12,0)</f>
        <v>550.00</v>
      </c>
      <c r="F91" s="4" t="str">
        <f>VLOOKUP(A91,HOP!A:C,3,0)</f>
        <v>3120127</v>
      </c>
      <c r="G91" s="4">
        <f t="shared" si="4"/>
        <v>0</v>
      </c>
      <c r="H91" s="4" t="str">
        <f t="shared" si="5"/>
        <v>，3120127</v>
      </c>
      <c r="I91" s="4" t="str">
        <f>VLOOKUP(A91,HOP!A:U,21,0)</f>
        <v>直采</v>
      </c>
    </row>
    <row r="92" s="4" customFormat="1" hidden="1" spans="1:9">
      <c r="A92" s="5">
        <v>999223130806168</v>
      </c>
      <c r="B92" s="6">
        <v>44996</v>
      </c>
      <c r="C92" s="6">
        <v>44999</v>
      </c>
      <c r="D92" s="4">
        <v>2013</v>
      </c>
      <c r="E92" s="4" t="str">
        <f>VLOOKUP(A92,HOP!A:L,12,0)</f>
        <v>2013.00</v>
      </c>
      <c r="F92" s="4" t="str">
        <f>VLOOKUP(A92,HOP!A:C,3,0)</f>
        <v>3120542</v>
      </c>
      <c r="G92" s="4">
        <f t="shared" si="4"/>
        <v>0</v>
      </c>
      <c r="H92" s="4" t="str">
        <f t="shared" si="5"/>
        <v>，3120542</v>
      </c>
      <c r="I92" s="4" t="str">
        <f>VLOOKUP(A92,HOP!A:U,21,0)</f>
        <v>直采</v>
      </c>
    </row>
    <row r="93" s="4" customFormat="1" hidden="1" spans="1:9">
      <c r="A93" s="5">
        <v>999223132273113</v>
      </c>
      <c r="B93" s="6">
        <v>44996</v>
      </c>
      <c r="C93" s="6">
        <v>44999</v>
      </c>
      <c r="D93" s="4">
        <v>1180</v>
      </c>
      <c r="E93" s="4" t="str">
        <f>VLOOKUP(A93,HOP!A:L,12,0)</f>
        <v>1180.00</v>
      </c>
      <c r="F93" s="4" t="str">
        <f>VLOOKUP(A93,HOP!A:C,3,0)</f>
        <v>3120814</v>
      </c>
      <c r="G93" s="4">
        <f t="shared" si="4"/>
        <v>0</v>
      </c>
      <c r="H93" s="4" t="str">
        <f t="shared" si="5"/>
        <v>，3120814</v>
      </c>
      <c r="I93" s="4" t="str">
        <f>VLOOKUP(A93,HOP!A:U,21,0)</f>
        <v>直采</v>
      </c>
    </row>
    <row r="94" s="4" customFormat="1" hidden="1" spans="1:9">
      <c r="A94" s="5">
        <v>999223141015509</v>
      </c>
      <c r="B94" s="6">
        <v>44998</v>
      </c>
      <c r="C94" s="6">
        <v>44999</v>
      </c>
      <c r="D94" s="4">
        <v>525</v>
      </c>
      <c r="E94" s="4" t="str">
        <f>VLOOKUP(A94,HOP!A:L,12,0)</f>
        <v>525.00</v>
      </c>
      <c r="F94" s="4" t="str">
        <f>VLOOKUP(A94,HOP!A:C,3,0)</f>
        <v>3122470</v>
      </c>
      <c r="G94" s="4">
        <f t="shared" si="4"/>
        <v>0</v>
      </c>
      <c r="H94" s="4" t="str">
        <f t="shared" si="5"/>
        <v>，3122470</v>
      </c>
      <c r="I94" s="4" t="str">
        <f>VLOOKUP(A94,HOP!A:U,21,0)</f>
        <v>直采</v>
      </c>
    </row>
    <row r="95" s="4" customFormat="1" hidden="1" spans="1:9">
      <c r="A95" s="5">
        <v>999223141253033</v>
      </c>
      <c r="B95" s="6">
        <v>44998</v>
      </c>
      <c r="C95" s="6">
        <v>44999</v>
      </c>
      <c r="D95" s="4">
        <v>220</v>
      </c>
      <c r="E95" s="4" t="str">
        <f>VLOOKUP(A95,HOP!A:L,12,0)</f>
        <v>220.00</v>
      </c>
      <c r="F95" s="4" t="str">
        <f>VLOOKUP(A95,HOP!A:C,3,0)</f>
        <v>3122512</v>
      </c>
      <c r="G95" s="4">
        <f t="shared" si="4"/>
        <v>0</v>
      </c>
      <c r="H95" s="4" t="str">
        <f t="shared" si="5"/>
        <v>，3122512</v>
      </c>
      <c r="I95" s="4" t="str">
        <f>VLOOKUP(A95,HOP!A:U,21,0)</f>
        <v>直采</v>
      </c>
    </row>
    <row r="96" s="4" customFormat="1" hidden="1" spans="1:9">
      <c r="A96" s="5">
        <v>999223142911564</v>
      </c>
      <c r="B96" s="6">
        <v>44997</v>
      </c>
      <c r="C96" s="6">
        <v>44999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999223145406844</v>
      </c>
      <c r="B97" s="6">
        <v>44997</v>
      </c>
      <c r="C97" s="6">
        <v>44999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5">
        <v>999223145413037</v>
      </c>
      <c r="B98" s="6">
        <v>44997</v>
      </c>
      <c r="C98" s="6">
        <v>44999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999223145574324</v>
      </c>
      <c r="B99" s="6">
        <v>44997</v>
      </c>
      <c r="C99" s="6">
        <v>44999</v>
      </c>
      <c r="D99" s="4">
        <v>842</v>
      </c>
      <c r="E99" s="4" t="str">
        <f>VLOOKUP(A99,HOP!A:L,12,0)</f>
        <v>842.00</v>
      </c>
      <c r="F99" s="4" t="str">
        <f>VLOOKUP(A99,HOP!A:C,3,0)</f>
        <v>3123641</v>
      </c>
      <c r="G99" s="4">
        <f t="shared" ref="G99:G131" si="6">D99-E99</f>
        <v>0</v>
      </c>
      <c r="H99" s="4" t="str">
        <f t="shared" ref="H99:H130" si="7">$H$1&amp;F99</f>
        <v>，3123641</v>
      </c>
      <c r="I99" s="4" t="str">
        <f>VLOOKUP(A99,HOP!A:U,21,0)</f>
        <v>直采</v>
      </c>
    </row>
    <row r="100" s="4" customFormat="1" hidden="1" spans="1:9">
      <c r="A100" s="5">
        <v>999223145696352</v>
      </c>
      <c r="B100" s="6">
        <v>44997</v>
      </c>
      <c r="C100" s="6">
        <v>44999</v>
      </c>
      <c r="D100" s="4">
        <v>692</v>
      </c>
      <c r="E100" s="4" t="str">
        <f>VLOOKUP(A100,HOP!A:L,12,0)</f>
        <v>692.00</v>
      </c>
      <c r="F100" s="4" t="str">
        <f>VLOOKUP(A100,HOP!A:C,3,0)</f>
        <v>3123668</v>
      </c>
      <c r="G100" s="4">
        <f t="shared" si="6"/>
        <v>0</v>
      </c>
      <c r="H100" s="4" t="str">
        <f t="shared" si="7"/>
        <v>，3123668</v>
      </c>
      <c r="I100" s="4" t="str">
        <f>VLOOKUP(A100,HOP!A:U,21,0)</f>
        <v>直采</v>
      </c>
    </row>
    <row r="101" s="4" customFormat="1" hidden="1" spans="1:9">
      <c r="A101" s="5">
        <v>999223147996614</v>
      </c>
      <c r="B101" s="6">
        <v>44998</v>
      </c>
      <c r="C101" s="6">
        <v>44999</v>
      </c>
      <c r="D101" s="4">
        <v>690</v>
      </c>
      <c r="E101" s="4" t="str">
        <f>VLOOKUP(A101,HOP!A:L,12,0)</f>
        <v>690.00</v>
      </c>
      <c r="F101" s="4" t="str">
        <f>VLOOKUP(A101,HOP!A:C,3,0)</f>
        <v>3124292</v>
      </c>
      <c r="G101" s="4">
        <f t="shared" si="6"/>
        <v>0</v>
      </c>
      <c r="H101" s="4" t="str">
        <f t="shared" si="7"/>
        <v>，3124292</v>
      </c>
      <c r="I101" s="4" t="str">
        <f>VLOOKUP(A101,HOP!A:U,21,0)</f>
        <v>直采</v>
      </c>
    </row>
    <row r="102" s="4" customFormat="1" hidden="1" spans="1:9">
      <c r="A102" s="5">
        <v>999223148451887</v>
      </c>
      <c r="B102" s="6">
        <v>44998</v>
      </c>
      <c r="C102" s="6">
        <v>44999</v>
      </c>
      <c r="D102" s="4">
        <v>507</v>
      </c>
      <c r="E102" s="4" t="str">
        <f>VLOOKUP(A102,HOP!A:L,12,0)</f>
        <v>507.00</v>
      </c>
      <c r="F102" s="4" t="str">
        <f>VLOOKUP(A102,HOP!A:C,3,0)</f>
        <v>3124408</v>
      </c>
      <c r="G102" s="4">
        <f t="shared" si="6"/>
        <v>0</v>
      </c>
      <c r="H102" s="4" t="str">
        <f t="shared" si="7"/>
        <v>，3124408</v>
      </c>
      <c r="I102" s="4" t="str">
        <f>VLOOKUP(A102,HOP!A:U,21,0)</f>
        <v>直采</v>
      </c>
    </row>
    <row r="103" s="4" customFormat="1" hidden="1" spans="1:9">
      <c r="A103" s="5">
        <v>999223148634605</v>
      </c>
      <c r="B103" s="6">
        <v>44998</v>
      </c>
      <c r="C103" s="6">
        <v>44999</v>
      </c>
      <c r="D103" s="4">
        <v>2233</v>
      </c>
      <c r="E103" s="4" t="str">
        <f>VLOOKUP(A103,HOP!A:L,12,0)</f>
        <v>2233.00</v>
      </c>
      <c r="F103" s="4" t="str">
        <f>VLOOKUP(A103,HOP!A:C,3,0)</f>
        <v>3124448</v>
      </c>
      <c r="G103" s="4">
        <f t="shared" si="6"/>
        <v>0</v>
      </c>
      <c r="H103" s="4" t="str">
        <f t="shared" si="7"/>
        <v>，3124448</v>
      </c>
      <c r="I103" s="4" t="str">
        <f>VLOOKUP(A103,HOP!A:U,21,0)</f>
        <v>直采</v>
      </c>
    </row>
    <row r="104" s="4" customFormat="1" hidden="1" spans="1:9">
      <c r="A104" s="5">
        <v>23148703073</v>
      </c>
      <c r="B104" s="6">
        <v>44998</v>
      </c>
      <c r="C104" s="6">
        <v>44999</v>
      </c>
      <c r="D104" s="4">
        <v>508</v>
      </c>
      <c r="E104" s="4" t="str">
        <f>VLOOKUP(A104,HOP!A:L,12,0)</f>
        <v>508.00</v>
      </c>
      <c r="F104" s="4" t="str">
        <f>VLOOKUP(A104,HOP!A:C,3,0)</f>
        <v>3124470</v>
      </c>
      <c r="G104" s="4">
        <f t="shared" si="6"/>
        <v>0</v>
      </c>
      <c r="H104" s="4" t="str">
        <f t="shared" si="7"/>
        <v>，3124470</v>
      </c>
      <c r="I104" s="4" t="str">
        <f>VLOOKUP(A104,HOP!A:U,21,0)</f>
        <v>直采</v>
      </c>
    </row>
    <row r="105" s="4" customFormat="1" hidden="1" spans="1:9">
      <c r="A105" s="5">
        <v>999223149570310</v>
      </c>
      <c r="B105" s="6">
        <v>44998</v>
      </c>
      <c r="C105" s="6">
        <v>44999</v>
      </c>
      <c r="D105" s="4">
        <v>274</v>
      </c>
      <c r="E105" s="4" t="str">
        <f>VLOOKUP(A105,HOP!A:L,12,0)</f>
        <v>274.00</v>
      </c>
      <c r="F105" s="4" t="str">
        <f>VLOOKUP(A105,HOP!A:C,3,0)</f>
        <v>3124746</v>
      </c>
      <c r="G105" s="4">
        <f t="shared" si="6"/>
        <v>0</v>
      </c>
      <c r="H105" s="4" t="str">
        <f t="shared" si="7"/>
        <v>，3124746</v>
      </c>
      <c r="I105" s="4" t="str">
        <f>VLOOKUP(A105,HOP!A:U,21,0)</f>
        <v>直采</v>
      </c>
    </row>
    <row r="106" s="4" customFormat="1" hidden="1" spans="1:9">
      <c r="A106" s="5">
        <v>999223149864819</v>
      </c>
      <c r="B106" s="6">
        <v>44998</v>
      </c>
      <c r="C106" s="6">
        <v>44999</v>
      </c>
      <c r="D106" s="4">
        <v>936</v>
      </c>
      <c r="E106" s="4" t="str">
        <f>VLOOKUP(A106,HOP!A:L,12,0)</f>
        <v>936.00</v>
      </c>
      <c r="F106" s="4" t="str">
        <f>VLOOKUP(A106,HOP!A:C,3,0)</f>
        <v>3124857</v>
      </c>
      <c r="G106" s="4">
        <f t="shared" si="6"/>
        <v>0</v>
      </c>
      <c r="H106" s="4" t="str">
        <f t="shared" si="7"/>
        <v>，3124857</v>
      </c>
      <c r="I106" s="4" t="str">
        <f>VLOOKUP(A106,HOP!A:U,21,0)</f>
        <v>直采</v>
      </c>
    </row>
    <row r="107" s="4" customFormat="1" hidden="1" spans="1:9">
      <c r="A107" s="5">
        <v>999223150009527</v>
      </c>
      <c r="B107" s="6">
        <v>44998</v>
      </c>
      <c r="C107" s="6">
        <v>44999</v>
      </c>
      <c r="D107" s="4">
        <v>221</v>
      </c>
      <c r="E107" s="4" t="str">
        <f>VLOOKUP(A107,HOP!A:L,12,0)</f>
        <v>221.00</v>
      </c>
      <c r="F107" s="4" t="str">
        <f>VLOOKUP(A107,HOP!A:C,3,0)</f>
        <v>3124924</v>
      </c>
      <c r="G107" s="4">
        <f t="shared" si="6"/>
        <v>0</v>
      </c>
      <c r="H107" s="4" t="str">
        <f t="shared" si="7"/>
        <v>，3124924</v>
      </c>
      <c r="I107" s="4" t="str">
        <f>VLOOKUP(A107,HOP!A:U,21,0)</f>
        <v>直采</v>
      </c>
    </row>
    <row r="108" s="4" customFormat="1" hidden="1" spans="1:9">
      <c r="A108" s="5">
        <v>999223150397530</v>
      </c>
      <c r="B108" s="6">
        <v>44997</v>
      </c>
      <c r="C108" s="6">
        <v>44999</v>
      </c>
      <c r="D108" s="4">
        <v>788</v>
      </c>
      <c r="E108" s="4" t="str">
        <f>VLOOKUP(A108,HOP!A:L,12,0)</f>
        <v>788.00</v>
      </c>
      <c r="F108" s="4" t="str">
        <f>VLOOKUP(A108,HOP!A:C,3,0)</f>
        <v>3125073</v>
      </c>
      <c r="G108" s="4">
        <f t="shared" si="6"/>
        <v>0</v>
      </c>
      <c r="H108" s="4" t="str">
        <f t="shared" si="7"/>
        <v>，3125073</v>
      </c>
      <c r="I108" s="4" t="str">
        <f>VLOOKUP(A108,HOP!A:U,21,0)</f>
        <v>直采</v>
      </c>
    </row>
    <row r="109" s="4" customFormat="1" hidden="1" spans="1:9">
      <c r="A109" s="5">
        <v>999223150650088</v>
      </c>
      <c r="B109" s="6">
        <v>44997</v>
      </c>
      <c r="C109" s="6">
        <v>44999</v>
      </c>
      <c r="D109" s="4">
        <v>2184</v>
      </c>
      <c r="E109" s="4" t="str">
        <f>VLOOKUP(A109,HOP!A:L,12,0)</f>
        <v>2184.00</v>
      </c>
      <c r="F109" s="4" t="str">
        <f>VLOOKUP(A109,HOP!A:C,3,0)</f>
        <v>3125169</v>
      </c>
      <c r="G109" s="4">
        <f t="shared" si="6"/>
        <v>0</v>
      </c>
      <c r="H109" s="4" t="str">
        <f t="shared" si="7"/>
        <v>，3125169</v>
      </c>
      <c r="I109" s="4" t="str">
        <f>VLOOKUP(A109,HOP!A:U,21,0)</f>
        <v>直采</v>
      </c>
    </row>
    <row r="110" s="4" customFormat="1" hidden="1" spans="1:9">
      <c r="A110" s="5">
        <v>999223150732093</v>
      </c>
      <c r="B110" s="6">
        <v>44998</v>
      </c>
      <c r="C110" s="6">
        <v>44999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999223150785692</v>
      </c>
      <c r="B111" s="6">
        <v>44998</v>
      </c>
      <c r="C111" s="6">
        <v>44999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999223151482353</v>
      </c>
      <c r="B112" s="6">
        <v>44998</v>
      </c>
      <c r="C112" s="6">
        <v>44999</v>
      </c>
      <c r="D112" s="4">
        <v>795</v>
      </c>
      <c r="E112" s="4" t="str">
        <f>VLOOKUP(A112,HOP!A:L,12,0)</f>
        <v>795.00</v>
      </c>
      <c r="F112" s="4" t="str">
        <f>VLOOKUP(A112,HOP!A:C,3,0)</f>
        <v>3125524</v>
      </c>
      <c r="G112" s="4">
        <f t="shared" si="6"/>
        <v>0</v>
      </c>
      <c r="H112" s="4" t="str">
        <f t="shared" si="7"/>
        <v>，3125524</v>
      </c>
      <c r="I112" s="4" t="str">
        <f>VLOOKUP(A112,HOP!A:U,21,0)</f>
        <v>直采</v>
      </c>
    </row>
    <row r="113" s="4" customFormat="1" hidden="1" spans="1:9">
      <c r="A113" s="5">
        <v>999223151510483</v>
      </c>
      <c r="B113" s="6">
        <v>44998</v>
      </c>
      <c r="C113" s="6">
        <v>44999</v>
      </c>
      <c r="D113" s="4">
        <v>188</v>
      </c>
      <c r="E113" s="4" t="str">
        <f>VLOOKUP(A113,HOP!A:L,12,0)</f>
        <v>188.00</v>
      </c>
      <c r="F113" s="4" t="str">
        <f>VLOOKUP(A113,HOP!A:C,3,0)</f>
        <v>3125536</v>
      </c>
      <c r="G113" s="4">
        <f t="shared" si="6"/>
        <v>0</v>
      </c>
      <c r="H113" s="4" t="str">
        <f t="shared" si="7"/>
        <v>，3125536</v>
      </c>
      <c r="I113" s="4" t="str">
        <f>VLOOKUP(A113,HOP!A:U,21,0)</f>
        <v>直采</v>
      </c>
    </row>
    <row r="114" s="4" customFormat="1" hidden="1" spans="1:9">
      <c r="A114" s="5">
        <v>999223158143453</v>
      </c>
      <c r="B114" s="6">
        <v>44998</v>
      </c>
      <c r="C114" s="6">
        <v>44999</v>
      </c>
      <c r="D114" s="4">
        <v>188</v>
      </c>
      <c r="E114" s="4" t="str">
        <f>VLOOKUP(A114,HOP!A:L,12,0)</f>
        <v>188.00</v>
      </c>
      <c r="F114" s="4" t="str">
        <f>VLOOKUP(A114,HOP!A:C,3,0)</f>
        <v>3126909</v>
      </c>
      <c r="G114" s="4">
        <f t="shared" si="6"/>
        <v>0</v>
      </c>
      <c r="H114" s="4" t="str">
        <f t="shared" si="7"/>
        <v>，3126909</v>
      </c>
      <c r="I114" s="4" t="str">
        <f>VLOOKUP(A114,HOP!A:U,21,0)</f>
        <v>直采</v>
      </c>
    </row>
    <row r="115" s="4" customFormat="1" hidden="1" spans="1:9">
      <c r="A115" s="5">
        <v>999223161419737</v>
      </c>
      <c r="B115" s="6">
        <v>44998</v>
      </c>
      <c r="C115" s="6">
        <v>44999</v>
      </c>
      <c r="D115" s="4">
        <v>250</v>
      </c>
      <c r="E115" s="4" t="str">
        <f>VLOOKUP(A115,HOP!A:L,12,0)</f>
        <v>250.00</v>
      </c>
      <c r="F115" s="4" t="str">
        <f>VLOOKUP(A115,HOP!A:C,3,0)</f>
        <v>3128053</v>
      </c>
      <c r="G115" s="4">
        <f t="shared" si="6"/>
        <v>0</v>
      </c>
      <c r="H115" s="4" t="str">
        <f t="shared" si="7"/>
        <v>，3128053</v>
      </c>
      <c r="I115" s="4" t="str">
        <f>VLOOKUP(A115,HOP!A:U,21,0)</f>
        <v>直采</v>
      </c>
    </row>
    <row r="116" s="4" customFormat="1" hidden="1" spans="1:9">
      <c r="A116" s="5">
        <v>999223158194015</v>
      </c>
      <c r="B116" s="6">
        <v>44998</v>
      </c>
      <c r="C116" s="6">
        <v>44999</v>
      </c>
      <c r="D116" s="4">
        <v>780</v>
      </c>
      <c r="E116" s="4" t="str">
        <f>VLOOKUP(A116,HOP!A:L,12,0)</f>
        <v>780.00</v>
      </c>
      <c r="F116" s="4" t="str">
        <f>VLOOKUP(A116,HOP!A:C,3,0)</f>
        <v>3126938</v>
      </c>
      <c r="G116" s="4">
        <f t="shared" si="6"/>
        <v>0</v>
      </c>
      <c r="H116" s="4" t="str">
        <f t="shared" si="7"/>
        <v>，3126938</v>
      </c>
      <c r="I116" s="4" t="str">
        <f>VLOOKUP(A116,HOP!A:U,21,0)</f>
        <v>直采</v>
      </c>
    </row>
    <row r="117" s="4" customFormat="1" hidden="1" spans="1:9">
      <c r="A117" s="5">
        <v>999223162876869</v>
      </c>
      <c r="B117" s="6">
        <v>44998</v>
      </c>
      <c r="C117" s="6">
        <v>44999</v>
      </c>
      <c r="D117" s="4">
        <v>1212</v>
      </c>
      <c r="E117" s="4" t="str">
        <f>VLOOKUP(A117,HOP!A:L,12,0)</f>
        <v>1212.00</v>
      </c>
      <c r="F117" s="4" t="str">
        <f>VLOOKUP(A117,HOP!A:C,3,0)</f>
        <v>3128473</v>
      </c>
      <c r="G117" s="4">
        <f t="shared" si="6"/>
        <v>0</v>
      </c>
      <c r="H117" s="4" t="str">
        <f t="shared" si="7"/>
        <v>，3128473</v>
      </c>
      <c r="I117" s="4" t="str">
        <f>VLOOKUP(A117,HOP!A:U,21,0)</f>
        <v>直采</v>
      </c>
    </row>
    <row r="118" s="4" customFormat="1" hidden="1" spans="1:9">
      <c r="A118" s="5">
        <v>999223162888906</v>
      </c>
      <c r="B118" s="6">
        <v>44998</v>
      </c>
      <c r="C118" s="6">
        <v>44999</v>
      </c>
      <c r="D118" s="4">
        <v>973</v>
      </c>
      <c r="E118" s="4" t="str">
        <f>VLOOKUP(A118,HOP!A:L,12,0)</f>
        <v>973.00</v>
      </c>
      <c r="F118" s="4" t="str">
        <f>VLOOKUP(A118,HOP!A:C,3,0)</f>
        <v>3128476</v>
      </c>
      <c r="G118" s="4">
        <f t="shared" si="6"/>
        <v>0</v>
      </c>
      <c r="H118" s="4" t="str">
        <f t="shared" si="7"/>
        <v>，3128476</v>
      </c>
      <c r="I118" s="4" t="str">
        <f>VLOOKUP(A118,HOP!A:U,21,0)</f>
        <v>直采</v>
      </c>
    </row>
    <row r="119" s="4" customFormat="1" hidden="1" spans="1:9">
      <c r="A119" s="5">
        <v>999223162948525</v>
      </c>
      <c r="B119" s="6">
        <v>44998</v>
      </c>
      <c r="C119" s="6">
        <v>44999</v>
      </c>
      <c r="D119" s="4">
        <v>561</v>
      </c>
      <c r="E119" s="4" t="str">
        <f>VLOOKUP(A119,HOP!A:L,12,0)</f>
        <v>561.00</v>
      </c>
      <c r="F119" s="4" t="str">
        <f>VLOOKUP(A119,HOP!A:C,3,0)</f>
        <v>3128493</v>
      </c>
      <c r="G119" s="4">
        <f t="shared" si="6"/>
        <v>0</v>
      </c>
      <c r="H119" s="4" t="str">
        <f t="shared" si="7"/>
        <v>，3128493</v>
      </c>
      <c r="I119" s="4" t="str">
        <f>VLOOKUP(A119,HOP!A:U,21,0)</f>
        <v>直采</v>
      </c>
    </row>
    <row r="120" s="4" customFormat="1" hidden="1" spans="1:9">
      <c r="A120" s="5">
        <v>999223164077895</v>
      </c>
      <c r="B120" s="6">
        <v>44998</v>
      </c>
      <c r="C120" s="6">
        <v>44999</v>
      </c>
      <c r="D120" s="4">
        <v>237</v>
      </c>
      <c r="E120" s="4" t="str">
        <f>VLOOKUP(A120,HOP!A:L,12,0)</f>
        <v>237.00</v>
      </c>
      <c r="F120" s="4" t="str">
        <f>VLOOKUP(A120,HOP!A:C,3,0)</f>
        <v>3128789</v>
      </c>
      <c r="G120" s="4">
        <f t="shared" si="6"/>
        <v>0</v>
      </c>
      <c r="H120" s="4" t="str">
        <f t="shared" si="7"/>
        <v>，3128789</v>
      </c>
      <c r="I120" s="4" t="str">
        <f>VLOOKUP(A120,HOP!A:U,21,0)</f>
        <v>直采</v>
      </c>
    </row>
    <row r="121" s="4" customFormat="1" hidden="1" spans="1:9">
      <c r="A121" s="5">
        <v>999223164409559</v>
      </c>
      <c r="B121" s="6">
        <v>44998</v>
      </c>
      <c r="C121" s="6">
        <v>44999</v>
      </c>
      <c r="D121" s="4">
        <v>433</v>
      </c>
      <c r="E121" s="4" t="str">
        <f>VLOOKUP(A121,HOP!A:L,12,0)</f>
        <v>433.00</v>
      </c>
      <c r="F121" s="4" t="str">
        <f>VLOOKUP(A121,HOP!A:C,3,0)</f>
        <v>3128918</v>
      </c>
      <c r="G121" s="4">
        <f t="shared" si="6"/>
        <v>0</v>
      </c>
      <c r="H121" s="4" t="str">
        <f t="shared" si="7"/>
        <v>，3128918</v>
      </c>
      <c r="I121" s="4" t="str">
        <f>VLOOKUP(A121,HOP!A:U,21,0)</f>
        <v>直采</v>
      </c>
    </row>
    <row r="122" s="4" customFormat="1" hidden="1" spans="1:9">
      <c r="A122" s="5">
        <v>999223160586095</v>
      </c>
      <c r="B122" s="6">
        <v>44998</v>
      </c>
      <c r="C122" s="6">
        <v>44999</v>
      </c>
      <c r="D122" s="4">
        <v>0</v>
      </c>
      <c r="E122" s="4" t="str">
        <f>VLOOKUP(A122,HOP!A:L,12,0)</f>
        <v>0.00</v>
      </c>
      <c r="F122" s="4" t="str">
        <f>VLOOKUP(A122,HOP!A:C,3,0)</f>
        <v>3127760</v>
      </c>
      <c r="G122" s="4">
        <f t="shared" si="6"/>
        <v>0</v>
      </c>
      <c r="H122" s="4" t="str">
        <f t="shared" si="7"/>
        <v>，3127760</v>
      </c>
      <c r="I122" s="4" t="str">
        <f>VLOOKUP(A122,HOP!A:U,21,0)</f>
        <v>直采</v>
      </c>
    </row>
    <row r="123" s="4" customFormat="1" hidden="1" spans="1:9">
      <c r="A123" s="5">
        <v>999223164548369</v>
      </c>
      <c r="B123" s="6">
        <v>44998</v>
      </c>
      <c r="C123" s="6">
        <v>44999</v>
      </c>
      <c r="D123" s="4">
        <v>290</v>
      </c>
      <c r="E123" s="4" t="str">
        <f>VLOOKUP(A123,HOP!A:L,12,0)</f>
        <v>290.00</v>
      </c>
      <c r="F123" s="4" t="str">
        <f>VLOOKUP(A123,HOP!A:C,3,0)</f>
        <v>3128975</v>
      </c>
      <c r="G123" s="4">
        <f t="shared" si="6"/>
        <v>0</v>
      </c>
      <c r="H123" s="4" t="str">
        <f t="shared" si="7"/>
        <v>，3128975</v>
      </c>
      <c r="I123" s="4" t="str">
        <f>VLOOKUP(A123,HOP!A:U,21,0)</f>
        <v>直采</v>
      </c>
    </row>
    <row r="124" s="4" customFormat="1" hidden="1" spans="1:9">
      <c r="A124" s="5">
        <v>999223164569424</v>
      </c>
      <c r="B124" s="6">
        <v>44998</v>
      </c>
      <c r="C124" s="6">
        <v>44999</v>
      </c>
      <c r="D124" s="4">
        <v>290</v>
      </c>
      <c r="E124" s="4" t="str">
        <f>VLOOKUP(A124,HOP!A:L,12,0)</f>
        <v>290.00</v>
      </c>
      <c r="F124" s="4" t="str">
        <f>VLOOKUP(A124,HOP!A:C,3,0)</f>
        <v>3128985</v>
      </c>
      <c r="G124" s="4">
        <f t="shared" si="6"/>
        <v>0</v>
      </c>
      <c r="H124" s="4" t="str">
        <f t="shared" si="7"/>
        <v>，3128985</v>
      </c>
      <c r="I124" s="4" t="str">
        <f>VLOOKUP(A124,HOP!A:U,21,0)</f>
        <v>直采</v>
      </c>
    </row>
    <row r="125" s="4" customFormat="1" hidden="1" spans="1:9">
      <c r="A125" s="5">
        <v>999223164780970</v>
      </c>
      <c r="B125" s="6">
        <v>44998</v>
      </c>
      <c r="C125" s="6">
        <v>44999</v>
      </c>
      <c r="D125" s="4">
        <v>394</v>
      </c>
      <c r="E125" s="4" t="str">
        <f>VLOOKUP(A125,HOP!A:L,12,0)</f>
        <v>394.00</v>
      </c>
      <c r="F125" s="4" t="str">
        <f>VLOOKUP(A125,HOP!A:C,3,0)</f>
        <v>3129056</v>
      </c>
      <c r="G125" s="4">
        <f t="shared" si="6"/>
        <v>0</v>
      </c>
      <c r="H125" s="4" t="str">
        <f t="shared" si="7"/>
        <v>，3129056</v>
      </c>
      <c r="I125" s="4" t="str">
        <f>VLOOKUP(A125,HOP!A:U,21,0)</f>
        <v>直采</v>
      </c>
    </row>
    <row r="126" s="4" customFormat="1" hidden="1" spans="1:9">
      <c r="A126" s="5">
        <v>999223164813228</v>
      </c>
      <c r="B126" s="6">
        <v>44998</v>
      </c>
      <c r="C126" s="6">
        <v>44999</v>
      </c>
      <c r="D126" s="4">
        <v>2860</v>
      </c>
      <c r="E126" s="4" t="str">
        <f>VLOOKUP(A126,HOP!A:L,12,0)</f>
        <v>2860.00</v>
      </c>
      <c r="F126" s="4" t="str">
        <f>VLOOKUP(A126,HOP!A:C,3,0)</f>
        <v>3129073</v>
      </c>
      <c r="G126" s="4">
        <f t="shared" si="6"/>
        <v>0</v>
      </c>
      <c r="H126" s="4" t="str">
        <f t="shared" si="7"/>
        <v>，3129073</v>
      </c>
      <c r="I126" s="4" t="str">
        <f>VLOOKUP(A126,HOP!A:U,21,0)</f>
        <v>直采</v>
      </c>
    </row>
    <row r="127" s="4" customFormat="1" hidden="1" spans="1:9">
      <c r="A127" s="5">
        <v>999223164871050</v>
      </c>
      <c r="B127" s="6">
        <v>44998</v>
      </c>
      <c r="C127" s="6">
        <v>44999</v>
      </c>
      <c r="D127" s="4">
        <v>394</v>
      </c>
      <c r="E127" s="4" t="str">
        <f>VLOOKUP(A127,HOP!A:L,12,0)</f>
        <v>394.00</v>
      </c>
      <c r="F127" s="4" t="str">
        <f>VLOOKUP(A127,HOP!A:C,3,0)</f>
        <v>3129097</v>
      </c>
      <c r="G127" s="4">
        <f t="shared" si="6"/>
        <v>0</v>
      </c>
      <c r="H127" s="4" t="str">
        <f t="shared" si="7"/>
        <v>，3129097</v>
      </c>
      <c r="I127" s="4" t="str">
        <f>VLOOKUP(A127,HOP!A:U,21,0)</f>
        <v>直采</v>
      </c>
    </row>
    <row r="128" s="4" customFormat="1" hidden="1" spans="1:9">
      <c r="A128" s="5">
        <v>999223164543036</v>
      </c>
      <c r="B128" s="6">
        <v>44998</v>
      </c>
      <c r="C128" s="6">
        <v>44999</v>
      </c>
      <c r="D128" s="4">
        <v>870</v>
      </c>
      <c r="E128" s="4" t="str">
        <f>VLOOKUP(A128,HOP!A:L,12,0)</f>
        <v>870.00</v>
      </c>
      <c r="F128" s="4" t="str">
        <f>VLOOKUP(A128,HOP!A:C,3,0)</f>
        <v>3128973</v>
      </c>
      <c r="G128" s="4">
        <f t="shared" si="6"/>
        <v>0</v>
      </c>
      <c r="H128" s="4" t="str">
        <f t="shared" si="7"/>
        <v>，3128973</v>
      </c>
      <c r="I128" s="4" t="str">
        <f>VLOOKUP(A128,HOP!A:U,21,0)</f>
        <v>直采</v>
      </c>
    </row>
    <row r="129" s="4" customFormat="1" hidden="1" spans="1:9">
      <c r="A129" s="5">
        <v>999223166890343</v>
      </c>
      <c r="B129" s="6">
        <v>44998</v>
      </c>
      <c r="C129" s="6">
        <v>44999</v>
      </c>
      <c r="D129" s="4">
        <v>400</v>
      </c>
      <c r="E129" s="4" t="str">
        <f>VLOOKUP(A129,HOP!A:L,12,0)</f>
        <v>400.00</v>
      </c>
      <c r="F129" s="4" t="str">
        <f>VLOOKUP(A129,HOP!A:C,3,0)</f>
        <v>3129849</v>
      </c>
      <c r="G129" s="4">
        <f t="shared" si="6"/>
        <v>0</v>
      </c>
      <c r="H129" s="4" t="str">
        <f t="shared" si="7"/>
        <v>，3129849</v>
      </c>
      <c r="I129" s="4" t="str">
        <f>VLOOKUP(A129,HOP!A:U,21,0)</f>
        <v>直采</v>
      </c>
    </row>
    <row r="130" s="4" customFormat="1" hidden="1" spans="1:9">
      <c r="A130" s="5">
        <v>999223167032615</v>
      </c>
      <c r="B130" s="6">
        <v>44998</v>
      </c>
      <c r="C130" s="6">
        <v>44999</v>
      </c>
      <c r="D130" s="4">
        <v>477</v>
      </c>
      <c r="E130" s="4" t="str">
        <f>VLOOKUP(A130,HOP!A:L,12,0)</f>
        <v>477.00</v>
      </c>
      <c r="F130" s="4" t="str">
        <f>VLOOKUP(A130,HOP!A:C,3,0)</f>
        <v>3129920</v>
      </c>
      <c r="G130" s="4">
        <f t="shared" si="6"/>
        <v>0</v>
      </c>
      <c r="H130" s="4" t="str">
        <f t="shared" si="7"/>
        <v>，3129920</v>
      </c>
      <c r="I130" s="4" t="str">
        <f>VLOOKUP(A130,HOP!A:U,21,0)</f>
        <v>直采</v>
      </c>
    </row>
    <row r="131" s="4" customFormat="1" spans="1:10">
      <c r="A131" s="8" t="s">
        <v>731</v>
      </c>
      <c r="B131" s="6">
        <v>44991</v>
      </c>
      <c r="C131" s="6">
        <v>44993</v>
      </c>
      <c r="D131" s="4">
        <v>-1680</v>
      </c>
      <c r="E131" s="4" t="e">
        <f>VLOOKUP(A131,HOP!A:L,12,0)</f>
        <v>#N/A</v>
      </c>
      <c r="F131" s="4">
        <v>2958187</v>
      </c>
      <c r="G131" s="4" t="e">
        <f t="shared" si="6"/>
        <v>#N/A</v>
      </c>
      <c r="H131" s="4" t="str">
        <f>$H$1&amp;F131</f>
        <v>，2958187</v>
      </c>
      <c r="I131" s="4" t="e">
        <f>VLOOKUP(A131,HOP!A:U,21,0)</f>
        <v>#N/A</v>
      </c>
      <c r="J131" s="4" t="s">
        <v>732</v>
      </c>
    </row>
    <row r="133" spans="4:4">
      <c r="D133" s="4">
        <f>SUM(D2:D132)</f>
        <v>211900</v>
      </c>
    </row>
    <row r="139" spans="1:1">
      <c r="A139" s="4" t="s">
        <v>733</v>
      </c>
    </row>
    <row r="140" spans="1:1">
      <c r="A140" s="4" t="s">
        <v>734</v>
      </c>
    </row>
    <row r="141" spans="1:1">
      <c r="A141" s="4" t="s">
        <v>735</v>
      </c>
    </row>
  </sheetData>
  <autoFilter ref="A1:X131">
    <filterColumn colId="3">
      <filters>
        <filter val="400"/>
        <filter val="500"/>
        <filter val="1100"/>
        <filter val="1200"/>
        <filter val="1300"/>
        <filter val="1800"/>
        <filter val="1900"/>
        <filter val="2400"/>
        <filter val="2900"/>
        <filter val="7401"/>
        <filter val="307"/>
        <filter val="507"/>
        <filter val="508"/>
        <filter val="1308"/>
        <filter val="2508"/>
        <filter val="3309"/>
        <filter val="210"/>
        <filter val="510"/>
        <filter val="1012"/>
        <filter val="1212"/>
        <filter val="2412"/>
        <filter val="2013"/>
        <filter val="614"/>
        <filter val="2314"/>
        <filter val="220"/>
        <filter val="1120"/>
        <filter val="1820"/>
        <filter val="2720"/>
        <filter val="221"/>
        <filter val="3322"/>
        <filter val="323"/>
        <filter val="523"/>
        <filter val="1024"/>
        <filter val="525"/>
        <filter val="1325"/>
        <filter val="4425"/>
        <filter val="828"/>
        <filter val="429"/>
        <filter val="1530"/>
        <filter val="331"/>
        <filter val="433"/>
        <filter val="2233"/>
        <filter val="936"/>
        <filter val="4136"/>
        <filter val="237"/>
        <filter val="1038"/>
        <filter val="840"/>
        <filter val="3240"/>
        <filter val="1641"/>
        <filter val="842"/>
        <filter val="5842"/>
        <filter val="646"/>
        <filter val="3548"/>
        <filter val="250"/>
        <filter val="550"/>
        <filter val="4850"/>
        <filter val="4950"/>
        <filter val="852"/>
        <filter val="253"/>
        <filter val="2653"/>
        <filter val="255"/>
        <filter val="2256"/>
        <filter val="2058"/>
        <filter val="560"/>
        <filter val="2860"/>
        <filter val="13260"/>
        <filter val="561"/>
        <filter val="4962"/>
        <filter val="7268"/>
        <filter val="669"/>
        <filter val="870"/>
        <filter val="1770"/>
        <filter val="1371"/>
        <filter val="1472"/>
        <filter val="973"/>
        <filter val="274"/>
        <filter val="2075"/>
        <filter val="477"/>
        <filter val="2379"/>
        <filter val="280"/>
        <filter val="780"/>
        <filter val="1080"/>
        <filter val="1180"/>
        <filter val="1380"/>
        <filter val="2080"/>
        <filter val="4680"/>
        <filter val="5680"/>
        <filter val="7680"/>
        <filter val="-1680"/>
        <filter val="2282"/>
        <filter val="3783"/>
        <filter val="2184"/>
        <filter val="885"/>
        <filter val="1586"/>
        <filter val="188"/>
        <filter val="488"/>
        <filter val="788"/>
        <filter val="1989"/>
        <filter val="290"/>
        <filter val="690"/>
        <filter val="790"/>
        <filter val="692"/>
        <filter val="3192"/>
        <filter val="793"/>
        <filter val="394"/>
        <filter val="795"/>
        <filter val="896"/>
        <filter val="2996"/>
        <filter val="2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736</v>
      </c>
      <c r="B1" s="2" t="s">
        <v>737</v>
      </c>
      <c r="C1" s="2" t="s">
        <v>738</v>
      </c>
      <c r="D1" s="2" t="s">
        <v>739</v>
      </c>
      <c r="E1" s="2" t="s">
        <v>13</v>
      </c>
      <c r="F1" s="2" t="s">
        <v>5</v>
      </c>
      <c r="G1" s="2" t="s">
        <v>6</v>
      </c>
      <c r="H1" s="2" t="s">
        <v>740</v>
      </c>
      <c r="I1" s="2" t="s">
        <v>741</v>
      </c>
      <c r="J1" s="2" t="s">
        <v>742</v>
      </c>
      <c r="K1" s="2" t="s">
        <v>743</v>
      </c>
      <c r="L1" s="2" t="s">
        <v>744</v>
      </c>
      <c r="M1" s="2" t="s">
        <v>745</v>
      </c>
      <c r="N1" s="2" t="s">
        <v>746</v>
      </c>
      <c r="O1" s="2" t="s">
        <v>747</v>
      </c>
      <c r="P1" s="2" t="s">
        <v>748</v>
      </c>
      <c r="Q1" s="2" t="s">
        <v>749</v>
      </c>
      <c r="R1" s="2" t="s">
        <v>750</v>
      </c>
      <c r="S1" s="2" t="s">
        <v>751</v>
      </c>
      <c r="T1" s="2" t="s">
        <v>752</v>
      </c>
      <c r="U1" s="2" t="s">
        <v>753</v>
      </c>
      <c r="V1" s="2" t="s">
        <v>754</v>
      </c>
    </row>
    <row r="2" s="1" customFormat="1" spans="1:22">
      <c r="A2" s="3">
        <v>999223167032615</v>
      </c>
      <c r="B2" s="1" t="s">
        <v>755</v>
      </c>
      <c r="C2" s="1" t="s">
        <v>756</v>
      </c>
      <c r="D2" s="1" t="s">
        <v>757</v>
      </c>
      <c r="E2" s="1" t="s">
        <v>758</v>
      </c>
      <c r="F2" s="1" t="s">
        <v>755</v>
      </c>
      <c r="G2" s="1" t="s">
        <v>759</v>
      </c>
      <c r="H2" s="1" t="s">
        <v>760</v>
      </c>
      <c r="I2" s="1" t="s">
        <v>761</v>
      </c>
      <c r="J2" s="1" t="s">
        <v>762</v>
      </c>
      <c r="K2" s="1" t="s">
        <v>761</v>
      </c>
      <c r="L2" s="1" t="s">
        <v>761</v>
      </c>
      <c r="M2" s="1" t="s">
        <v>763</v>
      </c>
      <c r="N2" s="1" t="s">
        <v>763</v>
      </c>
      <c r="O2" s="1" t="s">
        <v>764</v>
      </c>
      <c r="P2" s="1" t="s">
        <v>765</v>
      </c>
      <c r="Q2" s="1" t="s">
        <v>766</v>
      </c>
      <c r="R2" s="1" t="s">
        <v>767</v>
      </c>
      <c r="S2" s="1" t="s">
        <v>768</v>
      </c>
      <c r="T2" s="1" t="s">
        <v>769</v>
      </c>
      <c r="U2" s="1" t="s">
        <v>770</v>
      </c>
      <c r="V2" s="1" t="s">
        <v>771</v>
      </c>
    </row>
    <row r="3" s="1" customFormat="1" spans="1:22">
      <c r="A3" s="3">
        <v>999223166890343</v>
      </c>
      <c r="B3" s="1" t="s">
        <v>755</v>
      </c>
      <c r="C3" s="1" t="s">
        <v>772</v>
      </c>
      <c r="D3" s="1" t="s">
        <v>773</v>
      </c>
      <c r="E3" s="1" t="s">
        <v>774</v>
      </c>
      <c r="F3" s="1" t="s">
        <v>755</v>
      </c>
      <c r="G3" s="1" t="s">
        <v>759</v>
      </c>
      <c r="H3" s="1" t="s">
        <v>760</v>
      </c>
      <c r="I3" s="1" t="s">
        <v>775</v>
      </c>
      <c r="J3" s="1" t="s">
        <v>762</v>
      </c>
      <c r="K3" s="1" t="s">
        <v>775</v>
      </c>
      <c r="L3" s="1" t="s">
        <v>775</v>
      </c>
      <c r="M3" s="1" t="s">
        <v>763</v>
      </c>
      <c r="N3" s="1" t="s">
        <v>763</v>
      </c>
      <c r="O3" s="1" t="s">
        <v>764</v>
      </c>
      <c r="P3" s="1" t="s">
        <v>765</v>
      </c>
      <c r="Q3" s="1" t="s">
        <v>766</v>
      </c>
      <c r="R3" s="1" t="s">
        <v>776</v>
      </c>
      <c r="S3" s="1" t="s">
        <v>768</v>
      </c>
      <c r="T3" s="1" t="s">
        <v>769</v>
      </c>
      <c r="U3" s="1" t="s">
        <v>770</v>
      </c>
      <c r="V3" s="1" t="s">
        <v>777</v>
      </c>
    </row>
    <row r="4" s="1" customFormat="1" spans="1:22">
      <c r="A4" s="3">
        <v>999223164871050</v>
      </c>
      <c r="B4" s="1" t="s">
        <v>755</v>
      </c>
      <c r="C4" s="1" t="s">
        <v>778</v>
      </c>
      <c r="D4" s="1" t="s">
        <v>779</v>
      </c>
      <c r="E4" s="1" t="s">
        <v>780</v>
      </c>
      <c r="F4" s="1" t="s">
        <v>755</v>
      </c>
      <c r="G4" s="1" t="s">
        <v>759</v>
      </c>
      <c r="H4" s="1" t="s">
        <v>760</v>
      </c>
      <c r="I4" s="1" t="s">
        <v>781</v>
      </c>
      <c r="J4" s="1" t="s">
        <v>762</v>
      </c>
      <c r="K4" s="1" t="s">
        <v>781</v>
      </c>
      <c r="L4" s="1" t="s">
        <v>781</v>
      </c>
      <c r="M4" s="1" t="s">
        <v>763</v>
      </c>
      <c r="N4" s="1" t="s">
        <v>763</v>
      </c>
      <c r="O4" s="1" t="s">
        <v>764</v>
      </c>
      <c r="P4" s="1" t="s">
        <v>765</v>
      </c>
      <c r="Q4" s="1" t="s">
        <v>766</v>
      </c>
      <c r="R4" s="1" t="s">
        <v>782</v>
      </c>
      <c r="S4" s="1" t="s">
        <v>768</v>
      </c>
      <c r="T4" s="1" t="s">
        <v>769</v>
      </c>
      <c r="U4" s="1" t="s">
        <v>770</v>
      </c>
      <c r="V4" s="1" t="s">
        <v>783</v>
      </c>
    </row>
    <row r="5" s="1" customFormat="1" spans="1:22">
      <c r="A5" s="3">
        <v>999223164813228</v>
      </c>
      <c r="B5" s="1" t="s">
        <v>755</v>
      </c>
      <c r="C5" s="1" t="s">
        <v>784</v>
      </c>
      <c r="D5" s="1" t="s">
        <v>785</v>
      </c>
      <c r="E5" s="1" t="s">
        <v>786</v>
      </c>
      <c r="F5" s="1" t="s">
        <v>755</v>
      </c>
      <c r="G5" s="1" t="s">
        <v>759</v>
      </c>
      <c r="H5" s="1" t="s">
        <v>760</v>
      </c>
      <c r="I5" s="1" t="s">
        <v>787</v>
      </c>
      <c r="J5" s="1" t="s">
        <v>762</v>
      </c>
      <c r="K5" s="1" t="s">
        <v>787</v>
      </c>
      <c r="L5" s="1" t="s">
        <v>787</v>
      </c>
      <c r="M5" s="1" t="s">
        <v>763</v>
      </c>
      <c r="N5" s="1" t="s">
        <v>763</v>
      </c>
      <c r="O5" s="1" t="s">
        <v>764</v>
      </c>
      <c r="P5" s="1" t="s">
        <v>765</v>
      </c>
      <c r="Q5" s="1" t="s">
        <v>766</v>
      </c>
      <c r="R5" s="1" t="s">
        <v>788</v>
      </c>
      <c r="S5" s="1" t="s">
        <v>768</v>
      </c>
      <c r="T5" s="1" t="s">
        <v>769</v>
      </c>
      <c r="U5" s="1" t="s">
        <v>770</v>
      </c>
      <c r="V5" s="1" t="s">
        <v>783</v>
      </c>
    </row>
    <row r="6" s="1" customFormat="1" spans="1:22">
      <c r="A6" s="3">
        <v>999223164780970</v>
      </c>
      <c r="B6" s="1" t="s">
        <v>755</v>
      </c>
      <c r="C6" s="1" t="s">
        <v>789</v>
      </c>
      <c r="D6" s="1" t="s">
        <v>779</v>
      </c>
      <c r="E6" s="1" t="s">
        <v>790</v>
      </c>
      <c r="F6" s="1" t="s">
        <v>755</v>
      </c>
      <c r="G6" s="1" t="s">
        <v>759</v>
      </c>
      <c r="H6" s="1" t="s">
        <v>760</v>
      </c>
      <c r="I6" s="1" t="s">
        <v>781</v>
      </c>
      <c r="J6" s="1" t="s">
        <v>762</v>
      </c>
      <c r="K6" s="1" t="s">
        <v>781</v>
      </c>
      <c r="L6" s="1" t="s">
        <v>781</v>
      </c>
      <c r="M6" s="1" t="s">
        <v>763</v>
      </c>
      <c r="N6" s="1" t="s">
        <v>763</v>
      </c>
      <c r="O6" s="1" t="s">
        <v>764</v>
      </c>
      <c r="P6" s="1" t="s">
        <v>765</v>
      </c>
      <c r="Q6" s="1" t="s">
        <v>766</v>
      </c>
      <c r="R6" s="1" t="s">
        <v>791</v>
      </c>
      <c r="S6" s="1" t="s">
        <v>768</v>
      </c>
      <c r="T6" s="1" t="s">
        <v>769</v>
      </c>
      <c r="U6" s="1" t="s">
        <v>770</v>
      </c>
      <c r="V6" s="1" t="s">
        <v>783</v>
      </c>
    </row>
    <row r="7" s="1" customFormat="1" spans="1:22">
      <c r="A7" s="3">
        <v>999223164569424</v>
      </c>
      <c r="B7" s="1" t="s">
        <v>755</v>
      </c>
      <c r="C7" s="1" t="s">
        <v>792</v>
      </c>
      <c r="D7" s="1" t="s">
        <v>793</v>
      </c>
      <c r="E7" s="1" t="s">
        <v>794</v>
      </c>
      <c r="F7" s="1" t="s">
        <v>755</v>
      </c>
      <c r="G7" s="1" t="s">
        <v>759</v>
      </c>
      <c r="H7" s="1" t="s">
        <v>760</v>
      </c>
      <c r="I7" s="1" t="s">
        <v>795</v>
      </c>
      <c r="J7" s="1" t="s">
        <v>762</v>
      </c>
      <c r="K7" s="1" t="s">
        <v>795</v>
      </c>
      <c r="L7" s="1" t="s">
        <v>795</v>
      </c>
      <c r="M7" s="1" t="s">
        <v>763</v>
      </c>
      <c r="N7" s="1" t="s">
        <v>763</v>
      </c>
      <c r="O7" s="1" t="s">
        <v>764</v>
      </c>
      <c r="P7" s="1" t="s">
        <v>765</v>
      </c>
      <c r="Q7" s="1" t="s">
        <v>766</v>
      </c>
      <c r="R7" s="1" t="s">
        <v>796</v>
      </c>
      <c r="S7" s="1" t="s">
        <v>768</v>
      </c>
      <c r="T7" s="1" t="s">
        <v>769</v>
      </c>
      <c r="U7" s="1" t="s">
        <v>770</v>
      </c>
      <c r="V7" s="1" t="s">
        <v>783</v>
      </c>
    </row>
    <row r="8" s="1" customFormat="1" spans="1:22">
      <c r="A8" s="3">
        <v>999223164548369</v>
      </c>
      <c r="B8" s="1" t="s">
        <v>755</v>
      </c>
      <c r="C8" s="1" t="s">
        <v>797</v>
      </c>
      <c r="D8" s="1" t="s">
        <v>793</v>
      </c>
      <c r="E8" s="1" t="s">
        <v>798</v>
      </c>
      <c r="F8" s="1" t="s">
        <v>755</v>
      </c>
      <c r="G8" s="1" t="s">
        <v>759</v>
      </c>
      <c r="H8" s="1" t="s">
        <v>760</v>
      </c>
      <c r="I8" s="1" t="s">
        <v>795</v>
      </c>
      <c r="J8" s="1" t="s">
        <v>762</v>
      </c>
      <c r="K8" s="1" t="s">
        <v>795</v>
      </c>
      <c r="L8" s="1" t="s">
        <v>795</v>
      </c>
      <c r="M8" s="1" t="s">
        <v>763</v>
      </c>
      <c r="N8" s="1" t="s">
        <v>763</v>
      </c>
      <c r="O8" s="1" t="s">
        <v>764</v>
      </c>
      <c r="P8" s="1" t="s">
        <v>765</v>
      </c>
      <c r="Q8" s="1" t="s">
        <v>766</v>
      </c>
      <c r="R8" s="1" t="s">
        <v>799</v>
      </c>
      <c r="S8" s="1" t="s">
        <v>768</v>
      </c>
      <c r="T8" s="1" t="s">
        <v>769</v>
      </c>
      <c r="U8" s="1" t="s">
        <v>770</v>
      </c>
      <c r="V8" s="1" t="s">
        <v>783</v>
      </c>
    </row>
    <row r="9" s="1" customFormat="1" spans="1:22">
      <c r="A9" s="3">
        <v>999223164543036</v>
      </c>
      <c r="B9" s="1" t="s">
        <v>755</v>
      </c>
      <c r="C9" s="1" t="s">
        <v>800</v>
      </c>
      <c r="D9" s="1" t="s">
        <v>801</v>
      </c>
      <c r="E9" s="1" t="s">
        <v>802</v>
      </c>
      <c r="F9" s="1" t="s">
        <v>755</v>
      </c>
      <c r="G9" s="1" t="s">
        <v>759</v>
      </c>
      <c r="H9" s="1" t="s">
        <v>760</v>
      </c>
      <c r="I9" s="1" t="s">
        <v>803</v>
      </c>
      <c r="J9" s="1" t="s">
        <v>762</v>
      </c>
      <c r="K9" s="1" t="s">
        <v>803</v>
      </c>
      <c r="L9" s="1" t="s">
        <v>803</v>
      </c>
      <c r="M9" s="1" t="s">
        <v>763</v>
      </c>
      <c r="N9" s="1" t="s">
        <v>763</v>
      </c>
      <c r="O9" s="1" t="s">
        <v>764</v>
      </c>
      <c r="P9" s="1" t="s">
        <v>765</v>
      </c>
      <c r="Q9" s="1" t="s">
        <v>766</v>
      </c>
      <c r="R9" s="1" t="s">
        <v>804</v>
      </c>
      <c r="S9" s="1" t="s">
        <v>768</v>
      </c>
      <c r="T9" s="1" t="s">
        <v>769</v>
      </c>
      <c r="U9" s="1" t="s">
        <v>770</v>
      </c>
      <c r="V9" s="1" t="s">
        <v>805</v>
      </c>
    </row>
    <row r="10" s="1" customFormat="1" spans="1:22">
      <c r="A10" s="3">
        <v>999223164409559</v>
      </c>
      <c r="B10" s="1" t="s">
        <v>755</v>
      </c>
      <c r="C10" s="1" t="s">
        <v>806</v>
      </c>
      <c r="D10" s="1" t="s">
        <v>807</v>
      </c>
      <c r="E10" s="1" t="s">
        <v>808</v>
      </c>
      <c r="F10" s="1" t="s">
        <v>755</v>
      </c>
      <c r="G10" s="1" t="s">
        <v>759</v>
      </c>
      <c r="H10" s="1" t="s">
        <v>760</v>
      </c>
      <c r="I10" s="1" t="s">
        <v>809</v>
      </c>
      <c r="J10" s="1" t="s">
        <v>762</v>
      </c>
      <c r="K10" s="1" t="s">
        <v>809</v>
      </c>
      <c r="L10" s="1" t="s">
        <v>809</v>
      </c>
      <c r="M10" s="1" t="s">
        <v>763</v>
      </c>
      <c r="N10" s="1" t="s">
        <v>763</v>
      </c>
      <c r="O10" s="1" t="s">
        <v>764</v>
      </c>
      <c r="P10" s="1" t="s">
        <v>765</v>
      </c>
      <c r="Q10" s="1" t="s">
        <v>766</v>
      </c>
      <c r="R10" s="1" t="s">
        <v>810</v>
      </c>
      <c r="S10" s="1" t="s">
        <v>768</v>
      </c>
      <c r="T10" s="1" t="s">
        <v>769</v>
      </c>
      <c r="U10" s="1" t="s">
        <v>770</v>
      </c>
      <c r="V10" s="1" t="s">
        <v>805</v>
      </c>
    </row>
    <row r="11" s="1" customFormat="1" spans="1:22">
      <c r="A11" s="3">
        <v>999223164077895</v>
      </c>
      <c r="B11" s="1" t="s">
        <v>755</v>
      </c>
      <c r="C11" s="1" t="s">
        <v>811</v>
      </c>
      <c r="D11" s="1" t="s">
        <v>812</v>
      </c>
      <c r="E11" s="1" t="s">
        <v>813</v>
      </c>
      <c r="F11" s="1" t="s">
        <v>755</v>
      </c>
      <c r="G11" s="1" t="s">
        <v>759</v>
      </c>
      <c r="H11" s="1" t="s">
        <v>760</v>
      </c>
      <c r="I11" s="1" t="s">
        <v>814</v>
      </c>
      <c r="J11" s="1" t="s">
        <v>762</v>
      </c>
      <c r="K11" s="1" t="s">
        <v>814</v>
      </c>
      <c r="L11" s="1" t="s">
        <v>814</v>
      </c>
      <c r="M11" s="1" t="s">
        <v>763</v>
      </c>
      <c r="N11" s="1" t="s">
        <v>763</v>
      </c>
      <c r="O11" s="1" t="s">
        <v>764</v>
      </c>
      <c r="P11" s="1" t="s">
        <v>765</v>
      </c>
      <c r="Q11" s="1" t="s">
        <v>766</v>
      </c>
      <c r="R11" s="1" t="s">
        <v>815</v>
      </c>
      <c r="S11" s="1" t="s">
        <v>768</v>
      </c>
      <c r="T11" s="1" t="s">
        <v>769</v>
      </c>
      <c r="U11" s="1" t="s">
        <v>770</v>
      </c>
      <c r="V11" s="1" t="s">
        <v>771</v>
      </c>
    </row>
    <row r="12" s="1" customFormat="1" spans="1:22">
      <c r="A12" s="3">
        <v>999223162948525</v>
      </c>
      <c r="B12" s="1" t="s">
        <v>755</v>
      </c>
      <c r="C12" s="1" t="s">
        <v>816</v>
      </c>
      <c r="D12" s="1" t="s">
        <v>817</v>
      </c>
      <c r="E12" s="1" t="s">
        <v>818</v>
      </c>
      <c r="F12" s="1" t="s">
        <v>755</v>
      </c>
      <c r="G12" s="1" t="s">
        <v>759</v>
      </c>
      <c r="H12" s="1" t="s">
        <v>760</v>
      </c>
      <c r="I12" s="1" t="s">
        <v>819</v>
      </c>
      <c r="J12" s="1" t="s">
        <v>762</v>
      </c>
      <c r="K12" s="1" t="s">
        <v>819</v>
      </c>
      <c r="L12" s="1" t="s">
        <v>819</v>
      </c>
      <c r="M12" s="1" t="s">
        <v>763</v>
      </c>
      <c r="N12" s="1" t="s">
        <v>763</v>
      </c>
      <c r="O12" s="1" t="s">
        <v>764</v>
      </c>
      <c r="P12" s="1" t="s">
        <v>765</v>
      </c>
      <c r="Q12" s="1" t="s">
        <v>766</v>
      </c>
      <c r="R12" s="1" t="s">
        <v>820</v>
      </c>
      <c r="S12" s="1" t="s">
        <v>768</v>
      </c>
      <c r="T12" s="1" t="s">
        <v>769</v>
      </c>
      <c r="U12" s="1" t="s">
        <v>770</v>
      </c>
      <c r="V12" s="1" t="s">
        <v>805</v>
      </c>
    </row>
    <row r="13" s="1" customFormat="1" spans="1:22">
      <c r="A13" s="3">
        <v>999223162888906</v>
      </c>
      <c r="B13" s="1" t="s">
        <v>755</v>
      </c>
      <c r="C13" s="1" t="s">
        <v>821</v>
      </c>
      <c r="D13" s="1" t="s">
        <v>822</v>
      </c>
      <c r="E13" s="1" t="s">
        <v>823</v>
      </c>
      <c r="F13" s="1" t="s">
        <v>755</v>
      </c>
      <c r="G13" s="1" t="s">
        <v>759</v>
      </c>
      <c r="H13" s="1" t="s">
        <v>760</v>
      </c>
      <c r="I13" s="1" t="s">
        <v>824</v>
      </c>
      <c r="J13" s="1" t="s">
        <v>762</v>
      </c>
      <c r="K13" s="1" t="s">
        <v>824</v>
      </c>
      <c r="L13" s="1" t="s">
        <v>824</v>
      </c>
      <c r="M13" s="1" t="s">
        <v>763</v>
      </c>
      <c r="N13" s="1" t="s">
        <v>763</v>
      </c>
      <c r="O13" s="1" t="s">
        <v>764</v>
      </c>
      <c r="P13" s="1" t="s">
        <v>765</v>
      </c>
      <c r="Q13" s="1" t="s">
        <v>766</v>
      </c>
      <c r="R13" s="1" t="s">
        <v>825</v>
      </c>
      <c r="S13" s="1" t="s">
        <v>768</v>
      </c>
      <c r="T13" s="1" t="s">
        <v>769</v>
      </c>
      <c r="U13" s="1" t="s">
        <v>770</v>
      </c>
      <c r="V13" s="1" t="s">
        <v>777</v>
      </c>
    </row>
    <row r="14" s="1" customFormat="1" spans="1:22">
      <c r="A14" s="3">
        <v>999223162876869</v>
      </c>
      <c r="B14" s="1" t="s">
        <v>755</v>
      </c>
      <c r="C14" s="1" t="s">
        <v>826</v>
      </c>
      <c r="D14" s="1" t="s">
        <v>822</v>
      </c>
      <c r="E14" s="1" t="s">
        <v>823</v>
      </c>
      <c r="F14" s="1" t="s">
        <v>755</v>
      </c>
      <c r="G14" s="1" t="s">
        <v>759</v>
      </c>
      <c r="H14" s="1" t="s">
        <v>760</v>
      </c>
      <c r="I14" s="1" t="s">
        <v>827</v>
      </c>
      <c r="J14" s="1" t="s">
        <v>762</v>
      </c>
      <c r="K14" s="1" t="s">
        <v>827</v>
      </c>
      <c r="L14" s="1" t="s">
        <v>827</v>
      </c>
      <c r="M14" s="1" t="s">
        <v>763</v>
      </c>
      <c r="N14" s="1" t="s">
        <v>763</v>
      </c>
      <c r="O14" s="1" t="s">
        <v>764</v>
      </c>
      <c r="P14" s="1" t="s">
        <v>765</v>
      </c>
      <c r="Q14" s="1" t="s">
        <v>766</v>
      </c>
      <c r="R14" s="1" t="s">
        <v>828</v>
      </c>
      <c r="S14" s="1" t="s">
        <v>768</v>
      </c>
      <c r="T14" s="1" t="s">
        <v>769</v>
      </c>
      <c r="U14" s="1" t="s">
        <v>770</v>
      </c>
      <c r="V14" s="1" t="s">
        <v>777</v>
      </c>
    </row>
    <row r="15" s="1" customFormat="1" spans="1:22">
      <c r="A15" s="3">
        <v>999223161419737</v>
      </c>
      <c r="B15" s="1" t="s">
        <v>755</v>
      </c>
      <c r="C15" s="1" t="s">
        <v>829</v>
      </c>
      <c r="D15" s="1" t="s">
        <v>830</v>
      </c>
      <c r="E15" s="1" t="s">
        <v>831</v>
      </c>
      <c r="F15" s="1" t="s">
        <v>755</v>
      </c>
      <c r="G15" s="1" t="s">
        <v>759</v>
      </c>
      <c r="H15" s="1" t="s">
        <v>760</v>
      </c>
      <c r="I15" s="1" t="s">
        <v>832</v>
      </c>
      <c r="J15" s="1" t="s">
        <v>762</v>
      </c>
      <c r="K15" s="1" t="s">
        <v>832</v>
      </c>
      <c r="L15" s="1" t="s">
        <v>832</v>
      </c>
      <c r="M15" s="1" t="s">
        <v>763</v>
      </c>
      <c r="N15" s="1" t="s">
        <v>763</v>
      </c>
      <c r="O15" s="1" t="s">
        <v>764</v>
      </c>
      <c r="P15" s="1" t="s">
        <v>765</v>
      </c>
      <c r="Q15" s="1" t="s">
        <v>766</v>
      </c>
      <c r="R15" s="1" t="s">
        <v>833</v>
      </c>
      <c r="S15" s="1" t="s">
        <v>768</v>
      </c>
      <c r="T15" s="1" t="s">
        <v>769</v>
      </c>
      <c r="U15" s="1" t="s">
        <v>770</v>
      </c>
      <c r="V15" s="1" t="s">
        <v>805</v>
      </c>
    </row>
    <row r="16" s="1" customFormat="1" spans="1:22">
      <c r="A16" s="3">
        <v>999223160586095</v>
      </c>
      <c r="B16" s="1" t="s">
        <v>755</v>
      </c>
      <c r="C16" s="1" t="s">
        <v>834</v>
      </c>
      <c r="D16" s="1" t="s">
        <v>835</v>
      </c>
      <c r="E16" s="1" t="s">
        <v>836</v>
      </c>
      <c r="F16" s="1" t="s">
        <v>755</v>
      </c>
      <c r="G16" s="1" t="s">
        <v>759</v>
      </c>
      <c r="H16" s="1" t="s">
        <v>760</v>
      </c>
      <c r="I16" s="1" t="s">
        <v>837</v>
      </c>
      <c r="J16" s="1" t="s">
        <v>762</v>
      </c>
      <c r="K16" s="1" t="s">
        <v>837</v>
      </c>
      <c r="L16" s="1" t="s">
        <v>764</v>
      </c>
      <c r="M16" s="1" t="s">
        <v>838</v>
      </c>
      <c r="N16" s="1" t="s">
        <v>838</v>
      </c>
      <c r="O16" s="1" t="s">
        <v>764</v>
      </c>
      <c r="P16" s="1" t="s">
        <v>765</v>
      </c>
      <c r="Q16" s="1" t="s">
        <v>766</v>
      </c>
      <c r="R16" s="1" t="s">
        <v>839</v>
      </c>
      <c r="S16" s="1" t="s">
        <v>768</v>
      </c>
      <c r="T16" s="1" t="s">
        <v>769</v>
      </c>
      <c r="U16" s="1" t="s">
        <v>770</v>
      </c>
      <c r="V16" s="1" t="s">
        <v>840</v>
      </c>
    </row>
    <row r="17" s="1" customFormat="1" spans="1:22">
      <c r="A17" s="3">
        <v>999223158194015</v>
      </c>
      <c r="B17" s="1" t="s">
        <v>841</v>
      </c>
      <c r="C17" s="1" t="s">
        <v>842</v>
      </c>
      <c r="D17" s="1" t="s">
        <v>843</v>
      </c>
      <c r="E17" s="1" t="s">
        <v>844</v>
      </c>
      <c r="F17" s="1" t="s">
        <v>755</v>
      </c>
      <c r="G17" s="1" t="s">
        <v>759</v>
      </c>
      <c r="H17" s="1" t="s">
        <v>760</v>
      </c>
      <c r="I17" s="1" t="s">
        <v>845</v>
      </c>
      <c r="J17" s="1" t="s">
        <v>762</v>
      </c>
      <c r="K17" s="1" t="s">
        <v>845</v>
      </c>
      <c r="L17" s="1" t="s">
        <v>845</v>
      </c>
      <c r="M17" s="1" t="s">
        <v>763</v>
      </c>
      <c r="N17" s="1" t="s">
        <v>763</v>
      </c>
      <c r="O17" s="1" t="s">
        <v>764</v>
      </c>
      <c r="P17" s="1" t="s">
        <v>765</v>
      </c>
      <c r="Q17" s="1" t="s">
        <v>766</v>
      </c>
      <c r="R17" s="1" t="s">
        <v>846</v>
      </c>
      <c r="S17" s="1" t="s">
        <v>768</v>
      </c>
      <c r="T17" s="1" t="s">
        <v>769</v>
      </c>
      <c r="U17" s="1" t="s">
        <v>770</v>
      </c>
      <c r="V17" s="1" t="s">
        <v>805</v>
      </c>
    </row>
    <row r="18" s="1" customFormat="1" spans="1:22">
      <c r="A18" s="3">
        <v>999223158143453</v>
      </c>
      <c r="B18" s="1" t="s">
        <v>841</v>
      </c>
      <c r="C18" s="1" t="s">
        <v>847</v>
      </c>
      <c r="D18" s="1" t="s">
        <v>848</v>
      </c>
      <c r="E18" s="1" t="s">
        <v>849</v>
      </c>
      <c r="F18" s="1" t="s">
        <v>755</v>
      </c>
      <c r="G18" s="1" t="s">
        <v>759</v>
      </c>
      <c r="H18" s="1" t="s">
        <v>760</v>
      </c>
      <c r="I18" s="1" t="s">
        <v>850</v>
      </c>
      <c r="J18" s="1" t="s">
        <v>762</v>
      </c>
      <c r="K18" s="1" t="s">
        <v>850</v>
      </c>
      <c r="L18" s="1" t="s">
        <v>850</v>
      </c>
      <c r="M18" s="1" t="s">
        <v>763</v>
      </c>
      <c r="N18" s="1" t="s">
        <v>763</v>
      </c>
      <c r="O18" s="1" t="s">
        <v>764</v>
      </c>
      <c r="P18" s="1" t="s">
        <v>765</v>
      </c>
      <c r="Q18" s="1" t="s">
        <v>766</v>
      </c>
      <c r="R18" s="1" t="s">
        <v>851</v>
      </c>
      <c r="S18" s="1" t="s">
        <v>768</v>
      </c>
      <c r="T18" s="1" t="s">
        <v>769</v>
      </c>
      <c r="U18" s="1" t="s">
        <v>770</v>
      </c>
      <c r="V18" s="1" t="s">
        <v>783</v>
      </c>
    </row>
    <row r="19" s="1" customFormat="1" spans="1:22">
      <c r="A19" s="3">
        <v>999223151510483</v>
      </c>
      <c r="B19" s="1" t="s">
        <v>841</v>
      </c>
      <c r="C19" s="1" t="s">
        <v>852</v>
      </c>
      <c r="D19" s="1" t="s">
        <v>848</v>
      </c>
      <c r="E19" s="1" t="s">
        <v>853</v>
      </c>
      <c r="F19" s="1" t="s">
        <v>755</v>
      </c>
      <c r="G19" s="1" t="s">
        <v>759</v>
      </c>
      <c r="H19" s="1" t="s">
        <v>760</v>
      </c>
      <c r="I19" s="1" t="s">
        <v>850</v>
      </c>
      <c r="J19" s="1" t="s">
        <v>762</v>
      </c>
      <c r="K19" s="1" t="s">
        <v>850</v>
      </c>
      <c r="L19" s="1" t="s">
        <v>850</v>
      </c>
      <c r="M19" s="1" t="s">
        <v>763</v>
      </c>
      <c r="N19" s="1" t="s">
        <v>763</v>
      </c>
      <c r="O19" s="1" t="s">
        <v>764</v>
      </c>
      <c r="P19" s="1" t="s">
        <v>765</v>
      </c>
      <c r="Q19" s="1" t="s">
        <v>766</v>
      </c>
      <c r="R19" s="1" t="s">
        <v>854</v>
      </c>
      <c r="S19" s="1" t="s">
        <v>768</v>
      </c>
      <c r="T19" s="1" t="s">
        <v>769</v>
      </c>
      <c r="U19" s="1" t="s">
        <v>770</v>
      </c>
      <c r="V19" s="1" t="s">
        <v>783</v>
      </c>
    </row>
    <row r="20" s="1" customFormat="1" spans="1:22">
      <c r="A20" s="3">
        <v>999223151482353</v>
      </c>
      <c r="B20" s="1" t="s">
        <v>841</v>
      </c>
      <c r="C20" s="1" t="s">
        <v>855</v>
      </c>
      <c r="D20" s="1" t="s">
        <v>856</v>
      </c>
      <c r="E20" s="1" t="s">
        <v>857</v>
      </c>
      <c r="F20" s="1" t="s">
        <v>755</v>
      </c>
      <c r="G20" s="1" t="s">
        <v>759</v>
      </c>
      <c r="H20" s="1" t="s">
        <v>760</v>
      </c>
      <c r="I20" s="1" t="s">
        <v>858</v>
      </c>
      <c r="J20" s="1" t="s">
        <v>762</v>
      </c>
      <c r="K20" s="1" t="s">
        <v>858</v>
      </c>
      <c r="L20" s="1" t="s">
        <v>858</v>
      </c>
      <c r="M20" s="1" t="s">
        <v>763</v>
      </c>
      <c r="N20" s="1" t="s">
        <v>763</v>
      </c>
      <c r="O20" s="1" t="s">
        <v>764</v>
      </c>
      <c r="P20" s="1" t="s">
        <v>765</v>
      </c>
      <c r="Q20" s="1" t="s">
        <v>766</v>
      </c>
      <c r="R20" s="1" t="s">
        <v>859</v>
      </c>
      <c r="S20" s="1" t="s">
        <v>768</v>
      </c>
      <c r="T20" s="1" t="s">
        <v>769</v>
      </c>
      <c r="U20" s="1" t="s">
        <v>770</v>
      </c>
      <c r="V20" s="1" t="s">
        <v>783</v>
      </c>
    </row>
    <row r="21" s="1" customFormat="1" spans="1:22">
      <c r="A21" s="3">
        <v>999223150650088</v>
      </c>
      <c r="B21" s="1" t="s">
        <v>841</v>
      </c>
      <c r="C21" s="1" t="s">
        <v>860</v>
      </c>
      <c r="D21" s="1" t="s">
        <v>861</v>
      </c>
      <c r="E21" s="1" t="s">
        <v>862</v>
      </c>
      <c r="F21" s="1" t="s">
        <v>841</v>
      </c>
      <c r="G21" s="1" t="s">
        <v>759</v>
      </c>
      <c r="H21" s="1" t="s">
        <v>760</v>
      </c>
      <c r="I21" s="1" t="s">
        <v>863</v>
      </c>
      <c r="J21" s="1" t="s">
        <v>762</v>
      </c>
      <c r="K21" s="1" t="s">
        <v>863</v>
      </c>
      <c r="L21" s="1" t="s">
        <v>863</v>
      </c>
      <c r="M21" s="1" t="s">
        <v>763</v>
      </c>
      <c r="N21" s="1" t="s">
        <v>763</v>
      </c>
      <c r="O21" s="1" t="s">
        <v>764</v>
      </c>
      <c r="P21" s="1" t="s">
        <v>765</v>
      </c>
      <c r="Q21" s="1" t="s">
        <v>766</v>
      </c>
      <c r="R21" s="1" t="s">
        <v>864</v>
      </c>
      <c r="S21" s="1" t="s">
        <v>768</v>
      </c>
      <c r="T21" s="1" t="s">
        <v>769</v>
      </c>
      <c r="U21" s="1" t="s">
        <v>770</v>
      </c>
      <c r="V21" s="1" t="s">
        <v>783</v>
      </c>
    </row>
    <row r="22" s="1" customFormat="1" spans="1:22">
      <c r="A22" s="3">
        <v>999223150397530</v>
      </c>
      <c r="B22" s="1" t="s">
        <v>841</v>
      </c>
      <c r="C22" s="1" t="s">
        <v>865</v>
      </c>
      <c r="D22" s="1" t="s">
        <v>779</v>
      </c>
      <c r="E22" s="1" t="s">
        <v>866</v>
      </c>
      <c r="F22" s="1" t="s">
        <v>841</v>
      </c>
      <c r="G22" s="1" t="s">
        <v>759</v>
      </c>
      <c r="H22" s="1" t="s">
        <v>760</v>
      </c>
      <c r="I22" s="1" t="s">
        <v>867</v>
      </c>
      <c r="J22" s="1" t="s">
        <v>762</v>
      </c>
      <c r="K22" s="1" t="s">
        <v>867</v>
      </c>
      <c r="L22" s="1" t="s">
        <v>867</v>
      </c>
      <c r="M22" s="1" t="s">
        <v>763</v>
      </c>
      <c r="N22" s="1" t="s">
        <v>763</v>
      </c>
      <c r="O22" s="1" t="s">
        <v>764</v>
      </c>
      <c r="P22" s="1" t="s">
        <v>765</v>
      </c>
      <c r="Q22" s="1" t="s">
        <v>766</v>
      </c>
      <c r="R22" s="1" t="s">
        <v>868</v>
      </c>
      <c r="S22" s="1" t="s">
        <v>768</v>
      </c>
      <c r="T22" s="1" t="s">
        <v>769</v>
      </c>
      <c r="U22" s="1" t="s">
        <v>770</v>
      </c>
      <c r="V22" s="1" t="s">
        <v>783</v>
      </c>
    </row>
    <row r="23" s="1" customFormat="1" spans="1:22">
      <c r="A23" s="3">
        <v>999223150009527</v>
      </c>
      <c r="B23" s="1" t="s">
        <v>841</v>
      </c>
      <c r="C23" s="1" t="s">
        <v>869</v>
      </c>
      <c r="D23" s="1" t="s">
        <v>870</v>
      </c>
      <c r="E23" s="1" t="s">
        <v>871</v>
      </c>
      <c r="F23" s="1" t="s">
        <v>755</v>
      </c>
      <c r="G23" s="1" t="s">
        <v>759</v>
      </c>
      <c r="H23" s="1" t="s">
        <v>760</v>
      </c>
      <c r="I23" s="1" t="s">
        <v>872</v>
      </c>
      <c r="J23" s="1" t="s">
        <v>762</v>
      </c>
      <c r="K23" s="1" t="s">
        <v>872</v>
      </c>
      <c r="L23" s="1" t="s">
        <v>872</v>
      </c>
      <c r="M23" s="1" t="s">
        <v>763</v>
      </c>
      <c r="N23" s="1" t="s">
        <v>763</v>
      </c>
      <c r="O23" s="1" t="s">
        <v>764</v>
      </c>
      <c r="P23" s="1" t="s">
        <v>765</v>
      </c>
      <c r="Q23" s="1" t="s">
        <v>766</v>
      </c>
      <c r="R23" s="1" t="s">
        <v>873</v>
      </c>
      <c r="S23" s="1" t="s">
        <v>768</v>
      </c>
      <c r="T23" s="1" t="s">
        <v>769</v>
      </c>
      <c r="U23" s="1" t="s">
        <v>770</v>
      </c>
      <c r="V23" s="1" t="s">
        <v>805</v>
      </c>
    </row>
    <row r="24" s="1" customFormat="1" spans="1:22">
      <c r="A24" s="3">
        <v>999223149864819</v>
      </c>
      <c r="B24" s="1" t="s">
        <v>841</v>
      </c>
      <c r="C24" s="1" t="s">
        <v>874</v>
      </c>
      <c r="D24" s="1" t="s">
        <v>875</v>
      </c>
      <c r="E24" s="1" t="s">
        <v>876</v>
      </c>
      <c r="F24" s="1" t="s">
        <v>755</v>
      </c>
      <c r="G24" s="1" t="s">
        <v>759</v>
      </c>
      <c r="H24" s="1" t="s">
        <v>760</v>
      </c>
      <c r="I24" s="1" t="s">
        <v>877</v>
      </c>
      <c r="J24" s="1" t="s">
        <v>762</v>
      </c>
      <c r="K24" s="1" t="s">
        <v>877</v>
      </c>
      <c r="L24" s="1" t="s">
        <v>877</v>
      </c>
      <c r="M24" s="1" t="s">
        <v>763</v>
      </c>
      <c r="N24" s="1" t="s">
        <v>763</v>
      </c>
      <c r="O24" s="1" t="s">
        <v>764</v>
      </c>
      <c r="P24" s="1" t="s">
        <v>765</v>
      </c>
      <c r="Q24" s="1" t="s">
        <v>766</v>
      </c>
      <c r="R24" s="1" t="s">
        <v>878</v>
      </c>
      <c r="S24" s="1" t="s">
        <v>768</v>
      </c>
      <c r="T24" s="1" t="s">
        <v>769</v>
      </c>
      <c r="U24" s="1" t="s">
        <v>770</v>
      </c>
      <c r="V24" s="1" t="s">
        <v>783</v>
      </c>
    </row>
    <row r="25" s="1" customFormat="1" spans="1:22">
      <c r="A25" s="3">
        <v>999223149570310</v>
      </c>
      <c r="B25" s="1" t="s">
        <v>841</v>
      </c>
      <c r="C25" s="1" t="s">
        <v>879</v>
      </c>
      <c r="D25" s="1" t="s">
        <v>880</v>
      </c>
      <c r="E25" s="1" t="s">
        <v>881</v>
      </c>
      <c r="F25" s="1" t="s">
        <v>755</v>
      </c>
      <c r="G25" s="1" t="s">
        <v>759</v>
      </c>
      <c r="H25" s="1" t="s">
        <v>760</v>
      </c>
      <c r="I25" s="1" t="s">
        <v>882</v>
      </c>
      <c r="J25" s="1" t="s">
        <v>762</v>
      </c>
      <c r="K25" s="1" t="s">
        <v>882</v>
      </c>
      <c r="L25" s="1" t="s">
        <v>882</v>
      </c>
      <c r="M25" s="1" t="s">
        <v>763</v>
      </c>
      <c r="N25" s="1" t="s">
        <v>763</v>
      </c>
      <c r="O25" s="1" t="s">
        <v>764</v>
      </c>
      <c r="P25" s="1" t="s">
        <v>765</v>
      </c>
      <c r="Q25" s="1" t="s">
        <v>766</v>
      </c>
      <c r="R25" s="1" t="s">
        <v>883</v>
      </c>
      <c r="S25" s="1" t="s">
        <v>768</v>
      </c>
      <c r="T25" s="1" t="s">
        <v>769</v>
      </c>
      <c r="U25" s="1" t="s">
        <v>770</v>
      </c>
      <c r="V25" s="1" t="s">
        <v>783</v>
      </c>
    </row>
    <row r="26" s="1" customFormat="1" spans="1:22">
      <c r="A26" s="3">
        <v>23148703073</v>
      </c>
      <c r="B26" s="1" t="s">
        <v>841</v>
      </c>
      <c r="C26" s="1" t="s">
        <v>884</v>
      </c>
      <c r="D26" s="1" t="s">
        <v>885</v>
      </c>
      <c r="E26" s="1" t="s">
        <v>886</v>
      </c>
      <c r="F26" s="1" t="s">
        <v>755</v>
      </c>
      <c r="G26" s="1" t="s">
        <v>759</v>
      </c>
      <c r="H26" s="1" t="s">
        <v>760</v>
      </c>
      <c r="I26" s="1" t="s">
        <v>887</v>
      </c>
      <c r="J26" s="1" t="s">
        <v>762</v>
      </c>
      <c r="K26" s="1" t="s">
        <v>887</v>
      </c>
      <c r="L26" s="1" t="s">
        <v>887</v>
      </c>
      <c r="M26" s="1" t="s">
        <v>763</v>
      </c>
      <c r="N26" s="1" t="s">
        <v>763</v>
      </c>
      <c r="O26" s="1" t="s">
        <v>764</v>
      </c>
      <c r="P26" s="1" t="s">
        <v>765</v>
      </c>
      <c r="Q26" s="1" t="s">
        <v>766</v>
      </c>
      <c r="R26" s="1" t="s">
        <v>888</v>
      </c>
      <c r="S26" s="1" t="s">
        <v>768</v>
      </c>
      <c r="T26" s="1" t="s">
        <v>769</v>
      </c>
      <c r="U26" s="1" t="s">
        <v>770</v>
      </c>
      <c r="V26" s="1" t="s">
        <v>771</v>
      </c>
    </row>
    <row r="27" s="1" customFormat="1" spans="1:22">
      <c r="A27" s="3">
        <v>999223148634605</v>
      </c>
      <c r="B27" s="1" t="s">
        <v>841</v>
      </c>
      <c r="C27" s="1" t="s">
        <v>889</v>
      </c>
      <c r="D27" s="1" t="s">
        <v>890</v>
      </c>
      <c r="E27" s="1" t="s">
        <v>891</v>
      </c>
      <c r="F27" s="1" t="s">
        <v>755</v>
      </c>
      <c r="G27" s="1" t="s">
        <v>759</v>
      </c>
      <c r="H27" s="1" t="s">
        <v>760</v>
      </c>
      <c r="I27" s="1" t="s">
        <v>892</v>
      </c>
      <c r="J27" s="1" t="s">
        <v>762</v>
      </c>
      <c r="K27" s="1" t="s">
        <v>892</v>
      </c>
      <c r="L27" s="1" t="s">
        <v>892</v>
      </c>
      <c r="M27" s="1" t="s">
        <v>763</v>
      </c>
      <c r="N27" s="1" t="s">
        <v>763</v>
      </c>
      <c r="O27" s="1" t="s">
        <v>764</v>
      </c>
      <c r="P27" s="1" t="s">
        <v>765</v>
      </c>
      <c r="Q27" s="1" t="s">
        <v>766</v>
      </c>
      <c r="R27" s="1" t="s">
        <v>893</v>
      </c>
      <c r="S27" s="1" t="s">
        <v>768</v>
      </c>
      <c r="T27" s="1" t="s">
        <v>769</v>
      </c>
      <c r="U27" s="1" t="s">
        <v>770</v>
      </c>
      <c r="V27" s="1" t="s">
        <v>783</v>
      </c>
    </row>
    <row r="28" s="1" customFormat="1" spans="1:22">
      <c r="A28" s="3">
        <v>999223148451887</v>
      </c>
      <c r="B28" s="1" t="s">
        <v>841</v>
      </c>
      <c r="C28" s="1" t="s">
        <v>894</v>
      </c>
      <c r="D28" s="1" t="s">
        <v>895</v>
      </c>
      <c r="E28" s="1" t="s">
        <v>896</v>
      </c>
      <c r="F28" s="1" t="s">
        <v>755</v>
      </c>
      <c r="G28" s="1" t="s">
        <v>759</v>
      </c>
      <c r="H28" s="1" t="s">
        <v>760</v>
      </c>
      <c r="I28" s="1" t="s">
        <v>897</v>
      </c>
      <c r="J28" s="1" t="s">
        <v>762</v>
      </c>
      <c r="K28" s="1" t="s">
        <v>897</v>
      </c>
      <c r="L28" s="1" t="s">
        <v>897</v>
      </c>
      <c r="M28" s="1" t="s">
        <v>763</v>
      </c>
      <c r="N28" s="1" t="s">
        <v>763</v>
      </c>
      <c r="O28" s="1" t="s">
        <v>764</v>
      </c>
      <c r="P28" s="1" t="s">
        <v>765</v>
      </c>
      <c r="Q28" s="1" t="s">
        <v>766</v>
      </c>
      <c r="R28" s="1" t="s">
        <v>898</v>
      </c>
      <c r="S28" s="1" t="s">
        <v>768</v>
      </c>
      <c r="T28" s="1" t="s">
        <v>769</v>
      </c>
      <c r="U28" s="1" t="s">
        <v>770</v>
      </c>
      <c r="V28" s="1" t="s">
        <v>783</v>
      </c>
    </row>
    <row r="29" s="1" customFormat="1" spans="1:22">
      <c r="A29" s="3">
        <v>999223147996614</v>
      </c>
      <c r="B29" s="1" t="s">
        <v>841</v>
      </c>
      <c r="C29" s="1" t="s">
        <v>899</v>
      </c>
      <c r="D29" s="1" t="s">
        <v>900</v>
      </c>
      <c r="E29" s="1" t="s">
        <v>901</v>
      </c>
      <c r="F29" s="1" t="s">
        <v>755</v>
      </c>
      <c r="G29" s="1" t="s">
        <v>759</v>
      </c>
      <c r="H29" s="1" t="s">
        <v>760</v>
      </c>
      <c r="I29" s="1" t="s">
        <v>902</v>
      </c>
      <c r="J29" s="1" t="s">
        <v>762</v>
      </c>
      <c r="K29" s="1" t="s">
        <v>902</v>
      </c>
      <c r="L29" s="1" t="s">
        <v>902</v>
      </c>
      <c r="M29" s="1" t="s">
        <v>763</v>
      </c>
      <c r="N29" s="1" t="s">
        <v>763</v>
      </c>
      <c r="O29" s="1" t="s">
        <v>764</v>
      </c>
      <c r="P29" s="1" t="s">
        <v>765</v>
      </c>
      <c r="Q29" s="1" t="s">
        <v>766</v>
      </c>
      <c r="R29" s="1" t="s">
        <v>903</v>
      </c>
      <c r="S29" s="1" t="s">
        <v>768</v>
      </c>
      <c r="T29" s="1" t="s">
        <v>769</v>
      </c>
      <c r="U29" s="1" t="s">
        <v>770</v>
      </c>
      <c r="V29" s="1" t="s">
        <v>805</v>
      </c>
    </row>
    <row r="30" s="1" customFormat="1" spans="1:22">
      <c r="A30" s="3">
        <v>999223145696352</v>
      </c>
      <c r="B30" s="1" t="s">
        <v>841</v>
      </c>
      <c r="C30" s="1" t="s">
        <v>904</v>
      </c>
      <c r="D30" s="1" t="s">
        <v>905</v>
      </c>
      <c r="E30" s="1" t="s">
        <v>906</v>
      </c>
      <c r="F30" s="1" t="s">
        <v>841</v>
      </c>
      <c r="G30" s="1" t="s">
        <v>759</v>
      </c>
      <c r="H30" s="1" t="s">
        <v>760</v>
      </c>
      <c r="I30" s="1" t="s">
        <v>907</v>
      </c>
      <c r="J30" s="1" t="s">
        <v>762</v>
      </c>
      <c r="K30" s="1" t="s">
        <v>907</v>
      </c>
      <c r="L30" s="1" t="s">
        <v>907</v>
      </c>
      <c r="M30" s="1" t="s">
        <v>763</v>
      </c>
      <c r="N30" s="1" t="s">
        <v>763</v>
      </c>
      <c r="O30" s="1" t="s">
        <v>764</v>
      </c>
      <c r="P30" s="1" t="s">
        <v>765</v>
      </c>
      <c r="Q30" s="1" t="s">
        <v>766</v>
      </c>
      <c r="R30" s="1" t="s">
        <v>908</v>
      </c>
      <c r="S30" s="1" t="s">
        <v>768</v>
      </c>
      <c r="T30" s="1" t="s">
        <v>769</v>
      </c>
      <c r="U30" s="1" t="s">
        <v>770</v>
      </c>
      <c r="V30" s="1" t="s">
        <v>805</v>
      </c>
    </row>
    <row r="31" s="1" customFormat="1" spans="1:22">
      <c r="A31" s="3">
        <v>999223145574324</v>
      </c>
      <c r="B31" s="1" t="s">
        <v>841</v>
      </c>
      <c r="C31" s="1" t="s">
        <v>909</v>
      </c>
      <c r="D31" s="1" t="s">
        <v>910</v>
      </c>
      <c r="E31" s="1" t="s">
        <v>911</v>
      </c>
      <c r="F31" s="1" t="s">
        <v>841</v>
      </c>
      <c r="G31" s="1" t="s">
        <v>759</v>
      </c>
      <c r="H31" s="1" t="s">
        <v>760</v>
      </c>
      <c r="I31" s="1" t="s">
        <v>912</v>
      </c>
      <c r="J31" s="1" t="s">
        <v>762</v>
      </c>
      <c r="K31" s="1" t="s">
        <v>912</v>
      </c>
      <c r="L31" s="1" t="s">
        <v>912</v>
      </c>
      <c r="M31" s="1" t="s">
        <v>763</v>
      </c>
      <c r="N31" s="1" t="s">
        <v>763</v>
      </c>
      <c r="O31" s="1" t="s">
        <v>764</v>
      </c>
      <c r="P31" s="1" t="s">
        <v>765</v>
      </c>
      <c r="Q31" s="1" t="s">
        <v>766</v>
      </c>
      <c r="R31" s="1" t="s">
        <v>913</v>
      </c>
      <c r="S31" s="1" t="s">
        <v>768</v>
      </c>
      <c r="T31" s="1" t="s">
        <v>769</v>
      </c>
      <c r="U31" s="1" t="s">
        <v>770</v>
      </c>
      <c r="V31" s="1" t="s">
        <v>771</v>
      </c>
    </row>
    <row r="32" s="1" customFormat="1" spans="1:22">
      <c r="A32" s="3">
        <v>999223141253033</v>
      </c>
      <c r="B32" s="1" t="s">
        <v>914</v>
      </c>
      <c r="C32" s="1" t="s">
        <v>915</v>
      </c>
      <c r="D32" s="1" t="s">
        <v>916</v>
      </c>
      <c r="E32" s="1" t="s">
        <v>917</v>
      </c>
      <c r="F32" s="1" t="s">
        <v>755</v>
      </c>
      <c r="G32" s="1" t="s">
        <v>759</v>
      </c>
      <c r="H32" s="1" t="s">
        <v>760</v>
      </c>
      <c r="I32" s="1" t="s">
        <v>918</v>
      </c>
      <c r="J32" s="1" t="s">
        <v>762</v>
      </c>
      <c r="K32" s="1" t="s">
        <v>918</v>
      </c>
      <c r="L32" s="1" t="s">
        <v>918</v>
      </c>
      <c r="M32" s="1" t="s">
        <v>763</v>
      </c>
      <c r="N32" s="1" t="s">
        <v>763</v>
      </c>
      <c r="O32" s="1" t="s">
        <v>764</v>
      </c>
      <c r="P32" s="1" t="s">
        <v>765</v>
      </c>
      <c r="Q32" s="1" t="s">
        <v>766</v>
      </c>
      <c r="R32" s="1" t="s">
        <v>919</v>
      </c>
      <c r="S32" s="1" t="s">
        <v>768</v>
      </c>
      <c r="T32" s="1" t="s">
        <v>769</v>
      </c>
      <c r="U32" s="1" t="s">
        <v>770</v>
      </c>
      <c r="V32" s="1" t="s">
        <v>783</v>
      </c>
    </row>
    <row r="33" s="1" customFormat="1" spans="1:22">
      <c r="A33" s="3">
        <v>999223141015509</v>
      </c>
      <c r="B33" s="1" t="s">
        <v>914</v>
      </c>
      <c r="C33" s="1" t="s">
        <v>920</v>
      </c>
      <c r="D33" s="1" t="s">
        <v>921</v>
      </c>
      <c r="E33" s="1" t="s">
        <v>922</v>
      </c>
      <c r="F33" s="1" t="s">
        <v>755</v>
      </c>
      <c r="G33" s="1" t="s">
        <v>759</v>
      </c>
      <c r="H33" s="1" t="s">
        <v>760</v>
      </c>
      <c r="I33" s="1" t="s">
        <v>923</v>
      </c>
      <c r="J33" s="1" t="s">
        <v>762</v>
      </c>
      <c r="K33" s="1" t="s">
        <v>923</v>
      </c>
      <c r="L33" s="1" t="s">
        <v>923</v>
      </c>
      <c r="M33" s="1" t="s">
        <v>763</v>
      </c>
      <c r="N33" s="1" t="s">
        <v>763</v>
      </c>
      <c r="O33" s="1" t="s">
        <v>764</v>
      </c>
      <c r="P33" s="1" t="s">
        <v>765</v>
      </c>
      <c r="Q33" s="1" t="s">
        <v>766</v>
      </c>
      <c r="R33" s="1" t="s">
        <v>924</v>
      </c>
      <c r="S33" s="1" t="s">
        <v>768</v>
      </c>
      <c r="T33" s="1" t="s">
        <v>769</v>
      </c>
      <c r="U33" s="1" t="s">
        <v>770</v>
      </c>
      <c r="V33" s="1" t="s">
        <v>805</v>
      </c>
    </row>
    <row r="34" s="1" customFormat="1" spans="1:22">
      <c r="A34" s="3">
        <v>999223132273113</v>
      </c>
      <c r="B34" s="1" t="s">
        <v>914</v>
      </c>
      <c r="C34" s="1" t="s">
        <v>925</v>
      </c>
      <c r="D34" s="1" t="s">
        <v>779</v>
      </c>
      <c r="E34" s="1" t="s">
        <v>926</v>
      </c>
      <c r="F34" s="1" t="s">
        <v>914</v>
      </c>
      <c r="G34" s="1" t="s">
        <v>759</v>
      </c>
      <c r="H34" s="1" t="s">
        <v>760</v>
      </c>
      <c r="I34" s="1" t="s">
        <v>927</v>
      </c>
      <c r="J34" s="1" t="s">
        <v>762</v>
      </c>
      <c r="K34" s="1" t="s">
        <v>927</v>
      </c>
      <c r="L34" s="1" t="s">
        <v>927</v>
      </c>
      <c r="M34" s="1" t="s">
        <v>763</v>
      </c>
      <c r="N34" s="1" t="s">
        <v>763</v>
      </c>
      <c r="O34" s="1" t="s">
        <v>764</v>
      </c>
      <c r="P34" s="1" t="s">
        <v>765</v>
      </c>
      <c r="Q34" s="1" t="s">
        <v>766</v>
      </c>
      <c r="R34" s="1" t="s">
        <v>928</v>
      </c>
      <c r="S34" s="1" t="s">
        <v>768</v>
      </c>
      <c r="T34" s="1" t="s">
        <v>769</v>
      </c>
      <c r="U34" s="1" t="s">
        <v>770</v>
      </c>
      <c r="V34" s="1" t="s">
        <v>783</v>
      </c>
    </row>
    <row r="35" s="1" customFormat="1" spans="1:22">
      <c r="A35" s="3">
        <v>999223130806168</v>
      </c>
      <c r="B35" s="1" t="s">
        <v>914</v>
      </c>
      <c r="C35" s="1" t="s">
        <v>929</v>
      </c>
      <c r="D35" s="1" t="s">
        <v>930</v>
      </c>
      <c r="E35" s="1" t="s">
        <v>931</v>
      </c>
      <c r="F35" s="1" t="s">
        <v>914</v>
      </c>
      <c r="G35" s="1" t="s">
        <v>759</v>
      </c>
      <c r="H35" s="1" t="s">
        <v>760</v>
      </c>
      <c r="I35" s="1" t="s">
        <v>932</v>
      </c>
      <c r="J35" s="1" t="s">
        <v>762</v>
      </c>
      <c r="K35" s="1" t="s">
        <v>932</v>
      </c>
      <c r="L35" s="1" t="s">
        <v>932</v>
      </c>
      <c r="M35" s="1" t="s">
        <v>763</v>
      </c>
      <c r="N35" s="1" t="s">
        <v>763</v>
      </c>
      <c r="O35" s="1" t="s">
        <v>764</v>
      </c>
      <c r="P35" s="1" t="s">
        <v>765</v>
      </c>
      <c r="Q35" s="1" t="s">
        <v>766</v>
      </c>
      <c r="R35" s="1" t="s">
        <v>933</v>
      </c>
      <c r="S35" s="1" t="s">
        <v>768</v>
      </c>
      <c r="T35" s="1" t="s">
        <v>769</v>
      </c>
      <c r="U35" s="1" t="s">
        <v>770</v>
      </c>
      <c r="V35" s="1" t="s">
        <v>783</v>
      </c>
    </row>
    <row r="36" s="1" customFormat="1" spans="1:22">
      <c r="A36" s="3">
        <v>999223129454396</v>
      </c>
      <c r="B36" s="1" t="s">
        <v>914</v>
      </c>
      <c r="C36" s="1" t="s">
        <v>934</v>
      </c>
      <c r="D36" s="1" t="s">
        <v>935</v>
      </c>
      <c r="E36" s="1" t="s">
        <v>936</v>
      </c>
      <c r="F36" s="1" t="s">
        <v>841</v>
      </c>
      <c r="G36" s="1" t="s">
        <v>759</v>
      </c>
      <c r="H36" s="1" t="s">
        <v>760</v>
      </c>
      <c r="I36" s="1" t="s">
        <v>937</v>
      </c>
      <c r="J36" s="1" t="s">
        <v>762</v>
      </c>
      <c r="K36" s="1" t="s">
        <v>937</v>
      </c>
      <c r="L36" s="1" t="s">
        <v>937</v>
      </c>
      <c r="M36" s="1" t="s">
        <v>763</v>
      </c>
      <c r="N36" s="1" t="s">
        <v>763</v>
      </c>
      <c r="O36" s="1" t="s">
        <v>764</v>
      </c>
      <c r="P36" s="1" t="s">
        <v>765</v>
      </c>
      <c r="Q36" s="1" t="s">
        <v>766</v>
      </c>
      <c r="R36" s="1" t="s">
        <v>938</v>
      </c>
      <c r="S36" s="1" t="s">
        <v>768</v>
      </c>
      <c r="T36" s="1" t="s">
        <v>769</v>
      </c>
      <c r="U36" s="1" t="s">
        <v>770</v>
      </c>
      <c r="V36" s="1" t="s">
        <v>783</v>
      </c>
    </row>
    <row r="37" s="1" customFormat="1" spans="1:22">
      <c r="A37" s="3">
        <v>999223128830380</v>
      </c>
      <c r="B37" s="1" t="s">
        <v>914</v>
      </c>
      <c r="C37" s="1" t="s">
        <v>939</v>
      </c>
      <c r="D37" s="1" t="s">
        <v>940</v>
      </c>
      <c r="E37" s="1" t="s">
        <v>941</v>
      </c>
      <c r="F37" s="1" t="s">
        <v>841</v>
      </c>
      <c r="G37" s="1" t="s">
        <v>759</v>
      </c>
      <c r="H37" s="1" t="s">
        <v>760</v>
      </c>
      <c r="I37" s="1" t="s">
        <v>942</v>
      </c>
      <c r="J37" s="1" t="s">
        <v>762</v>
      </c>
      <c r="K37" s="1" t="s">
        <v>942</v>
      </c>
      <c r="L37" s="1" t="s">
        <v>942</v>
      </c>
      <c r="M37" s="1" t="s">
        <v>763</v>
      </c>
      <c r="N37" s="1" t="s">
        <v>763</v>
      </c>
      <c r="O37" s="1" t="s">
        <v>764</v>
      </c>
      <c r="P37" s="1" t="s">
        <v>765</v>
      </c>
      <c r="Q37" s="1" t="s">
        <v>766</v>
      </c>
      <c r="R37" s="1" t="s">
        <v>943</v>
      </c>
      <c r="S37" s="1" t="s">
        <v>768</v>
      </c>
      <c r="T37" s="1" t="s">
        <v>769</v>
      </c>
      <c r="U37" s="1" t="s">
        <v>770</v>
      </c>
      <c r="V37" s="1" t="s">
        <v>783</v>
      </c>
    </row>
    <row r="38" s="1" customFormat="1" spans="1:22">
      <c r="A38" s="3">
        <v>999223128597926</v>
      </c>
      <c r="B38" s="1" t="s">
        <v>914</v>
      </c>
      <c r="C38" s="1" t="s">
        <v>944</v>
      </c>
      <c r="D38" s="1" t="s">
        <v>945</v>
      </c>
      <c r="E38" s="1" t="s">
        <v>946</v>
      </c>
      <c r="F38" s="1" t="s">
        <v>755</v>
      </c>
      <c r="G38" s="1" t="s">
        <v>759</v>
      </c>
      <c r="H38" s="1" t="s">
        <v>760</v>
      </c>
      <c r="I38" s="1" t="s">
        <v>947</v>
      </c>
      <c r="J38" s="1" t="s">
        <v>762</v>
      </c>
      <c r="K38" s="1" t="s">
        <v>947</v>
      </c>
      <c r="L38" s="1" t="s">
        <v>947</v>
      </c>
      <c r="M38" s="1" t="s">
        <v>763</v>
      </c>
      <c r="N38" s="1" t="s">
        <v>763</v>
      </c>
      <c r="O38" s="1" t="s">
        <v>764</v>
      </c>
      <c r="P38" s="1" t="s">
        <v>765</v>
      </c>
      <c r="Q38" s="1" t="s">
        <v>766</v>
      </c>
      <c r="R38" s="1" t="s">
        <v>948</v>
      </c>
      <c r="S38" s="1" t="s">
        <v>768</v>
      </c>
      <c r="T38" s="1" t="s">
        <v>769</v>
      </c>
      <c r="U38" s="1" t="s">
        <v>770</v>
      </c>
      <c r="V38" s="1" t="s">
        <v>783</v>
      </c>
    </row>
    <row r="39" s="1" customFormat="1" spans="1:22">
      <c r="A39" s="3">
        <v>999223128563969</v>
      </c>
      <c r="B39" s="1" t="s">
        <v>914</v>
      </c>
      <c r="C39" s="1" t="s">
        <v>949</v>
      </c>
      <c r="D39" s="1" t="s">
        <v>950</v>
      </c>
      <c r="E39" s="1" t="s">
        <v>951</v>
      </c>
      <c r="F39" s="1" t="s">
        <v>841</v>
      </c>
      <c r="G39" s="1" t="s">
        <v>759</v>
      </c>
      <c r="H39" s="1" t="s">
        <v>760</v>
      </c>
      <c r="I39" s="1" t="s">
        <v>952</v>
      </c>
      <c r="J39" s="1" t="s">
        <v>762</v>
      </c>
      <c r="K39" s="1" t="s">
        <v>952</v>
      </c>
      <c r="L39" s="1" t="s">
        <v>952</v>
      </c>
      <c r="M39" s="1" t="s">
        <v>763</v>
      </c>
      <c r="N39" s="1" t="s">
        <v>763</v>
      </c>
      <c r="O39" s="1" t="s">
        <v>764</v>
      </c>
      <c r="P39" s="1" t="s">
        <v>765</v>
      </c>
      <c r="Q39" s="1" t="s">
        <v>766</v>
      </c>
      <c r="R39" s="1" t="s">
        <v>953</v>
      </c>
      <c r="S39" s="1" t="s">
        <v>768</v>
      </c>
      <c r="T39" s="1" t="s">
        <v>769</v>
      </c>
      <c r="U39" s="1" t="s">
        <v>770</v>
      </c>
      <c r="V39" s="1" t="s">
        <v>783</v>
      </c>
    </row>
    <row r="40" s="1" customFormat="1" spans="1:22">
      <c r="A40" s="3">
        <v>999223127944045</v>
      </c>
      <c r="B40" s="1" t="s">
        <v>954</v>
      </c>
      <c r="C40" s="1" t="s">
        <v>955</v>
      </c>
      <c r="D40" s="1" t="s">
        <v>830</v>
      </c>
      <c r="E40" s="1" t="s">
        <v>956</v>
      </c>
      <c r="F40" s="1" t="s">
        <v>841</v>
      </c>
      <c r="G40" s="1" t="s">
        <v>759</v>
      </c>
      <c r="H40" s="1" t="s">
        <v>760</v>
      </c>
      <c r="I40" s="1" t="s">
        <v>957</v>
      </c>
      <c r="J40" s="1" t="s">
        <v>762</v>
      </c>
      <c r="K40" s="1" t="s">
        <v>957</v>
      </c>
      <c r="L40" s="1" t="s">
        <v>957</v>
      </c>
      <c r="M40" s="1" t="s">
        <v>763</v>
      </c>
      <c r="N40" s="1" t="s">
        <v>763</v>
      </c>
      <c r="O40" s="1" t="s">
        <v>764</v>
      </c>
      <c r="P40" s="1" t="s">
        <v>765</v>
      </c>
      <c r="Q40" s="1" t="s">
        <v>766</v>
      </c>
      <c r="R40" s="1" t="s">
        <v>958</v>
      </c>
      <c r="S40" s="1" t="s">
        <v>768</v>
      </c>
      <c r="T40" s="1" t="s">
        <v>769</v>
      </c>
      <c r="U40" s="1" t="s">
        <v>770</v>
      </c>
      <c r="V40" s="1" t="s">
        <v>805</v>
      </c>
    </row>
    <row r="41" s="1" customFormat="1" spans="1:22">
      <c r="A41" s="3">
        <v>999223127478953</v>
      </c>
      <c r="B41" s="1" t="s">
        <v>954</v>
      </c>
      <c r="C41" s="1" t="s">
        <v>959</v>
      </c>
      <c r="D41" s="1" t="s">
        <v>960</v>
      </c>
      <c r="E41" s="1" t="s">
        <v>961</v>
      </c>
      <c r="F41" s="1" t="s">
        <v>755</v>
      </c>
      <c r="G41" s="1" t="s">
        <v>759</v>
      </c>
      <c r="H41" s="1" t="s">
        <v>760</v>
      </c>
      <c r="I41" s="1" t="s">
        <v>962</v>
      </c>
      <c r="J41" s="1" t="s">
        <v>762</v>
      </c>
      <c r="K41" s="1" t="s">
        <v>962</v>
      </c>
      <c r="L41" s="1" t="s">
        <v>962</v>
      </c>
      <c r="M41" s="1" t="s">
        <v>763</v>
      </c>
      <c r="N41" s="1" t="s">
        <v>763</v>
      </c>
      <c r="O41" s="1" t="s">
        <v>764</v>
      </c>
      <c r="P41" s="1" t="s">
        <v>765</v>
      </c>
      <c r="Q41" s="1" t="s">
        <v>766</v>
      </c>
      <c r="R41" s="1" t="s">
        <v>963</v>
      </c>
      <c r="S41" s="1" t="s">
        <v>768</v>
      </c>
      <c r="T41" s="1" t="s">
        <v>769</v>
      </c>
      <c r="U41" s="1" t="s">
        <v>770</v>
      </c>
      <c r="V41" s="1" t="s">
        <v>783</v>
      </c>
    </row>
    <row r="42" s="1" customFormat="1" spans="1:22">
      <c r="A42" s="3">
        <v>999223126687931</v>
      </c>
      <c r="B42" s="1" t="s">
        <v>954</v>
      </c>
      <c r="C42" s="1" t="s">
        <v>964</v>
      </c>
      <c r="D42" s="1" t="s">
        <v>965</v>
      </c>
      <c r="E42" s="1" t="s">
        <v>966</v>
      </c>
      <c r="F42" s="1" t="s">
        <v>755</v>
      </c>
      <c r="G42" s="1" t="s">
        <v>759</v>
      </c>
      <c r="H42" s="1" t="s">
        <v>760</v>
      </c>
      <c r="I42" s="1" t="s">
        <v>967</v>
      </c>
      <c r="J42" s="1" t="s">
        <v>762</v>
      </c>
      <c r="K42" s="1" t="s">
        <v>967</v>
      </c>
      <c r="L42" s="1" t="s">
        <v>967</v>
      </c>
      <c r="M42" s="1" t="s">
        <v>763</v>
      </c>
      <c r="N42" s="1" t="s">
        <v>763</v>
      </c>
      <c r="O42" s="1" t="s">
        <v>764</v>
      </c>
      <c r="P42" s="1" t="s">
        <v>765</v>
      </c>
      <c r="Q42" s="1" t="s">
        <v>766</v>
      </c>
      <c r="R42" s="1" t="s">
        <v>968</v>
      </c>
      <c r="S42" s="1" t="s">
        <v>768</v>
      </c>
      <c r="T42" s="1" t="s">
        <v>769</v>
      </c>
      <c r="U42" s="1" t="s">
        <v>770</v>
      </c>
      <c r="V42" s="1" t="s">
        <v>969</v>
      </c>
    </row>
    <row r="43" s="1" customFormat="1" spans="1:22">
      <c r="A43" s="3">
        <v>999223123291823</v>
      </c>
      <c r="B43" s="1" t="s">
        <v>954</v>
      </c>
      <c r="C43" s="1" t="s">
        <v>970</v>
      </c>
      <c r="D43" s="1" t="s">
        <v>971</v>
      </c>
      <c r="E43" s="1" t="s">
        <v>972</v>
      </c>
      <c r="F43" s="1" t="s">
        <v>914</v>
      </c>
      <c r="G43" s="1" t="s">
        <v>759</v>
      </c>
      <c r="H43" s="1" t="s">
        <v>760</v>
      </c>
      <c r="I43" s="1" t="s">
        <v>973</v>
      </c>
      <c r="J43" s="1" t="s">
        <v>762</v>
      </c>
      <c r="K43" s="1" t="s">
        <v>973</v>
      </c>
      <c r="L43" s="1" t="s">
        <v>973</v>
      </c>
      <c r="M43" s="1" t="s">
        <v>763</v>
      </c>
      <c r="N43" s="1" t="s">
        <v>763</v>
      </c>
      <c r="O43" s="1" t="s">
        <v>764</v>
      </c>
      <c r="P43" s="1" t="s">
        <v>765</v>
      </c>
      <c r="Q43" s="1" t="s">
        <v>766</v>
      </c>
      <c r="R43" s="1" t="s">
        <v>974</v>
      </c>
      <c r="S43" s="1" t="s">
        <v>768</v>
      </c>
      <c r="T43" s="1" t="s">
        <v>769</v>
      </c>
      <c r="U43" s="1" t="s">
        <v>770</v>
      </c>
      <c r="V43" s="1" t="s">
        <v>783</v>
      </c>
    </row>
    <row r="44" s="1" customFormat="1" spans="1:22">
      <c r="A44" s="3">
        <v>999223122553976</v>
      </c>
      <c r="B44" s="1" t="s">
        <v>954</v>
      </c>
      <c r="C44" s="1" t="s">
        <v>975</v>
      </c>
      <c r="D44" s="1" t="s">
        <v>965</v>
      </c>
      <c r="E44" s="1" t="s">
        <v>976</v>
      </c>
      <c r="F44" s="1" t="s">
        <v>755</v>
      </c>
      <c r="G44" s="1" t="s">
        <v>759</v>
      </c>
      <c r="H44" s="1" t="s">
        <v>760</v>
      </c>
      <c r="I44" s="1" t="s">
        <v>977</v>
      </c>
      <c r="J44" s="1" t="s">
        <v>762</v>
      </c>
      <c r="K44" s="1" t="s">
        <v>977</v>
      </c>
      <c r="L44" s="1" t="s">
        <v>977</v>
      </c>
      <c r="M44" s="1" t="s">
        <v>763</v>
      </c>
      <c r="N44" s="1" t="s">
        <v>763</v>
      </c>
      <c r="O44" s="1" t="s">
        <v>764</v>
      </c>
      <c r="P44" s="1" t="s">
        <v>765</v>
      </c>
      <c r="Q44" s="1" t="s">
        <v>766</v>
      </c>
      <c r="R44" s="1" t="s">
        <v>978</v>
      </c>
      <c r="S44" s="1" t="s">
        <v>768</v>
      </c>
      <c r="T44" s="1" t="s">
        <v>769</v>
      </c>
      <c r="U44" s="1" t="s">
        <v>770</v>
      </c>
      <c r="V44" s="1" t="s">
        <v>969</v>
      </c>
    </row>
    <row r="45" s="1" customFormat="1" spans="1:22">
      <c r="A45" s="3">
        <v>999223119512405</v>
      </c>
      <c r="B45" s="1" t="s">
        <v>954</v>
      </c>
      <c r="C45" s="1" t="s">
        <v>979</v>
      </c>
      <c r="D45" s="1" t="s">
        <v>980</v>
      </c>
      <c r="E45" s="1" t="s">
        <v>981</v>
      </c>
      <c r="F45" s="1" t="s">
        <v>755</v>
      </c>
      <c r="G45" s="1" t="s">
        <v>759</v>
      </c>
      <c r="H45" s="1" t="s">
        <v>760</v>
      </c>
      <c r="I45" s="1" t="s">
        <v>982</v>
      </c>
      <c r="J45" s="1" t="s">
        <v>762</v>
      </c>
      <c r="K45" s="1" t="s">
        <v>982</v>
      </c>
      <c r="L45" s="1" t="s">
        <v>982</v>
      </c>
      <c r="M45" s="1" t="s">
        <v>763</v>
      </c>
      <c r="N45" s="1" t="s">
        <v>763</v>
      </c>
      <c r="O45" s="1" t="s">
        <v>764</v>
      </c>
      <c r="P45" s="1" t="s">
        <v>765</v>
      </c>
      <c r="Q45" s="1" t="s">
        <v>766</v>
      </c>
      <c r="R45" s="1" t="s">
        <v>983</v>
      </c>
      <c r="S45" s="1" t="s">
        <v>768</v>
      </c>
      <c r="T45" s="1" t="s">
        <v>769</v>
      </c>
      <c r="U45" s="1" t="s">
        <v>770</v>
      </c>
      <c r="V45" s="1" t="s">
        <v>783</v>
      </c>
    </row>
    <row r="46" s="1" customFormat="1" spans="1:22">
      <c r="A46" s="3">
        <v>999223118248557</v>
      </c>
      <c r="B46" s="1" t="s">
        <v>954</v>
      </c>
      <c r="C46" s="1" t="s">
        <v>984</v>
      </c>
      <c r="D46" s="1" t="s">
        <v>985</v>
      </c>
      <c r="E46" s="1" t="s">
        <v>986</v>
      </c>
      <c r="F46" s="1" t="s">
        <v>755</v>
      </c>
      <c r="G46" s="1" t="s">
        <v>759</v>
      </c>
      <c r="H46" s="1" t="s">
        <v>760</v>
      </c>
      <c r="I46" s="1" t="s">
        <v>987</v>
      </c>
      <c r="J46" s="1" t="s">
        <v>762</v>
      </c>
      <c r="K46" s="1" t="s">
        <v>987</v>
      </c>
      <c r="L46" s="1" t="s">
        <v>987</v>
      </c>
      <c r="M46" s="1" t="s">
        <v>763</v>
      </c>
      <c r="N46" s="1" t="s">
        <v>763</v>
      </c>
      <c r="O46" s="1" t="s">
        <v>764</v>
      </c>
      <c r="P46" s="1" t="s">
        <v>765</v>
      </c>
      <c r="Q46" s="1" t="s">
        <v>766</v>
      </c>
      <c r="R46" s="1" t="s">
        <v>988</v>
      </c>
      <c r="S46" s="1" t="s">
        <v>768</v>
      </c>
      <c r="T46" s="1" t="s">
        <v>769</v>
      </c>
      <c r="U46" s="1" t="s">
        <v>770</v>
      </c>
      <c r="V46" s="1" t="s">
        <v>805</v>
      </c>
    </row>
    <row r="47" s="1" customFormat="1" spans="1:22">
      <c r="A47" s="3">
        <v>999223114989304</v>
      </c>
      <c r="B47" s="1" t="s">
        <v>954</v>
      </c>
      <c r="C47" s="1" t="s">
        <v>989</v>
      </c>
      <c r="D47" s="1" t="s">
        <v>990</v>
      </c>
      <c r="E47" s="1" t="s">
        <v>991</v>
      </c>
      <c r="F47" s="1" t="s">
        <v>755</v>
      </c>
      <c r="G47" s="1" t="s">
        <v>759</v>
      </c>
      <c r="H47" s="1" t="s">
        <v>760</v>
      </c>
      <c r="I47" s="1" t="s">
        <v>992</v>
      </c>
      <c r="J47" s="1" t="s">
        <v>762</v>
      </c>
      <c r="K47" s="1" t="s">
        <v>992</v>
      </c>
      <c r="L47" s="1" t="s">
        <v>992</v>
      </c>
      <c r="M47" s="1" t="s">
        <v>763</v>
      </c>
      <c r="N47" s="1" t="s">
        <v>763</v>
      </c>
      <c r="O47" s="1" t="s">
        <v>764</v>
      </c>
      <c r="P47" s="1" t="s">
        <v>765</v>
      </c>
      <c r="Q47" s="1" t="s">
        <v>766</v>
      </c>
      <c r="R47" s="1" t="s">
        <v>993</v>
      </c>
      <c r="S47" s="1" t="s">
        <v>768</v>
      </c>
      <c r="T47" s="1" t="s">
        <v>769</v>
      </c>
      <c r="U47" s="1" t="s">
        <v>770</v>
      </c>
      <c r="V47" s="1" t="s">
        <v>805</v>
      </c>
    </row>
    <row r="48" s="1" customFormat="1" spans="1:22">
      <c r="A48" s="3">
        <v>999223114543977</v>
      </c>
      <c r="B48" s="1" t="s">
        <v>954</v>
      </c>
      <c r="C48" s="1" t="s">
        <v>994</v>
      </c>
      <c r="D48" s="1" t="s">
        <v>940</v>
      </c>
      <c r="E48" s="1" t="s">
        <v>995</v>
      </c>
      <c r="F48" s="1" t="s">
        <v>755</v>
      </c>
      <c r="G48" s="1" t="s">
        <v>759</v>
      </c>
      <c r="H48" s="1" t="s">
        <v>760</v>
      </c>
      <c r="I48" s="1" t="s">
        <v>996</v>
      </c>
      <c r="J48" s="1" t="s">
        <v>762</v>
      </c>
      <c r="K48" s="1" t="s">
        <v>996</v>
      </c>
      <c r="L48" s="1" t="s">
        <v>996</v>
      </c>
      <c r="M48" s="1" t="s">
        <v>763</v>
      </c>
      <c r="N48" s="1" t="s">
        <v>763</v>
      </c>
      <c r="O48" s="1" t="s">
        <v>764</v>
      </c>
      <c r="P48" s="1" t="s">
        <v>765</v>
      </c>
      <c r="Q48" s="1" t="s">
        <v>766</v>
      </c>
      <c r="R48" s="1" t="s">
        <v>997</v>
      </c>
      <c r="S48" s="1" t="s">
        <v>768</v>
      </c>
      <c r="T48" s="1" t="s">
        <v>769</v>
      </c>
      <c r="U48" s="1" t="s">
        <v>770</v>
      </c>
      <c r="V48" s="1" t="s">
        <v>783</v>
      </c>
    </row>
    <row r="49" s="1" customFormat="1" spans="1:22">
      <c r="A49" s="3">
        <v>999223107937961</v>
      </c>
      <c r="B49" s="1" t="s">
        <v>954</v>
      </c>
      <c r="C49" s="1" t="s">
        <v>998</v>
      </c>
      <c r="D49" s="1" t="s">
        <v>830</v>
      </c>
      <c r="E49" s="1" t="s">
        <v>999</v>
      </c>
      <c r="F49" s="1" t="s">
        <v>755</v>
      </c>
      <c r="G49" s="1" t="s">
        <v>759</v>
      </c>
      <c r="H49" s="1" t="s">
        <v>760</v>
      </c>
      <c r="I49" s="1" t="s">
        <v>832</v>
      </c>
      <c r="J49" s="1" t="s">
        <v>762</v>
      </c>
      <c r="K49" s="1" t="s">
        <v>832</v>
      </c>
      <c r="L49" s="1" t="s">
        <v>832</v>
      </c>
      <c r="M49" s="1" t="s">
        <v>763</v>
      </c>
      <c r="N49" s="1" t="s">
        <v>763</v>
      </c>
      <c r="O49" s="1" t="s">
        <v>764</v>
      </c>
      <c r="P49" s="1" t="s">
        <v>765</v>
      </c>
      <c r="Q49" s="1" t="s">
        <v>766</v>
      </c>
      <c r="R49" s="1" t="s">
        <v>1000</v>
      </c>
      <c r="S49" s="1" t="s">
        <v>768</v>
      </c>
      <c r="T49" s="1" t="s">
        <v>769</v>
      </c>
      <c r="U49" s="1" t="s">
        <v>770</v>
      </c>
      <c r="V49" s="1" t="s">
        <v>805</v>
      </c>
    </row>
    <row r="50" s="1" customFormat="1" spans="1:22">
      <c r="A50" s="3">
        <v>999223106995860</v>
      </c>
      <c r="B50" s="1" t="s">
        <v>1001</v>
      </c>
      <c r="C50" s="1" t="s">
        <v>1002</v>
      </c>
      <c r="D50" s="1" t="s">
        <v>1003</v>
      </c>
      <c r="E50" s="1" t="s">
        <v>1004</v>
      </c>
      <c r="F50" s="1" t="s">
        <v>841</v>
      </c>
      <c r="G50" s="1" t="s">
        <v>759</v>
      </c>
      <c r="H50" s="1" t="s">
        <v>760</v>
      </c>
      <c r="I50" s="1" t="s">
        <v>1005</v>
      </c>
      <c r="J50" s="1" t="s">
        <v>762</v>
      </c>
      <c r="K50" s="1" t="s">
        <v>1005</v>
      </c>
      <c r="L50" s="1" t="s">
        <v>1005</v>
      </c>
      <c r="M50" s="1" t="s">
        <v>763</v>
      </c>
      <c r="N50" s="1" t="s">
        <v>763</v>
      </c>
      <c r="O50" s="1" t="s">
        <v>764</v>
      </c>
      <c r="P50" s="1" t="s">
        <v>765</v>
      </c>
      <c r="Q50" s="1" t="s">
        <v>766</v>
      </c>
      <c r="R50" s="1" t="s">
        <v>1006</v>
      </c>
      <c r="S50" s="1" t="s">
        <v>768</v>
      </c>
      <c r="T50" s="1" t="s">
        <v>769</v>
      </c>
      <c r="U50" s="1" t="s">
        <v>770</v>
      </c>
      <c r="V50" s="1" t="s">
        <v>805</v>
      </c>
    </row>
    <row r="51" s="1" customFormat="1" spans="1:22">
      <c r="A51" s="3">
        <v>999223105202115</v>
      </c>
      <c r="B51" s="1" t="s">
        <v>1001</v>
      </c>
      <c r="C51" s="1" t="s">
        <v>1007</v>
      </c>
      <c r="D51" s="1" t="s">
        <v>1008</v>
      </c>
      <c r="E51" s="1" t="s">
        <v>1009</v>
      </c>
      <c r="F51" s="1" t="s">
        <v>755</v>
      </c>
      <c r="G51" s="1" t="s">
        <v>759</v>
      </c>
      <c r="H51" s="1" t="s">
        <v>760</v>
      </c>
      <c r="I51" s="1" t="s">
        <v>1010</v>
      </c>
      <c r="J51" s="1" t="s">
        <v>762</v>
      </c>
      <c r="K51" s="1" t="s">
        <v>1010</v>
      </c>
      <c r="L51" s="1" t="s">
        <v>1010</v>
      </c>
      <c r="M51" s="1" t="s">
        <v>763</v>
      </c>
      <c r="N51" s="1" t="s">
        <v>763</v>
      </c>
      <c r="O51" s="1" t="s">
        <v>764</v>
      </c>
      <c r="P51" s="1" t="s">
        <v>765</v>
      </c>
      <c r="Q51" s="1" t="s">
        <v>766</v>
      </c>
      <c r="R51" s="1" t="s">
        <v>1011</v>
      </c>
      <c r="S51" s="1" t="s">
        <v>768</v>
      </c>
      <c r="T51" s="1" t="s">
        <v>769</v>
      </c>
      <c r="U51" s="1" t="s">
        <v>770</v>
      </c>
      <c r="V51" s="1" t="s">
        <v>805</v>
      </c>
    </row>
    <row r="52" s="1" customFormat="1" spans="1:22">
      <c r="A52" s="3">
        <v>999223102667945</v>
      </c>
      <c r="B52" s="1" t="s">
        <v>1001</v>
      </c>
      <c r="C52" s="1" t="s">
        <v>1012</v>
      </c>
      <c r="D52" s="1" t="s">
        <v>1013</v>
      </c>
      <c r="E52" s="1" t="s">
        <v>1014</v>
      </c>
      <c r="F52" s="1" t="s">
        <v>755</v>
      </c>
      <c r="G52" s="1" t="s">
        <v>759</v>
      </c>
      <c r="H52" s="1" t="s">
        <v>760</v>
      </c>
      <c r="I52" s="1" t="s">
        <v>1015</v>
      </c>
      <c r="J52" s="1" t="s">
        <v>762</v>
      </c>
      <c r="K52" s="1" t="s">
        <v>1015</v>
      </c>
      <c r="L52" s="1" t="s">
        <v>1015</v>
      </c>
      <c r="M52" s="1" t="s">
        <v>763</v>
      </c>
      <c r="N52" s="1" t="s">
        <v>763</v>
      </c>
      <c r="O52" s="1" t="s">
        <v>764</v>
      </c>
      <c r="P52" s="1" t="s">
        <v>765</v>
      </c>
      <c r="Q52" s="1" t="s">
        <v>766</v>
      </c>
      <c r="R52" s="1" t="s">
        <v>1016</v>
      </c>
      <c r="S52" s="1" t="s">
        <v>768</v>
      </c>
      <c r="T52" s="1" t="s">
        <v>769</v>
      </c>
      <c r="U52" s="1" t="s">
        <v>770</v>
      </c>
      <c r="V52" s="1" t="s">
        <v>805</v>
      </c>
    </row>
    <row r="53" s="1" customFormat="1" spans="1:22">
      <c r="A53" s="3">
        <v>999223102166176</v>
      </c>
      <c r="B53" s="1" t="s">
        <v>1001</v>
      </c>
      <c r="C53" s="1" t="s">
        <v>1017</v>
      </c>
      <c r="D53" s="1" t="s">
        <v>1008</v>
      </c>
      <c r="E53" s="1" t="s">
        <v>1018</v>
      </c>
      <c r="F53" s="1" t="s">
        <v>841</v>
      </c>
      <c r="G53" s="1" t="s">
        <v>759</v>
      </c>
      <c r="H53" s="1" t="s">
        <v>760</v>
      </c>
      <c r="I53" s="1" t="s">
        <v>1019</v>
      </c>
      <c r="J53" s="1" t="s">
        <v>762</v>
      </c>
      <c r="K53" s="1" t="s">
        <v>1019</v>
      </c>
      <c r="L53" s="1" t="s">
        <v>1019</v>
      </c>
      <c r="M53" s="1" t="s">
        <v>763</v>
      </c>
      <c r="N53" s="1" t="s">
        <v>763</v>
      </c>
      <c r="O53" s="1" t="s">
        <v>764</v>
      </c>
      <c r="P53" s="1" t="s">
        <v>765</v>
      </c>
      <c r="Q53" s="1" t="s">
        <v>766</v>
      </c>
      <c r="R53" s="1" t="s">
        <v>1020</v>
      </c>
      <c r="S53" s="1" t="s">
        <v>768</v>
      </c>
      <c r="T53" s="1" t="s">
        <v>769</v>
      </c>
      <c r="U53" s="1" t="s">
        <v>770</v>
      </c>
      <c r="V53" s="1" t="s">
        <v>805</v>
      </c>
    </row>
    <row r="54" s="1" customFormat="1" spans="1:22">
      <c r="A54" s="3">
        <v>999223102025813</v>
      </c>
      <c r="B54" s="1" t="s">
        <v>1001</v>
      </c>
      <c r="C54" s="1" t="s">
        <v>1021</v>
      </c>
      <c r="D54" s="1" t="s">
        <v>1022</v>
      </c>
      <c r="E54" s="1" t="s">
        <v>1023</v>
      </c>
      <c r="F54" s="1" t="s">
        <v>841</v>
      </c>
      <c r="G54" s="1" t="s">
        <v>759</v>
      </c>
      <c r="H54" s="1" t="s">
        <v>760</v>
      </c>
      <c r="I54" s="1" t="s">
        <v>1024</v>
      </c>
      <c r="J54" s="1" t="s">
        <v>762</v>
      </c>
      <c r="K54" s="1" t="s">
        <v>1024</v>
      </c>
      <c r="L54" s="1" t="s">
        <v>1024</v>
      </c>
      <c r="M54" s="1" t="s">
        <v>763</v>
      </c>
      <c r="N54" s="1" t="s">
        <v>763</v>
      </c>
      <c r="O54" s="1" t="s">
        <v>764</v>
      </c>
      <c r="P54" s="1" t="s">
        <v>765</v>
      </c>
      <c r="Q54" s="1" t="s">
        <v>766</v>
      </c>
      <c r="R54" s="1" t="s">
        <v>1025</v>
      </c>
      <c r="S54" s="1" t="s">
        <v>768</v>
      </c>
      <c r="T54" s="1" t="s">
        <v>769</v>
      </c>
      <c r="U54" s="1" t="s">
        <v>770</v>
      </c>
      <c r="V54" s="1" t="s">
        <v>969</v>
      </c>
    </row>
    <row r="55" s="1" customFormat="1" spans="1:22">
      <c r="A55" s="3">
        <v>999223096849785</v>
      </c>
      <c r="B55" s="1" t="s">
        <v>1001</v>
      </c>
      <c r="C55" s="1" t="s">
        <v>1026</v>
      </c>
      <c r="D55" s="1" t="s">
        <v>1027</v>
      </c>
      <c r="E55" s="1" t="s">
        <v>1028</v>
      </c>
      <c r="F55" s="1" t="s">
        <v>755</v>
      </c>
      <c r="G55" s="1" t="s">
        <v>759</v>
      </c>
      <c r="H55" s="1" t="s">
        <v>760</v>
      </c>
      <c r="I55" s="1" t="s">
        <v>1029</v>
      </c>
      <c r="J55" s="1" t="s">
        <v>762</v>
      </c>
      <c r="K55" s="1" t="s">
        <v>1029</v>
      </c>
      <c r="L55" s="1" t="s">
        <v>1029</v>
      </c>
      <c r="M55" s="1" t="s">
        <v>763</v>
      </c>
      <c r="N55" s="1" t="s">
        <v>763</v>
      </c>
      <c r="O55" s="1" t="s">
        <v>764</v>
      </c>
      <c r="P55" s="1" t="s">
        <v>765</v>
      </c>
      <c r="Q55" s="1" t="s">
        <v>766</v>
      </c>
      <c r="R55" s="1" t="s">
        <v>1030</v>
      </c>
      <c r="S55" s="1" t="s">
        <v>768</v>
      </c>
      <c r="T55" s="1" t="s">
        <v>769</v>
      </c>
      <c r="U55" s="1" t="s">
        <v>770</v>
      </c>
      <c r="V55" s="1" t="s">
        <v>805</v>
      </c>
    </row>
    <row r="56" s="1" customFormat="1" spans="1:22">
      <c r="A56" s="3">
        <v>999223089919836</v>
      </c>
      <c r="B56" s="1" t="s">
        <v>1031</v>
      </c>
      <c r="C56" s="1" t="s">
        <v>1032</v>
      </c>
      <c r="D56" s="1" t="s">
        <v>830</v>
      </c>
      <c r="E56" s="1" t="s">
        <v>1033</v>
      </c>
      <c r="F56" s="1" t="s">
        <v>755</v>
      </c>
      <c r="G56" s="1" t="s">
        <v>759</v>
      </c>
      <c r="H56" s="1" t="s">
        <v>760</v>
      </c>
      <c r="I56" s="1" t="s">
        <v>1034</v>
      </c>
      <c r="J56" s="1" t="s">
        <v>762</v>
      </c>
      <c r="K56" s="1" t="s">
        <v>1034</v>
      </c>
      <c r="L56" s="1" t="s">
        <v>1034</v>
      </c>
      <c r="M56" s="1" t="s">
        <v>763</v>
      </c>
      <c r="N56" s="1" t="s">
        <v>763</v>
      </c>
      <c r="O56" s="1" t="s">
        <v>764</v>
      </c>
      <c r="P56" s="1" t="s">
        <v>765</v>
      </c>
      <c r="Q56" s="1" t="s">
        <v>766</v>
      </c>
      <c r="R56" s="1" t="s">
        <v>1035</v>
      </c>
      <c r="S56" s="1" t="s">
        <v>768</v>
      </c>
      <c r="T56" s="1" t="s">
        <v>769</v>
      </c>
      <c r="U56" s="1" t="s">
        <v>770</v>
      </c>
      <c r="V56" s="1" t="s">
        <v>805</v>
      </c>
    </row>
    <row r="57" s="1" customFormat="1" spans="1:22">
      <c r="A57" s="3">
        <v>999223089902693</v>
      </c>
      <c r="B57" s="1" t="s">
        <v>1031</v>
      </c>
      <c r="C57" s="1" t="s">
        <v>1036</v>
      </c>
      <c r="D57" s="1" t="s">
        <v>1003</v>
      </c>
      <c r="E57" s="1" t="s">
        <v>1037</v>
      </c>
      <c r="F57" s="1" t="s">
        <v>841</v>
      </c>
      <c r="G57" s="1" t="s">
        <v>759</v>
      </c>
      <c r="H57" s="1" t="s">
        <v>760</v>
      </c>
      <c r="I57" s="1" t="s">
        <v>1038</v>
      </c>
      <c r="J57" s="1" t="s">
        <v>762</v>
      </c>
      <c r="K57" s="1" t="s">
        <v>1038</v>
      </c>
      <c r="L57" s="1" t="s">
        <v>1038</v>
      </c>
      <c r="M57" s="1" t="s">
        <v>763</v>
      </c>
      <c r="N57" s="1" t="s">
        <v>763</v>
      </c>
      <c r="O57" s="1" t="s">
        <v>764</v>
      </c>
      <c r="P57" s="1" t="s">
        <v>765</v>
      </c>
      <c r="Q57" s="1" t="s">
        <v>766</v>
      </c>
      <c r="R57" s="1" t="s">
        <v>1039</v>
      </c>
      <c r="S57" s="1" t="s">
        <v>768</v>
      </c>
      <c r="T57" s="1" t="s">
        <v>769</v>
      </c>
      <c r="U57" s="1" t="s">
        <v>770</v>
      </c>
      <c r="V57" s="1" t="s">
        <v>805</v>
      </c>
    </row>
    <row r="58" s="1" customFormat="1" spans="1:22">
      <c r="A58" s="3">
        <v>999223088028465</v>
      </c>
      <c r="B58" s="1" t="s">
        <v>1031</v>
      </c>
      <c r="C58" s="1" t="s">
        <v>1040</v>
      </c>
      <c r="D58" s="1" t="s">
        <v>1041</v>
      </c>
      <c r="E58" s="1" t="s">
        <v>1042</v>
      </c>
      <c r="F58" s="1" t="s">
        <v>841</v>
      </c>
      <c r="G58" s="1" t="s">
        <v>759</v>
      </c>
      <c r="H58" s="1" t="s">
        <v>760</v>
      </c>
      <c r="I58" s="1" t="s">
        <v>1043</v>
      </c>
      <c r="J58" s="1" t="s">
        <v>762</v>
      </c>
      <c r="K58" s="1" t="s">
        <v>1043</v>
      </c>
      <c r="L58" s="1" t="s">
        <v>1043</v>
      </c>
      <c r="M58" s="1" t="s">
        <v>763</v>
      </c>
      <c r="N58" s="1" t="s">
        <v>763</v>
      </c>
      <c r="O58" s="1" t="s">
        <v>764</v>
      </c>
      <c r="P58" s="1" t="s">
        <v>765</v>
      </c>
      <c r="Q58" s="1" t="s">
        <v>766</v>
      </c>
      <c r="R58" s="1" t="s">
        <v>1044</v>
      </c>
      <c r="S58" s="1" t="s">
        <v>768</v>
      </c>
      <c r="T58" s="1" t="s">
        <v>769</v>
      </c>
      <c r="U58" s="1" t="s">
        <v>770</v>
      </c>
      <c r="V58" s="1" t="s">
        <v>783</v>
      </c>
    </row>
    <row r="59" s="1" customFormat="1" spans="1:22">
      <c r="A59" s="3">
        <v>999223087275391</v>
      </c>
      <c r="B59" s="1" t="s">
        <v>1031</v>
      </c>
      <c r="C59" s="1" t="s">
        <v>1045</v>
      </c>
      <c r="D59" s="1" t="s">
        <v>1046</v>
      </c>
      <c r="E59" s="1" t="s">
        <v>1047</v>
      </c>
      <c r="F59" s="1" t="s">
        <v>755</v>
      </c>
      <c r="G59" s="1" t="s">
        <v>759</v>
      </c>
      <c r="H59" s="1" t="s">
        <v>760</v>
      </c>
      <c r="I59" s="1" t="s">
        <v>1048</v>
      </c>
      <c r="J59" s="1" t="s">
        <v>762</v>
      </c>
      <c r="K59" s="1" t="s">
        <v>1048</v>
      </c>
      <c r="L59" s="1" t="s">
        <v>1048</v>
      </c>
      <c r="M59" s="1" t="s">
        <v>763</v>
      </c>
      <c r="N59" s="1" t="s">
        <v>763</v>
      </c>
      <c r="O59" s="1" t="s">
        <v>764</v>
      </c>
      <c r="P59" s="1" t="s">
        <v>765</v>
      </c>
      <c r="Q59" s="1" t="s">
        <v>766</v>
      </c>
      <c r="R59" s="1" t="s">
        <v>1049</v>
      </c>
      <c r="S59" s="1" t="s">
        <v>768</v>
      </c>
      <c r="T59" s="1" t="s">
        <v>769</v>
      </c>
      <c r="U59" s="1" t="s">
        <v>770</v>
      </c>
      <c r="V59" s="1" t="s">
        <v>969</v>
      </c>
    </row>
    <row r="60" s="1" customFormat="1" spans="1:22">
      <c r="A60" s="3">
        <v>999223080859950</v>
      </c>
      <c r="B60" s="1" t="s">
        <v>1031</v>
      </c>
      <c r="C60" s="1" t="s">
        <v>1050</v>
      </c>
      <c r="D60" s="1" t="s">
        <v>1051</v>
      </c>
      <c r="E60" s="1" t="s">
        <v>1052</v>
      </c>
      <c r="F60" s="1" t="s">
        <v>841</v>
      </c>
      <c r="G60" s="1" t="s">
        <v>759</v>
      </c>
      <c r="H60" s="1" t="s">
        <v>760</v>
      </c>
      <c r="I60" s="1" t="s">
        <v>1053</v>
      </c>
      <c r="J60" s="1" t="s">
        <v>762</v>
      </c>
      <c r="K60" s="1" t="s">
        <v>1053</v>
      </c>
      <c r="L60" s="1" t="s">
        <v>1053</v>
      </c>
      <c r="M60" s="1" t="s">
        <v>763</v>
      </c>
      <c r="N60" s="1" t="s">
        <v>763</v>
      </c>
      <c r="O60" s="1" t="s">
        <v>764</v>
      </c>
      <c r="P60" s="1" t="s">
        <v>765</v>
      </c>
      <c r="Q60" s="1" t="s">
        <v>766</v>
      </c>
      <c r="R60" s="1" t="s">
        <v>1054</v>
      </c>
      <c r="S60" s="1" t="s">
        <v>768</v>
      </c>
      <c r="T60" s="1" t="s">
        <v>769</v>
      </c>
      <c r="U60" s="1" t="s">
        <v>770</v>
      </c>
      <c r="V60" s="1" t="s">
        <v>783</v>
      </c>
    </row>
    <row r="61" s="1" customFormat="1" spans="1:22">
      <c r="A61" s="3">
        <v>23080773396</v>
      </c>
      <c r="B61" s="1" t="s">
        <v>1031</v>
      </c>
      <c r="C61" s="1" t="s">
        <v>1055</v>
      </c>
      <c r="D61" s="1" t="s">
        <v>1027</v>
      </c>
      <c r="E61" s="1" t="s">
        <v>1056</v>
      </c>
      <c r="F61" s="1" t="s">
        <v>841</v>
      </c>
      <c r="G61" s="1" t="s">
        <v>759</v>
      </c>
      <c r="H61" s="1" t="s">
        <v>760</v>
      </c>
      <c r="I61" s="1" t="s">
        <v>1057</v>
      </c>
      <c r="J61" s="1" t="s">
        <v>762</v>
      </c>
      <c r="K61" s="1" t="s">
        <v>1057</v>
      </c>
      <c r="L61" s="1" t="s">
        <v>1057</v>
      </c>
      <c r="M61" s="1" t="s">
        <v>763</v>
      </c>
      <c r="N61" s="1" t="s">
        <v>763</v>
      </c>
      <c r="O61" s="1" t="s">
        <v>764</v>
      </c>
      <c r="P61" s="1" t="s">
        <v>765</v>
      </c>
      <c r="Q61" s="1" t="s">
        <v>766</v>
      </c>
      <c r="R61" s="1" t="s">
        <v>1058</v>
      </c>
      <c r="S61" s="1" t="s">
        <v>768</v>
      </c>
      <c r="T61" s="1" t="s">
        <v>769</v>
      </c>
      <c r="U61" s="1" t="s">
        <v>770</v>
      </c>
      <c r="V61" s="1" t="s">
        <v>805</v>
      </c>
    </row>
    <row r="62" s="1" customFormat="1" spans="1:22">
      <c r="A62" s="3">
        <v>999223080685744</v>
      </c>
      <c r="B62" s="1" t="s">
        <v>1031</v>
      </c>
      <c r="C62" s="1" t="s">
        <v>1059</v>
      </c>
      <c r="D62" s="1" t="s">
        <v>1027</v>
      </c>
      <c r="E62" s="1" t="s">
        <v>1060</v>
      </c>
      <c r="F62" s="1" t="s">
        <v>841</v>
      </c>
      <c r="G62" s="1" t="s">
        <v>759</v>
      </c>
      <c r="H62" s="1" t="s">
        <v>760</v>
      </c>
      <c r="I62" s="1" t="s">
        <v>1057</v>
      </c>
      <c r="J62" s="1" t="s">
        <v>762</v>
      </c>
      <c r="K62" s="1" t="s">
        <v>1057</v>
      </c>
      <c r="L62" s="1" t="s">
        <v>1057</v>
      </c>
      <c r="M62" s="1" t="s">
        <v>763</v>
      </c>
      <c r="N62" s="1" t="s">
        <v>763</v>
      </c>
      <c r="O62" s="1" t="s">
        <v>764</v>
      </c>
      <c r="P62" s="1" t="s">
        <v>765</v>
      </c>
      <c r="Q62" s="1" t="s">
        <v>766</v>
      </c>
      <c r="R62" s="1" t="s">
        <v>1061</v>
      </c>
      <c r="S62" s="1" t="s">
        <v>768</v>
      </c>
      <c r="T62" s="1" t="s">
        <v>769</v>
      </c>
      <c r="U62" s="1" t="s">
        <v>770</v>
      </c>
      <c r="V62" s="1" t="s">
        <v>805</v>
      </c>
    </row>
    <row r="63" s="1" customFormat="1" spans="1:22">
      <c r="A63" s="3">
        <v>999223078428606</v>
      </c>
      <c r="B63" s="1" t="s">
        <v>1031</v>
      </c>
      <c r="C63" s="1" t="s">
        <v>1062</v>
      </c>
      <c r="D63" s="1" t="s">
        <v>1063</v>
      </c>
      <c r="E63" s="1" t="s">
        <v>1064</v>
      </c>
      <c r="F63" s="1" t="s">
        <v>1001</v>
      </c>
      <c r="G63" s="1" t="s">
        <v>759</v>
      </c>
      <c r="H63" s="1" t="s">
        <v>760</v>
      </c>
      <c r="I63" s="1" t="s">
        <v>1065</v>
      </c>
      <c r="J63" s="1" t="s">
        <v>762</v>
      </c>
      <c r="K63" s="1" t="s">
        <v>1065</v>
      </c>
      <c r="L63" s="1" t="s">
        <v>1065</v>
      </c>
      <c r="M63" s="1" t="s">
        <v>763</v>
      </c>
      <c r="N63" s="1" t="s">
        <v>763</v>
      </c>
      <c r="O63" s="1" t="s">
        <v>764</v>
      </c>
      <c r="P63" s="1" t="s">
        <v>765</v>
      </c>
      <c r="Q63" s="1" t="s">
        <v>766</v>
      </c>
      <c r="R63" s="1" t="s">
        <v>1066</v>
      </c>
      <c r="S63" s="1" t="s">
        <v>768</v>
      </c>
      <c r="T63" s="1" t="s">
        <v>769</v>
      </c>
      <c r="U63" s="1" t="s">
        <v>770</v>
      </c>
      <c r="V63" s="1" t="s">
        <v>805</v>
      </c>
    </row>
    <row r="64" s="1" customFormat="1" spans="1:22">
      <c r="A64" s="3">
        <v>999223073027288</v>
      </c>
      <c r="B64" s="1" t="s">
        <v>1067</v>
      </c>
      <c r="C64" s="1" t="s">
        <v>1068</v>
      </c>
      <c r="D64" s="1" t="s">
        <v>1013</v>
      </c>
      <c r="E64" s="1" t="s">
        <v>1069</v>
      </c>
      <c r="F64" s="1" t="s">
        <v>755</v>
      </c>
      <c r="G64" s="1" t="s">
        <v>759</v>
      </c>
      <c r="H64" s="1" t="s">
        <v>760</v>
      </c>
      <c r="I64" s="1" t="s">
        <v>1015</v>
      </c>
      <c r="J64" s="1" t="s">
        <v>762</v>
      </c>
      <c r="K64" s="1" t="s">
        <v>1015</v>
      </c>
      <c r="L64" s="1" t="s">
        <v>1015</v>
      </c>
      <c r="M64" s="1" t="s">
        <v>763</v>
      </c>
      <c r="N64" s="1" t="s">
        <v>763</v>
      </c>
      <c r="O64" s="1" t="s">
        <v>764</v>
      </c>
      <c r="P64" s="1" t="s">
        <v>765</v>
      </c>
      <c r="Q64" s="1" t="s">
        <v>766</v>
      </c>
      <c r="R64" s="1" t="s">
        <v>1070</v>
      </c>
      <c r="S64" s="1" t="s">
        <v>768</v>
      </c>
      <c r="T64" s="1" t="s">
        <v>769</v>
      </c>
      <c r="U64" s="1" t="s">
        <v>770</v>
      </c>
      <c r="V64" s="1" t="s">
        <v>805</v>
      </c>
    </row>
    <row r="65" s="1" customFormat="1" spans="1:22">
      <c r="A65" s="3">
        <v>999223072483892</v>
      </c>
      <c r="B65" s="1" t="s">
        <v>1067</v>
      </c>
      <c r="C65" s="1" t="s">
        <v>1071</v>
      </c>
      <c r="D65" s="1" t="s">
        <v>1072</v>
      </c>
      <c r="E65" s="1" t="s">
        <v>1073</v>
      </c>
      <c r="F65" s="1" t="s">
        <v>914</v>
      </c>
      <c r="G65" s="1" t="s">
        <v>759</v>
      </c>
      <c r="H65" s="1" t="s">
        <v>760</v>
      </c>
      <c r="I65" s="1" t="s">
        <v>1074</v>
      </c>
      <c r="J65" s="1" t="s">
        <v>762</v>
      </c>
      <c r="K65" s="1" t="s">
        <v>1074</v>
      </c>
      <c r="L65" s="1" t="s">
        <v>1074</v>
      </c>
      <c r="M65" s="1" t="s">
        <v>763</v>
      </c>
      <c r="N65" s="1" t="s">
        <v>763</v>
      </c>
      <c r="O65" s="1" t="s">
        <v>764</v>
      </c>
      <c r="P65" s="1" t="s">
        <v>765</v>
      </c>
      <c r="Q65" s="1" t="s">
        <v>766</v>
      </c>
      <c r="R65" s="1" t="s">
        <v>1075</v>
      </c>
      <c r="S65" s="1" t="s">
        <v>768</v>
      </c>
      <c r="T65" s="1" t="s">
        <v>769</v>
      </c>
      <c r="U65" s="1" t="s">
        <v>770</v>
      </c>
      <c r="V65" s="1" t="s">
        <v>777</v>
      </c>
    </row>
    <row r="66" s="1" customFormat="1" spans="1:22">
      <c r="A66" s="3">
        <v>999223061934733</v>
      </c>
      <c r="B66" s="1" t="s">
        <v>1067</v>
      </c>
      <c r="C66" s="1" t="s">
        <v>1076</v>
      </c>
      <c r="D66" s="1" t="s">
        <v>1077</v>
      </c>
      <c r="E66" s="1" t="s">
        <v>1078</v>
      </c>
      <c r="F66" s="1" t="s">
        <v>914</v>
      </c>
      <c r="G66" s="1" t="s">
        <v>759</v>
      </c>
      <c r="H66" s="1" t="s">
        <v>760</v>
      </c>
      <c r="I66" s="1" t="s">
        <v>1079</v>
      </c>
      <c r="J66" s="1" t="s">
        <v>762</v>
      </c>
      <c r="K66" s="1" t="s">
        <v>1079</v>
      </c>
      <c r="L66" s="1" t="s">
        <v>1079</v>
      </c>
      <c r="M66" s="1" t="s">
        <v>763</v>
      </c>
      <c r="N66" s="1" t="s">
        <v>763</v>
      </c>
      <c r="O66" s="1" t="s">
        <v>764</v>
      </c>
      <c r="P66" s="1" t="s">
        <v>765</v>
      </c>
      <c r="Q66" s="1" t="s">
        <v>766</v>
      </c>
      <c r="R66" s="1" t="s">
        <v>1080</v>
      </c>
      <c r="S66" s="1" t="s">
        <v>768</v>
      </c>
      <c r="T66" s="1" t="s">
        <v>769</v>
      </c>
      <c r="U66" s="1" t="s">
        <v>770</v>
      </c>
      <c r="V66" s="1" t="s">
        <v>840</v>
      </c>
    </row>
    <row r="67" s="1" customFormat="1" spans="1:22">
      <c r="A67" s="3">
        <v>999223057756958</v>
      </c>
      <c r="B67" s="1" t="s">
        <v>1067</v>
      </c>
      <c r="C67" s="1" t="s">
        <v>1081</v>
      </c>
      <c r="D67" s="1" t="s">
        <v>960</v>
      </c>
      <c r="E67" s="1" t="s">
        <v>1082</v>
      </c>
      <c r="F67" s="1" t="s">
        <v>1031</v>
      </c>
      <c r="G67" s="1" t="s">
        <v>759</v>
      </c>
      <c r="H67" s="1" t="s">
        <v>760</v>
      </c>
      <c r="I67" s="1" t="s">
        <v>1083</v>
      </c>
      <c r="J67" s="1" t="s">
        <v>762</v>
      </c>
      <c r="K67" s="1" t="s">
        <v>1083</v>
      </c>
      <c r="L67" s="1" t="s">
        <v>1083</v>
      </c>
      <c r="M67" s="1" t="s">
        <v>763</v>
      </c>
      <c r="N67" s="1" t="s">
        <v>763</v>
      </c>
      <c r="O67" s="1" t="s">
        <v>764</v>
      </c>
      <c r="P67" s="1" t="s">
        <v>765</v>
      </c>
      <c r="Q67" s="1" t="s">
        <v>766</v>
      </c>
      <c r="R67" s="1" t="s">
        <v>1084</v>
      </c>
      <c r="S67" s="1" t="s">
        <v>768</v>
      </c>
      <c r="T67" s="1" t="s">
        <v>769</v>
      </c>
      <c r="U67" s="1" t="s">
        <v>770</v>
      </c>
      <c r="V67" s="1" t="s">
        <v>783</v>
      </c>
    </row>
    <row r="68" s="1" customFormat="1" spans="1:22">
      <c r="A68" s="3">
        <v>999223051728663</v>
      </c>
      <c r="B68" s="1" t="s">
        <v>1085</v>
      </c>
      <c r="C68" s="1" t="s">
        <v>1086</v>
      </c>
      <c r="D68" s="1" t="s">
        <v>1087</v>
      </c>
      <c r="E68" s="1" t="s">
        <v>1088</v>
      </c>
      <c r="F68" s="1" t="s">
        <v>914</v>
      </c>
      <c r="G68" s="1" t="s">
        <v>759</v>
      </c>
      <c r="H68" s="1" t="s">
        <v>760</v>
      </c>
      <c r="I68" s="1" t="s">
        <v>1089</v>
      </c>
      <c r="J68" s="1" t="s">
        <v>762</v>
      </c>
      <c r="K68" s="1" t="s">
        <v>1089</v>
      </c>
      <c r="L68" s="1" t="s">
        <v>1089</v>
      </c>
      <c r="M68" s="1" t="s">
        <v>763</v>
      </c>
      <c r="N68" s="1" t="s">
        <v>763</v>
      </c>
      <c r="O68" s="1" t="s">
        <v>764</v>
      </c>
      <c r="P68" s="1" t="s">
        <v>765</v>
      </c>
      <c r="Q68" s="1" t="s">
        <v>766</v>
      </c>
      <c r="R68" s="1" t="s">
        <v>1090</v>
      </c>
      <c r="S68" s="1" t="s">
        <v>768</v>
      </c>
      <c r="T68" s="1" t="s">
        <v>769</v>
      </c>
      <c r="U68" s="1" t="s">
        <v>770</v>
      </c>
      <c r="V68" s="1" t="s">
        <v>783</v>
      </c>
    </row>
    <row r="69" s="1" customFormat="1" spans="1:22">
      <c r="A69" s="3">
        <v>999223047293736</v>
      </c>
      <c r="B69" s="1" t="s">
        <v>1085</v>
      </c>
      <c r="C69" s="1" t="s">
        <v>1091</v>
      </c>
      <c r="D69" s="1" t="s">
        <v>1092</v>
      </c>
      <c r="E69" s="1" t="s">
        <v>1093</v>
      </c>
      <c r="F69" s="1" t="s">
        <v>841</v>
      </c>
      <c r="G69" s="1" t="s">
        <v>759</v>
      </c>
      <c r="H69" s="1" t="s">
        <v>760</v>
      </c>
      <c r="I69" s="1" t="s">
        <v>877</v>
      </c>
      <c r="J69" s="1" t="s">
        <v>762</v>
      </c>
      <c r="K69" s="1" t="s">
        <v>877</v>
      </c>
      <c r="L69" s="1" t="s">
        <v>877</v>
      </c>
      <c r="M69" s="1" t="s">
        <v>763</v>
      </c>
      <c r="N69" s="1" t="s">
        <v>763</v>
      </c>
      <c r="O69" s="1" t="s">
        <v>764</v>
      </c>
      <c r="P69" s="1" t="s">
        <v>765</v>
      </c>
      <c r="Q69" s="1" t="s">
        <v>766</v>
      </c>
      <c r="R69" s="1" t="s">
        <v>1094</v>
      </c>
      <c r="S69" s="1" t="s">
        <v>768</v>
      </c>
      <c r="T69" s="1" t="s">
        <v>769</v>
      </c>
      <c r="U69" s="1" t="s">
        <v>770</v>
      </c>
      <c r="V69" s="1" t="s">
        <v>805</v>
      </c>
    </row>
    <row r="70" s="1" customFormat="1" spans="1:22">
      <c r="A70" s="3">
        <v>999223037662572</v>
      </c>
      <c r="B70" s="1" t="s">
        <v>1095</v>
      </c>
      <c r="C70" s="1" t="s">
        <v>1096</v>
      </c>
      <c r="D70" s="1" t="s">
        <v>1097</v>
      </c>
      <c r="E70" s="1" t="s">
        <v>1098</v>
      </c>
      <c r="F70" s="1" t="s">
        <v>755</v>
      </c>
      <c r="G70" s="1" t="s">
        <v>759</v>
      </c>
      <c r="H70" s="1" t="s">
        <v>760</v>
      </c>
      <c r="I70" s="1" t="s">
        <v>1099</v>
      </c>
      <c r="J70" s="1" t="s">
        <v>762</v>
      </c>
      <c r="K70" s="1" t="s">
        <v>1099</v>
      </c>
      <c r="L70" s="1" t="s">
        <v>1099</v>
      </c>
      <c r="M70" s="1" t="s">
        <v>763</v>
      </c>
      <c r="N70" s="1" t="s">
        <v>763</v>
      </c>
      <c r="O70" s="1" t="s">
        <v>764</v>
      </c>
      <c r="P70" s="1" t="s">
        <v>765</v>
      </c>
      <c r="Q70" s="1" t="s">
        <v>766</v>
      </c>
      <c r="R70" s="1" t="s">
        <v>1100</v>
      </c>
      <c r="S70" s="1" t="s">
        <v>768</v>
      </c>
      <c r="T70" s="1" t="s">
        <v>769</v>
      </c>
      <c r="U70" s="1" t="s">
        <v>770</v>
      </c>
      <c r="V70" s="1" t="s">
        <v>783</v>
      </c>
    </row>
    <row r="71" s="1" customFormat="1" spans="1:22">
      <c r="A71" s="3">
        <v>999223036574027</v>
      </c>
      <c r="B71" s="1" t="s">
        <v>1095</v>
      </c>
      <c r="C71" s="1" t="s">
        <v>1101</v>
      </c>
      <c r="D71" s="1" t="s">
        <v>1102</v>
      </c>
      <c r="E71" s="1" t="s">
        <v>1103</v>
      </c>
      <c r="F71" s="1" t="s">
        <v>914</v>
      </c>
      <c r="G71" s="1" t="s">
        <v>759</v>
      </c>
      <c r="H71" s="1" t="s">
        <v>760</v>
      </c>
      <c r="I71" s="1" t="s">
        <v>1104</v>
      </c>
      <c r="J71" s="1" t="s">
        <v>762</v>
      </c>
      <c r="K71" s="1" t="s">
        <v>1104</v>
      </c>
      <c r="L71" s="1" t="s">
        <v>1104</v>
      </c>
      <c r="M71" s="1" t="s">
        <v>763</v>
      </c>
      <c r="N71" s="1" t="s">
        <v>763</v>
      </c>
      <c r="O71" s="1" t="s">
        <v>764</v>
      </c>
      <c r="P71" s="1" t="s">
        <v>765</v>
      </c>
      <c r="Q71" s="1" t="s">
        <v>766</v>
      </c>
      <c r="R71" s="1" t="s">
        <v>1105</v>
      </c>
      <c r="S71" s="1" t="s">
        <v>768</v>
      </c>
      <c r="T71" s="1" t="s">
        <v>769</v>
      </c>
      <c r="U71" s="1" t="s">
        <v>770</v>
      </c>
      <c r="V71" s="1" t="s">
        <v>783</v>
      </c>
    </row>
    <row r="72" s="1" customFormat="1" spans="1:22">
      <c r="A72" s="3">
        <v>999223026596793</v>
      </c>
      <c r="B72" s="1" t="s">
        <v>1106</v>
      </c>
      <c r="C72" s="1" t="s">
        <v>1107</v>
      </c>
      <c r="D72" s="1" t="s">
        <v>1102</v>
      </c>
      <c r="E72" s="1" t="s">
        <v>1108</v>
      </c>
      <c r="F72" s="1" t="s">
        <v>954</v>
      </c>
      <c r="G72" s="1" t="s">
        <v>759</v>
      </c>
      <c r="H72" s="1" t="s">
        <v>760</v>
      </c>
      <c r="I72" s="1" t="s">
        <v>1109</v>
      </c>
      <c r="J72" s="1" t="s">
        <v>762</v>
      </c>
      <c r="K72" s="1" t="s">
        <v>1109</v>
      </c>
      <c r="L72" s="1" t="s">
        <v>1109</v>
      </c>
      <c r="M72" s="1" t="s">
        <v>763</v>
      </c>
      <c r="N72" s="1" t="s">
        <v>763</v>
      </c>
      <c r="O72" s="1" t="s">
        <v>764</v>
      </c>
      <c r="P72" s="1" t="s">
        <v>765</v>
      </c>
      <c r="Q72" s="1" t="s">
        <v>766</v>
      </c>
      <c r="R72" s="1" t="s">
        <v>1110</v>
      </c>
      <c r="S72" s="1" t="s">
        <v>768</v>
      </c>
      <c r="T72" s="1" t="s">
        <v>769</v>
      </c>
      <c r="U72" s="1" t="s">
        <v>770</v>
      </c>
      <c r="V72" s="1" t="s">
        <v>783</v>
      </c>
    </row>
    <row r="73" s="1" customFormat="1" spans="1:22">
      <c r="A73" s="3">
        <v>999223008504005</v>
      </c>
      <c r="B73" s="1" t="s">
        <v>1106</v>
      </c>
      <c r="C73" s="1" t="s">
        <v>1111</v>
      </c>
      <c r="D73" s="1" t="s">
        <v>1112</v>
      </c>
      <c r="E73" s="1" t="s">
        <v>1113</v>
      </c>
      <c r="F73" s="1" t="s">
        <v>914</v>
      </c>
      <c r="G73" s="1" t="s">
        <v>759</v>
      </c>
      <c r="H73" s="1" t="s">
        <v>760</v>
      </c>
      <c r="I73" s="1" t="s">
        <v>1114</v>
      </c>
      <c r="J73" s="1" t="s">
        <v>762</v>
      </c>
      <c r="K73" s="1" t="s">
        <v>1114</v>
      </c>
      <c r="L73" s="1" t="s">
        <v>1114</v>
      </c>
      <c r="M73" s="1" t="s">
        <v>763</v>
      </c>
      <c r="N73" s="1" t="s">
        <v>763</v>
      </c>
      <c r="O73" s="1" t="s">
        <v>764</v>
      </c>
      <c r="P73" s="1" t="s">
        <v>765</v>
      </c>
      <c r="Q73" s="1" t="s">
        <v>766</v>
      </c>
      <c r="R73" s="1" t="s">
        <v>1115</v>
      </c>
      <c r="S73" s="1" t="s">
        <v>768</v>
      </c>
      <c r="T73" s="1" t="s">
        <v>769</v>
      </c>
      <c r="U73" s="1" t="s">
        <v>770</v>
      </c>
      <c r="V73" s="1" t="s">
        <v>805</v>
      </c>
    </row>
    <row r="74" s="1" customFormat="1" spans="1:22">
      <c r="A74" s="3">
        <v>999222999280773</v>
      </c>
      <c r="B74" s="1" t="s">
        <v>1116</v>
      </c>
      <c r="C74" s="1" t="s">
        <v>1117</v>
      </c>
      <c r="D74" s="1" t="s">
        <v>1118</v>
      </c>
      <c r="E74" s="1" t="s">
        <v>1119</v>
      </c>
      <c r="F74" s="1" t="s">
        <v>914</v>
      </c>
      <c r="G74" s="1" t="s">
        <v>759</v>
      </c>
      <c r="H74" s="1" t="s">
        <v>760</v>
      </c>
      <c r="I74" s="1" t="s">
        <v>1120</v>
      </c>
      <c r="J74" s="1" t="s">
        <v>762</v>
      </c>
      <c r="K74" s="1" t="s">
        <v>1120</v>
      </c>
      <c r="L74" s="1" t="s">
        <v>1120</v>
      </c>
      <c r="M74" s="1" t="s">
        <v>763</v>
      </c>
      <c r="N74" s="1" t="s">
        <v>763</v>
      </c>
      <c r="O74" s="1" t="s">
        <v>764</v>
      </c>
      <c r="P74" s="1" t="s">
        <v>765</v>
      </c>
      <c r="Q74" s="1" t="s">
        <v>766</v>
      </c>
      <c r="R74" s="1" t="s">
        <v>1121</v>
      </c>
      <c r="S74" s="1" t="s">
        <v>768</v>
      </c>
      <c r="T74" s="1" t="s">
        <v>769</v>
      </c>
      <c r="U74" s="1" t="s">
        <v>770</v>
      </c>
      <c r="V74" s="1" t="s">
        <v>771</v>
      </c>
    </row>
    <row r="75" s="1" customFormat="1" spans="1:22">
      <c r="A75" s="3">
        <v>999222998208943</v>
      </c>
      <c r="B75" s="1" t="s">
        <v>1116</v>
      </c>
      <c r="C75" s="1" t="s">
        <v>1122</v>
      </c>
      <c r="D75" s="1" t="s">
        <v>1123</v>
      </c>
      <c r="E75" s="1" t="s">
        <v>1124</v>
      </c>
      <c r="F75" s="1" t="s">
        <v>841</v>
      </c>
      <c r="G75" s="1" t="s">
        <v>759</v>
      </c>
      <c r="H75" s="1" t="s">
        <v>760</v>
      </c>
      <c r="I75" s="1" t="s">
        <v>1125</v>
      </c>
      <c r="J75" s="1" t="s">
        <v>762</v>
      </c>
      <c r="K75" s="1" t="s">
        <v>1125</v>
      </c>
      <c r="L75" s="1" t="s">
        <v>1125</v>
      </c>
      <c r="M75" s="1" t="s">
        <v>763</v>
      </c>
      <c r="N75" s="1" t="s">
        <v>763</v>
      </c>
      <c r="O75" s="1" t="s">
        <v>764</v>
      </c>
      <c r="P75" s="1" t="s">
        <v>765</v>
      </c>
      <c r="Q75" s="1" t="s">
        <v>766</v>
      </c>
      <c r="R75" s="1" t="s">
        <v>1126</v>
      </c>
      <c r="S75" s="1" t="s">
        <v>768</v>
      </c>
      <c r="T75" s="1" t="s">
        <v>769</v>
      </c>
      <c r="U75" s="1" t="s">
        <v>770</v>
      </c>
      <c r="V75" s="1" t="s">
        <v>783</v>
      </c>
    </row>
    <row r="76" s="1" customFormat="1" spans="1:22">
      <c r="A76" s="3">
        <v>999222988784876</v>
      </c>
      <c r="B76" s="1" t="s">
        <v>1127</v>
      </c>
      <c r="C76" s="1" t="s">
        <v>1128</v>
      </c>
      <c r="D76" s="1" t="s">
        <v>985</v>
      </c>
      <c r="E76" s="1" t="s">
        <v>1129</v>
      </c>
      <c r="F76" s="1" t="s">
        <v>841</v>
      </c>
      <c r="G76" s="1" t="s">
        <v>759</v>
      </c>
      <c r="H76" s="1" t="s">
        <v>760</v>
      </c>
      <c r="I76" s="1" t="s">
        <v>1130</v>
      </c>
      <c r="J76" s="1" t="s">
        <v>762</v>
      </c>
      <c r="K76" s="1" t="s">
        <v>1130</v>
      </c>
      <c r="L76" s="1" t="s">
        <v>1130</v>
      </c>
      <c r="M76" s="1" t="s">
        <v>763</v>
      </c>
      <c r="N76" s="1" t="s">
        <v>763</v>
      </c>
      <c r="O76" s="1" t="s">
        <v>764</v>
      </c>
      <c r="P76" s="1" t="s">
        <v>765</v>
      </c>
      <c r="Q76" s="1" t="s">
        <v>766</v>
      </c>
      <c r="R76" s="1" t="s">
        <v>1131</v>
      </c>
      <c r="S76" s="1" t="s">
        <v>768</v>
      </c>
      <c r="T76" s="1" t="s">
        <v>769</v>
      </c>
      <c r="U76" s="1" t="s">
        <v>770</v>
      </c>
      <c r="V76" s="1" t="s">
        <v>805</v>
      </c>
    </row>
    <row r="77" s="1" customFormat="1" spans="1:22">
      <c r="A77" s="3">
        <v>999222985781594</v>
      </c>
      <c r="B77" s="1" t="s">
        <v>1127</v>
      </c>
      <c r="C77" s="1" t="s">
        <v>1132</v>
      </c>
      <c r="D77" s="1" t="s">
        <v>1133</v>
      </c>
      <c r="E77" s="1" t="s">
        <v>1134</v>
      </c>
      <c r="F77" s="1" t="s">
        <v>841</v>
      </c>
      <c r="G77" s="1" t="s">
        <v>759</v>
      </c>
      <c r="H77" s="1" t="s">
        <v>760</v>
      </c>
      <c r="I77" s="1" t="s">
        <v>1135</v>
      </c>
      <c r="J77" s="1" t="s">
        <v>762</v>
      </c>
      <c r="K77" s="1" t="s">
        <v>1135</v>
      </c>
      <c r="L77" s="1" t="s">
        <v>1135</v>
      </c>
      <c r="M77" s="1" t="s">
        <v>763</v>
      </c>
      <c r="N77" s="1" t="s">
        <v>763</v>
      </c>
      <c r="O77" s="1" t="s">
        <v>764</v>
      </c>
      <c r="P77" s="1" t="s">
        <v>765</v>
      </c>
      <c r="Q77" s="1" t="s">
        <v>766</v>
      </c>
      <c r="R77" s="1" t="s">
        <v>1136</v>
      </c>
      <c r="S77" s="1" t="s">
        <v>768</v>
      </c>
      <c r="T77" s="1" t="s">
        <v>769</v>
      </c>
      <c r="U77" s="1" t="s">
        <v>770</v>
      </c>
      <c r="V77" s="1" t="s">
        <v>805</v>
      </c>
    </row>
    <row r="78" s="1" customFormat="1" spans="1:22">
      <c r="A78" s="3">
        <v>999222985304168</v>
      </c>
      <c r="B78" s="1" t="s">
        <v>1127</v>
      </c>
      <c r="C78" s="1" t="s">
        <v>1137</v>
      </c>
      <c r="D78" s="1" t="s">
        <v>1102</v>
      </c>
      <c r="E78" s="1" t="s">
        <v>1138</v>
      </c>
      <c r="F78" s="1" t="s">
        <v>914</v>
      </c>
      <c r="G78" s="1" t="s">
        <v>759</v>
      </c>
      <c r="H78" s="1" t="s">
        <v>760</v>
      </c>
      <c r="I78" s="1" t="s">
        <v>1139</v>
      </c>
      <c r="J78" s="1" t="s">
        <v>762</v>
      </c>
      <c r="K78" s="1" t="s">
        <v>1139</v>
      </c>
      <c r="L78" s="1" t="s">
        <v>1139</v>
      </c>
      <c r="M78" s="1" t="s">
        <v>763</v>
      </c>
      <c r="N78" s="1" t="s">
        <v>763</v>
      </c>
      <c r="O78" s="1" t="s">
        <v>764</v>
      </c>
      <c r="P78" s="1" t="s">
        <v>765</v>
      </c>
      <c r="Q78" s="1" t="s">
        <v>766</v>
      </c>
      <c r="R78" s="1" t="s">
        <v>1140</v>
      </c>
      <c r="S78" s="1" t="s">
        <v>768</v>
      </c>
      <c r="T78" s="1" t="s">
        <v>769</v>
      </c>
      <c r="U78" s="1" t="s">
        <v>770</v>
      </c>
      <c r="V78" s="1" t="s">
        <v>783</v>
      </c>
    </row>
    <row r="79" s="1" customFormat="1" spans="1:22">
      <c r="A79" s="3">
        <v>999222978614081</v>
      </c>
      <c r="B79" s="1" t="s">
        <v>1141</v>
      </c>
      <c r="C79" s="1" t="s">
        <v>1142</v>
      </c>
      <c r="D79" s="1" t="s">
        <v>1143</v>
      </c>
      <c r="E79" s="1" t="s">
        <v>1144</v>
      </c>
      <c r="F79" s="1" t="s">
        <v>914</v>
      </c>
      <c r="G79" s="1" t="s">
        <v>759</v>
      </c>
      <c r="H79" s="1" t="s">
        <v>760</v>
      </c>
      <c r="I79" s="1" t="s">
        <v>1145</v>
      </c>
      <c r="J79" s="1" t="s">
        <v>762</v>
      </c>
      <c r="K79" s="1" t="s">
        <v>1145</v>
      </c>
      <c r="L79" s="1" t="s">
        <v>1145</v>
      </c>
      <c r="M79" s="1" t="s">
        <v>763</v>
      </c>
      <c r="N79" s="1" t="s">
        <v>763</v>
      </c>
      <c r="O79" s="1" t="s">
        <v>764</v>
      </c>
      <c r="P79" s="1" t="s">
        <v>765</v>
      </c>
      <c r="Q79" s="1" t="s">
        <v>766</v>
      </c>
      <c r="R79" s="1" t="s">
        <v>1146</v>
      </c>
      <c r="S79" s="1" t="s">
        <v>768</v>
      </c>
      <c r="T79" s="1" t="s">
        <v>769</v>
      </c>
      <c r="U79" s="1" t="s">
        <v>770</v>
      </c>
      <c r="V79" s="1" t="s">
        <v>783</v>
      </c>
    </row>
    <row r="80" s="1" customFormat="1" spans="1:22">
      <c r="A80" s="3">
        <v>999222975213565</v>
      </c>
      <c r="B80" s="1" t="s">
        <v>1141</v>
      </c>
      <c r="C80" s="1" t="s">
        <v>1147</v>
      </c>
      <c r="D80" s="1" t="s">
        <v>1148</v>
      </c>
      <c r="E80" s="1" t="s">
        <v>1149</v>
      </c>
      <c r="F80" s="1" t="s">
        <v>841</v>
      </c>
      <c r="G80" s="1" t="s">
        <v>759</v>
      </c>
      <c r="H80" s="1" t="s">
        <v>760</v>
      </c>
      <c r="I80" s="1" t="s">
        <v>1150</v>
      </c>
      <c r="J80" s="1" t="s">
        <v>762</v>
      </c>
      <c r="K80" s="1" t="s">
        <v>1150</v>
      </c>
      <c r="L80" s="1" t="s">
        <v>1150</v>
      </c>
      <c r="M80" s="1" t="s">
        <v>763</v>
      </c>
      <c r="N80" s="1" t="s">
        <v>763</v>
      </c>
      <c r="O80" s="1" t="s">
        <v>764</v>
      </c>
      <c r="P80" s="1" t="s">
        <v>765</v>
      </c>
      <c r="Q80" s="1" t="s">
        <v>766</v>
      </c>
      <c r="R80" s="1" t="s">
        <v>1151</v>
      </c>
      <c r="S80" s="1" t="s">
        <v>768</v>
      </c>
      <c r="T80" s="1" t="s">
        <v>769</v>
      </c>
      <c r="U80" s="1" t="s">
        <v>770</v>
      </c>
      <c r="V80" s="1" t="s">
        <v>969</v>
      </c>
    </row>
    <row r="81" s="1" customFormat="1" spans="1:22">
      <c r="A81" s="3">
        <v>999222974103424</v>
      </c>
      <c r="B81" s="1" t="s">
        <v>1141</v>
      </c>
      <c r="C81" s="1" t="s">
        <v>1152</v>
      </c>
      <c r="D81" s="1" t="s">
        <v>1153</v>
      </c>
      <c r="E81" s="1" t="s">
        <v>1154</v>
      </c>
      <c r="F81" s="1" t="s">
        <v>954</v>
      </c>
      <c r="G81" s="1" t="s">
        <v>759</v>
      </c>
      <c r="H81" s="1" t="s">
        <v>760</v>
      </c>
      <c r="I81" s="1" t="s">
        <v>1155</v>
      </c>
      <c r="J81" s="1" t="s">
        <v>762</v>
      </c>
      <c r="K81" s="1" t="s">
        <v>1155</v>
      </c>
      <c r="L81" s="1" t="s">
        <v>1155</v>
      </c>
      <c r="M81" s="1" t="s">
        <v>763</v>
      </c>
      <c r="N81" s="1" t="s">
        <v>763</v>
      </c>
      <c r="O81" s="1" t="s">
        <v>764</v>
      </c>
      <c r="P81" s="1" t="s">
        <v>765</v>
      </c>
      <c r="Q81" s="1" t="s">
        <v>766</v>
      </c>
      <c r="R81" s="1" t="s">
        <v>1156</v>
      </c>
      <c r="S81" s="1" t="s">
        <v>768</v>
      </c>
      <c r="T81" s="1" t="s">
        <v>769</v>
      </c>
      <c r="U81" s="1" t="s">
        <v>770</v>
      </c>
      <c r="V81" s="1" t="s">
        <v>777</v>
      </c>
    </row>
    <row r="82" s="1" customFormat="1" spans="1:22">
      <c r="A82" s="3">
        <v>22960291542</v>
      </c>
      <c r="B82" s="1" t="s">
        <v>1157</v>
      </c>
      <c r="C82" s="1" t="s">
        <v>1158</v>
      </c>
      <c r="D82" s="1" t="s">
        <v>1159</v>
      </c>
      <c r="E82" s="1" t="s">
        <v>1160</v>
      </c>
      <c r="F82" s="1" t="s">
        <v>1085</v>
      </c>
      <c r="G82" s="1" t="s">
        <v>759</v>
      </c>
      <c r="H82" s="1" t="s">
        <v>760</v>
      </c>
      <c r="I82" s="1" t="s">
        <v>1161</v>
      </c>
      <c r="J82" s="1" t="s">
        <v>762</v>
      </c>
      <c r="K82" s="1" t="s">
        <v>1161</v>
      </c>
      <c r="L82" s="1" t="s">
        <v>1161</v>
      </c>
      <c r="M82" s="1" t="s">
        <v>763</v>
      </c>
      <c r="N82" s="1" t="s">
        <v>763</v>
      </c>
      <c r="O82" s="1" t="s">
        <v>764</v>
      </c>
      <c r="P82" s="1" t="s">
        <v>765</v>
      </c>
      <c r="Q82" s="1" t="s">
        <v>766</v>
      </c>
      <c r="R82" s="1" t="s">
        <v>1162</v>
      </c>
      <c r="S82" s="1" t="s">
        <v>768</v>
      </c>
      <c r="T82" s="1" t="s">
        <v>769</v>
      </c>
      <c r="U82" s="1" t="s">
        <v>770</v>
      </c>
      <c r="V82" s="1" t="s">
        <v>783</v>
      </c>
    </row>
    <row r="83" s="1" customFormat="1" spans="1:22">
      <c r="A83" s="3">
        <v>999222949382645</v>
      </c>
      <c r="B83" s="1" t="s">
        <v>1163</v>
      </c>
      <c r="C83" s="1" t="s">
        <v>1164</v>
      </c>
      <c r="D83" s="1" t="s">
        <v>1051</v>
      </c>
      <c r="E83" s="1" t="s">
        <v>1165</v>
      </c>
      <c r="F83" s="1" t="s">
        <v>755</v>
      </c>
      <c r="G83" s="1" t="s">
        <v>759</v>
      </c>
      <c r="H83" s="1" t="s">
        <v>760</v>
      </c>
      <c r="I83" s="1" t="s">
        <v>1166</v>
      </c>
      <c r="J83" s="1" t="s">
        <v>762</v>
      </c>
      <c r="K83" s="1" t="s">
        <v>1166</v>
      </c>
      <c r="L83" s="1" t="s">
        <v>1166</v>
      </c>
      <c r="M83" s="1" t="s">
        <v>763</v>
      </c>
      <c r="N83" s="1" t="s">
        <v>763</v>
      </c>
      <c r="O83" s="1" t="s">
        <v>764</v>
      </c>
      <c r="P83" s="1" t="s">
        <v>765</v>
      </c>
      <c r="Q83" s="1" t="s">
        <v>766</v>
      </c>
      <c r="R83" s="1" t="s">
        <v>1167</v>
      </c>
      <c r="S83" s="1" t="s">
        <v>768</v>
      </c>
      <c r="T83" s="1" t="s">
        <v>769</v>
      </c>
      <c r="U83" s="1" t="s">
        <v>770</v>
      </c>
      <c r="V83" s="1" t="s">
        <v>783</v>
      </c>
    </row>
    <row r="84" s="1" customFormat="1" spans="1:22">
      <c r="A84" s="3">
        <v>999222948481708</v>
      </c>
      <c r="B84" s="1" t="s">
        <v>1163</v>
      </c>
      <c r="C84" s="1" t="s">
        <v>1168</v>
      </c>
      <c r="D84" s="1" t="s">
        <v>1051</v>
      </c>
      <c r="E84" s="1" t="s">
        <v>1169</v>
      </c>
      <c r="F84" s="1" t="s">
        <v>914</v>
      </c>
      <c r="G84" s="1" t="s">
        <v>759</v>
      </c>
      <c r="H84" s="1" t="s">
        <v>760</v>
      </c>
      <c r="I84" s="1" t="s">
        <v>1170</v>
      </c>
      <c r="J84" s="1" t="s">
        <v>762</v>
      </c>
      <c r="K84" s="1" t="s">
        <v>1170</v>
      </c>
      <c r="L84" s="1" t="s">
        <v>1170</v>
      </c>
      <c r="M84" s="1" t="s">
        <v>763</v>
      </c>
      <c r="N84" s="1" t="s">
        <v>763</v>
      </c>
      <c r="O84" s="1" t="s">
        <v>764</v>
      </c>
      <c r="P84" s="1" t="s">
        <v>765</v>
      </c>
      <c r="Q84" s="1" t="s">
        <v>766</v>
      </c>
      <c r="R84" s="1" t="s">
        <v>1171</v>
      </c>
      <c r="S84" s="1" t="s">
        <v>768</v>
      </c>
      <c r="T84" s="1" t="s">
        <v>769</v>
      </c>
      <c r="U84" s="1" t="s">
        <v>770</v>
      </c>
      <c r="V84" s="1" t="s">
        <v>783</v>
      </c>
    </row>
    <row r="85" s="1" customFormat="1" spans="1:22">
      <c r="A85" s="3">
        <v>999222947392432</v>
      </c>
      <c r="B85" s="1" t="s">
        <v>1163</v>
      </c>
      <c r="C85" s="1" t="s">
        <v>1172</v>
      </c>
      <c r="D85" s="1" t="s">
        <v>1173</v>
      </c>
      <c r="E85" s="1" t="s">
        <v>1174</v>
      </c>
      <c r="F85" s="1" t="s">
        <v>914</v>
      </c>
      <c r="G85" s="1" t="s">
        <v>759</v>
      </c>
      <c r="H85" s="1" t="s">
        <v>760</v>
      </c>
      <c r="I85" s="1" t="s">
        <v>1175</v>
      </c>
      <c r="J85" s="1" t="s">
        <v>762</v>
      </c>
      <c r="K85" s="1" t="s">
        <v>1175</v>
      </c>
      <c r="L85" s="1" t="s">
        <v>1175</v>
      </c>
      <c r="M85" s="1" t="s">
        <v>763</v>
      </c>
      <c r="N85" s="1" t="s">
        <v>763</v>
      </c>
      <c r="O85" s="1" t="s">
        <v>764</v>
      </c>
      <c r="P85" s="1" t="s">
        <v>765</v>
      </c>
      <c r="Q85" s="1" t="s">
        <v>766</v>
      </c>
      <c r="R85" s="1" t="s">
        <v>1176</v>
      </c>
      <c r="S85" s="1" t="s">
        <v>768</v>
      </c>
      <c r="T85" s="1" t="s">
        <v>769</v>
      </c>
      <c r="U85" s="1" t="s">
        <v>770</v>
      </c>
      <c r="V85" s="1" t="s">
        <v>783</v>
      </c>
    </row>
    <row r="86" s="1" customFormat="1" spans="1:22">
      <c r="A86" s="3">
        <v>999222947060541</v>
      </c>
      <c r="B86" s="1" t="s">
        <v>1163</v>
      </c>
      <c r="C86" s="1" t="s">
        <v>1177</v>
      </c>
      <c r="D86" s="1" t="s">
        <v>1173</v>
      </c>
      <c r="E86" s="1" t="s">
        <v>1174</v>
      </c>
      <c r="F86" s="1" t="s">
        <v>914</v>
      </c>
      <c r="G86" s="1" t="s">
        <v>759</v>
      </c>
      <c r="H86" s="1" t="s">
        <v>760</v>
      </c>
      <c r="I86" s="1" t="s">
        <v>1175</v>
      </c>
      <c r="J86" s="1" t="s">
        <v>762</v>
      </c>
      <c r="K86" s="1" t="s">
        <v>1175</v>
      </c>
      <c r="L86" s="1" t="s">
        <v>1175</v>
      </c>
      <c r="M86" s="1" t="s">
        <v>763</v>
      </c>
      <c r="N86" s="1" t="s">
        <v>763</v>
      </c>
      <c r="O86" s="1" t="s">
        <v>764</v>
      </c>
      <c r="P86" s="1" t="s">
        <v>765</v>
      </c>
      <c r="Q86" s="1" t="s">
        <v>766</v>
      </c>
      <c r="R86" s="1" t="s">
        <v>1178</v>
      </c>
      <c r="S86" s="1" t="s">
        <v>768</v>
      </c>
      <c r="T86" s="1" t="s">
        <v>769</v>
      </c>
      <c r="U86" s="1" t="s">
        <v>770</v>
      </c>
      <c r="V86" s="1" t="s">
        <v>783</v>
      </c>
    </row>
    <row r="87" s="1" customFormat="1" spans="1:22">
      <c r="A87" s="3">
        <v>999222945471700</v>
      </c>
      <c r="B87" s="1" t="s">
        <v>1179</v>
      </c>
      <c r="C87" s="1" t="s">
        <v>1180</v>
      </c>
      <c r="D87" s="1" t="s">
        <v>870</v>
      </c>
      <c r="E87" s="1" t="s">
        <v>1181</v>
      </c>
      <c r="F87" s="1" t="s">
        <v>841</v>
      </c>
      <c r="G87" s="1" t="s">
        <v>759</v>
      </c>
      <c r="H87" s="1" t="s">
        <v>760</v>
      </c>
      <c r="I87" s="1" t="s">
        <v>1182</v>
      </c>
      <c r="J87" s="1" t="s">
        <v>762</v>
      </c>
      <c r="K87" s="1" t="s">
        <v>1182</v>
      </c>
      <c r="L87" s="1" t="s">
        <v>1182</v>
      </c>
      <c r="M87" s="1" t="s">
        <v>763</v>
      </c>
      <c r="N87" s="1" t="s">
        <v>763</v>
      </c>
      <c r="O87" s="1" t="s">
        <v>764</v>
      </c>
      <c r="P87" s="1" t="s">
        <v>765</v>
      </c>
      <c r="Q87" s="1" t="s">
        <v>766</v>
      </c>
      <c r="R87" s="1" t="s">
        <v>1183</v>
      </c>
      <c r="S87" s="1" t="s">
        <v>768</v>
      </c>
      <c r="T87" s="1" t="s">
        <v>769</v>
      </c>
      <c r="U87" s="1" t="s">
        <v>770</v>
      </c>
      <c r="V87" s="1" t="s">
        <v>805</v>
      </c>
    </row>
    <row r="88" s="1" customFormat="1" spans="1:22">
      <c r="A88" s="3">
        <v>999222945436212</v>
      </c>
      <c r="B88" s="1" t="s">
        <v>1179</v>
      </c>
      <c r="C88" s="1" t="s">
        <v>1184</v>
      </c>
      <c r="D88" s="1" t="s">
        <v>1051</v>
      </c>
      <c r="E88" s="1" t="s">
        <v>1185</v>
      </c>
      <c r="F88" s="1" t="s">
        <v>841</v>
      </c>
      <c r="G88" s="1" t="s">
        <v>759</v>
      </c>
      <c r="H88" s="1" t="s">
        <v>760</v>
      </c>
      <c r="I88" s="1" t="s">
        <v>1186</v>
      </c>
      <c r="J88" s="1" t="s">
        <v>762</v>
      </c>
      <c r="K88" s="1" t="s">
        <v>1186</v>
      </c>
      <c r="L88" s="1" t="s">
        <v>1186</v>
      </c>
      <c r="M88" s="1" t="s">
        <v>763</v>
      </c>
      <c r="N88" s="1" t="s">
        <v>763</v>
      </c>
      <c r="O88" s="1" t="s">
        <v>764</v>
      </c>
      <c r="P88" s="1" t="s">
        <v>765</v>
      </c>
      <c r="Q88" s="1" t="s">
        <v>766</v>
      </c>
      <c r="R88" s="1" t="s">
        <v>1187</v>
      </c>
      <c r="S88" s="1" t="s">
        <v>768</v>
      </c>
      <c r="T88" s="1" t="s">
        <v>769</v>
      </c>
      <c r="U88" s="1" t="s">
        <v>770</v>
      </c>
      <c r="V88" s="1" t="s">
        <v>783</v>
      </c>
    </row>
    <row r="89" s="1" customFormat="1" spans="1:22">
      <c r="A89" s="3">
        <v>999222944986551</v>
      </c>
      <c r="B89" s="1" t="s">
        <v>1179</v>
      </c>
      <c r="C89" s="1" t="s">
        <v>1188</v>
      </c>
      <c r="D89" s="1" t="s">
        <v>1189</v>
      </c>
      <c r="E89" s="1" t="s">
        <v>1190</v>
      </c>
      <c r="F89" s="1" t="s">
        <v>755</v>
      </c>
      <c r="G89" s="1" t="s">
        <v>759</v>
      </c>
      <c r="H89" s="1" t="s">
        <v>760</v>
      </c>
      <c r="I89" s="1" t="s">
        <v>1191</v>
      </c>
      <c r="J89" s="1" t="s">
        <v>762</v>
      </c>
      <c r="K89" s="1" t="s">
        <v>1191</v>
      </c>
      <c r="L89" s="1" t="s">
        <v>1191</v>
      </c>
      <c r="M89" s="1" t="s">
        <v>763</v>
      </c>
      <c r="N89" s="1" t="s">
        <v>763</v>
      </c>
      <c r="O89" s="1" t="s">
        <v>764</v>
      </c>
      <c r="P89" s="1" t="s">
        <v>765</v>
      </c>
      <c r="Q89" s="1" t="s">
        <v>766</v>
      </c>
      <c r="R89" s="1" t="s">
        <v>1192</v>
      </c>
      <c r="S89" s="1" t="s">
        <v>768</v>
      </c>
      <c r="T89" s="1" t="s">
        <v>769</v>
      </c>
      <c r="U89" s="1" t="s">
        <v>770</v>
      </c>
      <c r="V89" s="1" t="s">
        <v>805</v>
      </c>
    </row>
    <row r="90" s="1" customFormat="1" spans="1:22">
      <c r="A90" s="3">
        <v>999222938123860</v>
      </c>
      <c r="B90" s="1" t="s">
        <v>1179</v>
      </c>
      <c r="C90" s="1" t="s">
        <v>1193</v>
      </c>
      <c r="D90" s="1" t="s">
        <v>1194</v>
      </c>
      <c r="E90" s="1" t="s">
        <v>1195</v>
      </c>
      <c r="F90" s="1" t="s">
        <v>755</v>
      </c>
      <c r="G90" s="1" t="s">
        <v>759</v>
      </c>
      <c r="H90" s="1" t="s">
        <v>760</v>
      </c>
      <c r="I90" s="1" t="s">
        <v>1196</v>
      </c>
      <c r="J90" s="1" t="s">
        <v>762</v>
      </c>
      <c r="K90" s="1" t="s">
        <v>1196</v>
      </c>
      <c r="L90" s="1" t="s">
        <v>1196</v>
      </c>
      <c r="M90" s="1" t="s">
        <v>763</v>
      </c>
      <c r="N90" s="1" t="s">
        <v>763</v>
      </c>
      <c r="O90" s="1" t="s">
        <v>764</v>
      </c>
      <c r="P90" s="1" t="s">
        <v>765</v>
      </c>
      <c r="Q90" s="1" t="s">
        <v>766</v>
      </c>
      <c r="R90" s="1" t="s">
        <v>1197</v>
      </c>
      <c r="S90" s="1" t="s">
        <v>768</v>
      </c>
      <c r="T90" s="1" t="s">
        <v>769</v>
      </c>
      <c r="U90" s="1" t="s">
        <v>770</v>
      </c>
      <c r="V90" s="1" t="s">
        <v>777</v>
      </c>
    </row>
    <row r="91" s="1" customFormat="1" spans="1:22">
      <c r="A91" s="3">
        <v>999222937950388</v>
      </c>
      <c r="B91" s="1" t="s">
        <v>1179</v>
      </c>
      <c r="C91" s="1" t="s">
        <v>1198</v>
      </c>
      <c r="D91" s="1" t="s">
        <v>1194</v>
      </c>
      <c r="E91" s="1" t="s">
        <v>1195</v>
      </c>
      <c r="F91" s="1" t="s">
        <v>755</v>
      </c>
      <c r="G91" s="1" t="s">
        <v>759</v>
      </c>
      <c r="H91" s="1" t="s">
        <v>760</v>
      </c>
      <c r="I91" s="1" t="s">
        <v>1196</v>
      </c>
      <c r="J91" s="1" t="s">
        <v>762</v>
      </c>
      <c r="K91" s="1" t="s">
        <v>1196</v>
      </c>
      <c r="L91" s="1" t="s">
        <v>1196</v>
      </c>
      <c r="M91" s="1" t="s">
        <v>763</v>
      </c>
      <c r="N91" s="1" t="s">
        <v>763</v>
      </c>
      <c r="O91" s="1" t="s">
        <v>764</v>
      </c>
      <c r="P91" s="1" t="s">
        <v>765</v>
      </c>
      <c r="Q91" s="1" t="s">
        <v>766</v>
      </c>
      <c r="R91" s="1" t="s">
        <v>1199</v>
      </c>
      <c r="S91" s="1" t="s">
        <v>768</v>
      </c>
      <c r="T91" s="1" t="s">
        <v>769</v>
      </c>
      <c r="U91" s="1" t="s">
        <v>770</v>
      </c>
      <c r="V91" s="1" t="s">
        <v>777</v>
      </c>
    </row>
    <row r="92" s="1" customFormat="1" spans="1:22">
      <c r="A92" s="3">
        <v>999222935838161</v>
      </c>
      <c r="B92" s="1" t="s">
        <v>1200</v>
      </c>
      <c r="C92" s="1" t="s">
        <v>1201</v>
      </c>
      <c r="D92" s="1" t="s">
        <v>1202</v>
      </c>
      <c r="E92" s="1" t="s">
        <v>1203</v>
      </c>
      <c r="F92" s="1" t="s">
        <v>1001</v>
      </c>
      <c r="G92" s="1" t="s">
        <v>759</v>
      </c>
      <c r="H92" s="1" t="s">
        <v>760</v>
      </c>
      <c r="I92" s="1" t="s">
        <v>1204</v>
      </c>
      <c r="J92" s="1" t="s">
        <v>762</v>
      </c>
      <c r="K92" s="1" t="s">
        <v>1204</v>
      </c>
      <c r="L92" s="1" t="s">
        <v>1204</v>
      </c>
      <c r="M92" s="1" t="s">
        <v>763</v>
      </c>
      <c r="N92" s="1" t="s">
        <v>763</v>
      </c>
      <c r="O92" s="1" t="s">
        <v>764</v>
      </c>
      <c r="P92" s="1" t="s">
        <v>765</v>
      </c>
      <c r="Q92" s="1" t="s">
        <v>766</v>
      </c>
      <c r="R92" s="1" t="s">
        <v>1205</v>
      </c>
      <c r="S92" s="1" t="s">
        <v>768</v>
      </c>
      <c r="T92" s="1" t="s">
        <v>769</v>
      </c>
      <c r="U92" s="1" t="s">
        <v>770</v>
      </c>
      <c r="V92" s="1" t="s">
        <v>783</v>
      </c>
    </row>
    <row r="93" s="1" customFormat="1" spans="1:22">
      <c r="A93" s="3">
        <v>999222934654998</v>
      </c>
      <c r="B93" s="1" t="s">
        <v>1200</v>
      </c>
      <c r="C93" s="1" t="s">
        <v>1206</v>
      </c>
      <c r="D93" s="1" t="s">
        <v>830</v>
      </c>
      <c r="E93" s="1" t="s">
        <v>1207</v>
      </c>
      <c r="F93" s="1" t="s">
        <v>755</v>
      </c>
      <c r="G93" s="1" t="s">
        <v>759</v>
      </c>
      <c r="H93" s="1" t="s">
        <v>760</v>
      </c>
      <c r="I93" s="1" t="s">
        <v>1208</v>
      </c>
      <c r="J93" s="1" t="s">
        <v>762</v>
      </c>
      <c r="K93" s="1" t="s">
        <v>1208</v>
      </c>
      <c r="L93" s="1" t="s">
        <v>1208</v>
      </c>
      <c r="M93" s="1" t="s">
        <v>763</v>
      </c>
      <c r="N93" s="1" t="s">
        <v>763</v>
      </c>
      <c r="O93" s="1" t="s">
        <v>764</v>
      </c>
      <c r="P93" s="1" t="s">
        <v>765</v>
      </c>
      <c r="Q93" s="1" t="s">
        <v>766</v>
      </c>
      <c r="R93" s="1" t="s">
        <v>1209</v>
      </c>
      <c r="S93" s="1" t="s">
        <v>768</v>
      </c>
      <c r="T93" s="1" t="s">
        <v>769</v>
      </c>
      <c r="U93" s="1" t="s">
        <v>770</v>
      </c>
      <c r="V93" s="1" t="s">
        <v>805</v>
      </c>
    </row>
    <row r="94" s="1" customFormat="1" spans="1:22">
      <c r="A94" s="3">
        <v>999222918999670</v>
      </c>
      <c r="B94" s="1" t="s">
        <v>1210</v>
      </c>
      <c r="C94" s="1" t="s">
        <v>1211</v>
      </c>
      <c r="D94" s="1" t="s">
        <v>1212</v>
      </c>
      <c r="E94" s="1" t="s">
        <v>1213</v>
      </c>
      <c r="F94" s="1" t="s">
        <v>914</v>
      </c>
      <c r="G94" s="1" t="s">
        <v>759</v>
      </c>
      <c r="H94" s="1" t="s">
        <v>760</v>
      </c>
      <c r="I94" s="1" t="s">
        <v>1214</v>
      </c>
      <c r="J94" s="1" t="s">
        <v>762</v>
      </c>
      <c r="K94" s="1" t="s">
        <v>1214</v>
      </c>
      <c r="L94" s="1" t="s">
        <v>1214</v>
      </c>
      <c r="M94" s="1" t="s">
        <v>763</v>
      </c>
      <c r="N94" s="1" t="s">
        <v>763</v>
      </c>
      <c r="O94" s="1" t="s">
        <v>764</v>
      </c>
      <c r="P94" s="1" t="s">
        <v>765</v>
      </c>
      <c r="Q94" s="1" t="s">
        <v>766</v>
      </c>
      <c r="R94" s="1" t="s">
        <v>1215</v>
      </c>
      <c r="S94" s="1" t="s">
        <v>768</v>
      </c>
      <c r="T94" s="1" t="s">
        <v>769</v>
      </c>
      <c r="U94" s="1" t="s">
        <v>770</v>
      </c>
      <c r="V94" s="1" t="s">
        <v>783</v>
      </c>
    </row>
    <row r="95" s="1" customFormat="1" spans="1:22">
      <c r="A95" s="3">
        <v>999222913418350</v>
      </c>
      <c r="B95" s="1" t="s">
        <v>1210</v>
      </c>
      <c r="C95" s="1" t="s">
        <v>1216</v>
      </c>
      <c r="D95" s="1" t="s">
        <v>1217</v>
      </c>
      <c r="E95" s="1" t="s">
        <v>1218</v>
      </c>
      <c r="F95" s="1" t="s">
        <v>1001</v>
      </c>
      <c r="G95" s="1" t="s">
        <v>759</v>
      </c>
      <c r="H95" s="1" t="s">
        <v>760</v>
      </c>
      <c r="I95" s="1" t="s">
        <v>1219</v>
      </c>
      <c r="J95" s="1" t="s">
        <v>762</v>
      </c>
      <c r="K95" s="1" t="s">
        <v>1219</v>
      </c>
      <c r="L95" s="1" t="s">
        <v>1219</v>
      </c>
      <c r="M95" s="1" t="s">
        <v>763</v>
      </c>
      <c r="N95" s="1" t="s">
        <v>763</v>
      </c>
      <c r="O95" s="1" t="s">
        <v>764</v>
      </c>
      <c r="P95" s="1" t="s">
        <v>765</v>
      </c>
      <c r="Q95" s="1" t="s">
        <v>766</v>
      </c>
      <c r="R95" s="1" t="s">
        <v>1220</v>
      </c>
      <c r="S95" s="1" t="s">
        <v>768</v>
      </c>
      <c r="T95" s="1" t="s">
        <v>769</v>
      </c>
      <c r="U95" s="1" t="s">
        <v>770</v>
      </c>
      <c r="V95" s="1" t="s">
        <v>783</v>
      </c>
    </row>
    <row r="96" s="1" customFormat="1" spans="1:22">
      <c r="A96" s="3">
        <v>999222899923511</v>
      </c>
      <c r="B96" s="1" t="s">
        <v>1221</v>
      </c>
      <c r="C96" s="1" t="s">
        <v>1222</v>
      </c>
      <c r="D96" s="1" t="s">
        <v>1202</v>
      </c>
      <c r="E96" s="1" t="s">
        <v>1223</v>
      </c>
      <c r="F96" s="1" t="s">
        <v>954</v>
      </c>
      <c r="G96" s="1" t="s">
        <v>759</v>
      </c>
      <c r="H96" s="1" t="s">
        <v>760</v>
      </c>
      <c r="I96" s="1" t="s">
        <v>1224</v>
      </c>
      <c r="J96" s="1" t="s">
        <v>762</v>
      </c>
      <c r="K96" s="1" t="s">
        <v>1224</v>
      </c>
      <c r="L96" s="1" t="s">
        <v>1224</v>
      </c>
      <c r="M96" s="1" t="s">
        <v>763</v>
      </c>
      <c r="N96" s="1" t="s">
        <v>763</v>
      </c>
      <c r="O96" s="1" t="s">
        <v>764</v>
      </c>
      <c r="P96" s="1" t="s">
        <v>765</v>
      </c>
      <c r="Q96" s="1" t="s">
        <v>766</v>
      </c>
      <c r="R96" s="1" t="s">
        <v>1225</v>
      </c>
      <c r="S96" s="1" t="s">
        <v>768</v>
      </c>
      <c r="T96" s="1" t="s">
        <v>769</v>
      </c>
      <c r="U96" s="1" t="s">
        <v>770</v>
      </c>
      <c r="V96" s="1" t="s">
        <v>783</v>
      </c>
    </row>
    <row r="97" s="1" customFormat="1" spans="1:22">
      <c r="A97" s="3">
        <v>999222884760124</v>
      </c>
      <c r="B97" s="1" t="s">
        <v>1221</v>
      </c>
      <c r="C97" s="1" t="s">
        <v>1226</v>
      </c>
      <c r="D97" s="1" t="s">
        <v>1227</v>
      </c>
      <c r="E97" s="1" t="s">
        <v>1228</v>
      </c>
      <c r="F97" s="1" t="s">
        <v>841</v>
      </c>
      <c r="G97" s="1" t="s">
        <v>759</v>
      </c>
      <c r="H97" s="1" t="s">
        <v>760</v>
      </c>
      <c r="I97" s="1" t="s">
        <v>1229</v>
      </c>
      <c r="J97" s="1" t="s">
        <v>762</v>
      </c>
      <c r="K97" s="1" t="s">
        <v>1229</v>
      </c>
      <c r="L97" s="1" t="s">
        <v>1229</v>
      </c>
      <c r="M97" s="1" t="s">
        <v>763</v>
      </c>
      <c r="N97" s="1" t="s">
        <v>763</v>
      </c>
      <c r="O97" s="1" t="s">
        <v>764</v>
      </c>
      <c r="P97" s="1" t="s">
        <v>765</v>
      </c>
      <c r="Q97" s="1" t="s">
        <v>766</v>
      </c>
      <c r="R97" s="1" t="s">
        <v>1230</v>
      </c>
      <c r="S97" s="1" t="s">
        <v>768</v>
      </c>
      <c r="T97" s="1" t="s">
        <v>769</v>
      </c>
      <c r="U97" s="1" t="s">
        <v>770</v>
      </c>
      <c r="V97" s="1" t="s">
        <v>783</v>
      </c>
    </row>
    <row r="98" s="1" customFormat="1" spans="1:22">
      <c r="A98" s="3">
        <v>999222878705545</v>
      </c>
      <c r="B98" s="1" t="s">
        <v>1231</v>
      </c>
      <c r="C98" s="1" t="s">
        <v>1232</v>
      </c>
      <c r="D98" s="1" t="s">
        <v>960</v>
      </c>
      <c r="E98" s="1" t="s">
        <v>1233</v>
      </c>
      <c r="F98" s="1" t="s">
        <v>914</v>
      </c>
      <c r="G98" s="1" t="s">
        <v>759</v>
      </c>
      <c r="H98" s="1" t="s">
        <v>760</v>
      </c>
      <c r="I98" s="1" t="s">
        <v>1234</v>
      </c>
      <c r="J98" s="1" t="s">
        <v>762</v>
      </c>
      <c r="K98" s="1" t="s">
        <v>1234</v>
      </c>
      <c r="L98" s="1" t="s">
        <v>1234</v>
      </c>
      <c r="M98" s="1" t="s">
        <v>763</v>
      </c>
      <c r="N98" s="1" t="s">
        <v>763</v>
      </c>
      <c r="O98" s="1" t="s">
        <v>764</v>
      </c>
      <c r="P98" s="1" t="s">
        <v>765</v>
      </c>
      <c r="Q98" s="1" t="s">
        <v>766</v>
      </c>
      <c r="R98" s="1" t="s">
        <v>1235</v>
      </c>
      <c r="S98" s="1" t="s">
        <v>768</v>
      </c>
      <c r="T98" s="1" t="s">
        <v>769</v>
      </c>
      <c r="U98" s="1" t="s">
        <v>770</v>
      </c>
      <c r="V98" s="1" t="s">
        <v>783</v>
      </c>
    </row>
    <row r="99" s="1" customFormat="1" spans="1:22">
      <c r="A99" s="3">
        <v>999222856898447</v>
      </c>
      <c r="B99" s="1" t="s">
        <v>1236</v>
      </c>
      <c r="C99" s="1" t="s">
        <v>1237</v>
      </c>
      <c r="D99" s="1" t="s">
        <v>1238</v>
      </c>
      <c r="E99" s="1" t="s">
        <v>1239</v>
      </c>
      <c r="F99" s="1" t="s">
        <v>914</v>
      </c>
      <c r="G99" s="1" t="s">
        <v>759</v>
      </c>
      <c r="H99" s="1" t="s">
        <v>760</v>
      </c>
      <c r="I99" s="1" t="s">
        <v>1240</v>
      </c>
      <c r="J99" s="1" t="s">
        <v>762</v>
      </c>
      <c r="K99" s="1" t="s">
        <v>1240</v>
      </c>
      <c r="L99" s="1" t="s">
        <v>1240</v>
      </c>
      <c r="M99" s="1" t="s">
        <v>763</v>
      </c>
      <c r="N99" s="1" t="s">
        <v>763</v>
      </c>
      <c r="O99" s="1" t="s">
        <v>764</v>
      </c>
      <c r="P99" s="1" t="s">
        <v>765</v>
      </c>
      <c r="Q99" s="1" t="s">
        <v>766</v>
      </c>
      <c r="R99" s="1" t="s">
        <v>1241</v>
      </c>
      <c r="S99" s="1" t="s">
        <v>768</v>
      </c>
      <c r="T99" s="1" t="s">
        <v>769</v>
      </c>
      <c r="U99" s="1" t="s">
        <v>770</v>
      </c>
      <c r="V99" s="1" t="s">
        <v>783</v>
      </c>
    </row>
    <row r="100" s="1" customFormat="1" spans="1:22">
      <c r="A100" s="3">
        <v>999222838684723</v>
      </c>
      <c r="B100" s="1" t="s">
        <v>1236</v>
      </c>
      <c r="C100" s="1" t="s">
        <v>1242</v>
      </c>
      <c r="D100" s="1" t="s">
        <v>940</v>
      </c>
      <c r="E100" s="1" t="s">
        <v>1243</v>
      </c>
      <c r="F100" s="1" t="s">
        <v>914</v>
      </c>
      <c r="G100" s="1" t="s">
        <v>759</v>
      </c>
      <c r="H100" s="1" t="s">
        <v>760</v>
      </c>
      <c r="I100" s="1" t="s">
        <v>1244</v>
      </c>
      <c r="J100" s="1" t="s">
        <v>762</v>
      </c>
      <c r="K100" s="1" t="s">
        <v>1244</v>
      </c>
      <c r="L100" s="1" t="s">
        <v>1244</v>
      </c>
      <c r="M100" s="1" t="s">
        <v>763</v>
      </c>
      <c r="N100" s="1" t="s">
        <v>763</v>
      </c>
      <c r="O100" s="1" t="s">
        <v>764</v>
      </c>
      <c r="P100" s="1" t="s">
        <v>765</v>
      </c>
      <c r="Q100" s="1" t="s">
        <v>766</v>
      </c>
      <c r="R100" s="1" t="s">
        <v>1245</v>
      </c>
      <c r="S100" s="1" t="s">
        <v>768</v>
      </c>
      <c r="T100" s="1" t="s">
        <v>769</v>
      </c>
      <c r="U100" s="1" t="s">
        <v>770</v>
      </c>
      <c r="V100" s="1" t="s">
        <v>783</v>
      </c>
    </row>
    <row r="101" s="1" customFormat="1" spans="1:22">
      <c r="A101" s="3">
        <v>999222833458378</v>
      </c>
      <c r="B101" s="1" t="s">
        <v>1246</v>
      </c>
      <c r="C101" s="1" t="s">
        <v>1247</v>
      </c>
      <c r="D101" s="1" t="s">
        <v>940</v>
      </c>
      <c r="E101" s="1" t="s">
        <v>1248</v>
      </c>
      <c r="F101" s="1" t="s">
        <v>841</v>
      </c>
      <c r="G101" s="1" t="s">
        <v>759</v>
      </c>
      <c r="H101" s="1" t="s">
        <v>760</v>
      </c>
      <c r="I101" s="1" t="s">
        <v>1249</v>
      </c>
      <c r="J101" s="1" t="s">
        <v>762</v>
      </c>
      <c r="K101" s="1" t="s">
        <v>1249</v>
      </c>
      <c r="L101" s="1" t="s">
        <v>1249</v>
      </c>
      <c r="M101" s="1" t="s">
        <v>763</v>
      </c>
      <c r="N101" s="1" t="s">
        <v>763</v>
      </c>
      <c r="O101" s="1" t="s">
        <v>764</v>
      </c>
      <c r="P101" s="1" t="s">
        <v>765</v>
      </c>
      <c r="Q101" s="1" t="s">
        <v>766</v>
      </c>
      <c r="R101" s="1" t="s">
        <v>1250</v>
      </c>
      <c r="S101" s="1" t="s">
        <v>768</v>
      </c>
      <c r="T101" s="1" t="s">
        <v>769</v>
      </c>
      <c r="U101" s="1" t="s">
        <v>770</v>
      </c>
      <c r="V101" s="1" t="s">
        <v>783</v>
      </c>
    </row>
    <row r="102" s="1" customFormat="1" spans="1:22">
      <c r="A102" s="3">
        <v>999222393785227</v>
      </c>
      <c r="B102" s="1" t="s">
        <v>1251</v>
      </c>
      <c r="C102" s="1" t="s">
        <v>1252</v>
      </c>
      <c r="D102" s="1" t="s">
        <v>1118</v>
      </c>
      <c r="E102" s="1" t="s">
        <v>1253</v>
      </c>
      <c r="F102" s="1" t="s">
        <v>755</v>
      </c>
      <c r="G102" s="1" t="s">
        <v>759</v>
      </c>
      <c r="H102" s="1" t="s">
        <v>760</v>
      </c>
      <c r="I102" s="1" t="s">
        <v>1254</v>
      </c>
      <c r="J102" s="1" t="s">
        <v>762</v>
      </c>
      <c r="K102" s="1" t="s">
        <v>1254</v>
      </c>
      <c r="L102" s="1" t="s">
        <v>1254</v>
      </c>
      <c r="M102" s="1" t="s">
        <v>763</v>
      </c>
      <c r="N102" s="1" t="s">
        <v>763</v>
      </c>
      <c r="O102" s="1" t="s">
        <v>764</v>
      </c>
      <c r="P102" s="1" t="s">
        <v>765</v>
      </c>
      <c r="Q102" s="1" t="s">
        <v>766</v>
      </c>
      <c r="R102" s="1" t="s">
        <v>1255</v>
      </c>
      <c r="S102" s="1" t="s">
        <v>768</v>
      </c>
      <c r="T102" s="1" t="s">
        <v>769</v>
      </c>
      <c r="U102" s="1" t="s">
        <v>770</v>
      </c>
      <c r="V102" s="1" t="s">
        <v>771</v>
      </c>
    </row>
    <row r="103" s="1" customFormat="1" spans="1:22">
      <c r="A103" s="3">
        <v>999222339833410</v>
      </c>
      <c r="B103" s="1" t="s">
        <v>1256</v>
      </c>
      <c r="C103" s="1" t="s">
        <v>1257</v>
      </c>
      <c r="D103" s="1" t="s">
        <v>1118</v>
      </c>
      <c r="E103" s="1" t="s">
        <v>1258</v>
      </c>
      <c r="F103" s="1" t="s">
        <v>841</v>
      </c>
      <c r="G103" s="1" t="s">
        <v>759</v>
      </c>
      <c r="H103" s="1" t="s">
        <v>760</v>
      </c>
      <c r="I103" s="1" t="s">
        <v>1259</v>
      </c>
      <c r="J103" s="1" t="s">
        <v>762</v>
      </c>
      <c r="K103" s="1" t="s">
        <v>1259</v>
      </c>
      <c r="L103" s="1" t="s">
        <v>1259</v>
      </c>
      <c r="M103" s="1" t="s">
        <v>763</v>
      </c>
      <c r="N103" s="1" t="s">
        <v>763</v>
      </c>
      <c r="O103" s="1" t="s">
        <v>764</v>
      </c>
      <c r="P103" s="1" t="s">
        <v>765</v>
      </c>
      <c r="Q103" s="1" t="s">
        <v>766</v>
      </c>
      <c r="R103" s="1" t="s">
        <v>1260</v>
      </c>
      <c r="S103" s="1" t="s">
        <v>768</v>
      </c>
      <c r="T103" s="1" t="s">
        <v>769</v>
      </c>
      <c r="U103" s="1" t="s">
        <v>770</v>
      </c>
      <c r="V103" s="1" t="s">
        <v>771</v>
      </c>
    </row>
    <row r="104" s="1" customFormat="1" spans="1:22">
      <c r="A104" s="3">
        <v>999222752534655</v>
      </c>
      <c r="B104" s="1" t="s">
        <v>1261</v>
      </c>
      <c r="C104" s="1" t="s">
        <v>1262</v>
      </c>
      <c r="D104" s="1" t="s">
        <v>1123</v>
      </c>
      <c r="E104" s="1" t="s">
        <v>1263</v>
      </c>
      <c r="F104" s="1" t="s">
        <v>841</v>
      </c>
      <c r="G104" s="1" t="s">
        <v>759</v>
      </c>
      <c r="H104" s="1" t="s">
        <v>760</v>
      </c>
      <c r="I104" s="1" t="s">
        <v>1125</v>
      </c>
      <c r="J104" s="1" t="s">
        <v>762</v>
      </c>
      <c r="K104" s="1" t="s">
        <v>1125</v>
      </c>
      <c r="L104" s="1" t="s">
        <v>1125</v>
      </c>
      <c r="M104" s="1" t="s">
        <v>763</v>
      </c>
      <c r="N104" s="1" t="s">
        <v>763</v>
      </c>
      <c r="O104" s="1" t="s">
        <v>764</v>
      </c>
      <c r="P104" s="1" t="s">
        <v>765</v>
      </c>
      <c r="Q104" s="1" t="s">
        <v>766</v>
      </c>
      <c r="R104" s="1" t="s">
        <v>1264</v>
      </c>
      <c r="S104" s="1" t="s">
        <v>768</v>
      </c>
      <c r="T104" s="1" t="s">
        <v>769</v>
      </c>
      <c r="U104" s="1" t="s">
        <v>770</v>
      </c>
      <c r="V104" s="1" t="s">
        <v>783</v>
      </c>
    </row>
    <row r="105" s="1" customFormat="1" spans="1:22">
      <c r="A105" s="3">
        <v>999222449413461</v>
      </c>
      <c r="B105" s="1" t="s">
        <v>1265</v>
      </c>
      <c r="C105" s="1" t="s">
        <v>1266</v>
      </c>
      <c r="D105" s="1" t="s">
        <v>1267</v>
      </c>
      <c r="E105" s="1" t="s">
        <v>1268</v>
      </c>
      <c r="F105" s="1" t="s">
        <v>755</v>
      </c>
      <c r="G105" s="1" t="s">
        <v>759</v>
      </c>
      <c r="H105" s="1" t="s">
        <v>760</v>
      </c>
      <c r="I105" s="1" t="s">
        <v>1269</v>
      </c>
      <c r="J105" s="1" t="s">
        <v>762</v>
      </c>
      <c r="K105" s="1" t="s">
        <v>1269</v>
      </c>
      <c r="L105" s="1" t="s">
        <v>1269</v>
      </c>
      <c r="M105" s="1" t="s">
        <v>763</v>
      </c>
      <c r="N105" s="1" t="s">
        <v>763</v>
      </c>
      <c r="O105" s="1" t="s">
        <v>764</v>
      </c>
      <c r="P105" s="1" t="s">
        <v>765</v>
      </c>
      <c r="Q105" s="1" t="s">
        <v>766</v>
      </c>
      <c r="R105" s="1" t="s">
        <v>1270</v>
      </c>
      <c r="S105" s="1" t="s">
        <v>768</v>
      </c>
      <c r="T105" s="1" t="s">
        <v>769</v>
      </c>
      <c r="U105" s="1" t="s">
        <v>770</v>
      </c>
      <c r="V105" s="1" t="s">
        <v>783</v>
      </c>
    </row>
    <row r="106" s="1" customFormat="1" spans="1:22">
      <c r="A106" s="3">
        <v>999222098425833</v>
      </c>
      <c r="B106" s="1" t="s">
        <v>1271</v>
      </c>
      <c r="C106" s="1" t="s">
        <v>1272</v>
      </c>
      <c r="D106" s="1" t="s">
        <v>1273</v>
      </c>
      <c r="E106" s="1" t="s">
        <v>1274</v>
      </c>
      <c r="F106" s="1" t="s">
        <v>914</v>
      </c>
      <c r="G106" s="1" t="s">
        <v>759</v>
      </c>
      <c r="H106" s="1" t="s">
        <v>760</v>
      </c>
      <c r="I106" s="1" t="s">
        <v>1275</v>
      </c>
      <c r="J106" s="1" t="s">
        <v>762</v>
      </c>
      <c r="K106" s="1" t="s">
        <v>1275</v>
      </c>
      <c r="L106" s="1" t="s">
        <v>1275</v>
      </c>
      <c r="M106" s="1" t="s">
        <v>763</v>
      </c>
      <c r="N106" s="1" t="s">
        <v>763</v>
      </c>
      <c r="O106" s="1" t="s">
        <v>764</v>
      </c>
      <c r="P106" s="1" t="s">
        <v>765</v>
      </c>
      <c r="Q106" s="1" t="s">
        <v>766</v>
      </c>
      <c r="R106" s="1" t="s">
        <v>1276</v>
      </c>
      <c r="S106" s="1" t="s">
        <v>768</v>
      </c>
      <c r="T106" s="1" t="s">
        <v>769</v>
      </c>
      <c r="U106" s="1" t="s">
        <v>770</v>
      </c>
      <c r="V106" s="1" t="s">
        <v>777</v>
      </c>
    </row>
    <row r="107" s="1" customFormat="1" spans="1:22">
      <c r="A107" s="3">
        <v>999222678031920</v>
      </c>
      <c r="B107" s="1" t="s">
        <v>1277</v>
      </c>
      <c r="C107" s="1" t="s">
        <v>1278</v>
      </c>
      <c r="D107" s="1" t="s">
        <v>1279</v>
      </c>
      <c r="E107" s="1" t="s">
        <v>1280</v>
      </c>
      <c r="F107" s="1" t="s">
        <v>841</v>
      </c>
      <c r="G107" s="1" t="s">
        <v>759</v>
      </c>
      <c r="H107" s="1" t="s">
        <v>760</v>
      </c>
      <c r="I107" s="1" t="s">
        <v>1281</v>
      </c>
      <c r="J107" s="1" t="s">
        <v>762</v>
      </c>
      <c r="K107" s="1" t="s">
        <v>1281</v>
      </c>
      <c r="L107" s="1" t="s">
        <v>1281</v>
      </c>
      <c r="M107" s="1" t="s">
        <v>763</v>
      </c>
      <c r="N107" s="1" t="s">
        <v>763</v>
      </c>
      <c r="O107" s="1" t="s">
        <v>764</v>
      </c>
      <c r="P107" s="1" t="s">
        <v>765</v>
      </c>
      <c r="Q107" s="1" t="s">
        <v>766</v>
      </c>
      <c r="R107" s="1" t="s">
        <v>1282</v>
      </c>
      <c r="S107" s="1" t="s">
        <v>768</v>
      </c>
      <c r="T107" s="1" t="s">
        <v>769</v>
      </c>
      <c r="U107" s="1" t="s">
        <v>770</v>
      </c>
      <c r="V107" s="1" t="s">
        <v>783</v>
      </c>
    </row>
    <row r="108" s="1" customFormat="1" spans="1:22">
      <c r="A108" s="3">
        <v>999222511374644</v>
      </c>
      <c r="B108" s="1" t="s">
        <v>1283</v>
      </c>
      <c r="C108" s="1" t="s">
        <v>1284</v>
      </c>
      <c r="D108" s="1" t="s">
        <v>1279</v>
      </c>
      <c r="E108" s="1" t="s">
        <v>1285</v>
      </c>
      <c r="F108" s="1" t="s">
        <v>954</v>
      </c>
      <c r="G108" s="1" t="s">
        <v>759</v>
      </c>
      <c r="H108" s="1" t="s">
        <v>760</v>
      </c>
      <c r="I108" s="1" t="s">
        <v>1286</v>
      </c>
      <c r="J108" s="1" t="s">
        <v>762</v>
      </c>
      <c r="K108" s="1" t="s">
        <v>1286</v>
      </c>
      <c r="L108" s="1" t="s">
        <v>764</v>
      </c>
      <c r="M108" s="1" t="s">
        <v>1287</v>
      </c>
      <c r="N108" s="1" t="s">
        <v>1287</v>
      </c>
      <c r="O108" s="1" t="s">
        <v>764</v>
      </c>
      <c r="P108" s="1" t="s">
        <v>765</v>
      </c>
      <c r="Q108" s="1" t="s">
        <v>766</v>
      </c>
      <c r="R108" s="1" t="s">
        <v>1288</v>
      </c>
      <c r="S108" s="1" t="s">
        <v>768</v>
      </c>
      <c r="T108" s="1" t="s">
        <v>769</v>
      </c>
      <c r="U108" s="1" t="s">
        <v>770</v>
      </c>
      <c r="V108" s="1" t="s">
        <v>783</v>
      </c>
    </row>
    <row r="109" s="1" customFormat="1" spans="1:22">
      <c r="A109" s="1" t="s">
        <v>1289</v>
      </c>
      <c r="B109" s="1" t="s">
        <v>1290</v>
      </c>
      <c r="C109" s="1" t="s">
        <v>1291</v>
      </c>
      <c r="D109" s="1" t="s">
        <v>1292</v>
      </c>
      <c r="E109" s="1" t="s">
        <v>1293</v>
      </c>
      <c r="F109" s="1" t="s">
        <v>954</v>
      </c>
      <c r="G109" s="1" t="s">
        <v>759</v>
      </c>
      <c r="H109" s="1" t="s">
        <v>760</v>
      </c>
      <c r="I109" s="1" t="s">
        <v>764</v>
      </c>
      <c r="J109" s="1" t="s">
        <v>762</v>
      </c>
      <c r="K109" s="1" t="s">
        <v>764</v>
      </c>
      <c r="L109" s="1" t="s">
        <v>764</v>
      </c>
      <c r="M109" s="1" t="s">
        <v>763</v>
      </c>
      <c r="N109" s="1" t="s">
        <v>763</v>
      </c>
      <c r="O109" s="1" t="s">
        <v>764</v>
      </c>
      <c r="P109" s="1" t="s">
        <v>765</v>
      </c>
      <c r="Q109" s="1" t="s">
        <v>766</v>
      </c>
      <c r="R109" s="1" t="s">
        <v>1294</v>
      </c>
      <c r="S109" s="1" t="s">
        <v>768</v>
      </c>
      <c r="T109" s="1" t="s">
        <v>769</v>
      </c>
      <c r="U109" s="1" t="s">
        <v>770</v>
      </c>
      <c r="V109" s="1" t="s">
        <v>783</v>
      </c>
    </row>
    <row r="110" s="1" customFormat="1" spans="1:22">
      <c r="A110" s="3">
        <v>999222758113267</v>
      </c>
      <c r="B110" s="1" t="s">
        <v>1261</v>
      </c>
      <c r="C110" s="1" t="s">
        <v>1295</v>
      </c>
      <c r="D110" s="1" t="s">
        <v>1092</v>
      </c>
      <c r="E110" s="1" t="s">
        <v>1296</v>
      </c>
      <c r="F110" s="1" t="s">
        <v>1095</v>
      </c>
      <c r="G110" s="1" t="s">
        <v>759</v>
      </c>
      <c r="H110" s="1" t="s">
        <v>760</v>
      </c>
      <c r="I110" s="1" t="s">
        <v>1297</v>
      </c>
      <c r="J110" s="1" t="s">
        <v>762</v>
      </c>
      <c r="K110" s="1" t="s">
        <v>1297</v>
      </c>
      <c r="L110" s="1" t="s">
        <v>1297</v>
      </c>
      <c r="M110" s="1" t="s">
        <v>763</v>
      </c>
      <c r="N110" s="1" t="s">
        <v>763</v>
      </c>
      <c r="O110" s="1" t="s">
        <v>764</v>
      </c>
      <c r="P110" s="1" t="s">
        <v>765</v>
      </c>
      <c r="Q110" s="1" t="s">
        <v>766</v>
      </c>
      <c r="R110" s="1" t="s">
        <v>1298</v>
      </c>
      <c r="S110" s="1" t="s">
        <v>768</v>
      </c>
      <c r="T110" s="1" t="s">
        <v>769</v>
      </c>
      <c r="U110" s="1" t="s">
        <v>770</v>
      </c>
      <c r="V110" s="1" t="s">
        <v>805</v>
      </c>
    </row>
    <row r="111" s="1" customFormat="1" spans="1:22">
      <c r="A111" s="3">
        <v>22004310278</v>
      </c>
      <c r="B111" s="1" t="s">
        <v>1299</v>
      </c>
      <c r="C111" s="1" t="s">
        <v>1300</v>
      </c>
      <c r="D111" s="1" t="s">
        <v>1301</v>
      </c>
      <c r="E111" s="1" t="s">
        <v>1302</v>
      </c>
      <c r="F111" s="1" t="s">
        <v>914</v>
      </c>
      <c r="G111" s="1" t="s">
        <v>759</v>
      </c>
      <c r="H111" s="1" t="s">
        <v>760</v>
      </c>
      <c r="I111" s="1" t="s">
        <v>1303</v>
      </c>
      <c r="J111" s="1" t="s">
        <v>762</v>
      </c>
      <c r="K111" s="1" t="s">
        <v>1303</v>
      </c>
      <c r="L111" s="1" t="s">
        <v>1303</v>
      </c>
      <c r="M111" s="1" t="s">
        <v>763</v>
      </c>
      <c r="N111" s="1" t="s">
        <v>763</v>
      </c>
      <c r="O111" s="1" t="s">
        <v>764</v>
      </c>
      <c r="P111" s="1" t="s">
        <v>765</v>
      </c>
      <c r="Q111" s="1" t="s">
        <v>766</v>
      </c>
      <c r="R111" s="1" t="s">
        <v>1304</v>
      </c>
      <c r="S111" s="1" t="s">
        <v>768</v>
      </c>
      <c r="T111" s="1" t="s">
        <v>769</v>
      </c>
      <c r="U111" s="1" t="s">
        <v>770</v>
      </c>
      <c r="V111" s="1" t="s">
        <v>777</v>
      </c>
    </row>
    <row r="112" s="1" customFormat="1" spans="1:22">
      <c r="A112" s="3">
        <v>999222216380446</v>
      </c>
      <c r="B112" s="1" t="s">
        <v>1305</v>
      </c>
      <c r="C112" s="1" t="s">
        <v>1306</v>
      </c>
      <c r="D112" s="1" t="s">
        <v>1307</v>
      </c>
      <c r="E112" s="1" t="s">
        <v>1308</v>
      </c>
      <c r="F112" s="1" t="s">
        <v>954</v>
      </c>
      <c r="G112" s="1" t="s">
        <v>759</v>
      </c>
      <c r="H112" s="1" t="s">
        <v>760</v>
      </c>
      <c r="I112" s="1" t="s">
        <v>1309</v>
      </c>
      <c r="J112" s="1" t="s">
        <v>762</v>
      </c>
      <c r="K112" s="1" t="s">
        <v>1309</v>
      </c>
      <c r="L112" s="1" t="s">
        <v>1309</v>
      </c>
      <c r="M112" s="1" t="s">
        <v>763</v>
      </c>
      <c r="N112" s="1" t="s">
        <v>763</v>
      </c>
      <c r="O112" s="1" t="s">
        <v>764</v>
      </c>
      <c r="P112" s="1" t="s">
        <v>765</v>
      </c>
      <c r="Q112" s="1" t="s">
        <v>766</v>
      </c>
      <c r="R112" s="1" t="s">
        <v>1310</v>
      </c>
      <c r="S112" s="1" t="s">
        <v>768</v>
      </c>
      <c r="T112" s="1" t="s">
        <v>769</v>
      </c>
      <c r="U112" s="1" t="s">
        <v>770</v>
      </c>
      <c r="V112" s="1" t="s">
        <v>783</v>
      </c>
    </row>
    <row r="113" s="1" customFormat="1" spans="1:22">
      <c r="A113" s="3">
        <v>999221934685680</v>
      </c>
      <c r="B113" s="1" t="s">
        <v>1311</v>
      </c>
      <c r="C113" s="1" t="s">
        <v>1312</v>
      </c>
      <c r="D113" s="1" t="s">
        <v>1313</v>
      </c>
      <c r="E113" s="1" t="s">
        <v>1314</v>
      </c>
      <c r="F113" s="1" t="s">
        <v>1001</v>
      </c>
      <c r="G113" s="1" t="s">
        <v>759</v>
      </c>
      <c r="H113" s="1" t="s">
        <v>760</v>
      </c>
      <c r="I113" s="1" t="s">
        <v>1315</v>
      </c>
      <c r="J113" s="1" t="s">
        <v>762</v>
      </c>
      <c r="K113" s="1" t="s">
        <v>1315</v>
      </c>
      <c r="L113" s="1" t="s">
        <v>1315</v>
      </c>
      <c r="M113" s="1" t="s">
        <v>763</v>
      </c>
      <c r="N113" s="1" t="s">
        <v>763</v>
      </c>
      <c r="O113" s="1" t="s">
        <v>764</v>
      </c>
      <c r="P113" s="1" t="s">
        <v>765</v>
      </c>
      <c r="Q113" s="1" t="s">
        <v>766</v>
      </c>
      <c r="R113" s="1" t="s">
        <v>1316</v>
      </c>
      <c r="S113" s="1" t="s">
        <v>768</v>
      </c>
      <c r="T113" s="1" t="s">
        <v>769</v>
      </c>
      <c r="U113" s="1" t="s">
        <v>770</v>
      </c>
      <c r="V113" s="1" t="s">
        <v>783</v>
      </c>
    </row>
    <row r="114" s="1" customFormat="1" spans="1:22">
      <c r="A114" s="3">
        <v>999222010422405</v>
      </c>
      <c r="B114" s="1" t="s">
        <v>1317</v>
      </c>
      <c r="C114" s="1" t="s">
        <v>1318</v>
      </c>
      <c r="D114" s="1" t="s">
        <v>1143</v>
      </c>
      <c r="E114" s="1" t="s">
        <v>1319</v>
      </c>
      <c r="F114" s="1" t="s">
        <v>841</v>
      </c>
      <c r="G114" s="1" t="s">
        <v>759</v>
      </c>
      <c r="H114" s="1" t="s">
        <v>760</v>
      </c>
      <c r="I114" s="1" t="s">
        <v>1320</v>
      </c>
      <c r="J114" s="1" t="s">
        <v>762</v>
      </c>
      <c r="K114" s="1" t="s">
        <v>1320</v>
      </c>
      <c r="L114" s="1" t="s">
        <v>1320</v>
      </c>
      <c r="M114" s="1" t="s">
        <v>763</v>
      </c>
      <c r="N114" s="1" t="s">
        <v>763</v>
      </c>
      <c r="O114" s="1" t="s">
        <v>764</v>
      </c>
      <c r="P114" s="1" t="s">
        <v>765</v>
      </c>
      <c r="Q114" s="1" t="s">
        <v>766</v>
      </c>
      <c r="R114" s="1" t="s">
        <v>1321</v>
      </c>
      <c r="S114" s="1" t="s">
        <v>768</v>
      </c>
      <c r="T114" s="1" t="s">
        <v>769</v>
      </c>
      <c r="U114" s="1" t="s">
        <v>770</v>
      </c>
      <c r="V114" s="1" t="s">
        <v>783</v>
      </c>
    </row>
    <row r="115" s="1" customFormat="1" spans="1:22">
      <c r="A115" s="3">
        <v>999222830019323</v>
      </c>
      <c r="B115" s="1" t="s">
        <v>1246</v>
      </c>
      <c r="C115" s="1" t="s">
        <v>1322</v>
      </c>
      <c r="D115" s="1" t="s">
        <v>1323</v>
      </c>
      <c r="E115" s="1" t="s">
        <v>1324</v>
      </c>
      <c r="F115" s="1" t="s">
        <v>914</v>
      </c>
      <c r="G115" s="1" t="s">
        <v>759</v>
      </c>
      <c r="H115" s="1" t="s">
        <v>760</v>
      </c>
      <c r="I115" s="1" t="s">
        <v>1325</v>
      </c>
      <c r="J115" s="1" t="s">
        <v>762</v>
      </c>
      <c r="K115" s="1" t="s">
        <v>1325</v>
      </c>
      <c r="L115" s="1" t="s">
        <v>1325</v>
      </c>
      <c r="M115" s="1" t="s">
        <v>763</v>
      </c>
      <c r="N115" s="1" t="s">
        <v>763</v>
      </c>
      <c r="O115" s="1" t="s">
        <v>764</v>
      </c>
      <c r="P115" s="1" t="s">
        <v>765</v>
      </c>
      <c r="Q115" s="1" t="s">
        <v>766</v>
      </c>
      <c r="R115" s="1" t="s">
        <v>1326</v>
      </c>
      <c r="S115" s="1" t="s">
        <v>768</v>
      </c>
      <c r="T115" s="1" t="s">
        <v>769</v>
      </c>
      <c r="U115" s="1" t="s">
        <v>770</v>
      </c>
      <c r="V115" s="1" t="s">
        <v>805</v>
      </c>
    </row>
    <row r="116" s="1" customFormat="1" spans="1:22">
      <c r="A116" s="3">
        <v>999222688771161</v>
      </c>
      <c r="B116" s="1" t="s">
        <v>1277</v>
      </c>
      <c r="C116" s="1" t="s">
        <v>1327</v>
      </c>
      <c r="D116" s="1" t="s">
        <v>935</v>
      </c>
      <c r="E116" s="1" t="s">
        <v>1328</v>
      </c>
      <c r="F116" s="1" t="s">
        <v>755</v>
      </c>
      <c r="G116" s="1" t="s">
        <v>759</v>
      </c>
      <c r="H116" s="1" t="s">
        <v>760</v>
      </c>
      <c r="I116" s="1" t="s">
        <v>1329</v>
      </c>
      <c r="J116" s="1" t="s">
        <v>762</v>
      </c>
      <c r="K116" s="1" t="s">
        <v>1329</v>
      </c>
      <c r="L116" s="1" t="s">
        <v>1329</v>
      </c>
      <c r="M116" s="1" t="s">
        <v>763</v>
      </c>
      <c r="N116" s="1" t="s">
        <v>763</v>
      </c>
      <c r="O116" s="1" t="s">
        <v>764</v>
      </c>
      <c r="P116" s="1" t="s">
        <v>765</v>
      </c>
      <c r="Q116" s="1" t="s">
        <v>766</v>
      </c>
      <c r="R116" s="1" t="s">
        <v>1330</v>
      </c>
      <c r="S116" s="1" t="s">
        <v>768</v>
      </c>
      <c r="T116" s="1" t="s">
        <v>769</v>
      </c>
      <c r="U116" s="1" t="s">
        <v>770</v>
      </c>
      <c r="V116" s="1" t="s">
        <v>783</v>
      </c>
    </row>
    <row r="117" s="1" customFormat="1" spans="1:22">
      <c r="A117" s="3">
        <v>21830581164</v>
      </c>
      <c r="B117" s="1" t="s">
        <v>1331</v>
      </c>
      <c r="C117" s="1" t="s">
        <v>1332</v>
      </c>
      <c r="D117" s="1" t="s">
        <v>1333</v>
      </c>
      <c r="E117" s="1" t="s">
        <v>1334</v>
      </c>
      <c r="F117" s="1" t="s">
        <v>1001</v>
      </c>
      <c r="G117" s="1" t="s">
        <v>759</v>
      </c>
      <c r="H117" s="1" t="s">
        <v>760</v>
      </c>
      <c r="I117" s="1" t="s">
        <v>1335</v>
      </c>
      <c r="J117" s="1" t="s">
        <v>762</v>
      </c>
      <c r="K117" s="1" t="s">
        <v>1335</v>
      </c>
      <c r="L117" s="1" t="s">
        <v>1335</v>
      </c>
      <c r="M117" s="1" t="s">
        <v>763</v>
      </c>
      <c r="N117" s="1" t="s">
        <v>763</v>
      </c>
      <c r="O117" s="1" t="s">
        <v>764</v>
      </c>
      <c r="P117" s="1" t="s">
        <v>765</v>
      </c>
      <c r="Q117" s="1" t="s">
        <v>766</v>
      </c>
      <c r="R117" s="1" t="s">
        <v>1336</v>
      </c>
      <c r="S117" s="1" t="s">
        <v>768</v>
      </c>
      <c r="T117" s="1" t="s">
        <v>769</v>
      </c>
      <c r="U117" s="1" t="s">
        <v>770</v>
      </c>
      <c r="V117" s="1" t="s">
        <v>783</v>
      </c>
    </row>
    <row r="118" s="1" customFormat="1" spans="1:22">
      <c r="A118" s="3">
        <v>999222790683549</v>
      </c>
      <c r="B118" s="1" t="s">
        <v>1337</v>
      </c>
      <c r="C118" s="1" t="s">
        <v>1338</v>
      </c>
      <c r="D118" s="1" t="s">
        <v>1339</v>
      </c>
      <c r="E118" s="1" t="s">
        <v>1340</v>
      </c>
      <c r="F118" s="1" t="s">
        <v>841</v>
      </c>
      <c r="G118" s="1" t="s">
        <v>759</v>
      </c>
      <c r="H118" s="1" t="s">
        <v>760</v>
      </c>
      <c r="I118" s="1" t="s">
        <v>1341</v>
      </c>
      <c r="J118" s="1" t="s">
        <v>762</v>
      </c>
      <c r="K118" s="1" t="s">
        <v>1341</v>
      </c>
      <c r="L118" s="1" t="s">
        <v>1341</v>
      </c>
      <c r="M118" s="1" t="s">
        <v>763</v>
      </c>
      <c r="N118" s="1" t="s">
        <v>763</v>
      </c>
      <c r="O118" s="1" t="s">
        <v>764</v>
      </c>
      <c r="P118" s="1" t="s">
        <v>765</v>
      </c>
      <c r="Q118" s="1" t="s">
        <v>766</v>
      </c>
      <c r="R118" s="1" t="s">
        <v>1342</v>
      </c>
      <c r="S118" s="1" t="s">
        <v>768</v>
      </c>
      <c r="T118" s="1" t="s">
        <v>769</v>
      </c>
      <c r="U118" s="1" t="s">
        <v>770</v>
      </c>
      <c r="V118" s="1" t="s">
        <v>805</v>
      </c>
    </row>
    <row r="119" s="1" customFormat="1" spans="1:22">
      <c r="A119" s="3">
        <v>999222820089700</v>
      </c>
      <c r="B119" s="1" t="s">
        <v>1343</v>
      </c>
      <c r="C119" s="1" t="s">
        <v>1344</v>
      </c>
      <c r="D119" s="1" t="s">
        <v>1345</v>
      </c>
      <c r="E119" s="1" t="s">
        <v>1346</v>
      </c>
      <c r="F119" s="1" t="s">
        <v>914</v>
      </c>
      <c r="G119" s="1" t="s">
        <v>759</v>
      </c>
      <c r="H119" s="1" t="s">
        <v>760</v>
      </c>
      <c r="I119" s="1" t="s">
        <v>1347</v>
      </c>
      <c r="J119" s="1" t="s">
        <v>762</v>
      </c>
      <c r="K119" s="1" t="s">
        <v>1347</v>
      </c>
      <c r="L119" s="1" t="s">
        <v>1347</v>
      </c>
      <c r="M119" s="1" t="s">
        <v>763</v>
      </c>
      <c r="N119" s="1" t="s">
        <v>763</v>
      </c>
      <c r="O119" s="1" t="s">
        <v>764</v>
      </c>
      <c r="P119" s="1" t="s">
        <v>765</v>
      </c>
      <c r="Q119" s="1" t="s">
        <v>766</v>
      </c>
      <c r="R119" s="1" t="s">
        <v>1348</v>
      </c>
      <c r="S119" s="1" t="s">
        <v>768</v>
      </c>
      <c r="T119" s="1" t="s">
        <v>769</v>
      </c>
      <c r="U119" s="1" t="s">
        <v>770</v>
      </c>
      <c r="V119" s="1" t="s">
        <v>783</v>
      </c>
    </row>
    <row r="120" s="1" customFormat="1" spans="1:22">
      <c r="A120" s="3">
        <v>999222689458606</v>
      </c>
      <c r="B120" s="1" t="s">
        <v>1277</v>
      </c>
      <c r="C120" s="1" t="s">
        <v>1349</v>
      </c>
      <c r="D120" s="1" t="s">
        <v>1350</v>
      </c>
      <c r="E120" s="1" t="s">
        <v>1351</v>
      </c>
      <c r="F120" s="1" t="s">
        <v>954</v>
      </c>
      <c r="G120" s="1" t="s">
        <v>759</v>
      </c>
      <c r="H120" s="1" t="s">
        <v>760</v>
      </c>
      <c r="I120" s="1" t="s">
        <v>1352</v>
      </c>
      <c r="J120" s="1" t="s">
        <v>762</v>
      </c>
      <c r="K120" s="1" t="s">
        <v>1352</v>
      </c>
      <c r="L120" s="1" t="s">
        <v>1352</v>
      </c>
      <c r="M120" s="1" t="s">
        <v>763</v>
      </c>
      <c r="N120" s="1" t="s">
        <v>763</v>
      </c>
      <c r="O120" s="1" t="s">
        <v>764</v>
      </c>
      <c r="P120" s="1" t="s">
        <v>765</v>
      </c>
      <c r="Q120" s="1" t="s">
        <v>766</v>
      </c>
      <c r="R120" s="1" t="s">
        <v>1353</v>
      </c>
      <c r="S120" s="1" t="s">
        <v>768</v>
      </c>
      <c r="T120" s="1" t="s">
        <v>769</v>
      </c>
      <c r="U120" s="1" t="s">
        <v>770</v>
      </c>
      <c r="V120" s="1" t="s">
        <v>783</v>
      </c>
    </row>
    <row r="121" s="1" customFormat="1" spans="1:22">
      <c r="A121" s="3">
        <v>999222819764269</v>
      </c>
      <c r="B121" s="1" t="s">
        <v>1343</v>
      </c>
      <c r="C121" s="1" t="s">
        <v>1354</v>
      </c>
      <c r="D121" s="1" t="s">
        <v>895</v>
      </c>
      <c r="E121" s="1" t="s">
        <v>1355</v>
      </c>
      <c r="F121" s="1" t="s">
        <v>755</v>
      </c>
      <c r="G121" s="1" t="s">
        <v>759</v>
      </c>
      <c r="H121" s="1" t="s">
        <v>760</v>
      </c>
      <c r="I121" s="1" t="s">
        <v>1356</v>
      </c>
      <c r="J121" s="1" t="s">
        <v>762</v>
      </c>
      <c r="K121" s="1" t="s">
        <v>1356</v>
      </c>
      <c r="L121" s="1" t="s">
        <v>1356</v>
      </c>
      <c r="M121" s="1" t="s">
        <v>763</v>
      </c>
      <c r="N121" s="1" t="s">
        <v>763</v>
      </c>
      <c r="O121" s="1" t="s">
        <v>764</v>
      </c>
      <c r="P121" s="1" t="s">
        <v>765</v>
      </c>
      <c r="Q121" s="1" t="s">
        <v>766</v>
      </c>
      <c r="R121" s="1" t="s">
        <v>1357</v>
      </c>
      <c r="S121" s="1" t="s">
        <v>768</v>
      </c>
      <c r="T121" s="1" t="s">
        <v>769</v>
      </c>
      <c r="U121" s="1" t="s">
        <v>770</v>
      </c>
      <c r="V121" s="1" t="s">
        <v>783</v>
      </c>
    </row>
    <row r="122" s="1" customFormat="1" spans="1:22">
      <c r="A122" s="3">
        <v>999222816289890</v>
      </c>
      <c r="B122" s="1" t="s">
        <v>1343</v>
      </c>
      <c r="C122" s="1" t="s">
        <v>1358</v>
      </c>
      <c r="D122" s="1" t="s">
        <v>985</v>
      </c>
      <c r="E122" s="1" t="s">
        <v>1359</v>
      </c>
      <c r="F122" s="1" t="s">
        <v>755</v>
      </c>
      <c r="G122" s="1" t="s">
        <v>759</v>
      </c>
      <c r="H122" s="1" t="s">
        <v>760</v>
      </c>
      <c r="I122" s="1" t="s">
        <v>987</v>
      </c>
      <c r="J122" s="1" t="s">
        <v>762</v>
      </c>
      <c r="K122" s="1" t="s">
        <v>987</v>
      </c>
      <c r="L122" s="1" t="s">
        <v>987</v>
      </c>
      <c r="M122" s="1" t="s">
        <v>763</v>
      </c>
      <c r="N122" s="1" t="s">
        <v>763</v>
      </c>
      <c r="O122" s="1" t="s">
        <v>764</v>
      </c>
      <c r="P122" s="1" t="s">
        <v>765</v>
      </c>
      <c r="Q122" s="1" t="s">
        <v>766</v>
      </c>
      <c r="R122" s="1" t="s">
        <v>1360</v>
      </c>
      <c r="S122" s="1" t="s">
        <v>768</v>
      </c>
      <c r="T122" s="1" t="s">
        <v>769</v>
      </c>
      <c r="U122" s="1" t="s">
        <v>770</v>
      </c>
      <c r="V122" s="1" t="s">
        <v>805</v>
      </c>
    </row>
    <row r="123" s="1" customFormat="1" spans="1:22">
      <c r="A123" s="3">
        <v>999222606150766</v>
      </c>
      <c r="B123" s="1" t="s">
        <v>1361</v>
      </c>
      <c r="C123" s="1" t="s">
        <v>1362</v>
      </c>
      <c r="D123" s="1" t="s">
        <v>985</v>
      </c>
      <c r="E123" s="1" t="s">
        <v>1363</v>
      </c>
      <c r="F123" s="1" t="s">
        <v>914</v>
      </c>
      <c r="G123" s="1" t="s">
        <v>759</v>
      </c>
      <c r="H123" s="1" t="s">
        <v>760</v>
      </c>
      <c r="I123" s="1" t="s">
        <v>1364</v>
      </c>
      <c r="J123" s="1" t="s">
        <v>762</v>
      </c>
      <c r="K123" s="1" t="s">
        <v>1364</v>
      </c>
      <c r="L123" s="1" t="s">
        <v>1364</v>
      </c>
      <c r="M123" s="1" t="s">
        <v>763</v>
      </c>
      <c r="N123" s="1" t="s">
        <v>763</v>
      </c>
      <c r="O123" s="1" t="s">
        <v>764</v>
      </c>
      <c r="P123" s="1" t="s">
        <v>765</v>
      </c>
      <c r="Q123" s="1" t="s">
        <v>766</v>
      </c>
      <c r="R123" s="1" t="s">
        <v>1365</v>
      </c>
      <c r="S123" s="1" t="s">
        <v>768</v>
      </c>
      <c r="T123" s="1" t="s">
        <v>769</v>
      </c>
      <c r="U123" s="1" t="s">
        <v>770</v>
      </c>
      <c r="V123" s="1" t="s">
        <v>805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2023-03-17T02:10:00Z</dcterms:created>
  <dcterms:modified xsi:type="dcterms:W3CDTF">2023-03-31T06:20:56Z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805FCDCBFAF6419593567824396F251A</vt:lpwstr>
  </property>
  <property fmtid="{D5CDD505-2E9C-101B-9397-08002B2CF9AE}" pid="3" name="KSOProductBuildVer">
    <vt:lpwstr>2052-11.1.0.13703</vt:lpwstr>
  </property>
</Properties>
</file>