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<sst xmlns="http://schemas.openxmlformats.org/spreadsheetml/2006/main" count="346" uniqueCount="155">
  <si>
    <t>去哪儿网酒店预付对账单</t>
  </si>
  <si>
    <t>供应商名称：</t>
  </si>
  <si>
    <t>汇趣住</t>
  </si>
  <si>
    <t>结算周期：</t>
  </si>
  <si>
    <t>2023-03-29至2023-03-30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</si>
  <si>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</si>
  <si>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</si>
  <si>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</si>
  <si>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</si>
  <si>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</si>
  <si>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</si>
  <si>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</si>
  <si>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</si>
  <si>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</si>
  <si>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</si>
  <si>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</si>
  <si>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</si>
  <si>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</si>
  <si>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</si>
  <si>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</si>
  <si>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¥6,019.00</t>
  </si>
  <si>
    <t>¥783.00</t>
  </si>
  <si>
    <t>¥5,236.00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</si>
  <si>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</si>
  <si>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</si>
  <si>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</si>
  <si>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</si>
  <si>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</si>
  <si>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</si>
  <si>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</si>
  <si>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</si>
  <si>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</si>
  <si>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</si>
  <si>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</si>
  <si>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</si>
  <si>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</si>
  <si>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</si>
  <si>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</si>
  <si>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</si>
  <si>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</si>
  <si>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</si>
  <si>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</si>
  <si>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</si>
  <si>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</si>
  <si>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</si>
  <si>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</si>
  <si>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</si>
  <si>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</si>
  <si>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</si>
  <si>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</si>
  <si>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</si>
  <si>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</si>
  <si>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</si>
  <si>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</si>
  <si>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</si>
  <si>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</si>
  <si>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</si>
  <si>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</si>
  <si>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</si>
  <si>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</si>
  <si>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</si>
  <si>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</si>
  <si>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</si>
  <si>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</si>
  <si>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</si>
  <si>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</si>
  <si>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</si>
  <si>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</si>
  <si>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</si>
  <si>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</si>
  <si>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103302386897</t>
  </si>
  <si>
    <t>酒店预付</t>
  </si>
  <si>
    <t>否</t>
  </si>
  <si>
    <t>普通</t>
  </si>
  <si>
    <t>381676507</t>
  </si>
  <si>
    <t>上海虹桥绿地铂瑞酒店</t>
  </si>
  <si>
    <t>1639468</t>
  </si>
  <si>
    <t>Murugan/Thenkondar</t>
  </si>
  <si>
    <t>2023-03-15</t>
  </si>
  <si>
    <t>2023-03-27</t>
  </si>
  <si>
    <t>2023-03-30</t>
  </si>
  <si>
    <t>¥4,951.00</t>
  </si>
  <si>
    <t>¥637.00</t>
  </si>
  <si>
    <t>¥4,314.00</t>
  </si>
  <si>
    <t>超级豪华大床房</t>
  </si>
  <si>
    <t>WEBSITE</t>
  </si>
  <si>
    <t>103302726339</t>
  </si>
  <si>
    <t>482335799</t>
  </si>
  <si>
    <t>海友酒店(北京上地西二旗店)</t>
  </si>
  <si>
    <t>王艺华</t>
  </si>
  <si>
    <t>2023-03-29</t>
  </si>
  <si>
    <t>¥517.00</t>
  </si>
  <si>
    <t>¥79.00</t>
  </si>
  <si>
    <t>¥438.00</t>
  </si>
  <si>
    <t>零压家庭房</t>
  </si>
  <si>
    <t>103313932854</t>
  </si>
  <si>
    <t>381734847</t>
  </si>
  <si>
    <t>锦江都城酒店(郑州嵩山路齐礼阎地铁站店)</t>
  </si>
  <si>
    <t>王琳</t>
  </si>
  <si>
    <t>2023-03-26</t>
  </si>
  <si>
    <t>2023-03-28</t>
  </si>
  <si>
    <t>¥551.00</t>
  </si>
  <si>
    <t>¥67.00</t>
  </si>
  <si>
    <t>¥484.00</t>
  </si>
  <si>
    <t>精致双床房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</si>
  <si>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</si>
  <si>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</si>
  <si>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</si>
  <si>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</si>
  <si>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</si>
  <si>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</si>
  <si>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</si>
  <si>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</si>
  <si>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</si>
  <si>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</si>
  <si>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</si>
  <si>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A230331105852481</t>
  </si>
  <si>
    <r>
      <t>总计：</t>
    </r>
    <r>
      <rPr>
        <sz val="10"/>
        <rFont val="Arial"/>
        <charset val="134"/>
      </rPr>
      <t>5236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</si>
  <si>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</si>
  <si>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</si>
  <si>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</si>
  <si>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</si>
  <si>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</si>
  <si>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</si>
  <si>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</si>
  <si>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</si>
  <si>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</si>
  <si>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</si>
  <si>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</si>
  <si>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</si>
  <si>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</si>
  <si>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</si>
  <si>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</si>
  <si>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</si>
  <si>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</si>
  <si>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</si>
  <si>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3173586</t>
  </si>
  <si>
    <t>锦江都城酒店(郑州嵩山路店)</t>
  </si>
  <si>
    <t>--</t>
  </si>
  <si>
    <t>484.00</t>
  </si>
  <si>
    <t>RMB</t>
  </si>
  <si>
    <t>0</t>
  </si>
  <si>
    <t>0.00</t>
  </si>
  <si>
    <t>汇趣住国内直连</t>
  </si>
  <si>
    <t>01.011247</t>
  </si>
  <si>
    <t>2023-03-26 17:17:08</t>
  </si>
  <si>
    <t>直连</t>
  </si>
  <si>
    <t>中国</t>
  </si>
  <si>
    <t>3139378</t>
  </si>
  <si>
    <t>438.00</t>
  </si>
  <si>
    <t>2023-03-15 21:44:59</t>
  </si>
  <si>
    <t>3137586</t>
  </si>
  <si>
    <t>Murugan Thenkondar</t>
  </si>
  <si>
    <t>4314.00</t>
  </si>
  <si>
    <t>2023-03-15 15:54:44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</si>
</sst>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90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2</v>
      </c>
      <c r="N4" s="7" t="s">
        <v>99</v>
      </c>
      <c r="O4" s="7" t="s">
        <v>100</v>
      </c>
      <c r="P4" s="7" t="s">
        <v>80</v>
      </c>
      <c r="Q4" s="7"/>
      <c r="R4" s="11" t="s">
        <v>101</v>
      </c>
      <c r="S4" s="12" t="s">
        <v>19</v>
      </c>
      <c r="T4" s="7"/>
      <c r="U4" s="11" t="s">
        <v>19</v>
      </c>
      <c r="V4" s="11" t="s">
        <v>101</v>
      </c>
      <c r="W4" s="12" t="s">
        <v>102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72</v>
      </c>
      <c r="AH4" t="s">
        <v>19</v>
      </c>
    </row>
    <row r="5" customHeight="1" spans="1:32">
      <c r="A5" s="10" t="s">
        <v>105</v>
      </c>
      <c r="B5" s="10"/>
      <c r="C5" s="10" t="s">
        <v>106</v>
      </c>
      <c r="D5" s="10"/>
      <c r="E5" s="10"/>
      <c r="F5" s="10"/>
      <c r="G5" s="10" t="s">
        <v>106</v>
      </c>
      <c r="H5" s="10" t="s">
        <v>106</v>
      </c>
      <c r="I5" s="10" t="s">
        <v>106</v>
      </c>
      <c r="J5" s="10" t="s">
        <v>106</v>
      </c>
      <c r="K5" s="10" t="s">
        <v>106</v>
      </c>
      <c r="L5" s="10" t="s">
        <v>106</v>
      </c>
      <c r="M5" s="10" t="s">
        <v>106</v>
      </c>
      <c r="N5" s="10" t="s">
        <v>106</v>
      </c>
      <c r="O5" s="10" t="s">
        <v>106</v>
      </c>
      <c r="P5" s="10" t="s">
        <v>106</v>
      </c>
      <c r="Q5" s="10"/>
      <c r="R5" s="13" t="s">
        <v>20</v>
      </c>
      <c r="S5" s="13" t="s">
        <v>19</v>
      </c>
      <c r="T5" s="10" t="s">
        <v>106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106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107</v>
      </c>
      <c r="B1" s="4" t="s">
        <v>108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109</v>
      </c>
      <c r="H1" s="4" t="s">
        <v>110</v>
      </c>
      <c r="I1" s="4" t="s">
        <v>13</v>
      </c>
      <c r="J1" s="4" t="s">
        <v>17</v>
      </c>
      <c r="K1" s="4" t="s">
        <v>18</v>
      </c>
      <c r="L1" s="9" t="s">
        <v>111</v>
      </c>
      <c r="M1" s="4" t="s">
        <v>112</v>
      </c>
      <c r="N1" s="4" t="s">
        <v>113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8" max="8" width="10.4285714285714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4314</v>
      </c>
      <c r="E2" t="str">
        <f>VLOOKUP(A2,HOP!A:L,12,0)</f>
        <v>4314.00</v>
      </c>
      <c r="F2" t="str">
        <f>VLOOKUP(A2,HOP!A:C,3,0)</f>
        <v>3137586</v>
      </c>
      <c r="G2">
        <f>D2-E2</f>
        <v>0</v>
      </c>
      <c r="H2" t="str">
        <f>$H$1&amp;F2</f>
        <v>，3137586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438</v>
      </c>
      <c r="E3" t="str">
        <f>VLOOKUP(A3,HOP!A:L,12,0)</f>
        <v>438.00</v>
      </c>
      <c r="F3" t="str">
        <f>VLOOKUP(A3,HOP!A:C,3,0)</f>
        <v>3139378</v>
      </c>
      <c r="G3">
        <f>D3-E3</f>
        <v>0</v>
      </c>
      <c r="H3" t="str">
        <f>$H$1&amp;F3</f>
        <v>，3139378</v>
      </c>
      <c r="I3" t="str">
        <f>VLOOKUP(A3,HOP!A:U,21,0)</f>
        <v>直连</v>
      </c>
    </row>
    <row r="4" ht="14.25" customHeight="1" spans="1:9">
      <c r="A4" s="6" t="s">
        <v>95</v>
      </c>
      <c r="B4" s="7" t="s">
        <v>100</v>
      </c>
      <c r="C4" s="7" t="s">
        <v>80</v>
      </c>
      <c r="D4" s="3">
        <v>484</v>
      </c>
      <c r="E4" t="str">
        <f>VLOOKUP(A4,HOP!A:L,12,0)</f>
        <v>484.00</v>
      </c>
      <c r="F4" t="str">
        <f>VLOOKUP(A4,HOP!A:C,3,0)</f>
        <v>3173586</v>
      </c>
      <c r="G4">
        <f>D4-E4</f>
        <v>0</v>
      </c>
      <c r="H4" t="str">
        <f>$H$1&amp;F4</f>
        <v>，3173586</v>
      </c>
      <c r="I4" t="str">
        <f>VLOOKUP(A4,HOP!A:U,21,0)</f>
        <v>直连</v>
      </c>
    </row>
    <row r="6" spans="4:4">
      <c r="D6" s="3">
        <f>SUM(D2:D5)</f>
        <v>5236</v>
      </c>
    </row>
    <row r="8" ht="14.25" spans="4:4">
      <c r="D8" s="8" t="s">
        <v>22</v>
      </c>
    </row>
    <row r="13" spans="1:1">
      <c r="A13" t="s">
        <v>116</v>
      </c>
    </row>
    <row r="14" spans="1:1">
      <c r="A14" s="5" t="s">
        <v>117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118</v>
      </c>
      <c r="B1" s="2" t="s">
        <v>119</v>
      </c>
      <c r="C1" s="2" t="s">
        <v>120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121</v>
      </c>
      <c r="I1" s="2" t="s">
        <v>122</v>
      </c>
      <c r="J1" s="2" t="s">
        <v>123</v>
      </c>
      <c r="K1" s="2" t="s">
        <v>124</v>
      </c>
      <c r="L1" s="2" t="s">
        <v>125</v>
      </c>
      <c r="M1" s="2" t="s">
        <v>126</v>
      </c>
      <c r="N1" s="2" t="s">
        <v>127</v>
      </c>
      <c r="O1" s="2" t="s">
        <v>128</v>
      </c>
      <c r="P1" s="2" t="s">
        <v>129</v>
      </c>
      <c r="Q1" s="2" t="s">
        <v>130</v>
      </c>
      <c r="R1" s="2" t="s">
        <v>131</v>
      </c>
      <c r="S1" s="2" t="s">
        <v>132</v>
      </c>
      <c r="T1" s="2" t="s">
        <v>133</v>
      </c>
      <c r="U1" s="2" t="s">
        <v>134</v>
      </c>
      <c r="V1" s="2" t="s">
        <v>135</v>
      </c>
    </row>
    <row r="2" s="1" customFormat="1" spans="1:22">
      <c r="A2" s="1" t="s">
        <v>95</v>
      </c>
      <c r="B2" s="1" t="s">
        <v>99</v>
      </c>
      <c r="C2" s="1" t="s">
        <v>136</v>
      </c>
      <c r="D2" s="1" t="s">
        <v>137</v>
      </c>
      <c r="E2" s="1" t="s">
        <v>98</v>
      </c>
      <c r="F2" s="1" t="s">
        <v>100</v>
      </c>
      <c r="G2" s="1" t="s">
        <v>80</v>
      </c>
      <c r="H2" s="1" t="s">
        <v>138</v>
      </c>
      <c r="I2" s="1" t="s">
        <v>139</v>
      </c>
      <c r="J2" s="1" t="s">
        <v>140</v>
      </c>
      <c r="K2" s="1" t="s">
        <v>139</v>
      </c>
      <c r="L2" s="1" t="s">
        <v>139</v>
      </c>
      <c r="M2" s="1" t="s">
        <v>141</v>
      </c>
      <c r="N2" s="1" t="s">
        <v>141</v>
      </c>
      <c r="O2" s="1" t="s">
        <v>142</v>
      </c>
      <c r="P2" s="1" t="s">
        <v>143</v>
      </c>
      <c r="Q2" s="1" t="s">
        <v>144</v>
      </c>
      <c r="R2" s="1" t="s">
        <v>145</v>
      </c>
      <c r="S2" s="1" t="s">
        <v>72</v>
      </c>
      <c r="T2" s="1" t="s">
        <v>34</v>
      </c>
      <c r="U2" s="1" t="s">
        <v>146</v>
      </c>
      <c r="V2" s="1" t="s">
        <v>147</v>
      </c>
    </row>
    <row r="3" s="1" customFormat="1" spans="1:22">
      <c r="A3" s="1" t="s">
        <v>86</v>
      </c>
      <c r="B3" s="1" t="s">
        <v>78</v>
      </c>
      <c r="C3" s="1" t="s">
        <v>148</v>
      </c>
      <c r="D3" s="1" t="s">
        <v>88</v>
      </c>
      <c r="E3" s="1" t="s">
        <v>89</v>
      </c>
      <c r="F3" s="1" t="s">
        <v>90</v>
      </c>
      <c r="G3" s="1" t="s">
        <v>80</v>
      </c>
      <c r="H3" s="1" t="s">
        <v>138</v>
      </c>
      <c r="I3" s="1" t="s">
        <v>149</v>
      </c>
      <c r="J3" s="1" t="s">
        <v>140</v>
      </c>
      <c r="K3" s="1" t="s">
        <v>149</v>
      </c>
      <c r="L3" s="1" t="s">
        <v>149</v>
      </c>
      <c r="M3" s="1" t="s">
        <v>141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150</v>
      </c>
      <c r="S3" s="1" t="s">
        <v>72</v>
      </c>
      <c r="T3" s="1" t="s">
        <v>34</v>
      </c>
      <c r="U3" s="1" t="s">
        <v>146</v>
      </c>
      <c r="V3" s="1" t="s">
        <v>147</v>
      </c>
    </row>
    <row r="4" s="1" customFormat="1" spans="1:22">
      <c r="A4" s="1" t="s">
        <v>70</v>
      </c>
      <c r="B4" s="1" t="s">
        <v>78</v>
      </c>
      <c r="C4" s="1" t="s">
        <v>151</v>
      </c>
      <c r="D4" s="1" t="s">
        <v>75</v>
      </c>
      <c r="E4" s="1" t="s">
        <v>152</v>
      </c>
      <c r="F4" s="1" t="s">
        <v>79</v>
      </c>
      <c r="G4" s="1" t="s">
        <v>80</v>
      </c>
      <c r="H4" s="1" t="s">
        <v>138</v>
      </c>
      <c r="I4" s="1" t="s">
        <v>153</v>
      </c>
      <c r="J4" s="1" t="s">
        <v>140</v>
      </c>
      <c r="K4" s="1" t="s">
        <v>153</v>
      </c>
      <c r="L4" s="1" t="s">
        <v>153</v>
      </c>
      <c r="M4" s="1" t="s">
        <v>141</v>
      </c>
      <c r="N4" s="1" t="s">
        <v>141</v>
      </c>
      <c r="O4" s="1" t="s">
        <v>142</v>
      </c>
      <c r="P4" s="1" t="s">
        <v>143</v>
      </c>
      <c r="Q4" s="1" t="s">
        <v>144</v>
      </c>
      <c r="R4" s="1" t="s">
        <v>154</v>
      </c>
      <c r="S4" s="1" t="s">
        <v>72</v>
      </c>
      <c r="T4" s="1" t="s">
        <v>34</v>
      </c>
      <c r="U4" s="1" t="s">
        <v>146</v>
      </c>
      <c r="V4" s="1" t="s">
        <v>147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2023-03-31T03:00:00Z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06EF164ABA784562BD974F50692A99D1</vt:lpwstr>
  </property>
</Properties>
</file>