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对账!$A$1:$X$109</definedName>
  </definedNames>
  <calcPr calcId="144525"/>
</workbook>
</file>

<file path=xl/sharedStrings.xml><?xml version="1.0" encoding="utf-8"?>
<sst xmlns="http://schemas.openxmlformats.org/spreadsheetml/2006/main" count="3582" uniqueCount="1176">
  <si>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</si>
  <si>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</si>
  <si>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</si>
  <si>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</si>
  <si>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</si>
  <si>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</si>
  <si>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</si>
  <si>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</si>
  <si>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</si>
  <si>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</si>
  <si>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</si>
  <si>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</si>
  <si>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</si>
  <si>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</si>
  <si>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</si>
  <si>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</si>
  <si>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</si>
  <si>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</si>
  <si>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</si>
  <si>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</si>
  <si>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</si>
  <si>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</si>
  <si>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</si>
  <si>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</si>
  <si>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</si>
  <si>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21110849476	</t>
  </si>
  <si>
    <t>Ctrip</t>
  </si>
  <si>
    <t>正常</t>
  </si>
  <si>
    <t>[曼谷]曼谷利特酒店 (SHA Extra Plus)(LiT BANGKOK Hotel)(3799511)</t>
  </si>
  <si>
    <t>不同温度特大床房&lt;特惠专享&gt;&lt;双人入住&gt;&lt;无早&gt;</t>
  </si>
  <si>
    <t>CNY</t>
  </si>
  <si>
    <t>CHUNG HUANG/CHIN</t>
  </si>
  <si>
    <t>CA2019230331CNY</t>
  </si>
  <si>
    <t>未提现</t>
  </si>
  <si>
    <t>携程开票</t>
  </si>
  <si>
    <t xml:space="preserve">2701955	</t>
  </si>
  <si>
    <t xml:space="preserve">5122	</t>
  </si>
  <si>
    <t xml:space="preserve">999222145697881	</t>
  </si>
  <si>
    <t>[曼谷]曼谷萨通JC凯文酒店(JC Kevin Sathorn Bangkok Hotel)(4401628)</t>
  </si>
  <si>
    <t>天际线景两卧室套房&lt;今日特价 &gt;&lt;五人入住&gt;&lt;早餐&gt;</t>
  </si>
  <si>
    <t>CHENG/YUCHENG</t>
  </si>
  <si>
    <t xml:space="preserve">2937745	</t>
  </si>
  <si>
    <t xml:space="preserve">2832836	</t>
  </si>
  <si>
    <t xml:space="preserve">999222184099937	</t>
  </si>
  <si>
    <t>[曼谷]曼谷大仓新颐饭店(The Okura Prestige Bangkok)(4646619)</t>
  </si>
  <si>
    <t>豪华特大床房-禁烟&lt;特惠专享&gt;&lt;双人入住&gt;&lt;双早&gt;</t>
  </si>
  <si>
    <t>GU/JUN</t>
  </si>
  <si>
    <t xml:space="preserve">2946405	</t>
  </si>
  <si>
    <t xml:space="preserve">6945749	</t>
  </si>
  <si>
    <t xml:space="preserve">999222328981990	</t>
  </si>
  <si>
    <t>[普吉岛]相片酒店普吉岛(政府卫生认证)(Foto Hotel Phuket(SHA Plus+))(92435867)</t>
  </si>
  <si>
    <t>Ozone Hall with Balcony&lt;双人入住&gt;&lt;无早&gt;</t>
  </si>
  <si>
    <t>JIA/YUERU,Shan/Ruichen</t>
  </si>
  <si>
    <t xml:space="preserve">2974287	</t>
  </si>
  <si>
    <t xml:space="preserve">14645	</t>
  </si>
  <si>
    <t xml:space="preserve">999222363057609	</t>
  </si>
  <si>
    <t>[济州市]济州君悦酒店(Grand Hyatt Jeju)(99810240)</t>
  </si>
  <si>
    <t>65平米特大床房&lt;双人入住&gt;&lt;无早&gt;</t>
  </si>
  <si>
    <t>LEUNG/CHING MAN</t>
  </si>
  <si>
    <t xml:space="preserve">2979753	</t>
  </si>
  <si>
    <t xml:space="preserve">58709768	</t>
  </si>
  <si>
    <t xml:space="preserve">999222531025512	</t>
  </si>
  <si>
    <t>[普吉岛]普吉岛迈考美丽亚酒店(政府卫生认证)(Melia Phuket Mai Khao(SHA Extra Plus))(92000607)</t>
  </si>
  <si>
    <t>一卧室套房（带室外浴缸）(至少连住2晚及以上)&lt;促销&gt;&lt;双人入住&gt;&lt;双早&gt;</t>
  </si>
  <si>
    <t>Yip/Dan,Yip/Dan</t>
  </si>
  <si>
    <t xml:space="preserve">3004873	</t>
  </si>
  <si>
    <t xml:space="preserve">44541	</t>
  </si>
  <si>
    <t xml:space="preserve">999222543210488	</t>
  </si>
  <si>
    <t>Lai/Kit,Lai/Kit</t>
  </si>
  <si>
    <t xml:space="preserve">3006222	</t>
  </si>
  <si>
    <t xml:space="preserve">44557	</t>
  </si>
  <si>
    <t xml:space="preserve">999222639912024	</t>
  </si>
  <si>
    <t>[新加坡]新加坡吉真宾乐雅酒店(PARKROYAL on Kitchener Road, Singapore)(28561559)</t>
  </si>
  <si>
    <t>高级特大床房(至少连住2晚及以上)&lt;今日特价 &gt;&lt;双人入住&gt;&lt;双早&gt;</t>
  </si>
  <si>
    <t>Nijhawan/Ritika</t>
  </si>
  <si>
    <t xml:space="preserve">3019969	</t>
  </si>
  <si>
    <t xml:space="preserve">113516790	</t>
  </si>
  <si>
    <t xml:space="preserve">999222725748810	</t>
  </si>
  <si>
    <t>[拉普拉普]宿雾迈瑞柏高碧海度假村(Bluewater Maribago Beach Resort Cebu)(7333668)</t>
  </si>
  <si>
    <t>阿玛玛水疗套房&lt;今日特价 &gt;&lt;双人入住&gt;&lt;双早&gt;</t>
  </si>
  <si>
    <t>LEE/CHANGHYEON,JOO/GAEUL</t>
  </si>
  <si>
    <t xml:space="preserve">3030789	</t>
  </si>
  <si>
    <t xml:space="preserve">120708	</t>
  </si>
  <si>
    <t xml:space="preserve">999222778211544	</t>
  </si>
  <si>
    <t>[曼谷]曼谷素坤逸航站 21 中心酒店(Grande Centre Point Hotel Terminal 21)(5908161)</t>
  </si>
  <si>
    <t>行政四人套房&lt;特惠专享&gt;&lt;四人入住&gt;&lt;无早&gt;</t>
  </si>
  <si>
    <t>Wang/Victor,Wang/Victor</t>
  </si>
  <si>
    <t xml:space="preserve">3038450	</t>
  </si>
  <si>
    <t xml:space="preserve">406707	</t>
  </si>
  <si>
    <t xml:space="preserve">999222787700283	</t>
  </si>
  <si>
    <t>[巴厘岛]巴厘岛穆丽雅度假村(Mulia Resort Nusa Dua Bali)(4498945)</t>
  </si>
  <si>
    <t>穆利雅名庭海景房(至少连住2晚及以上)&lt;超值特惠&gt;&lt;双人入住&gt;&lt;中宾&gt;&lt;双早&gt;</t>
  </si>
  <si>
    <t>HSIAO/FU TE,CHEN/YI CHUN</t>
  </si>
  <si>
    <t xml:space="preserve">3040425	</t>
  </si>
  <si>
    <t xml:space="preserve">1942291	</t>
  </si>
  <si>
    <t xml:space="preserve">999222819150478	</t>
  </si>
  <si>
    <t>[长滩岛]长滩岛帕莱姆海滨度假村(Henann Prime Beach Resort Boracay)(6372666)</t>
  </si>
  <si>
    <t>东翼豪华甄选房(至少连住2晚及以上)&lt;特价大促销&gt;&lt;三人入住&gt;&lt;早餐&gt;</t>
  </si>
  <si>
    <t>SANTOS/KAREN</t>
  </si>
  <si>
    <t xml:space="preserve">3046840	</t>
  </si>
  <si>
    <t xml:space="preserve">HPM205-884	</t>
  </si>
  <si>
    <t xml:space="preserve">999222834383775	</t>
  </si>
  <si>
    <t>[普吉岛]纳玛卡度假卡马拉酒店(政府卫生认证)(Namaka Resort Kamala(SHA Extra Plus))(21793296)</t>
  </si>
  <si>
    <t>海景豪华房(连住3晚及以上)&lt;双人入住&gt;&lt;双早&gt;</t>
  </si>
  <si>
    <t>QIAN/QIJIN,YU/QIANJING,LIU/BINGYAN</t>
  </si>
  <si>
    <t xml:space="preserve">3049452	</t>
  </si>
  <si>
    <t xml:space="preserve">16175	</t>
  </si>
  <si>
    <t xml:space="preserve">999222873216965	</t>
  </si>
  <si>
    <t>一卧室别墅（带私人泳池）&lt;今日特价 &gt;&lt;双人入住&gt;&lt;双早&gt;</t>
  </si>
  <si>
    <t>ZHAO/SHUYU,ZHU/ZHIXUAN</t>
  </si>
  <si>
    <t xml:space="preserve">3055863	</t>
  </si>
  <si>
    <t xml:space="preserve">45833	</t>
  </si>
  <si>
    <t xml:space="preserve">999222957636375	</t>
  </si>
  <si>
    <t>[曼谷]曼谷四翼酒店(The Four Wings Hotel Bangkok)(31488151)</t>
  </si>
  <si>
    <t>豪华房 禁烟&lt;双人入住&gt;&lt;不适用泰国客人&gt;&lt;双早&gt;</t>
  </si>
  <si>
    <t>SO/MAY PO,Yuen/Chiu Fung</t>
  </si>
  <si>
    <t xml:space="preserve">3072589	</t>
  </si>
  <si>
    <t xml:space="preserve">999222959986474	</t>
  </si>
  <si>
    <t>[邦劳]阿罗纳海滩赫纳度假村(Henann Resort Alona Beach)(5243777)</t>
  </si>
  <si>
    <t>尊贵池边房(至少连住2晚及以上)&lt;特惠&gt;&lt;三人入住&gt;&lt;早餐&gt;</t>
  </si>
  <si>
    <t>LEE/JOHN SUK</t>
  </si>
  <si>
    <t xml:space="preserve">3073341	</t>
  </si>
  <si>
    <t xml:space="preserve">HBLMNL012-2526	</t>
  </si>
  <si>
    <t xml:space="preserve">999222978196028	</t>
  </si>
  <si>
    <t>[普吉岛]普吉岛卡塔海滩格兰德卡塔VIP酒店 (政府卫生认证)(Grand Kata VIP - Kata Beach)(105244729)</t>
  </si>
  <si>
    <t>豪华房&lt;双人入住&gt;&lt;无早&gt;</t>
  </si>
  <si>
    <t>HE/CHENG,ZENG/JIA</t>
  </si>
  <si>
    <t xml:space="preserve">3078879	</t>
  </si>
  <si>
    <t xml:space="preserve">12481	</t>
  </si>
  <si>
    <t xml:space="preserve">999223004882320	</t>
  </si>
  <si>
    <t>[怡保]怡保怡东酒店(Hotel Excelsior Ipoh)(28538294)</t>
  </si>
  <si>
    <t>高级房&lt;今日特价 &gt;&lt;双人入住&gt;&lt;双早&gt;</t>
  </si>
  <si>
    <t>Leow/Chon</t>
  </si>
  <si>
    <t xml:space="preserve">3089462	</t>
  </si>
  <si>
    <t xml:space="preserve">110506	</t>
  </si>
  <si>
    <t xml:space="preserve">999223009278891	</t>
  </si>
  <si>
    <t>[吉隆坡]吉隆坡宾乐雅精选酒店(PARKROYAL COLLECTION Kuala Lumpur)(100961857)</t>
  </si>
  <si>
    <t>乐居尊贵特大床客房&lt;促销&gt;&lt;双人入住&gt;&lt;无早&gt;</t>
  </si>
  <si>
    <t>Wong/Joseph,Wong/Mark</t>
  </si>
  <si>
    <t xml:space="preserve">3091246	</t>
  </si>
  <si>
    <t xml:space="preserve">223382273	</t>
  </si>
  <si>
    <t xml:space="preserve">999223027741004	</t>
  </si>
  <si>
    <t>[普吉岛]普吉岛迈考美利亚酒店(政府卫生认证)(Melia Phuket Mai Khao(SHA Extra Plus))(92000607)</t>
  </si>
  <si>
    <t>LIU/HAOJIE</t>
  </si>
  <si>
    <t xml:space="preserve">3093747	</t>
  </si>
  <si>
    <t xml:space="preserve">46702	</t>
  </si>
  <si>
    <t xml:space="preserve">999223032342522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</si>
  <si>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</si>
  <si>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</si>
  <si>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SHI/RONGXIANG</t>
  </si>
  <si>
    <t xml:space="preserve">3095224	</t>
  </si>
  <si>
    <t xml:space="preserve">14574047	</t>
  </si>
  <si>
    <t xml:space="preserve">999223034530612	</t>
  </si>
  <si>
    <t>标准房（2张双人床）(连住3晚及以上)&lt;特惠专享&gt;&lt;双人入住&gt;&lt;双早&gt;</t>
  </si>
  <si>
    <t>GONG/YUANSU</t>
  </si>
  <si>
    <t xml:space="preserve">3095926	</t>
  </si>
  <si>
    <t xml:space="preserve">14576049	</t>
  </si>
  <si>
    <t xml:space="preserve">999223052685664	</t>
  </si>
  <si>
    <t>[曼谷]曼谷索拉利亚西铁酒店(Solaria Nishitetsu Hotel Bangkok)(102642575)</t>
  </si>
  <si>
    <t>标准双床房&lt;特惠专享&gt;&lt;双人入住&gt;&lt;无早&gt;</t>
  </si>
  <si>
    <t>CHU/PINJING</t>
  </si>
  <si>
    <t xml:space="preserve">3100826	</t>
  </si>
  <si>
    <t xml:space="preserve">260354660	</t>
  </si>
  <si>
    <t xml:space="preserve">999223072434370	</t>
  </si>
  <si>
    <t>TSANG/HIU LAM,WONG/FEI CHIT</t>
  </si>
  <si>
    <t xml:space="preserve">3106115	</t>
  </si>
  <si>
    <t xml:space="preserve">260813885	</t>
  </si>
  <si>
    <t xml:space="preserve">999223090403842	</t>
  </si>
  <si>
    <t>[芭堤雅]芭堤雅盛泰澜幻影海滩度假村 (政府卫生认证)(Centara Grand Mirage Beach Resort Pattaya (SHA Extra Plus))(1593624)</t>
  </si>
  <si>
    <t>豪华海景家庭双床房&lt;三人入住&gt;&lt;中宾&gt;&lt;早餐&gt;</t>
  </si>
  <si>
    <t>TSENG/CHIA-LING</t>
  </si>
  <si>
    <t xml:space="preserve">3111075	</t>
  </si>
  <si>
    <t xml:space="preserve">262248399	</t>
  </si>
  <si>
    <t xml:space="preserve">999223107384834	</t>
  </si>
  <si>
    <t>标准房（1张特大床）(至少连住2晚及以上)&lt;今日特价 &gt;&lt;双人入住&gt;&lt;双早&gt;</t>
  </si>
  <si>
    <t>CHEN/XIFENG</t>
  </si>
  <si>
    <t xml:space="preserve">3115498	</t>
  </si>
  <si>
    <t xml:space="preserve">14713297	</t>
  </si>
  <si>
    <t xml:space="preserve">999223122203439	</t>
  </si>
  <si>
    <t>[Batu Buruk]报春花海滩酒店(Primula Beach Hotel)(89000989)</t>
  </si>
  <si>
    <t>豪华双床房(至少连住2晚及以上)&lt;双人入住&gt;&lt;双早&gt;</t>
  </si>
  <si>
    <t>nizam/khairul,nizam/khairul,nizam/khairul,nizam/khairul,nizam/khairul,nizam/khairul,nizam/khairul,nizam/khairul,nizam/khairul,nizam/khairul</t>
  </si>
  <si>
    <t xml:space="preserve">3118891	</t>
  </si>
  <si>
    <t xml:space="preserve">123628	</t>
  </si>
  <si>
    <t xml:space="preserve">999223129043281	</t>
  </si>
  <si>
    <t>[普吉岛]卡塔岩石酒店 (政府卫生认证)(Kata Rocks (SHA Plus+))(3802266)</t>
  </si>
  <si>
    <t>海景一卧室泳池复式房&lt;今日特价 &gt;&lt;双人入住&gt;&lt;双早&gt;&lt;新酒店礼盒&gt;</t>
  </si>
  <si>
    <t>WANG/HAOMING</t>
  </si>
  <si>
    <t xml:space="preserve">3120003	</t>
  </si>
  <si>
    <t xml:space="preserve">175439	</t>
  </si>
  <si>
    <t xml:space="preserve">999223135358674	</t>
  </si>
  <si>
    <t>[甲米]甲米奥南宜必思尚品酒店(政府卫生认证)(Ibis Styles Krabi Ao Nang(SHA Extra Plus))(3525981)</t>
  </si>
  <si>
    <t>标准双床房&lt;特价大促销&gt;&lt;双人入住&gt;&lt;双早&gt;</t>
  </si>
  <si>
    <t>YANG/JIANKUN</t>
  </si>
  <si>
    <t xml:space="preserve">3121528	</t>
  </si>
  <si>
    <t xml:space="preserve">confirmed	</t>
  </si>
  <si>
    <t xml:space="preserve">23135617263	</t>
  </si>
  <si>
    <t>[哥打京那巴鲁]佳蓝汶莱度假村(Nexus Resort &amp; Spa Karambunai)(5007323)</t>
  </si>
  <si>
    <t>婆罗洲花园豪华房&lt;双人入住&gt;&lt;双早&gt;</t>
  </si>
  <si>
    <t>VANMOERGASTEL/ADRIANUS ROLF</t>
  </si>
  <si>
    <t xml:space="preserve">3121623	</t>
  </si>
  <si>
    <t xml:space="preserve">6840177	</t>
  </si>
  <si>
    <t xml:space="preserve">999223145112584	</t>
  </si>
  <si>
    <t>标准双床房&lt;双人入住&gt;&lt;无早&gt;</t>
  </si>
  <si>
    <t>WONG/NGAI LOK,CHEUNG/YEE HANG MICHELLE</t>
  </si>
  <si>
    <t xml:space="preserve">3123551	</t>
  </si>
  <si>
    <t xml:space="preserve">261933715	</t>
  </si>
  <si>
    <t xml:space="preserve">999223147751135	</t>
  </si>
  <si>
    <t>[米里]米里帝国酒店(Imperial Hotel Miri)(28476284)</t>
  </si>
  <si>
    <t>皇后高级双床房&lt;双人入住&gt;&lt;双早&gt;</t>
  </si>
  <si>
    <t>LUO/JUN,CHENG/TAO</t>
  </si>
  <si>
    <t xml:space="preserve">3124237	</t>
  </si>
  <si>
    <t xml:space="preserve">464734	</t>
  </si>
  <si>
    <t xml:space="preserve">999223148823084	</t>
  </si>
  <si>
    <t>[曼谷]易思廷大酒店沙吞(Eastin Grand Hotel Sathorn)(5014959)</t>
  </si>
  <si>
    <t>高级房&lt;今日特价 &gt;&lt;双人入住&gt;&lt;中宾&gt;&lt;双早&gt;</t>
  </si>
  <si>
    <t>GUO/RUI</t>
  </si>
  <si>
    <t xml:space="preserve">3124488	</t>
  </si>
  <si>
    <t xml:space="preserve">458694	</t>
  </si>
  <si>
    <t xml:space="preserve">999223156117101	</t>
  </si>
  <si>
    <t>天际线景两卧室套房&lt;今日特价 &gt;&lt;四人入住&gt;&lt;早餐&gt;</t>
  </si>
  <si>
    <t>Ho/CHUI KWAN CANDY</t>
  </si>
  <si>
    <t xml:space="preserve">3126305	</t>
  </si>
  <si>
    <t xml:space="preserve">2835323	</t>
  </si>
  <si>
    <t xml:space="preserve">999223157741132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</si>
  <si>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</si>
  <si>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</si>
  <si>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JIANG/YUTONG,LIU/QIONG</t>
  </si>
  <si>
    <t xml:space="preserve">3126780	</t>
  </si>
  <si>
    <t xml:space="preserve">7989110	</t>
  </si>
  <si>
    <t xml:space="preserve">999223164277332	</t>
  </si>
  <si>
    <t>高级双人床房 禁烟&lt;双人入住&gt;&lt;不适用泰国客人&gt;&lt;双早&gt;</t>
  </si>
  <si>
    <t>SHEN/ZHIGANG,LIN/XIANGHE</t>
  </si>
  <si>
    <t xml:space="preserve">3128873	</t>
  </si>
  <si>
    <t xml:space="preserve">	</t>
  </si>
  <si>
    <t xml:space="preserve">999223164525691	</t>
  </si>
  <si>
    <t>[曼谷]曼谷素坤逸 15 瑞享饭店 (政府卫生认证)(Mövenpick Hotel Sukhumvit 15 Bangkok (SHA Plus+))(5281523)</t>
  </si>
  <si>
    <t>高级特大床房 禁烟&lt;双人入住&gt;&lt;双早&gt;</t>
  </si>
  <si>
    <t>WILGUS/JON</t>
  </si>
  <si>
    <t xml:space="preserve">3128959	</t>
  </si>
  <si>
    <t xml:space="preserve">703664	</t>
  </si>
  <si>
    <t>取消</t>
  </si>
  <si>
    <t xml:space="preserve">999223168643204	</t>
  </si>
  <si>
    <t>[釜山]釜山乐华兹酒店(Lavalse Hotel Busan)(99543578)</t>
  </si>
  <si>
    <t>海景标准双人房&lt;今日特价 &gt;&lt;双人入住&gt;&lt;无早&gt;</t>
  </si>
  <si>
    <t>HO/TSZ YAN</t>
  </si>
  <si>
    <t xml:space="preserve">3130803	</t>
  </si>
  <si>
    <t xml:space="preserve">23243634	</t>
  </si>
  <si>
    <t xml:space="preserve">999223174126689	</t>
  </si>
  <si>
    <t>[迪拜]迪拜市中心安纳塔拉酒店(Anantara Downtown Dubai Hotel)(5488371)</t>
  </si>
  <si>
    <t>尊贵城景房&lt;双人入住&gt;&lt;无早&gt;</t>
  </si>
  <si>
    <t>patil/Aniket,patil/Aniket</t>
  </si>
  <si>
    <t xml:space="preserve">3131407	</t>
  </si>
  <si>
    <t xml:space="preserve">67907	</t>
  </si>
  <si>
    <t xml:space="preserve">999223184405062	</t>
  </si>
  <si>
    <t>优质豪华房&lt;双人入住&gt;&lt;双早&gt;</t>
  </si>
  <si>
    <t>ZHOU/JIAYE,SONG/JINCHENG</t>
  </si>
  <si>
    <t xml:space="preserve">3134697	</t>
  </si>
  <si>
    <t xml:space="preserve">12774	</t>
  </si>
  <si>
    <t xml:space="preserve">999223196425797	</t>
  </si>
  <si>
    <t>[普吉岛]普吉岛海床大酒店(政府卫生认证)(Seabed Grand Hotel Phuket(SHA Extra Plus))(81309473)</t>
  </si>
  <si>
    <t>园景豪华房&lt;双人入住&gt;&lt;双早&gt;</t>
  </si>
  <si>
    <t>Cooper/Pervez,Cooper/Pervez</t>
  </si>
  <si>
    <t xml:space="preserve">3137431	</t>
  </si>
  <si>
    <t xml:space="preserve">23983	</t>
  </si>
  <si>
    <t xml:space="preserve">23201306252	</t>
  </si>
  <si>
    <t>[梳邦再也]双威金字塔酒店(Sunway Pyramid Hotel)(17055173)</t>
  </si>
  <si>
    <t>园景豪华特大床房&lt;双人入住&gt;&lt;双早&gt;</t>
  </si>
  <si>
    <t>HUANG/FENGZHI</t>
  </si>
  <si>
    <t xml:space="preserve">3139940	</t>
  </si>
  <si>
    <t xml:space="preserve">23212668539	</t>
  </si>
  <si>
    <t>[曼谷]曼谷铂尔曼G酒店 （政府卫生认证）(Pullman Bangkok Hotel G（SHA Extra Plus）)(2497067)</t>
  </si>
  <si>
    <t>G豪华双人床房(至少连住2晚及以上)&lt;双人入住&gt;&lt;双早&gt;</t>
  </si>
  <si>
    <t>SHAULSKY/EITAN</t>
  </si>
  <si>
    <t xml:space="preserve">3142558	</t>
  </si>
  <si>
    <t xml:space="preserve">49921015	</t>
  </si>
  <si>
    <t xml:space="preserve">999223213826278	</t>
  </si>
  <si>
    <t>[清迈]清迈苏瑞旺斯酒店(Movenpick Suriwongse Hotel Chiang Mai)(5767490)</t>
  </si>
  <si>
    <t>高级特大床房&lt;双人入住&gt;&lt;双早&gt;</t>
  </si>
  <si>
    <t>ONO/YOSUKE</t>
  </si>
  <si>
    <t xml:space="preserve">3142826	</t>
  </si>
  <si>
    <t xml:space="preserve">169189889	</t>
  </si>
  <si>
    <t xml:space="preserve">999223217203222	</t>
  </si>
  <si>
    <t>[Na Chom Thian]芭堤雅万丽水疗度假酒店(Renaissance Pattaya Resort &amp; Spa)(11655568)</t>
  </si>
  <si>
    <t>豪华房 1张特大床(至少连住2晚及以上)&lt;双人入住&gt;&lt;中宾&gt;&lt;双早&gt;</t>
  </si>
  <si>
    <t>Quan/huiping</t>
  </si>
  <si>
    <t xml:space="preserve">3143959	</t>
  </si>
  <si>
    <t xml:space="preserve">72288798	</t>
  </si>
  <si>
    <t xml:space="preserve">999223217220771	</t>
  </si>
  <si>
    <t>豪华房 2张单人床(至少连住2晚及以上)&lt;双人入住&gt;&lt;中宾&gt;&lt;双早&gt;</t>
  </si>
  <si>
    <t>He/jufu</t>
  </si>
  <si>
    <t xml:space="preserve">3143967	</t>
  </si>
  <si>
    <t xml:space="preserve">72282790	</t>
  </si>
  <si>
    <t xml:space="preserve">999223229379138	</t>
  </si>
  <si>
    <t>HUANG/CHILIN</t>
  </si>
  <si>
    <t>退单</t>
  </si>
  <si>
    <t xml:space="preserve">999223230930295	</t>
  </si>
  <si>
    <t>[吉隆坡]吉隆坡皇家朱兰酒店(Royale Chulan Kuala Lumpur)(5280527)</t>
  </si>
  <si>
    <t>一室公寓&lt;双人入住&gt;&lt;无早&gt;</t>
  </si>
  <si>
    <t>ZHANG/LIPING</t>
  </si>
  <si>
    <t xml:space="preserve">3147573	</t>
  </si>
  <si>
    <t xml:space="preserve">10010663604	</t>
  </si>
  <si>
    <t xml:space="preserve">999223232511211	</t>
  </si>
  <si>
    <t>天际线景两卧室套房(至少连住2晚及以上)&lt;特惠专享&gt;&lt;四人入住&gt;&lt;早餐&gt;</t>
  </si>
  <si>
    <t>Mimran/Panisa,Mimran/Panisa,Mimran/Panisa</t>
  </si>
  <si>
    <t xml:space="preserve">3148232	</t>
  </si>
  <si>
    <t xml:space="preserve">2836587	</t>
  </si>
  <si>
    <t xml:space="preserve">999223233826929	</t>
  </si>
  <si>
    <t>二室套房&lt;今日特价 &gt;&lt;四人入住&gt;&lt;早餐&gt;</t>
  </si>
  <si>
    <t>CHOI/KWOK YEE</t>
  </si>
  <si>
    <t xml:space="preserve">3148956	</t>
  </si>
  <si>
    <t xml:space="preserve">2836586	</t>
  </si>
  <si>
    <t xml:space="preserve">999223243196468	</t>
  </si>
  <si>
    <t>[曼谷]曼谷辛德霍恩凯宾斯基(Sindhorn Kempinski Bangkok)(92930805)</t>
  </si>
  <si>
    <t>尊贵双床公寓(连住3晚及以上)&lt;今日特价 &gt;&lt;双人入住&gt;&lt;双早&gt;</t>
  </si>
  <si>
    <t>GU/YUE,PENG/TING</t>
  </si>
  <si>
    <t xml:space="preserve">3150714	</t>
  </si>
  <si>
    <t xml:space="preserve">999223261243846	</t>
  </si>
  <si>
    <t>豪华房(至少连住2晚及以上)&lt;双人入住&gt;&lt;仅适用亚洲客人&gt;&lt;双早&gt;</t>
  </si>
  <si>
    <t>WANG/KAIYI</t>
  </si>
  <si>
    <t xml:space="preserve">3155077	</t>
  </si>
  <si>
    <t xml:space="preserve">7989781	</t>
  </si>
  <si>
    <t xml:space="preserve">999223262147541	</t>
  </si>
  <si>
    <t>[宿务]宿务滨海前线酒店 - 北开垦(Bayfront Hotel Cebu – North Reclamation)(8235106)</t>
  </si>
  <si>
    <t>高级双人床房&lt;双人入住&gt;&lt;双早&gt;</t>
  </si>
  <si>
    <t>BALIOLA/LILIANIE</t>
  </si>
  <si>
    <t xml:space="preserve">3155381	</t>
  </si>
  <si>
    <t xml:space="preserve">114664	</t>
  </si>
  <si>
    <t xml:space="preserve">999223273720736	</t>
  </si>
  <si>
    <t>[仁川]仁川松岛空中花园酒店(Hotel Skypark Incheon Songdo)(28638693)</t>
  </si>
  <si>
    <t>标准双人床房&lt;双人入住&gt;&lt;无早&gt;</t>
  </si>
  <si>
    <t>YING/HUAZI</t>
  </si>
  <si>
    <t xml:space="preserve">3157367	</t>
  </si>
  <si>
    <t xml:space="preserve">F1124240	</t>
  </si>
  <si>
    <t xml:space="preserve">999223285828622	</t>
  </si>
  <si>
    <t>[拉普拉普]麦克坦新镇萨沃伊酒店(Savoy Hotel Mactan Newtown)(92828783)</t>
  </si>
  <si>
    <t>豪华房&lt;特价大促销&gt;&lt;双人入住&gt;&lt;无早&gt;</t>
  </si>
  <si>
    <t>valenzuela/erdie,valenzuela/erdie</t>
  </si>
  <si>
    <t xml:space="preserve">3159965	</t>
  </si>
  <si>
    <t xml:space="preserve">76983	</t>
  </si>
  <si>
    <t xml:space="preserve">999223286612861	</t>
  </si>
  <si>
    <t>优质豪华房&lt;双人入住&gt;&lt;无早&gt;</t>
  </si>
  <si>
    <t>TU/YING</t>
  </si>
  <si>
    <t xml:space="preserve">3160119	</t>
  </si>
  <si>
    <t xml:space="preserve">12949	</t>
  </si>
  <si>
    <t xml:space="preserve">999223286853626	</t>
  </si>
  <si>
    <t>[新山]希思尔新山酒店(Thistle Johor Bahru)(5624049)</t>
  </si>
  <si>
    <t>豪华特大床房&lt;双人入住&gt;&lt;双早&gt;</t>
  </si>
  <si>
    <t>BIN LOKMAN/AHMAD TAUFIQ</t>
  </si>
  <si>
    <t xml:space="preserve">3160169	</t>
  </si>
  <si>
    <t xml:space="preserve">488418	</t>
  </si>
  <si>
    <t xml:space="preserve">999223288368126	</t>
  </si>
  <si>
    <t>HAN/YANYUN</t>
  </si>
  <si>
    <t xml:space="preserve">3160500	</t>
  </si>
  <si>
    <t xml:space="preserve">265279541	</t>
  </si>
  <si>
    <t xml:space="preserve">999223291354721	</t>
  </si>
  <si>
    <t>[普吉岛]普吉岛苏帕莱风景湾水疗度假酒店(政府卫生认证)(Supalai Scenic Bay Resort &amp; Spa Phuket(SHA Extra Plus))(105114537)</t>
  </si>
  <si>
    <t>豪华海景房&lt;双人入住&gt;&lt;双早&gt;</t>
  </si>
  <si>
    <t>DU/MINLING,ZHANG/YIFAN</t>
  </si>
  <si>
    <t xml:space="preserve">3161469	</t>
  </si>
  <si>
    <t xml:space="preserve">03272023	</t>
  </si>
  <si>
    <t xml:space="preserve">999223291363035	</t>
  </si>
  <si>
    <t>CHEN/RUCAN</t>
  </si>
  <si>
    <t xml:space="preserve">3161473	</t>
  </si>
  <si>
    <t xml:space="preserve">27032023	</t>
  </si>
  <si>
    <t xml:space="preserve">999223292305274	</t>
  </si>
  <si>
    <t>高级房&lt;特惠&gt;&lt;双人入住&gt;&lt;无早&gt;</t>
  </si>
  <si>
    <t>Wong /Stephen Shu Fan</t>
  </si>
  <si>
    <t xml:space="preserve">3161874	</t>
  </si>
  <si>
    <t xml:space="preserve">413913	</t>
  </si>
  <si>
    <t xml:space="preserve">999223292376780	</t>
  </si>
  <si>
    <t>[芭堤雅]芭堤雅皇家克里夫海滩露台酒店 (政府卫生认证)(Royal Cliff Beach Terrace (SHA Extra Plus))(7981000)</t>
  </si>
  <si>
    <t>蜜月豪华房(至少连住2晚及以上)&lt;双人入住&gt;&lt;不适用泰国客人&gt;&lt;双早&gt;</t>
  </si>
  <si>
    <t>CHEONG/WAI HOONG,WU/NANXI</t>
  </si>
  <si>
    <t xml:space="preserve">3161899	</t>
  </si>
  <si>
    <t xml:space="preserve">Pensiri	</t>
  </si>
  <si>
    <t xml:space="preserve">999223296525092	</t>
  </si>
  <si>
    <t>[Na Chom Thian]芭提雅最佳西方至尊海湾酒店 (政府卫生认证)(Best Western Premier Bayphere Pattaya (SHA Extra Plus))(97721853)</t>
  </si>
  <si>
    <t>高级房&lt;三人入住&gt;&lt;仅适用亚洲客人&gt;&lt;早餐&gt;</t>
  </si>
  <si>
    <t>Punnasukhirom/Vasavis</t>
  </si>
  <si>
    <t xml:space="preserve">3162404	</t>
  </si>
  <si>
    <t xml:space="preserve">BK028821	</t>
  </si>
  <si>
    <t xml:space="preserve">999223296985551	</t>
  </si>
  <si>
    <t>行政套房(至少连住2晚及以上)&lt;今日特价 &gt;&lt;双人入住&gt;&lt;双早&gt;&lt;新酒店礼盒&gt;</t>
  </si>
  <si>
    <t>HO/HON KEONG,CHAO/KIT LENG</t>
  </si>
  <si>
    <t xml:space="preserve">3162468	</t>
  </si>
  <si>
    <t xml:space="preserve">3758150	</t>
  </si>
  <si>
    <t xml:space="preserve">999223299046180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</si>
  <si>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</si>
  <si>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</si>
  <si>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Zeng/Xiaoxian</t>
  </si>
  <si>
    <t xml:space="preserve">3162842	</t>
  </si>
  <si>
    <t xml:space="preserve">BK007365/1	</t>
  </si>
  <si>
    <t xml:space="preserve">999223315956040	</t>
  </si>
  <si>
    <t>SI/SHUO</t>
  </si>
  <si>
    <t xml:space="preserve">3166086	</t>
  </si>
  <si>
    <t xml:space="preserve">20232703	</t>
  </si>
  <si>
    <t xml:space="preserve">999223317261237	</t>
  </si>
  <si>
    <t>[曼谷]曼谷瑞享健康度假村(Mövenpick Bdms Wellness Resort Bangkok)(5281859)</t>
  </si>
  <si>
    <t>豪华特大床房(至少连住2晚及以上)&lt;双人入住&gt;&lt;不适用泰国客人&gt;&lt;双早&gt;</t>
  </si>
  <si>
    <t>Qin/NANNAN</t>
  </si>
  <si>
    <t xml:space="preserve">3166339	</t>
  </si>
  <si>
    <t xml:space="preserve">51052991	</t>
  </si>
  <si>
    <t xml:space="preserve">999223317951952	</t>
  </si>
  <si>
    <t>[古晋]古晋亚仕达哪翼-河畔华光酒店(Astana Wing – Riverside Majestic Hotel Kuching)(102613142)</t>
  </si>
  <si>
    <t>城景高级双床房&lt;双人入住&gt;&lt;双早&gt;</t>
  </si>
  <si>
    <t>NUR HAZIM BIN MAZLAN/MUHAMAD,NUR HAZIM BIN MAZLAN/MUHAMAD</t>
  </si>
  <si>
    <t xml:space="preserve">3166485	</t>
  </si>
  <si>
    <t xml:space="preserve">265110814	</t>
  </si>
  <si>
    <t xml:space="preserve">999223318341392	</t>
  </si>
  <si>
    <t>[新加坡]新加坡庄家大酒店(Hotel Boss Singapore)(4373844)</t>
  </si>
  <si>
    <t>高级双床房&lt;双人入住&gt;&lt;适用于除印度及次大陆国家客人&gt;&lt;无早&gt;</t>
  </si>
  <si>
    <t>LI/TUZE</t>
  </si>
  <si>
    <t xml:space="preserve">3166564	</t>
  </si>
  <si>
    <t xml:space="preserve">999223318430179	</t>
  </si>
  <si>
    <t>高级双床房&lt;单人入住&gt;&lt;适用于除印度及次大陆国家客人&gt;&lt;单早&gt;</t>
  </si>
  <si>
    <t xml:space="preserve">3166580	</t>
  </si>
  <si>
    <t xml:space="preserve">999223322131982	</t>
  </si>
  <si>
    <t>[曼谷]曼谷奇迹大酒店 (政府卫生认证)(Miracle Grand Convention Hotel)(28681276)</t>
  </si>
  <si>
    <t>豪华房&lt;今日特价 &gt;&lt;三人入住&gt;&lt;无早&gt;</t>
  </si>
  <si>
    <t>HUANG/ZI RONG</t>
  </si>
  <si>
    <t xml:space="preserve">3167186	</t>
  </si>
  <si>
    <t xml:space="preserve">563854	</t>
  </si>
  <si>
    <t xml:space="preserve">999223322244047	</t>
  </si>
  <si>
    <t>[曼谷]曼谷玛杜兹酒店(Maduzi Hotel, Bangkok)(16900156)</t>
  </si>
  <si>
    <t>玛杜兹经典房(连住3晚及以上)&lt;双人入住&gt;&lt;双早&gt;</t>
  </si>
  <si>
    <t>Li/Lisha</t>
  </si>
  <si>
    <t xml:space="preserve">3167211	</t>
  </si>
  <si>
    <t xml:space="preserve">03323886	</t>
  </si>
  <si>
    <t xml:space="preserve">999223322798209	</t>
  </si>
  <si>
    <t>[邦帕利]曼谷素旺那普机场诺富特酒店(Novotel Bangkok Suvarnabhumi Airport Hotel)(28554892)</t>
  </si>
  <si>
    <t>高级特大床房&lt;今日特价 &gt;&lt;单人入住&gt;&lt;单早&gt;</t>
  </si>
  <si>
    <t>LUO/MANSHU</t>
  </si>
  <si>
    <t xml:space="preserve">3167350	</t>
  </si>
  <si>
    <t xml:space="preserve">3302956	</t>
  </si>
  <si>
    <t xml:space="preserve">999223323395478	</t>
  </si>
  <si>
    <t>[吉隆坡]吉隆坡四季酒店(Four Seasons Hotel Kuala Lumpur)(17496902)</t>
  </si>
  <si>
    <t>大使套房(至少连住2晚及以上)&lt;双人入住&gt;&lt;双早&gt;</t>
  </si>
  <si>
    <t>Yang/Xiya</t>
  </si>
  <si>
    <t xml:space="preserve">3167551	</t>
  </si>
  <si>
    <t xml:space="preserve">3189843	</t>
  </si>
  <si>
    <t xml:space="preserve">999223327782341	</t>
  </si>
  <si>
    <t>[沙美岛]沙美岛萨凯海滩度假村 (政府卫生认证)(Sai Kaew Beach Resort (SHA Plus+))(6533262)</t>
  </si>
  <si>
    <t>尊贵房(至少连住2晚及以上)&lt;全日特价&gt;&lt;双人入住&gt;&lt;双早&gt;</t>
  </si>
  <si>
    <t>Konaka/Mayu,Konaka/Mayu</t>
  </si>
  <si>
    <t xml:space="preserve">3168354	</t>
  </si>
  <si>
    <t xml:space="preserve">SK3112179	</t>
  </si>
  <si>
    <t xml:space="preserve">999223329478920	</t>
  </si>
  <si>
    <t>标准房（2张双人床）(至少连住2晚及以上)&lt;今日特价 &gt;&lt;双人入住&gt;&lt;双早&gt;</t>
  </si>
  <si>
    <t>YANG/GUANG,CAO/JIALI</t>
  </si>
  <si>
    <t xml:space="preserve">3168588	</t>
  </si>
  <si>
    <t xml:space="preserve">15146547	</t>
  </si>
  <si>
    <t xml:space="preserve">999223331209985	</t>
  </si>
  <si>
    <t>高级大床房&lt;双人入住&gt;&lt;适用于除印度及次大陆国家客人&gt;&lt;无早&gt;</t>
  </si>
  <si>
    <t xml:space="preserve">3168850	</t>
  </si>
  <si>
    <t xml:space="preserve">R23/0324/140927168	</t>
  </si>
  <si>
    <t xml:space="preserve">999223332922644	</t>
  </si>
  <si>
    <t>标准房(至少连住2晚及以上)&lt;双人入住&gt;&lt;双早&gt;</t>
  </si>
  <si>
    <t>GAO/WEN,LI/JIAYI</t>
  </si>
  <si>
    <t xml:space="preserve">3169125	</t>
  </si>
  <si>
    <t xml:space="preserve">15151798	</t>
  </si>
  <si>
    <t xml:space="preserve">999223336700655	</t>
  </si>
  <si>
    <t>[巴都丁宜]槟城宾乐雅饭店 (槟城对抗新冠肺炎认证)(PARKROYAL Penang Resort)(3737560)</t>
  </si>
  <si>
    <t>高级双人房&lt;双人入住&gt;&lt;特价&gt;&lt;双早&gt;</t>
  </si>
  <si>
    <t>Cooper/Alan Jeffrey</t>
  </si>
  <si>
    <t xml:space="preserve">3169713	</t>
  </si>
  <si>
    <t xml:space="preserve">7399613	</t>
  </si>
  <si>
    <t xml:space="preserve">999223337301712	</t>
  </si>
  <si>
    <t>园景尊贵双人床房(至少连住2晚及以上)&lt;双人入住&gt;&lt;双早&gt;</t>
  </si>
  <si>
    <t>Xia/Jiayu,Zou/Rucong</t>
  </si>
  <si>
    <t xml:space="preserve">3169833	</t>
  </si>
  <si>
    <t xml:space="preserve">3190025	</t>
  </si>
  <si>
    <t xml:space="preserve">999223338422234	</t>
  </si>
  <si>
    <t>[曼谷]宜必思尚品曼谷素坤逸康福酒店(Ibis Styles Bangkok Sukhumvit Phra Khanong)(19680484)</t>
  </si>
  <si>
    <t>标准双人房&lt;单人入住&gt;&lt;不适用泰国客人&gt;&lt;单早&gt;</t>
  </si>
  <si>
    <t>LI/JIAN,LIU/HUI</t>
  </si>
  <si>
    <t xml:space="preserve">3170098	</t>
  </si>
  <si>
    <t xml:space="preserve">326481 326483	</t>
  </si>
  <si>
    <t xml:space="preserve">999223338753236	</t>
  </si>
  <si>
    <t>玛杜兹经典房&lt;双人入住&gt;&lt;双早&gt;</t>
  </si>
  <si>
    <t>LIANG/KEN</t>
  </si>
  <si>
    <t xml:space="preserve">3170203	</t>
  </si>
  <si>
    <t xml:space="preserve">03253900	</t>
  </si>
  <si>
    <t xml:space="preserve">999223338786391	</t>
  </si>
  <si>
    <t>[吉隆坡]吉隆坡圣塔格兰德签名酒店(Santa Grand Signature Kuala Lumpur)(101006793)</t>
  </si>
  <si>
    <t>高级房(双床)&lt;双人入住&gt;&lt;双早&gt;</t>
  </si>
  <si>
    <t>Kim/Sungmi,Kim/Sungmi</t>
  </si>
  <si>
    <t xml:space="preserve">3170215	</t>
  </si>
  <si>
    <t xml:space="preserve">17117	</t>
  </si>
  <si>
    <t xml:space="preserve">999223341420995	</t>
  </si>
  <si>
    <t>[士乃]士乃宴宾雅酒店(Impiana Hotel Senai)(28566880)</t>
  </si>
  <si>
    <t>豪华双床房&lt;特惠&gt;&lt;双人入住&gt;&lt;双早&gt;</t>
  </si>
  <si>
    <t>Choo/HUNG CHI</t>
  </si>
  <si>
    <t xml:space="preserve">3170632	</t>
  </si>
  <si>
    <t xml:space="preserve">265000453	</t>
  </si>
  <si>
    <t xml:space="preserve">999223342585792	</t>
  </si>
  <si>
    <t>CHEE KHOON/OOI</t>
  </si>
  <si>
    <t xml:space="preserve">3170764	</t>
  </si>
  <si>
    <t xml:space="preserve">265002538	</t>
  </si>
  <si>
    <t xml:space="preserve">999223342766037	</t>
  </si>
  <si>
    <t>高级特大床房&lt;今日特价 &gt;&lt;双人入住&gt;&lt;双早&gt;</t>
  </si>
  <si>
    <t>WANG/ZIHE</t>
  </si>
  <si>
    <t xml:space="preserve">3170793	</t>
  </si>
  <si>
    <t xml:space="preserve">3303680	</t>
  </si>
  <si>
    <t xml:space="preserve">999223342835215	</t>
  </si>
  <si>
    <t>高级房(大床)&lt;双人入住&gt;&lt;双早&gt;</t>
  </si>
  <si>
    <t>Soo Liang/Wu</t>
  </si>
  <si>
    <t xml:space="preserve">3170808	</t>
  </si>
  <si>
    <t xml:space="preserve">17128	</t>
  </si>
  <si>
    <t xml:space="preserve">999223344078248	</t>
  </si>
  <si>
    <t xml:space="preserve">3171003	</t>
  </si>
  <si>
    <t xml:space="preserve">17129	</t>
  </si>
  <si>
    <t xml:space="preserve">999223345228894	</t>
  </si>
  <si>
    <t>[Donggongon]灵狮铂金酒店(Lintas Platinum Hotel)(99790378)</t>
  </si>
  <si>
    <t>豪华双床房&lt;今日特价 &gt;&lt;双人入住&gt;&lt;双早&gt;</t>
  </si>
  <si>
    <t>LIM/FONG YEOW</t>
  </si>
  <si>
    <t xml:space="preserve">3171159	</t>
  </si>
  <si>
    <t xml:space="preserve">10579	</t>
  </si>
  <si>
    <t xml:space="preserve">999223346703661	</t>
  </si>
  <si>
    <t>[新加坡]新加坡威大酒店 - 明古连(V Hotel Bencoolen)(3463190)</t>
  </si>
  <si>
    <t>高级房&lt;双人入住&gt;&lt;适用于除印度及次大陆国家客人&gt;&lt;无早&gt;</t>
  </si>
  <si>
    <t>KAIYU/KANG</t>
  </si>
  <si>
    <t xml:space="preserve">3171332	</t>
  </si>
  <si>
    <t xml:space="preserve">228449068	</t>
  </si>
  <si>
    <t xml:space="preserve">999223346776326	</t>
  </si>
  <si>
    <t>[曼谷]曼谷阿文苏昆维特酒店(Avani Sukhumvit Bangkok)(39563757)</t>
  </si>
  <si>
    <t>阿瓦尼房-大床&lt;限量特价&gt;&lt;双人入住&gt;&lt;双早&gt;</t>
  </si>
  <si>
    <t>YANG/LULU</t>
  </si>
  <si>
    <t xml:space="preserve">3171392	</t>
  </si>
  <si>
    <t xml:space="preserve">492913	</t>
  </si>
  <si>
    <t xml:space="preserve">999223348656389	</t>
  </si>
  <si>
    <t>[曼谷]阿特里姆曼谷美居大酒店(政府卫生认证)(Grand Mercure Bangkok Atrium (SHA Certified))(4498673)</t>
  </si>
  <si>
    <t>高级双床房(至少连住2晚及以上)&lt;今日特价 &gt;&lt;双人入住&gt;&lt;双早&gt;</t>
  </si>
  <si>
    <t>YAN/RUIMEI,ZHAO/JUXIANG,GU/PEIYU</t>
  </si>
  <si>
    <t xml:space="preserve">3171610	</t>
  </si>
  <si>
    <t xml:space="preserve">53561266	</t>
  </si>
  <si>
    <t xml:space="preserve">999223350065424	</t>
  </si>
  <si>
    <t>[清迈]清迈 M 酒店 (政府卫生认证)(Hotel M Chiang Mai)(5406477)</t>
  </si>
  <si>
    <t>豪华双人床房 禁烟&lt;双人入住&gt;&lt;双早&gt;</t>
  </si>
  <si>
    <t>WU/NANNAN</t>
  </si>
  <si>
    <t xml:space="preserve">3171844	</t>
  </si>
  <si>
    <t xml:space="preserve">RR23030967	</t>
  </si>
  <si>
    <t xml:space="preserve">999223354017064	</t>
  </si>
  <si>
    <t>[吉隆坡]吉隆坡千禧大酒店(Grand Millennium Kuala Lumpur)(5411063)</t>
  </si>
  <si>
    <t>豪华特大床房(至少连住2晚及以上)&lt;双人入住&gt;&lt;双早&gt;</t>
  </si>
  <si>
    <t>WU/LIFANG</t>
  </si>
  <si>
    <t xml:space="preserve">3172331	</t>
  </si>
  <si>
    <t xml:space="preserve">26002541	</t>
  </si>
  <si>
    <t xml:space="preserve">23354098149	</t>
  </si>
  <si>
    <t>[帕拉尼亚克]马尼拉新濠天地凯悦酒店(Hyatt Regency Manila City of Dreams)(5917305)</t>
  </si>
  <si>
    <t>凯悦客房&lt;超值特惠&gt;&lt;双人入住&gt;&lt;不适用菲律宾客人&gt;&lt;无早&gt;</t>
  </si>
  <si>
    <t>LEE/YOUSUB</t>
  </si>
  <si>
    <t xml:space="preserve">3172341	</t>
  </si>
  <si>
    <t xml:space="preserve">59129406	</t>
  </si>
  <si>
    <t xml:space="preserve">999223354762522	</t>
  </si>
  <si>
    <t>FUNG/LONG CHUEN</t>
  </si>
  <si>
    <t xml:space="preserve">3172416	</t>
  </si>
  <si>
    <t xml:space="preserve">3303890	</t>
  </si>
  <si>
    <t xml:space="preserve">999223357093319	</t>
  </si>
  <si>
    <t>豪华双人床房&lt;今日特价 &gt;&lt;双人入住&gt;&lt;无早&gt;</t>
  </si>
  <si>
    <t>NING/XIAOYU,Feng/Rendian</t>
  </si>
  <si>
    <t xml:space="preserve">3172787	</t>
  </si>
  <si>
    <t xml:space="preserve">564373	</t>
  </si>
  <si>
    <t xml:space="preserve">999223361524237	</t>
  </si>
  <si>
    <t>[曼谷]曼谷HOMM素坤逸34街酒店 (悦榕集团)(HOMM Sukhumvit34 Bangkok (A Brand of BANYAN TREE GROUP))(99758480)</t>
  </si>
  <si>
    <t>高级房&lt;双人入住&gt;&lt;无早&gt;</t>
  </si>
  <si>
    <t>CHEN/TENGTENG,FAN/MENGZHEN,QIN/YIFANG</t>
  </si>
  <si>
    <t xml:space="preserve">3173481	</t>
  </si>
  <si>
    <t xml:space="preserve">262234350	</t>
  </si>
  <si>
    <t xml:space="preserve">999223361562873	</t>
  </si>
  <si>
    <t>[曼谷]金玉素万那普酒店(Golden Jade Suvarnabhumi)(28680143)</t>
  </si>
  <si>
    <t>CAI/XIANMAN</t>
  </si>
  <si>
    <t xml:space="preserve">3173491	</t>
  </si>
  <si>
    <t xml:space="preserve">999223362393636	</t>
  </si>
  <si>
    <t>[迪拜]迪拜伊本·白图泰安凡尼酒店(Avani Ibn Battuta Dubai Hotel)(103647799)</t>
  </si>
  <si>
    <t>安凡尼高级房&lt;双人入住&gt;&lt;双早&gt;</t>
  </si>
  <si>
    <t>ZHOU/XIMIN</t>
  </si>
  <si>
    <t xml:space="preserve">3173730	</t>
  </si>
  <si>
    <t xml:space="preserve">270011	</t>
  </si>
  <si>
    <t xml:space="preserve">999223362526977	</t>
  </si>
  <si>
    <t>DUAN/XIAOHUA,YANG/BIN</t>
  </si>
  <si>
    <t xml:space="preserve">3173767	</t>
  </si>
  <si>
    <t xml:space="preserve">acknowledge	</t>
  </si>
  <si>
    <t xml:space="preserve">999223365407834	</t>
  </si>
  <si>
    <t>[胡志明市]西贡迈之家酒店(Mai House Saigon Hotel)(105504050)</t>
  </si>
  <si>
    <t>甄选特大床房&lt;特惠&gt;&lt;双人入住&gt;&lt;不适用越南客人&gt;&lt;双早&gt;</t>
  </si>
  <si>
    <t>CHAN/MO YEE</t>
  </si>
  <si>
    <t xml:space="preserve">3174797	</t>
  </si>
  <si>
    <t xml:space="preserve">76088	</t>
  </si>
  <si>
    <t xml:space="preserve">999223365108133	</t>
  </si>
  <si>
    <t>[曼谷]曼谷格乐丽雅12酒店(Galleria 12 Sukhumvit Bangkok Hotel by Compass Hospitality)(5428256)</t>
  </si>
  <si>
    <t>斯莱德房&lt;今日特惠&gt;&lt;双人入住&gt;&lt;无早&gt;</t>
  </si>
  <si>
    <t>WONGPHITHAKKAN/NITTAYA</t>
  </si>
  <si>
    <t xml:space="preserve">3174689	</t>
  </si>
  <si>
    <t xml:space="preserve">58401	</t>
  </si>
  <si>
    <t xml:space="preserve">999223370563977	</t>
  </si>
  <si>
    <t>[芭堤雅]芭堤雅北部遨舍度假酒店(OZO North Pattaya)(105013131)</t>
  </si>
  <si>
    <t>高级特大床房&lt;今日特价 &gt;&lt;双人入住&gt;&lt;中宾&gt;&lt;双早&gt;</t>
  </si>
  <si>
    <t>Fan/Tairan</t>
  </si>
  <si>
    <t xml:space="preserve">3175208	</t>
  </si>
  <si>
    <t xml:space="preserve">167427	</t>
  </si>
  <si>
    <t xml:space="preserve">999223370733625	</t>
  </si>
  <si>
    <t>[清化]清化美利亚珍珠酒店(Melia Vinpearl Thanh Hoa)(106122415)</t>
  </si>
  <si>
    <t>豪华房&lt;单人入住&gt;&lt;单早&gt;</t>
  </si>
  <si>
    <t>KIM/KIYEON</t>
  </si>
  <si>
    <t xml:space="preserve">3175227	</t>
  </si>
  <si>
    <t xml:space="preserve">61182360523	</t>
  </si>
  <si>
    <t xml:space="preserve">999223372615733	</t>
  </si>
  <si>
    <t>TANG/LIN</t>
  </si>
  <si>
    <t xml:space="preserve">3175510	</t>
  </si>
  <si>
    <t xml:space="preserve">167498	</t>
  </si>
  <si>
    <t xml:space="preserve">999223373978233	</t>
  </si>
  <si>
    <t>高级双床房&lt;今日特价 &gt;&lt;双人入住&gt;&lt;中宾&gt;&lt;双早&gt;</t>
  </si>
  <si>
    <t>XIE/RENZI,CUI/KELIANG</t>
  </si>
  <si>
    <t xml:space="preserve">3175703	</t>
  </si>
  <si>
    <t xml:space="preserve">167535	</t>
  </si>
  <si>
    <t xml:space="preserve">999223374408862	</t>
  </si>
  <si>
    <t>[芭堤雅]芭堤雅SN优佳酒店 (政府卫生认证)(SN Plus Hotel - SHA Plus)(6204550)</t>
  </si>
  <si>
    <t>SONG/CHENGPENG</t>
  </si>
  <si>
    <t xml:space="preserve">3175779	</t>
  </si>
  <si>
    <t xml:space="preserve">97748	</t>
  </si>
  <si>
    <t>，</t>
  </si>
  <si>
    <t>补款单 999223229379138 CNY 200</t>
  </si>
  <si>
    <t>999223122203439</t>
  </si>
  <si>
    <t>999223229379138</t>
  </si>
  <si>
    <t>本期扣款35.06元</t>
  </si>
  <si>
    <t>A230331094323481</t>
  </si>
  <si>
    <t>CNY / HKD 当前参考汇率: 1.142143768</t>
  </si>
  <si>
    <t>总计：203881.94 CNY/
232862.49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</si>
  <si>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</si>
  <si>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</si>
  <si>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</si>
  <si>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</si>
  <si>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</si>
  <si>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</si>
  <si>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</si>
  <si>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</si>
  <si>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</si>
  <si>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</si>
  <si>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</si>
  <si>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</si>
  <si>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</si>
  <si>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</si>
  <si>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</si>
  <si>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</si>
  <si>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</si>
  <si>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</si>
  <si>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</si>
  <si>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</si>
  <si>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3175703</t>
  </si>
  <si>
    <t>芭堤雅北部遨舍度假酒店 (SHA Extra Plus)</t>
  </si>
  <si>
    <t>XIE RENZI,CUI KELIANG</t>
  </si>
  <si>
    <t>2023-03-28</t>
  </si>
  <si>
    <t>退房日周结</t>
  </si>
  <si>
    <t>846.00</t>
  </si>
  <si>
    <t>RMB</t>
  </si>
  <si>
    <t>0</t>
  </si>
  <si>
    <t>0.00</t>
  </si>
  <si>
    <t>携程国际直连(DD)</t>
  </si>
  <si>
    <t>01.011174</t>
  </si>
  <si>
    <t>2023-03-27 16:59:23</t>
  </si>
  <si>
    <t>否</t>
  </si>
  <si>
    <t>汇智国际旅游发展有限公司</t>
  </si>
  <si>
    <t>直采</t>
  </si>
  <si>
    <t>泰国</t>
  </si>
  <si>
    <t>3175510</t>
  </si>
  <si>
    <t>TANG LIN</t>
  </si>
  <si>
    <t>423.00</t>
  </si>
  <si>
    <t>2023-03-27 15:44:32</t>
  </si>
  <si>
    <t>3175208</t>
  </si>
  <si>
    <t>Fan Tairan</t>
  </si>
  <si>
    <t>2023-03-27 13:34:44</t>
  </si>
  <si>
    <t>3175227</t>
  </si>
  <si>
    <t>清化美利亚珍珠酒店</t>
  </si>
  <si>
    <t>KIM KIYEON</t>
  </si>
  <si>
    <t>335.00</t>
  </si>
  <si>
    <t>2023-03-27 13:28:55</t>
  </si>
  <si>
    <t>越南</t>
  </si>
  <si>
    <t>3174797</t>
  </si>
  <si>
    <t>西贡迈之家酒店</t>
  </si>
  <si>
    <t>CHAN MO YEE</t>
  </si>
  <si>
    <t>940.00</t>
  </si>
  <si>
    <t>2023-03-27 09:31:22</t>
  </si>
  <si>
    <t>2023-03-26</t>
  </si>
  <si>
    <t>3173730</t>
  </si>
  <si>
    <t>迪拜伊本·白图泰安凡尼酒店</t>
  </si>
  <si>
    <t>ZHOU XIMIN</t>
  </si>
  <si>
    <t>521.00</t>
  </si>
  <si>
    <t>2023-03-26 20:31:51</t>
  </si>
  <si>
    <t>阿拉伯联合酋长国</t>
  </si>
  <si>
    <t>3173481</t>
  </si>
  <si>
    <t>曼谷HOMM素坤逸34街酒店</t>
  </si>
  <si>
    <t>CHEN TENGTENG,FAN MENGZHEN,QIN YIFANG</t>
  </si>
  <si>
    <t>786.00</t>
  </si>
  <si>
    <t>2023-03-26 16:28:48</t>
  </si>
  <si>
    <t>3173491</t>
  </si>
  <si>
    <t>曼谷金玉素旺纳普酒店</t>
  </si>
  <si>
    <t>CAI XIANMAN</t>
  </si>
  <si>
    <t>193.00</t>
  </si>
  <si>
    <t>2023-03-26 19:00:41</t>
  </si>
  <si>
    <t>3173767</t>
  </si>
  <si>
    <t>DUAN XIAOHUA,YANG BIN</t>
  </si>
  <si>
    <t>386.00</t>
  </si>
  <si>
    <t>2023-03-26 18:59:51</t>
  </si>
  <si>
    <t>2023-03-25</t>
  </si>
  <si>
    <t>3172341</t>
  </si>
  <si>
    <t>马尼拉梦之城凯悦酒店</t>
  </si>
  <si>
    <t>LEE YOUSUB</t>
  </si>
  <si>
    <t>1666.00</t>
  </si>
  <si>
    <t>2023-03-26 12:19:03</t>
  </si>
  <si>
    <t>菲律宾</t>
  </si>
  <si>
    <t>3172331</t>
  </si>
  <si>
    <t>吉隆坡千禧大酒店</t>
  </si>
  <si>
    <t>WU LIFANG</t>
  </si>
  <si>
    <t>1324.00</t>
  </si>
  <si>
    <t>2023-03-26 12:01:18</t>
  </si>
  <si>
    <t>马来西亚</t>
  </si>
  <si>
    <t>3172787</t>
  </si>
  <si>
    <t>奇迹大酒店</t>
  </si>
  <si>
    <t>NING XIAOYU,Feng Rendian</t>
  </si>
  <si>
    <t>333.00</t>
  </si>
  <si>
    <t>2023-03-26 09:53:12</t>
  </si>
  <si>
    <t>3171844</t>
  </si>
  <si>
    <t>清迈M酒店</t>
  </si>
  <si>
    <t>WU NANNAN</t>
  </si>
  <si>
    <t>247.00</t>
  </si>
  <si>
    <t>2023-03-26 11:20:34</t>
  </si>
  <si>
    <t>3171610</t>
  </si>
  <si>
    <t>阿特里姆曼谷美居大酒店(SHA认证)</t>
  </si>
  <si>
    <t>YAN RUIMEI,ZHAO JUXIANG,GU PEIYU</t>
  </si>
  <si>
    <t>2280.00</t>
  </si>
  <si>
    <t>2023-03-25 17:47:26</t>
  </si>
  <si>
    <t>3171392</t>
  </si>
  <si>
    <t>曼谷阿文苏昆维特酒店</t>
  </si>
  <si>
    <t>YANG LULU</t>
  </si>
  <si>
    <t>1154.00</t>
  </si>
  <si>
    <t>2023-03-25 15:48:15</t>
  </si>
  <si>
    <t>3174689</t>
  </si>
  <si>
    <t>曼谷格乐丽雅12酒店</t>
  </si>
  <si>
    <t>WONGPHITHAKKAN NITTAYA</t>
  </si>
  <si>
    <t>290.00</t>
  </si>
  <si>
    <t>2023-03-27 09:57:31</t>
  </si>
  <si>
    <t>3171159</t>
  </si>
  <si>
    <t>灵狮铂金酒店</t>
  </si>
  <si>
    <t>LIM FONG YEOW</t>
  </si>
  <si>
    <t>980.00</t>
  </si>
  <si>
    <t>2023-03-25 13:19:33</t>
  </si>
  <si>
    <t>3171003</t>
  </si>
  <si>
    <t>Santa Grand Signature Kuala Lumpur</t>
  </si>
  <si>
    <t>Soo Liang Wu</t>
  </si>
  <si>
    <t>285.00</t>
  </si>
  <si>
    <t>2023-03-25 13:01:43</t>
  </si>
  <si>
    <t>3170808</t>
  </si>
  <si>
    <t>2023-03-25 12:59:05</t>
  </si>
  <si>
    <t>3170793</t>
  </si>
  <si>
    <t>曼谷素旺那普机场诺富特酒店</t>
  </si>
  <si>
    <t>WANG ZIHE</t>
  </si>
  <si>
    <t>1381.00</t>
  </si>
  <si>
    <t>2023-03-25 17:48:10</t>
  </si>
  <si>
    <t>3170764</t>
  </si>
  <si>
    <t>士乃宴宾雅酒店</t>
  </si>
  <si>
    <t>CHEE KHOON OOI</t>
  </si>
  <si>
    <t>912.00</t>
  </si>
  <si>
    <t>2023-03-25 10:12:46</t>
  </si>
  <si>
    <t>3170632</t>
  </si>
  <si>
    <t>Choo HUNG CHI</t>
  </si>
  <si>
    <t>2023-03-25 09:57:03</t>
  </si>
  <si>
    <t>3175779</t>
  </si>
  <si>
    <t>芭堤雅SN优佳酒店 (SHA 认证)</t>
  </si>
  <si>
    <t>SONG CHENGPENG</t>
  </si>
  <si>
    <t>220.00</t>
  </si>
  <si>
    <t>2023-03-27 17:48:07</t>
  </si>
  <si>
    <t>2023-03-24</t>
  </si>
  <si>
    <t>3170215</t>
  </si>
  <si>
    <t>Kim Sungmi,Kim Sungmi</t>
  </si>
  <si>
    <t>888.00</t>
  </si>
  <si>
    <t>2023-03-25 12:31:02</t>
  </si>
  <si>
    <t>3170098</t>
  </si>
  <si>
    <t>宜必思尚品曼谷素坤逸康福酒店</t>
  </si>
  <si>
    <t>LI JIAN,LIU HUI</t>
  </si>
  <si>
    <t>1680.00</t>
  </si>
  <si>
    <t>2023-03-25 10:59:13</t>
  </si>
  <si>
    <t>3169833</t>
  </si>
  <si>
    <t>吉隆坡四季酒店</t>
  </si>
  <si>
    <t>Xia Jiayu,Zou Rucong</t>
  </si>
  <si>
    <t>3316.00</t>
  </si>
  <si>
    <t>2023-03-25 10:55:23</t>
  </si>
  <si>
    <t>3169713</t>
  </si>
  <si>
    <t>槟城宾乐雅饭店</t>
  </si>
  <si>
    <t>Cooper Alan Jeffrey</t>
  </si>
  <si>
    <t>694.00</t>
  </si>
  <si>
    <t>2023-03-25 08:52:47</t>
  </si>
  <si>
    <t>3169125</t>
  </si>
  <si>
    <t>普吉假日酒店 (政府卫生认证)</t>
  </si>
  <si>
    <t>GAO WEN,LI JIAYI</t>
  </si>
  <si>
    <t>1744.00</t>
  </si>
  <si>
    <t>2023-03-24 15:35:53</t>
  </si>
  <si>
    <t>3168850</t>
  </si>
  <si>
    <t>新加坡庄家大酒店</t>
  </si>
  <si>
    <t>LI TUZE</t>
  </si>
  <si>
    <t>2067.00</t>
  </si>
  <si>
    <t>2023-03-24 14:14:57</t>
  </si>
  <si>
    <t>新加坡</t>
  </si>
  <si>
    <t>3168588</t>
  </si>
  <si>
    <t>YANG GUANG,CAO JIALI</t>
  </si>
  <si>
    <t>2672.00</t>
  </si>
  <si>
    <t>2023-03-24 12:22:34</t>
  </si>
  <si>
    <t>3168354</t>
  </si>
  <si>
    <t>沙美岛萨凯海滩度假村</t>
  </si>
  <si>
    <t>Konaka Mayu,Konaka Mayu</t>
  </si>
  <si>
    <t>2000.00</t>
  </si>
  <si>
    <t>2023-03-24 10:30:18</t>
  </si>
  <si>
    <t>2023-03-23</t>
  </si>
  <si>
    <t>3167551</t>
  </si>
  <si>
    <t>Yang Xiya</t>
  </si>
  <si>
    <t>16093.00</t>
  </si>
  <si>
    <t>2023-03-24 10:10:39</t>
  </si>
  <si>
    <t>3167350</t>
  </si>
  <si>
    <t>LUO MANSHU</t>
  </si>
  <si>
    <t>1306.00</t>
  </si>
  <si>
    <t>390.00</t>
  </si>
  <si>
    <t>-916</t>
  </si>
  <si>
    <t>2023-03-24 17:10:34</t>
  </si>
  <si>
    <t>3167211</t>
  </si>
  <si>
    <t>曼谷玛杜兹酒店</t>
  </si>
  <si>
    <t>Li Lisha</t>
  </si>
  <si>
    <t>1779.00</t>
  </si>
  <si>
    <t>2023-03-23 21:43:13</t>
  </si>
  <si>
    <t>3167186</t>
  </si>
  <si>
    <t>HUANG ZI RONG</t>
  </si>
  <si>
    <t>1084.00</t>
  </si>
  <si>
    <t>2023-03-23 21:51:24</t>
  </si>
  <si>
    <t>3166485</t>
  </si>
  <si>
    <t>古晋亚仕达哪翼-河畔华光酒店</t>
  </si>
  <si>
    <t>NUR HAZIM BIN MAZLAN MUHAMAD,NUR HAZIM BIN MAZLAN MUHAMAD</t>
  </si>
  <si>
    <t>374.00</t>
  </si>
  <si>
    <t>2023-03-23 16:54:39</t>
  </si>
  <si>
    <t>3172416</t>
  </si>
  <si>
    <t>FUNG LONG CHUEN</t>
  </si>
  <si>
    <t>3052.00</t>
  </si>
  <si>
    <t>2023-03-26 10:20:27</t>
  </si>
  <si>
    <t>3166086</t>
  </si>
  <si>
    <t>普吉岛苏帕莱风景湾水疗度假酒店(SHA Extra Plus)</t>
  </si>
  <si>
    <t>SI SHUO</t>
  </si>
  <si>
    <t>315.00</t>
  </si>
  <si>
    <t>2023-03-23 14:43:56</t>
  </si>
  <si>
    <t>2023-03-22</t>
  </si>
  <si>
    <t>3162842</t>
  </si>
  <si>
    <t>贝斯特韦斯特精选寻求者发现者拉玛四世酒店</t>
  </si>
  <si>
    <t>Zeng Xiaoxian</t>
  </si>
  <si>
    <t>300.00</t>
  </si>
  <si>
    <t>2023-03-22 12:35:50</t>
  </si>
  <si>
    <t>3162468</t>
  </si>
  <si>
    <t>曼谷辛德霍恩凯宾斯基</t>
  </si>
  <si>
    <t>HO HON KEONG,CHAO KIT LENG</t>
  </si>
  <si>
    <t>7488.00</t>
  </si>
  <si>
    <t>2023-03-22 11:03:59</t>
  </si>
  <si>
    <t>3162404</t>
  </si>
  <si>
    <t>芭提雅最佳西方至尊海湾酒店 (SHA Extra Plus)</t>
  </si>
  <si>
    <t>Punnasukhirom Vasavis</t>
  </si>
  <si>
    <t>800.00</t>
  </si>
  <si>
    <t>2023-03-22 11:14:13</t>
  </si>
  <si>
    <t>2023-03-21</t>
  </si>
  <si>
    <t>3161870</t>
  </si>
  <si>
    <t>曼谷素坤逸航站 21 中心酒店 (政府卫生认证)</t>
  </si>
  <si>
    <t>Wong Stephen Shu Fan</t>
  </si>
  <si>
    <t>911.00</t>
  </si>
  <si>
    <t>2023-03-22 10:51:33</t>
  </si>
  <si>
    <t>3161473</t>
  </si>
  <si>
    <t>CHEN RUCAN</t>
  </si>
  <si>
    <t>2023-03-22 13:02:31</t>
  </si>
  <si>
    <t>3161469</t>
  </si>
  <si>
    <t>DU MINLING,ZHANG YIFAN</t>
  </si>
  <si>
    <t>2023-03-22 13:04:28</t>
  </si>
  <si>
    <t>3161899</t>
  </si>
  <si>
    <t>芭堤雅皇家克里夫海滩露台酒店 (政府卫生认证)</t>
  </si>
  <si>
    <t>CHEONG WAI HOONG,WU NANXI</t>
  </si>
  <si>
    <t>2142.00</t>
  </si>
  <si>
    <t>2023-03-22 13:04:12</t>
  </si>
  <si>
    <t>3160169</t>
  </si>
  <si>
    <t>希思尔新山酒店</t>
  </si>
  <si>
    <t>BIN LOKMAN AHMAD TAUFIQ</t>
  </si>
  <si>
    <t>282.00</t>
  </si>
  <si>
    <t>2023-03-21 15:00:45</t>
  </si>
  <si>
    <t>3160500</t>
  </si>
  <si>
    <t>双威金字塔酒店</t>
  </si>
  <si>
    <t>HAN YANYUN</t>
  </si>
  <si>
    <t>513.00</t>
  </si>
  <si>
    <t>2023-03-24 11:58:59</t>
  </si>
  <si>
    <t>3171332</t>
  </si>
  <si>
    <t>新加坡威大酒店 - 明古连</t>
  </si>
  <si>
    <t>KAIYU KANG</t>
  </si>
  <si>
    <t>680.00</t>
  </si>
  <si>
    <t>2023-03-27 10:05:35</t>
  </si>
  <si>
    <t>3159965</t>
  </si>
  <si>
    <t>麦克坦新镇萨沃伊酒店</t>
  </si>
  <si>
    <t>valenzuela erdie,valenzuela erdie</t>
  </si>
  <si>
    <t>302.00</t>
  </si>
  <si>
    <t>2023-03-21 16:53:13</t>
  </si>
  <si>
    <t>3170203</t>
  </si>
  <si>
    <t>LIANG KEN</t>
  </si>
  <si>
    <t>1274.00</t>
  </si>
  <si>
    <t>2023-03-25 10:39:25</t>
  </si>
  <si>
    <t>2023-03-19</t>
  </si>
  <si>
    <t>3155381</t>
  </si>
  <si>
    <t>宿务滨海前线酒店 - 北开垦</t>
  </si>
  <si>
    <t>BALIOLA LILIANIE</t>
  </si>
  <si>
    <t>400.00</t>
  </si>
  <si>
    <t>2023-03-20 10:34:43</t>
  </si>
  <si>
    <t>3160119</t>
  </si>
  <si>
    <t>普吉岛卡塔海滩格兰德卡塔VIP酒店 (SHA 认证)</t>
  </si>
  <si>
    <t>TU YING</t>
  </si>
  <si>
    <t>2491.00</t>
  </si>
  <si>
    <t>2023-03-21 15:06:45</t>
  </si>
  <si>
    <t>2023-03-20</t>
  </si>
  <si>
    <t>3157367</t>
  </si>
  <si>
    <t>仁川松岛空中花园酒店</t>
  </si>
  <si>
    <t>YING HUAZI</t>
  </si>
  <si>
    <t>452.00</t>
  </si>
  <si>
    <t>2023-03-20 16:57:10</t>
  </si>
  <si>
    <t>韩国</t>
  </si>
  <si>
    <t>2023-03-17</t>
  </si>
  <si>
    <t>3148232</t>
  </si>
  <si>
    <t>曼谷萨通JC凯文酒店</t>
  </si>
  <si>
    <t>Mimran Panisa,Mimran Panisa,Mimran Panisa</t>
  </si>
  <si>
    <t>1558.00</t>
  </si>
  <si>
    <t>2023-03-18 17:54:02</t>
  </si>
  <si>
    <t>3166339</t>
  </si>
  <si>
    <t>曼谷瑞享健康度假村</t>
  </si>
  <si>
    <t>Qin NANNAN</t>
  </si>
  <si>
    <t>3300.00</t>
  </si>
  <si>
    <t>2023-03-23 16:45:29</t>
  </si>
  <si>
    <t>3148956</t>
  </si>
  <si>
    <t>CHOI KWOK YEE</t>
  </si>
  <si>
    <t>2956.00</t>
  </si>
  <si>
    <t>2023-03-18 19:11:30</t>
  </si>
  <si>
    <t>3147573</t>
  </si>
  <si>
    <t>吉隆坡皇家朱兰酒店</t>
  </si>
  <si>
    <t>ZHANG LIPING</t>
  </si>
  <si>
    <t>1033.00</t>
  </si>
  <si>
    <t>2023-03-17 18:58:10</t>
  </si>
  <si>
    <t>2023-03-16</t>
  </si>
  <si>
    <t>3142826</t>
  </si>
  <si>
    <t>清迈苏瑞旺斯酒店</t>
  </si>
  <si>
    <t>ONO YOSUKE</t>
  </si>
  <si>
    <t>1320.00</t>
  </si>
  <si>
    <t>2023-03-16 19:38:06</t>
  </si>
  <si>
    <t>3142558</t>
  </si>
  <si>
    <t>曼谷铂尔曼G酒店</t>
  </si>
  <si>
    <t>SHAULSKY EITAN</t>
  </si>
  <si>
    <t>3702.00</t>
  </si>
  <si>
    <t>2023-03-18 18:52:54</t>
  </si>
  <si>
    <t>2023-03-15</t>
  </si>
  <si>
    <t>3139940</t>
  </si>
  <si>
    <t>HUANG FENGZHI</t>
  </si>
  <si>
    <t>1270.00</t>
  </si>
  <si>
    <t>381.00</t>
  </si>
  <si>
    <t>-889</t>
  </si>
  <si>
    <t>2023-03-17 16:35:59</t>
  </si>
  <si>
    <t>3137431</t>
  </si>
  <si>
    <t>普吉岛海床大酒店(SHA Extra Plus)</t>
  </si>
  <si>
    <t>Cooper Pervez,Cooper Pervez</t>
  </si>
  <si>
    <t>868.00</t>
  </si>
  <si>
    <t>2023-03-15 15:53:34</t>
  </si>
  <si>
    <t>2023-03-14</t>
  </si>
  <si>
    <t>3134697</t>
  </si>
  <si>
    <t>ZHOU JIAYE,SONG JINCHENG</t>
  </si>
  <si>
    <t>1281.00</t>
  </si>
  <si>
    <t>2023-03-15 11:15:38</t>
  </si>
  <si>
    <t>3155077</t>
  </si>
  <si>
    <t>曼谷维伊 - 美憬阁酒店</t>
  </si>
  <si>
    <t>WANG KAIYI</t>
  </si>
  <si>
    <t>2464.00</t>
  </si>
  <si>
    <t>2023-03-19 19:14:59</t>
  </si>
  <si>
    <t>2023-03-13</t>
  </si>
  <si>
    <t>3130803</t>
  </si>
  <si>
    <t>拉瓦尔斯酒店</t>
  </si>
  <si>
    <t>HO TSZ YAN</t>
  </si>
  <si>
    <t>1194.00</t>
  </si>
  <si>
    <t>2023-03-14 08:32:51</t>
  </si>
  <si>
    <t>3143959</t>
  </si>
  <si>
    <t>芭堤雅万丽水疗度假酒店 - SHA Extra Plus 认证</t>
  </si>
  <si>
    <t>Quan huiping</t>
  </si>
  <si>
    <t>1920.00</t>
  </si>
  <si>
    <t>2023-03-17 14:50:57</t>
  </si>
  <si>
    <t>3128873</t>
  </si>
  <si>
    <t>曼谷四翼酒店</t>
  </si>
  <si>
    <t>SHEN ZHIGANG,LIN XIANGHE</t>
  </si>
  <si>
    <t>4760.00</t>
  </si>
  <si>
    <t>2023-03-13 13:27:28</t>
  </si>
  <si>
    <t>2023-03-12</t>
  </si>
  <si>
    <t>3126780</t>
  </si>
  <si>
    <t>JIANG YUTONG,LIU QIONG</t>
  </si>
  <si>
    <t>2490.00</t>
  </si>
  <si>
    <t>2023-03-13 11:45:57</t>
  </si>
  <si>
    <t>3131407</t>
  </si>
  <si>
    <t>迪拜市中心安纳塔拉酒店</t>
  </si>
  <si>
    <t>patil Aniket,patil Aniket</t>
  </si>
  <si>
    <t>765.00</t>
  </si>
  <si>
    <t>2023-03-14 20:23:01</t>
  </si>
  <si>
    <t>3143967</t>
  </si>
  <si>
    <t>He jufu</t>
  </si>
  <si>
    <t>2023-03-17 14:48:27</t>
  </si>
  <si>
    <t>2023-03-11</t>
  </si>
  <si>
    <t>3123551</t>
  </si>
  <si>
    <t>曼谷索拉利亚西铁酒店</t>
  </si>
  <si>
    <t>WONG NGAI LOK,CHEUNG YEE HANG MICHELLE</t>
  </si>
  <si>
    <t>4606.00</t>
  </si>
  <si>
    <t>2023-03-12 10:14:39</t>
  </si>
  <si>
    <t>3121623</t>
  </si>
  <si>
    <t>哥打京那巴鲁佳蓝文莱酒店</t>
  </si>
  <si>
    <t>VANMOERGASTEL ADRIANUS ROLF</t>
  </si>
  <si>
    <t>8120.00</t>
  </si>
  <si>
    <t>2023-03-12 14:57:43</t>
  </si>
  <si>
    <t>3124488</t>
  </si>
  <si>
    <t>沙通易思婷大酒店</t>
  </si>
  <si>
    <t>GUO RUI</t>
  </si>
  <si>
    <t>2172.00</t>
  </si>
  <si>
    <t>2023-03-12 12:30:48</t>
  </si>
  <si>
    <t>3120003</t>
  </si>
  <si>
    <t>普吉岛卡塔磐石度假村</t>
  </si>
  <si>
    <t>WANG HAOMING</t>
  </si>
  <si>
    <t>5791.00</t>
  </si>
  <si>
    <t>2023-03-11 10:17:44</t>
  </si>
  <si>
    <t>2023-03-09</t>
  </si>
  <si>
    <t>3115498</t>
  </si>
  <si>
    <t>CHEN XIFENG</t>
  </si>
  <si>
    <t>1936.00</t>
  </si>
  <si>
    <t>2023-03-10 13:34:16</t>
  </si>
  <si>
    <t>3124237</t>
  </si>
  <si>
    <t>米里帝国酒店</t>
  </si>
  <si>
    <t>LUO JUN,CHENG TAO</t>
  </si>
  <si>
    <t>674.00</t>
  </si>
  <si>
    <t>2023-03-12 12:31:57</t>
  </si>
  <si>
    <t>2023-03-07</t>
  </si>
  <si>
    <t>3106115</t>
  </si>
  <si>
    <t>TSANG HIU LAM,WONG FEI CHIT</t>
  </si>
  <si>
    <t>2632.00</t>
  </si>
  <si>
    <t>2023-03-08 12:43:51</t>
  </si>
  <si>
    <t>2023-03-06</t>
  </si>
  <si>
    <t>3100826</t>
  </si>
  <si>
    <t>CHU PINJING</t>
  </si>
  <si>
    <t>2023-03-06 17:50:15</t>
  </si>
  <si>
    <t>2023-03-05</t>
  </si>
  <si>
    <t>3095926</t>
  </si>
  <si>
    <t>GONG YUANSU</t>
  </si>
  <si>
    <t>2418.00</t>
  </si>
  <si>
    <t>2023-03-05 16:56:43</t>
  </si>
  <si>
    <t>3095224</t>
  </si>
  <si>
    <t>SHI RONGXIANG</t>
  </si>
  <si>
    <t>2023-03-05 16:11:55</t>
  </si>
  <si>
    <t>3093747</t>
  </si>
  <si>
    <t>普吉岛迈考美丽亚酒店(SHA Extra Plus)</t>
  </si>
  <si>
    <t>LIU HAOJIE</t>
  </si>
  <si>
    <t>1742.00</t>
  </si>
  <si>
    <t>2023-03-05 19:11:37</t>
  </si>
  <si>
    <t>2023-03-04</t>
  </si>
  <si>
    <t>3091246</t>
  </si>
  <si>
    <t>吉隆坡宾乐雅精选酒店</t>
  </si>
  <si>
    <t>Wong Joseph,Wong Mark</t>
  </si>
  <si>
    <t>2348.00</t>
  </si>
  <si>
    <t>2023-03-09 10:14:06</t>
  </si>
  <si>
    <t>3128959</t>
  </si>
  <si>
    <t>曼谷素坤逸 15 瑞享饭店 (SHA Plus+)</t>
  </si>
  <si>
    <t>WILGUS JON</t>
  </si>
  <si>
    <t>570.00</t>
  </si>
  <si>
    <t>2023-03-13 15:39:26</t>
  </si>
  <si>
    <t>2023-03-01</t>
  </si>
  <si>
    <t>3078879</t>
  </si>
  <si>
    <t>HE CHENG,ZENG JIA</t>
  </si>
  <si>
    <t>2312.00</t>
  </si>
  <si>
    <t>2023-03-02 11:47:30</t>
  </si>
  <si>
    <t>2023-03-08</t>
  </si>
  <si>
    <t>3111075</t>
  </si>
  <si>
    <t>盛泰澜芭堤雅幻影度假村</t>
  </si>
  <si>
    <t>TSENG CHIA-LING</t>
  </si>
  <si>
    <t>1419.00</t>
  </si>
  <si>
    <t>2023-03-13 17:11:52</t>
  </si>
  <si>
    <t>2023-02-28</t>
  </si>
  <si>
    <t>3072589</t>
  </si>
  <si>
    <t>SO MAY PO,Yuen Chiu Fung</t>
  </si>
  <si>
    <t>380.00</t>
  </si>
  <si>
    <t>2023-02-28 08:30:27</t>
  </si>
  <si>
    <t>2023-02-22</t>
  </si>
  <si>
    <t>3055863</t>
  </si>
  <si>
    <t>ZHAO SHUYU,ZHU ZHIXUAN</t>
  </si>
  <si>
    <t>1580.00</t>
  </si>
  <si>
    <t>2023-02-24 00:06:53</t>
  </si>
  <si>
    <t>3089462</t>
  </si>
  <si>
    <t>怡保怡东酒店</t>
  </si>
  <si>
    <t>Leow Chon</t>
  </si>
  <si>
    <t>930.00</t>
  </si>
  <si>
    <t>2023-03-04 09:20:25</t>
  </si>
  <si>
    <t>2023-02-19</t>
  </si>
  <si>
    <t>3046840</t>
  </si>
  <si>
    <t>长滩岛帕莱姆海滨度假村</t>
  </si>
  <si>
    <t>SANTOS KAREN</t>
  </si>
  <si>
    <t>3699.00</t>
  </si>
  <si>
    <t>2023-02-20 12:56:53</t>
  </si>
  <si>
    <t>3121528</t>
  </si>
  <si>
    <t>甲米奥南宜必思尚品酒店</t>
  </si>
  <si>
    <t>YANG JIANKUN</t>
  </si>
  <si>
    <t>822.00</t>
  </si>
  <si>
    <t>2023-03-13 19:45:54</t>
  </si>
  <si>
    <t>2023-02-17</t>
  </si>
  <si>
    <t>3038450</t>
  </si>
  <si>
    <t>Wang Victor,Wang Victor</t>
  </si>
  <si>
    <t>4617.00</t>
  </si>
  <si>
    <t>2023-02-17 16:46:03</t>
  </si>
  <si>
    <t>2023-02-14</t>
  </si>
  <si>
    <t>3030789</t>
  </si>
  <si>
    <t>宿务迈瑞柏高碧海度假村</t>
  </si>
  <si>
    <t>LEE CHANGHYEON,JOO GAEUL</t>
  </si>
  <si>
    <t>672.00</t>
  </si>
  <si>
    <t>2023-02-15 14:34:43</t>
  </si>
  <si>
    <t>2023-02-10</t>
  </si>
  <si>
    <t>3019969</t>
  </si>
  <si>
    <t>新加坡吉真宾乐雅酒店</t>
  </si>
  <si>
    <t>Nijhawan Ritika</t>
  </si>
  <si>
    <t>5901.00</t>
  </si>
  <si>
    <t>2023-02-12 11:27:51</t>
  </si>
  <si>
    <t>2023-02-05</t>
  </si>
  <si>
    <t>3006222</t>
  </si>
  <si>
    <t>Lai Kit,Lai Kit</t>
  </si>
  <si>
    <t>2220.00</t>
  </si>
  <si>
    <t>2023-02-05 19:07:07</t>
  </si>
  <si>
    <t>3004873</t>
  </si>
  <si>
    <t>Yip Dan,Yip Dan</t>
  </si>
  <si>
    <t>2023-02-05 17:52:51</t>
  </si>
  <si>
    <t>2023-01-26</t>
  </si>
  <si>
    <t>2979753</t>
  </si>
  <si>
    <t>济州凯悦酒店</t>
  </si>
  <si>
    <t>LEUNG CHING MAN</t>
  </si>
  <si>
    <t>3927.00</t>
  </si>
  <si>
    <t>2023-01-26 23:41:09</t>
  </si>
  <si>
    <t>2023-01-24</t>
  </si>
  <si>
    <t>2974287</t>
  </si>
  <si>
    <t>相片酒店普吉岛(SHA Plus+)</t>
  </si>
  <si>
    <t>JIA YUERU,Shan Ruichen</t>
  </si>
  <si>
    <t>3726.00</t>
  </si>
  <si>
    <t>2023-01-24 15:39:01</t>
  </si>
  <si>
    <t>2023-01-13</t>
  </si>
  <si>
    <t>2946405</t>
  </si>
  <si>
    <t>曼谷大仓新颐饭店</t>
  </si>
  <si>
    <t>GU JUN</t>
  </si>
  <si>
    <t>1504.00</t>
  </si>
  <si>
    <t>2023-01-13 19:55:15</t>
  </si>
  <si>
    <t>2023-01-10</t>
  </si>
  <si>
    <t>2937745</t>
  </si>
  <si>
    <t>HUANG CHILIN</t>
  </si>
  <si>
    <t>4168.00</t>
  </si>
  <si>
    <t>4368.00</t>
  </si>
  <si>
    <t>200</t>
  </si>
  <si>
    <t>2023-03-02 13:26:02</t>
  </si>
  <si>
    <t>2022-09-21</t>
  </si>
  <si>
    <t>2701955</t>
  </si>
  <si>
    <t>曼谷利特酒店</t>
  </si>
  <si>
    <t>CHUNG HUANG CHIN</t>
  </si>
  <si>
    <t>397.00</t>
  </si>
  <si>
    <t>2022-09-21 18:03:52</t>
  </si>
  <si>
    <t>2023-02-20</t>
  </si>
  <si>
    <t>3049452</t>
  </si>
  <si>
    <t>纳玛卡度假卡马拉酒店(SHA Extra Plus)</t>
  </si>
  <si>
    <t>QIAN QIJIN,YU QIANJING,LIU BINGYAN</t>
  </si>
  <si>
    <t>6444.00</t>
  </si>
  <si>
    <t>2023-02-21 10:28:14</t>
  </si>
  <si>
    <t>3040425</t>
  </si>
  <si>
    <t>巴厘岛穆丽雅度假村</t>
  </si>
  <si>
    <t>HSIAO FU TE,CHEN YI CHUN</t>
  </si>
  <si>
    <t>3134.00</t>
  </si>
  <si>
    <t>2023-02-18 14:06:09</t>
  </si>
  <si>
    <t>印度尼西亚</t>
  </si>
  <si>
    <t>3073341</t>
  </si>
  <si>
    <t>阿罗纳海滩赫纳度假村</t>
  </si>
  <si>
    <t>LEE JOHN SUK</t>
  </si>
  <si>
    <t>2023-03-01 11:02:23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</si>
</sst>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123</xdr:row>
      <xdr:rowOff>0</xdr:rowOff>
    </xdr:from>
    <xdr:to>
      <xdr:col>13</xdr:col>
      <xdr:colOff>638175</xdr:colOff>
      <xdr:row>153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251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45013</v>
      </c>
      <c r="H2" s="4">
        <v>1</v>
      </c>
      <c r="I2" s="4">
        <v>1</v>
      </c>
      <c r="J2" s="4">
        <v>1</v>
      </c>
      <c r="K2" s="4" t="s">
        <v>30</v>
      </c>
      <c r="L2" s="4">
        <v>397</v>
      </c>
      <c r="M2" s="4">
        <v>397</v>
      </c>
      <c r="N2" s="4" t="s">
        <v>31</v>
      </c>
      <c r="O2" s="4" t="s">
        <v>32</v>
      </c>
      <c r="P2" s="4" t="s">
        <v>33</v>
      </c>
      <c r="Q2" s="4">
        <v>0</v>
      </c>
      <c r="R2" s="7">
        <v>44825</v>
      </c>
      <c r="S2" s="6">
        <v>45016</v>
      </c>
      <c r="T2" s="4" t="s">
        <v>34</v>
      </c>
      <c r="U2" s="4">
        <v>397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45009</v>
      </c>
      <c r="G3" s="6">
        <v>45013</v>
      </c>
      <c r="H3" s="4">
        <v>1</v>
      </c>
      <c r="I3" s="4">
        <v>4</v>
      </c>
      <c r="J3" s="4">
        <v>4</v>
      </c>
      <c r="K3" s="4" t="s">
        <v>30</v>
      </c>
      <c r="L3" s="4">
        <v>4168</v>
      </c>
      <c r="M3" s="4">
        <v>4168</v>
      </c>
      <c r="N3" s="4" t="s">
        <v>40</v>
      </c>
      <c r="O3" s="4" t="s">
        <v>32</v>
      </c>
      <c r="P3" s="4" t="s">
        <v>33</v>
      </c>
      <c r="Q3" s="4">
        <v>0</v>
      </c>
      <c r="R3" s="7">
        <v>44936</v>
      </c>
      <c r="S3" s="6">
        <v>45016</v>
      </c>
      <c r="T3" s="4" t="s">
        <v>34</v>
      </c>
      <c r="U3" s="4">
        <v>4168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45012</v>
      </c>
      <c r="G4" s="6">
        <v>45013</v>
      </c>
      <c r="H4" s="4">
        <v>1</v>
      </c>
      <c r="I4" s="4">
        <v>1</v>
      </c>
      <c r="J4" s="4">
        <v>1</v>
      </c>
      <c r="K4" s="4" t="s">
        <v>30</v>
      </c>
      <c r="L4" s="4">
        <v>1504</v>
      </c>
      <c r="M4" s="4">
        <v>1504</v>
      </c>
      <c r="N4" s="4" t="s">
        <v>46</v>
      </c>
      <c r="O4" s="4" t="s">
        <v>32</v>
      </c>
      <c r="P4" s="4" t="s">
        <v>33</v>
      </c>
      <c r="Q4" s="4">
        <v>0</v>
      </c>
      <c r="R4" s="7">
        <v>44939</v>
      </c>
      <c r="S4" s="6">
        <v>45016</v>
      </c>
      <c r="T4" s="4" t="s">
        <v>34</v>
      </c>
      <c r="U4" s="4">
        <v>1504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45004</v>
      </c>
      <c r="G5" s="6">
        <v>45013</v>
      </c>
      <c r="H5" s="4">
        <v>1</v>
      </c>
      <c r="I5" s="4">
        <v>9</v>
      </c>
      <c r="J5" s="4">
        <v>9</v>
      </c>
      <c r="K5" s="4" t="s">
        <v>30</v>
      </c>
      <c r="L5" s="4">
        <v>3726</v>
      </c>
      <c r="M5" s="4">
        <v>3726</v>
      </c>
      <c r="N5" s="4" t="s">
        <v>52</v>
      </c>
      <c r="O5" s="4" t="s">
        <v>32</v>
      </c>
      <c r="P5" s="4" t="s">
        <v>33</v>
      </c>
      <c r="Q5" s="4">
        <v>0</v>
      </c>
      <c r="R5" s="7">
        <v>44950</v>
      </c>
      <c r="S5" s="6">
        <v>45016</v>
      </c>
      <c r="T5" s="4" t="s">
        <v>34</v>
      </c>
      <c r="U5" s="4">
        <v>3726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45010</v>
      </c>
      <c r="G6" s="6">
        <v>45013</v>
      </c>
      <c r="H6" s="4">
        <v>1</v>
      </c>
      <c r="I6" s="4">
        <v>3</v>
      </c>
      <c r="J6" s="4">
        <v>3</v>
      </c>
      <c r="K6" s="4" t="s">
        <v>30</v>
      </c>
      <c r="L6" s="4">
        <v>3927</v>
      </c>
      <c r="M6" s="4">
        <v>3927</v>
      </c>
      <c r="N6" s="4" t="s">
        <v>58</v>
      </c>
      <c r="O6" s="4" t="s">
        <v>32</v>
      </c>
      <c r="P6" s="4" t="s">
        <v>33</v>
      </c>
      <c r="Q6" s="4">
        <v>0</v>
      </c>
      <c r="R6" s="7">
        <v>44952</v>
      </c>
      <c r="S6" s="6">
        <v>45016</v>
      </c>
      <c r="T6" s="4" t="s">
        <v>34</v>
      </c>
      <c r="U6" s="4">
        <v>3927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45011</v>
      </c>
      <c r="G7" s="6">
        <v>45013</v>
      </c>
      <c r="H7" s="4">
        <v>1</v>
      </c>
      <c r="I7" s="4">
        <v>2</v>
      </c>
      <c r="J7" s="4">
        <v>2</v>
      </c>
      <c r="K7" s="4" t="s">
        <v>30</v>
      </c>
      <c r="L7" s="4">
        <v>2220</v>
      </c>
      <c r="M7" s="4">
        <v>2220</v>
      </c>
      <c r="N7" s="4" t="s">
        <v>64</v>
      </c>
      <c r="O7" s="4" t="s">
        <v>32</v>
      </c>
      <c r="P7" s="4" t="s">
        <v>33</v>
      </c>
      <c r="Q7" s="4">
        <v>0</v>
      </c>
      <c r="R7" s="7">
        <v>44962</v>
      </c>
      <c r="S7" s="6">
        <v>45016</v>
      </c>
      <c r="T7" s="4" t="s">
        <v>34</v>
      </c>
      <c r="U7" s="4">
        <v>2220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45011</v>
      </c>
      <c r="G8" s="6">
        <v>45013</v>
      </c>
      <c r="H8" s="4">
        <v>1</v>
      </c>
      <c r="I8" s="4">
        <v>2</v>
      </c>
      <c r="J8" s="4">
        <v>2</v>
      </c>
      <c r="K8" s="4" t="s">
        <v>30</v>
      </c>
      <c r="L8" s="4">
        <v>2220</v>
      </c>
      <c r="M8" s="4">
        <v>2220</v>
      </c>
      <c r="N8" s="4" t="s">
        <v>68</v>
      </c>
      <c r="O8" s="4" t="s">
        <v>32</v>
      </c>
      <c r="P8" s="4" t="s">
        <v>33</v>
      </c>
      <c r="Q8" s="4">
        <v>0</v>
      </c>
      <c r="R8" s="7">
        <v>44962</v>
      </c>
      <c r="S8" s="6">
        <v>45016</v>
      </c>
      <c r="T8" s="4" t="s">
        <v>34</v>
      </c>
      <c r="U8" s="4">
        <v>2220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45008</v>
      </c>
      <c r="G9" s="6">
        <v>45013</v>
      </c>
      <c r="H9" s="4">
        <v>1</v>
      </c>
      <c r="I9" s="4">
        <v>5</v>
      </c>
      <c r="J9" s="4">
        <v>5</v>
      </c>
      <c r="K9" s="4" t="s">
        <v>30</v>
      </c>
      <c r="L9" s="4">
        <v>5901</v>
      </c>
      <c r="M9" s="4">
        <v>5901</v>
      </c>
      <c r="N9" s="4" t="s">
        <v>74</v>
      </c>
      <c r="O9" s="4" t="s">
        <v>32</v>
      </c>
      <c r="P9" s="4" t="s">
        <v>33</v>
      </c>
      <c r="Q9" s="4">
        <v>0</v>
      </c>
      <c r="R9" s="7">
        <v>44967</v>
      </c>
      <c r="S9" s="6">
        <v>45016</v>
      </c>
      <c r="T9" s="4" t="s">
        <v>34</v>
      </c>
      <c r="U9" s="4">
        <v>5901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45012</v>
      </c>
      <c r="G10" s="6">
        <v>45013</v>
      </c>
      <c r="H10" s="4">
        <v>1</v>
      </c>
      <c r="I10" s="4">
        <v>1</v>
      </c>
      <c r="J10" s="4">
        <v>1</v>
      </c>
      <c r="K10" s="4" t="s">
        <v>30</v>
      </c>
      <c r="L10" s="4">
        <v>672</v>
      </c>
      <c r="M10" s="4">
        <v>672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44971</v>
      </c>
      <c r="S10" s="6">
        <v>45016</v>
      </c>
      <c r="T10" s="4" t="s">
        <v>34</v>
      </c>
      <c r="U10" s="4">
        <v>672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45010</v>
      </c>
      <c r="G11" s="6">
        <v>45013</v>
      </c>
      <c r="H11" s="4">
        <v>1</v>
      </c>
      <c r="I11" s="4">
        <v>3</v>
      </c>
      <c r="J11" s="4">
        <v>3</v>
      </c>
      <c r="K11" s="4" t="s">
        <v>30</v>
      </c>
      <c r="L11" s="4">
        <v>4617</v>
      </c>
      <c r="M11" s="4">
        <v>4617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44974</v>
      </c>
      <c r="S11" s="6">
        <v>45016</v>
      </c>
      <c r="T11" s="4" t="s">
        <v>34</v>
      </c>
      <c r="U11" s="4">
        <v>4617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45011</v>
      </c>
      <c r="G12" s="6">
        <v>45013</v>
      </c>
      <c r="H12" s="4">
        <v>1</v>
      </c>
      <c r="I12" s="4">
        <v>2</v>
      </c>
      <c r="J12" s="4">
        <v>2</v>
      </c>
      <c r="K12" s="4" t="s">
        <v>30</v>
      </c>
      <c r="L12" s="4">
        <v>3134</v>
      </c>
      <c r="M12" s="4">
        <v>3134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44974</v>
      </c>
      <c r="S12" s="6">
        <v>45016</v>
      </c>
      <c r="T12" s="4" t="s">
        <v>34</v>
      </c>
      <c r="U12" s="4">
        <v>3134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45010</v>
      </c>
      <c r="G13" s="6">
        <v>45013</v>
      </c>
      <c r="H13" s="4">
        <v>1</v>
      </c>
      <c r="I13" s="4">
        <v>3</v>
      </c>
      <c r="J13" s="4">
        <v>3</v>
      </c>
      <c r="K13" s="4" t="s">
        <v>30</v>
      </c>
      <c r="L13" s="4">
        <v>3699</v>
      </c>
      <c r="M13" s="4">
        <v>3699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44976</v>
      </c>
      <c r="S13" s="6">
        <v>45016</v>
      </c>
      <c r="T13" s="4" t="s">
        <v>34</v>
      </c>
      <c r="U13" s="4">
        <v>3699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45009</v>
      </c>
      <c r="G14" s="6">
        <v>45013</v>
      </c>
      <c r="H14" s="4">
        <v>3</v>
      </c>
      <c r="I14" s="4">
        <v>4</v>
      </c>
      <c r="J14" s="4">
        <v>12</v>
      </c>
      <c r="K14" s="4" t="s">
        <v>30</v>
      </c>
      <c r="L14" s="4">
        <v>6444</v>
      </c>
      <c r="M14" s="4">
        <v>6444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44977</v>
      </c>
      <c r="S14" s="6">
        <v>45016</v>
      </c>
      <c r="T14" s="4" t="s">
        <v>34</v>
      </c>
      <c r="U14" s="4">
        <v>6444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62</v>
      </c>
      <c r="E15" s="4" t="s">
        <v>108</v>
      </c>
      <c r="F15" s="6">
        <v>45012</v>
      </c>
      <c r="G15" s="6">
        <v>45013</v>
      </c>
      <c r="H15" s="4">
        <v>1</v>
      </c>
      <c r="I15" s="4">
        <v>1</v>
      </c>
      <c r="J15" s="4">
        <v>1</v>
      </c>
      <c r="K15" s="4" t="s">
        <v>30</v>
      </c>
      <c r="L15" s="4">
        <v>1580</v>
      </c>
      <c r="M15" s="4">
        <v>1580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44979</v>
      </c>
      <c r="S15" s="6">
        <v>45016</v>
      </c>
      <c r="T15" s="4" t="s">
        <v>34</v>
      </c>
      <c r="U15" s="4">
        <v>1580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45012</v>
      </c>
      <c r="G16" s="6">
        <v>45013</v>
      </c>
      <c r="H16" s="4">
        <v>1</v>
      </c>
      <c r="I16" s="4">
        <v>1</v>
      </c>
      <c r="J16" s="4">
        <v>1</v>
      </c>
      <c r="K16" s="4" t="s">
        <v>30</v>
      </c>
      <c r="L16" s="4">
        <v>380</v>
      </c>
      <c r="M16" s="4">
        <v>380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44985</v>
      </c>
      <c r="S16" s="6">
        <v>45016</v>
      </c>
      <c r="T16" s="4" t="s">
        <v>34</v>
      </c>
      <c r="U16" s="4">
        <v>380</v>
      </c>
      <c r="V16" s="4">
        <v>0</v>
      </c>
      <c r="W16" s="4">
        <v>0</v>
      </c>
      <c r="X16" s="4" t="s">
        <v>116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45010</v>
      </c>
      <c r="G17" s="6">
        <v>45013</v>
      </c>
      <c r="H17" s="4">
        <v>1</v>
      </c>
      <c r="I17" s="4">
        <v>3</v>
      </c>
      <c r="J17" s="4">
        <v>3</v>
      </c>
      <c r="K17" s="4" t="s">
        <v>30</v>
      </c>
      <c r="L17" s="4">
        <v>6444</v>
      </c>
      <c r="M17" s="4">
        <v>6444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44985</v>
      </c>
      <c r="S17" s="6">
        <v>45016</v>
      </c>
      <c r="T17" s="4" t="s">
        <v>34</v>
      </c>
      <c r="U17" s="4">
        <v>6444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45009</v>
      </c>
      <c r="G18" s="6">
        <v>45013</v>
      </c>
      <c r="H18" s="4">
        <v>1</v>
      </c>
      <c r="I18" s="4">
        <v>4</v>
      </c>
      <c r="J18" s="4">
        <v>4</v>
      </c>
      <c r="K18" s="4" t="s">
        <v>30</v>
      </c>
      <c r="L18" s="4">
        <v>2312</v>
      </c>
      <c r="M18" s="4">
        <v>2312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44986</v>
      </c>
      <c r="S18" s="6">
        <v>45016</v>
      </c>
      <c r="T18" s="4" t="s">
        <v>34</v>
      </c>
      <c r="U18" s="4">
        <v>2312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45010</v>
      </c>
      <c r="G19" s="6">
        <v>45013</v>
      </c>
      <c r="H19" s="4">
        <v>1</v>
      </c>
      <c r="I19" s="4">
        <v>3</v>
      </c>
      <c r="J19" s="4">
        <v>3</v>
      </c>
      <c r="K19" s="4" t="s">
        <v>30</v>
      </c>
      <c r="L19" s="4">
        <v>930</v>
      </c>
      <c r="M19" s="4">
        <v>930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44989</v>
      </c>
      <c r="S19" s="6">
        <v>45016</v>
      </c>
      <c r="T19" s="4" t="s">
        <v>34</v>
      </c>
      <c r="U19" s="4">
        <v>930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45011</v>
      </c>
      <c r="G20" s="6">
        <v>45013</v>
      </c>
      <c r="H20" s="4">
        <v>2</v>
      </c>
      <c r="I20" s="4">
        <v>2</v>
      </c>
      <c r="J20" s="4">
        <v>4</v>
      </c>
      <c r="K20" s="4" t="s">
        <v>30</v>
      </c>
      <c r="L20" s="4">
        <v>2348</v>
      </c>
      <c r="M20" s="4">
        <v>2348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44989</v>
      </c>
      <c r="S20" s="6">
        <v>45016</v>
      </c>
      <c r="T20" s="4" t="s">
        <v>34</v>
      </c>
      <c r="U20" s="4">
        <v>2348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108</v>
      </c>
      <c r="F21" s="6">
        <v>45012</v>
      </c>
      <c r="G21" s="6">
        <v>45013</v>
      </c>
      <c r="H21" s="4">
        <v>1</v>
      </c>
      <c r="I21" s="4">
        <v>1</v>
      </c>
      <c r="J21" s="4">
        <v>1</v>
      </c>
      <c r="K21" s="4" t="s">
        <v>30</v>
      </c>
      <c r="L21" s="4">
        <v>1742</v>
      </c>
      <c r="M21" s="4">
        <v>1742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44990</v>
      </c>
      <c r="S21" s="6">
        <v>45016</v>
      </c>
      <c r="T21" s="4" t="s">
        <v>34</v>
      </c>
      <c r="U21" s="4">
        <v>1742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45010</v>
      </c>
      <c r="G22" s="6">
        <v>45013</v>
      </c>
      <c r="H22" s="4">
        <v>1</v>
      </c>
      <c r="I22" s="4">
        <v>3</v>
      </c>
      <c r="J22" s="4">
        <v>3</v>
      </c>
      <c r="K22" s="4" t="s">
        <v>30</v>
      </c>
      <c r="L22" s="4">
        <v>2418</v>
      </c>
      <c r="M22" s="4">
        <v>2418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44990</v>
      </c>
      <c r="S22" s="6">
        <v>45016</v>
      </c>
      <c r="T22" s="4" t="s">
        <v>34</v>
      </c>
      <c r="U22" s="4">
        <v>2418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147</v>
      </c>
      <c r="E23" s="4" t="s">
        <v>153</v>
      </c>
      <c r="F23" s="6">
        <v>45010</v>
      </c>
      <c r="G23" s="6">
        <v>45013</v>
      </c>
      <c r="H23" s="4">
        <v>1</v>
      </c>
      <c r="I23" s="4">
        <v>3</v>
      </c>
      <c r="J23" s="4">
        <v>3</v>
      </c>
      <c r="K23" s="4" t="s">
        <v>30</v>
      </c>
      <c r="L23" s="4">
        <v>2418</v>
      </c>
      <c r="M23" s="4">
        <v>2418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44990</v>
      </c>
      <c r="S23" s="6">
        <v>45016</v>
      </c>
      <c r="T23" s="4" t="s">
        <v>34</v>
      </c>
      <c r="U23" s="4">
        <v>2418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45009</v>
      </c>
      <c r="G24" s="6">
        <v>45013</v>
      </c>
      <c r="H24" s="4">
        <v>1</v>
      </c>
      <c r="I24" s="4">
        <v>4</v>
      </c>
      <c r="J24" s="4">
        <v>4</v>
      </c>
      <c r="K24" s="4" t="s">
        <v>30</v>
      </c>
      <c r="L24" s="4">
        <v>2632</v>
      </c>
      <c r="M24" s="4">
        <v>2632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45016</v>
      </c>
      <c r="T24" s="4" t="s">
        <v>34</v>
      </c>
      <c r="U24" s="4">
        <v>2632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45009</v>
      </c>
      <c r="G25" s="6">
        <v>45013</v>
      </c>
      <c r="H25" s="4">
        <v>1</v>
      </c>
      <c r="I25" s="4">
        <v>4</v>
      </c>
      <c r="J25" s="4">
        <v>4</v>
      </c>
      <c r="K25" s="4" t="s">
        <v>30</v>
      </c>
      <c r="L25" s="4">
        <v>2632</v>
      </c>
      <c r="M25" s="4">
        <v>2632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44992</v>
      </c>
      <c r="S25" s="6">
        <v>45016</v>
      </c>
      <c r="T25" s="4" t="s">
        <v>34</v>
      </c>
      <c r="U25" s="4">
        <v>2632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45012</v>
      </c>
      <c r="G26" s="6">
        <v>45013</v>
      </c>
      <c r="H26" s="4">
        <v>1</v>
      </c>
      <c r="I26" s="4">
        <v>1</v>
      </c>
      <c r="J26" s="4">
        <v>1</v>
      </c>
      <c r="K26" s="4" t="s">
        <v>30</v>
      </c>
      <c r="L26" s="4">
        <v>1419</v>
      </c>
      <c r="M26" s="4">
        <v>1419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44993</v>
      </c>
      <c r="S26" s="6">
        <v>45016</v>
      </c>
      <c r="T26" s="4" t="s">
        <v>34</v>
      </c>
      <c r="U26" s="4">
        <v>1419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147</v>
      </c>
      <c r="E27" s="4" t="s">
        <v>174</v>
      </c>
      <c r="F27" s="6">
        <v>45011</v>
      </c>
      <c r="G27" s="6">
        <v>45013</v>
      </c>
      <c r="H27" s="4">
        <v>1</v>
      </c>
      <c r="I27" s="4">
        <v>2</v>
      </c>
      <c r="J27" s="4">
        <v>2</v>
      </c>
      <c r="K27" s="4" t="s">
        <v>30</v>
      </c>
      <c r="L27" s="4">
        <v>1936</v>
      </c>
      <c r="M27" s="4">
        <v>1936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44994</v>
      </c>
      <c r="S27" s="6">
        <v>45016</v>
      </c>
      <c r="T27" s="4" t="s">
        <v>34</v>
      </c>
      <c r="U27" s="4">
        <v>1936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45011</v>
      </c>
      <c r="G28" s="6">
        <v>45013</v>
      </c>
      <c r="H28" s="4">
        <v>5</v>
      </c>
      <c r="I28" s="4">
        <v>2</v>
      </c>
      <c r="J28" s="4">
        <v>10</v>
      </c>
      <c r="K28" s="4" t="s">
        <v>30</v>
      </c>
      <c r="L28" s="4">
        <v>3610</v>
      </c>
      <c r="M28" s="4">
        <v>3610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44995</v>
      </c>
      <c r="S28" s="6">
        <v>45016</v>
      </c>
      <c r="T28" s="4" t="s">
        <v>34</v>
      </c>
      <c r="U28" s="4">
        <v>3610</v>
      </c>
      <c r="V28" s="4">
        <v>0</v>
      </c>
      <c r="W28" s="4">
        <v>0</v>
      </c>
      <c r="X28" s="4" t="s">
        <v>182</v>
      </c>
      <c r="Y28" s="4" t="s">
        <v>183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186</v>
      </c>
      <c r="F29" s="6">
        <v>45012</v>
      </c>
      <c r="G29" s="6">
        <v>45013</v>
      </c>
      <c r="H29" s="4">
        <v>1</v>
      </c>
      <c r="I29" s="4">
        <v>1</v>
      </c>
      <c r="J29" s="4">
        <v>1</v>
      </c>
      <c r="K29" s="4" t="s">
        <v>30</v>
      </c>
      <c r="L29" s="4">
        <v>5791</v>
      </c>
      <c r="M29" s="4">
        <v>5791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44996</v>
      </c>
      <c r="S29" s="6">
        <v>45016</v>
      </c>
      <c r="T29" s="4" t="s">
        <v>34</v>
      </c>
      <c r="U29" s="4">
        <v>5791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45010</v>
      </c>
      <c r="G30" s="6">
        <v>45013</v>
      </c>
      <c r="H30" s="4">
        <v>1</v>
      </c>
      <c r="I30" s="4">
        <v>3</v>
      </c>
      <c r="J30" s="4">
        <v>3</v>
      </c>
      <c r="K30" s="4" t="s">
        <v>30</v>
      </c>
      <c r="L30" s="4">
        <v>822</v>
      </c>
      <c r="M30" s="4">
        <v>822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44996</v>
      </c>
      <c r="S30" s="6">
        <v>45016</v>
      </c>
      <c r="T30" s="4" t="s">
        <v>34</v>
      </c>
      <c r="U30" s="4">
        <v>822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44999</v>
      </c>
      <c r="G31" s="6">
        <v>45013</v>
      </c>
      <c r="H31" s="4">
        <v>1</v>
      </c>
      <c r="I31" s="4">
        <v>14</v>
      </c>
      <c r="J31" s="4">
        <v>14</v>
      </c>
      <c r="K31" s="4" t="s">
        <v>30</v>
      </c>
      <c r="L31" s="4">
        <v>8120</v>
      </c>
      <c r="M31" s="4">
        <v>8120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44996</v>
      </c>
      <c r="S31" s="6">
        <v>45016</v>
      </c>
      <c r="T31" s="4" t="s">
        <v>34</v>
      </c>
      <c r="U31" s="4">
        <v>8120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158</v>
      </c>
      <c r="E32" s="4" t="s">
        <v>203</v>
      </c>
      <c r="F32" s="6">
        <v>45006</v>
      </c>
      <c r="G32" s="6">
        <v>45013</v>
      </c>
      <c r="H32" s="4">
        <v>1</v>
      </c>
      <c r="I32" s="4">
        <v>7</v>
      </c>
      <c r="J32" s="4">
        <v>7</v>
      </c>
      <c r="K32" s="4" t="s">
        <v>30</v>
      </c>
      <c r="L32" s="4">
        <v>4606</v>
      </c>
      <c r="M32" s="4">
        <v>4606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44996</v>
      </c>
      <c r="S32" s="6">
        <v>45016</v>
      </c>
      <c r="T32" s="4" t="s">
        <v>34</v>
      </c>
      <c r="U32" s="4">
        <v>4606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45011</v>
      </c>
      <c r="G33" s="6">
        <v>45013</v>
      </c>
      <c r="H33" s="4">
        <v>1</v>
      </c>
      <c r="I33" s="4">
        <v>2</v>
      </c>
      <c r="J33" s="4">
        <v>2</v>
      </c>
      <c r="K33" s="4" t="s">
        <v>30</v>
      </c>
      <c r="L33" s="4">
        <v>674</v>
      </c>
      <c r="M33" s="4">
        <v>674</v>
      </c>
      <c r="N33" s="4" t="s">
        <v>210</v>
      </c>
      <c r="O33" s="4" t="s">
        <v>32</v>
      </c>
      <c r="P33" s="4" t="s">
        <v>33</v>
      </c>
      <c r="Q33" s="4">
        <v>0</v>
      </c>
      <c r="R33" s="7">
        <v>44997</v>
      </c>
      <c r="S33" s="6">
        <v>45016</v>
      </c>
      <c r="T33" s="4" t="s">
        <v>34</v>
      </c>
      <c r="U33" s="4">
        <v>674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45010</v>
      </c>
      <c r="G34" s="6">
        <v>45013</v>
      </c>
      <c r="H34" s="4">
        <v>1</v>
      </c>
      <c r="I34" s="4">
        <v>3</v>
      </c>
      <c r="J34" s="4">
        <v>3</v>
      </c>
      <c r="K34" s="4" t="s">
        <v>30</v>
      </c>
      <c r="L34" s="4">
        <v>2172</v>
      </c>
      <c r="M34" s="4">
        <v>2172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44997</v>
      </c>
      <c r="S34" s="6">
        <v>45016</v>
      </c>
      <c r="T34" s="4" t="s">
        <v>34</v>
      </c>
      <c r="U34" s="4">
        <v>2172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38</v>
      </c>
      <c r="E35" s="4" t="s">
        <v>220</v>
      </c>
      <c r="F35" s="6">
        <v>45008</v>
      </c>
      <c r="G35" s="6">
        <v>45013</v>
      </c>
      <c r="H35" s="4">
        <v>1</v>
      </c>
      <c r="I35" s="4">
        <v>5</v>
      </c>
      <c r="J35" s="4">
        <v>5</v>
      </c>
      <c r="K35" s="4" t="s">
        <v>30</v>
      </c>
      <c r="L35" s="4">
        <v>3965</v>
      </c>
      <c r="M35" s="4">
        <v>3965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44997</v>
      </c>
      <c r="S35" s="6">
        <v>45016</v>
      </c>
      <c r="T35" s="4" t="s">
        <v>34</v>
      </c>
      <c r="U35" s="4">
        <v>3965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225</v>
      </c>
      <c r="E36" s="4" t="s">
        <v>226</v>
      </c>
      <c r="F36" s="6">
        <v>45010</v>
      </c>
      <c r="G36" s="6">
        <v>45013</v>
      </c>
      <c r="H36" s="4">
        <v>1</v>
      </c>
      <c r="I36" s="4">
        <v>3</v>
      </c>
      <c r="J36" s="4">
        <v>3</v>
      </c>
      <c r="K36" s="4" t="s">
        <v>30</v>
      </c>
      <c r="L36" s="4">
        <v>2490</v>
      </c>
      <c r="M36" s="4">
        <v>2490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44997</v>
      </c>
      <c r="S36" s="6">
        <v>45016</v>
      </c>
      <c r="T36" s="4" t="s">
        <v>34</v>
      </c>
      <c r="U36" s="4">
        <v>2490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113</v>
      </c>
      <c r="E37" s="4" t="s">
        <v>231</v>
      </c>
      <c r="F37" s="6">
        <v>45006</v>
      </c>
      <c r="G37" s="6">
        <v>45013</v>
      </c>
      <c r="H37" s="4">
        <v>2</v>
      </c>
      <c r="I37" s="4">
        <v>7</v>
      </c>
      <c r="J37" s="4">
        <v>14</v>
      </c>
      <c r="K37" s="4" t="s">
        <v>30</v>
      </c>
      <c r="L37" s="4">
        <v>4760</v>
      </c>
      <c r="M37" s="4">
        <v>4760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44998</v>
      </c>
      <c r="S37" s="6">
        <v>45016</v>
      </c>
      <c r="T37" s="4" t="s">
        <v>34</v>
      </c>
      <c r="U37" s="4">
        <v>4760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45012</v>
      </c>
      <c r="G38" s="6">
        <v>45013</v>
      </c>
      <c r="H38" s="4">
        <v>1</v>
      </c>
      <c r="I38" s="4">
        <v>1</v>
      </c>
      <c r="J38" s="4">
        <v>1</v>
      </c>
      <c r="K38" s="4" t="s">
        <v>30</v>
      </c>
      <c r="L38" s="4">
        <v>570</v>
      </c>
      <c r="M38" s="4">
        <v>570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44998</v>
      </c>
      <c r="S38" s="6">
        <v>45016</v>
      </c>
      <c r="T38" s="4" t="s">
        <v>34</v>
      </c>
      <c r="U38" s="4">
        <v>570</v>
      </c>
      <c r="V38" s="4">
        <v>0</v>
      </c>
      <c r="W38" s="4">
        <v>0</v>
      </c>
      <c r="X38" s="4" t="s">
        <v>239</v>
      </c>
      <c r="Y38" s="4" t="s">
        <v>240</v>
      </c>
    </row>
    <row r="39" s="4" customFormat="1" spans="1:25">
      <c r="A39" s="4" t="s">
        <v>219</v>
      </c>
      <c r="B39" s="4" t="s">
        <v>26</v>
      </c>
      <c r="C39" s="4" t="s">
        <v>241</v>
      </c>
      <c r="D39" s="4" t="s">
        <v>38</v>
      </c>
      <c r="E39" s="4" t="s">
        <v>220</v>
      </c>
      <c r="F39" s="6">
        <v>45008</v>
      </c>
      <c r="G39" s="6">
        <v>45013</v>
      </c>
      <c r="H39" s="4">
        <v>1</v>
      </c>
      <c r="I39" s="4">
        <v>5</v>
      </c>
      <c r="J39" s="4">
        <v>5</v>
      </c>
      <c r="K39" s="4" t="s">
        <v>30</v>
      </c>
      <c r="L39" s="4">
        <v>-3965</v>
      </c>
      <c r="M39" s="4">
        <v>-3965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44997</v>
      </c>
      <c r="S39" s="6">
        <v>45016</v>
      </c>
      <c r="T39" s="4" t="s">
        <v>34</v>
      </c>
      <c r="U39" s="4">
        <v>-3965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243</v>
      </c>
      <c r="E40" s="4" t="s">
        <v>244</v>
      </c>
      <c r="F40" s="6">
        <v>45011</v>
      </c>
      <c r="G40" s="6">
        <v>45013</v>
      </c>
      <c r="H40" s="4">
        <v>1</v>
      </c>
      <c r="I40" s="4">
        <v>2</v>
      </c>
      <c r="J40" s="4">
        <v>2</v>
      </c>
      <c r="K40" s="4" t="s">
        <v>30</v>
      </c>
      <c r="L40" s="4">
        <v>1194</v>
      </c>
      <c r="M40" s="4">
        <v>1194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44998</v>
      </c>
      <c r="S40" s="6">
        <v>45016</v>
      </c>
      <c r="T40" s="4" t="s">
        <v>34</v>
      </c>
      <c r="U40" s="4">
        <v>1194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250</v>
      </c>
      <c r="F41" s="6">
        <v>45012</v>
      </c>
      <c r="G41" s="6">
        <v>45013</v>
      </c>
      <c r="H41" s="4">
        <v>1</v>
      </c>
      <c r="I41" s="4">
        <v>1</v>
      </c>
      <c r="J41" s="4">
        <v>1</v>
      </c>
      <c r="K41" s="4" t="s">
        <v>30</v>
      </c>
      <c r="L41" s="4">
        <v>765</v>
      </c>
      <c r="M41" s="4">
        <v>765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44998</v>
      </c>
      <c r="S41" s="6">
        <v>45016</v>
      </c>
      <c r="T41" s="4" t="s">
        <v>34</v>
      </c>
      <c r="U41" s="4">
        <v>765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124</v>
      </c>
      <c r="E42" s="4" t="s">
        <v>255</v>
      </c>
      <c r="F42" s="6">
        <v>45011</v>
      </c>
      <c r="G42" s="6">
        <v>45013</v>
      </c>
      <c r="H42" s="4">
        <v>1</v>
      </c>
      <c r="I42" s="4">
        <v>2</v>
      </c>
      <c r="J42" s="4">
        <v>2</v>
      </c>
      <c r="K42" s="4" t="s">
        <v>30</v>
      </c>
      <c r="L42" s="4">
        <v>1281</v>
      </c>
      <c r="M42" s="4">
        <v>1281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44999</v>
      </c>
      <c r="S42" s="6">
        <v>45016</v>
      </c>
      <c r="T42" s="4" t="s">
        <v>34</v>
      </c>
      <c r="U42" s="4">
        <v>1281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45011</v>
      </c>
      <c r="G43" s="6">
        <v>45013</v>
      </c>
      <c r="H43" s="4">
        <v>1</v>
      </c>
      <c r="I43" s="4">
        <v>2</v>
      </c>
      <c r="J43" s="4">
        <v>2</v>
      </c>
      <c r="K43" s="4" t="s">
        <v>30</v>
      </c>
      <c r="L43" s="4">
        <v>868</v>
      </c>
      <c r="M43" s="4">
        <v>868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45000</v>
      </c>
      <c r="S43" s="6">
        <v>45016</v>
      </c>
      <c r="T43" s="4" t="s">
        <v>34</v>
      </c>
      <c r="U43" s="4">
        <v>868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266</v>
      </c>
      <c r="E44" s="4" t="s">
        <v>267</v>
      </c>
      <c r="F44" s="6">
        <v>45011</v>
      </c>
      <c r="G44" s="6">
        <v>45013</v>
      </c>
      <c r="H44" s="4">
        <v>1</v>
      </c>
      <c r="I44" s="4">
        <v>2</v>
      </c>
      <c r="J44" s="4">
        <v>2</v>
      </c>
      <c r="K44" s="4" t="s">
        <v>30</v>
      </c>
      <c r="L44" s="4">
        <v>1270</v>
      </c>
      <c r="M44" s="4">
        <v>1270</v>
      </c>
      <c r="N44" s="4" t="s">
        <v>268</v>
      </c>
      <c r="O44" s="4" t="s">
        <v>32</v>
      </c>
      <c r="P44" s="4" t="s">
        <v>33</v>
      </c>
      <c r="Q44" s="4">
        <v>0</v>
      </c>
      <c r="R44" s="7">
        <v>45000</v>
      </c>
      <c r="S44" s="6">
        <v>45016</v>
      </c>
      <c r="T44" s="4" t="s">
        <v>34</v>
      </c>
      <c r="U44" s="4">
        <v>1270</v>
      </c>
      <c r="V44" s="4">
        <v>0</v>
      </c>
      <c r="W44" s="4">
        <v>0</v>
      </c>
      <c r="X44" s="4" t="s">
        <v>269</v>
      </c>
      <c r="Y44" s="4" t="s">
        <v>234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271</v>
      </c>
      <c r="E45" s="4" t="s">
        <v>272</v>
      </c>
      <c r="F45" s="6">
        <v>45008</v>
      </c>
      <c r="G45" s="6">
        <v>45013</v>
      </c>
      <c r="H45" s="4">
        <v>1</v>
      </c>
      <c r="I45" s="4">
        <v>5</v>
      </c>
      <c r="J45" s="4">
        <v>5</v>
      </c>
      <c r="K45" s="4" t="s">
        <v>30</v>
      </c>
      <c r="L45" s="4">
        <v>3702</v>
      </c>
      <c r="M45" s="4">
        <v>3702</v>
      </c>
      <c r="N45" s="4" t="s">
        <v>273</v>
      </c>
      <c r="O45" s="4" t="s">
        <v>32</v>
      </c>
      <c r="P45" s="4" t="s">
        <v>33</v>
      </c>
      <c r="Q45" s="4">
        <v>0</v>
      </c>
      <c r="R45" s="7">
        <v>45001</v>
      </c>
      <c r="S45" s="6">
        <v>45016</v>
      </c>
      <c r="T45" s="4" t="s">
        <v>34</v>
      </c>
      <c r="U45" s="4">
        <v>3702</v>
      </c>
      <c r="V45" s="4">
        <v>0</v>
      </c>
      <c r="W45" s="4">
        <v>0</v>
      </c>
      <c r="X45" s="4" t="s">
        <v>274</v>
      </c>
      <c r="Y45" s="4" t="s">
        <v>275</v>
      </c>
    </row>
    <row r="46" s="4" customFormat="1" spans="1:25">
      <c r="A46" s="4" t="s">
        <v>276</v>
      </c>
      <c r="B46" s="4" t="s">
        <v>26</v>
      </c>
      <c r="C46" s="4" t="s">
        <v>27</v>
      </c>
      <c r="D46" s="4" t="s">
        <v>277</v>
      </c>
      <c r="E46" s="4" t="s">
        <v>278</v>
      </c>
      <c r="F46" s="6">
        <v>45010</v>
      </c>
      <c r="G46" s="6">
        <v>45013</v>
      </c>
      <c r="H46" s="4">
        <v>1</v>
      </c>
      <c r="I46" s="4">
        <v>3</v>
      </c>
      <c r="J46" s="4">
        <v>3</v>
      </c>
      <c r="K46" s="4" t="s">
        <v>30</v>
      </c>
      <c r="L46" s="4">
        <v>1320</v>
      </c>
      <c r="M46" s="4">
        <v>1320</v>
      </c>
      <c r="N46" s="4" t="s">
        <v>279</v>
      </c>
      <c r="O46" s="4" t="s">
        <v>32</v>
      </c>
      <c r="P46" s="4" t="s">
        <v>33</v>
      </c>
      <c r="Q46" s="4">
        <v>0</v>
      </c>
      <c r="R46" s="7">
        <v>45001</v>
      </c>
      <c r="S46" s="6">
        <v>45016</v>
      </c>
      <c r="T46" s="4" t="s">
        <v>34</v>
      </c>
      <c r="U46" s="4">
        <v>1320</v>
      </c>
      <c r="V46" s="4">
        <v>0</v>
      </c>
      <c r="W46" s="4">
        <v>0</v>
      </c>
      <c r="X46" s="4" t="s">
        <v>280</v>
      </c>
      <c r="Y46" s="4" t="s">
        <v>281</v>
      </c>
    </row>
    <row r="47" s="4" customFormat="1" spans="1:25">
      <c r="A47" s="4" t="s">
        <v>282</v>
      </c>
      <c r="B47" s="4" t="s">
        <v>26</v>
      </c>
      <c r="C47" s="4" t="s">
        <v>27</v>
      </c>
      <c r="D47" s="4" t="s">
        <v>283</v>
      </c>
      <c r="E47" s="4" t="s">
        <v>284</v>
      </c>
      <c r="F47" s="6">
        <v>45011</v>
      </c>
      <c r="G47" s="6">
        <v>45013</v>
      </c>
      <c r="H47" s="4">
        <v>1</v>
      </c>
      <c r="I47" s="4">
        <v>2</v>
      </c>
      <c r="J47" s="4">
        <v>2</v>
      </c>
      <c r="K47" s="4" t="s">
        <v>30</v>
      </c>
      <c r="L47" s="4">
        <v>1920</v>
      </c>
      <c r="M47" s="4">
        <v>1920</v>
      </c>
      <c r="N47" s="4" t="s">
        <v>285</v>
      </c>
      <c r="O47" s="4" t="s">
        <v>32</v>
      </c>
      <c r="P47" s="4" t="s">
        <v>33</v>
      </c>
      <c r="Q47" s="4">
        <v>0</v>
      </c>
      <c r="R47" s="7">
        <v>45001</v>
      </c>
      <c r="S47" s="6">
        <v>45016</v>
      </c>
      <c r="T47" s="4" t="s">
        <v>34</v>
      </c>
      <c r="U47" s="4">
        <v>1920</v>
      </c>
      <c r="V47" s="4">
        <v>0</v>
      </c>
      <c r="W47" s="4">
        <v>0</v>
      </c>
      <c r="X47" s="4" t="s">
        <v>286</v>
      </c>
      <c r="Y47" s="4" t="s">
        <v>287</v>
      </c>
    </row>
    <row r="48" s="4" customFormat="1" spans="1:25">
      <c r="A48" s="4" t="s">
        <v>288</v>
      </c>
      <c r="B48" s="4" t="s">
        <v>26</v>
      </c>
      <c r="C48" s="4" t="s">
        <v>27</v>
      </c>
      <c r="D48" s="4" t="s">
        <v>283</v>
      </c>
      <c r="E48" s="4" t="s">
        <v>289</v>
      </c>
      <c r="F48" s="6">
        <v>45011</v>
      </c>
      <c r="G48" s="6">
        <v>45013</v>
      </c>
      <c r="H48" s="4">
        <v>1</v>
      </c>
      <c r="I48" s="4">
        <v>2</v>
      </c>
      <c r="J48" s="4">
        <v>2</v>
      </c>
      <c r="K48" s="4" t="s">
        <v>30</v>
      </c>
      <c r="L48" s="4">
        <v>1920</v>
      </c>
      <c r="M48" s="4">
        <v>1920</v>
      </c>
      <c r="N48" s="4" t="s">
        <v>290</v>
      </c>
      <c r="O48" s="4" t="s">
        <v>32</v>
      </c>
      <c r="P48" s="4" t="s">
        <v>33</v>
      </c>
      <c r="Q48" s="4">
        <v>0</v>
      </c>
      <c r="R48" s="7">
        <v>45001</v>
      </c>
      <c r="S48" s="6">
        <v>45016</v>
      </c>
      <c r="T48" s="4" t="s">
        <v>34</v>
      </c>
      <c r="U48" s="4">
        <v>1920</v>
      </c>
      <c r="V48" s="4">
        <v>0</v>
      </c>
      <c r="W48" s="4">
        <v>0</v>
      </c>
      <c r="X48" s="4" t="s">
        <v>291</v>
      </c>
      <c r="Y48" s="4" t="s">
        <v>292</v>
      </c>
    </row>
    <row r="49" s="4" customFormat="1" spans="1:25">
      <c r="A49" s="4" t="s">
        <v>293</v>
      </c>
      <c r="B49" s="4" t="s">
        <v>26</v>
      </c>
      <c r="C49" s="4" t="s">
        <v>27</v>
      </c>
      <c r="D49" s="4" t="s">
        <v>38</v>
      </c>
      <c r="E49" s="4" t="s">
        <v>39</v>
      </c>
      <c r="F49" s="6">
        <v>45009</v>
      </c>
      <c r="G49" s="6">
        <v>45013</v>
      </c>
      <c r="H49" s="4">
        <v>1</v>
      </c>
      <c r="I49" s="4">
        <v>4</v>
      </c>
      <c r="J49" s="4">
        <v>4</v>
      </c>
      <c r="K49" s="4" t="s">
        <v>30</v>
      </c>
      <c r="L49" s="4">
        <v>200</v>
      </c>
      <c r="M49" s="4">
        <v>200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45002.0000115741</v>
      </c>
      <c r="S49" s="6">
        <v>45016</v>
      </c>
      <c r="T49" s="4" t="s">
        <v>34</v>
      </c>
      <c r="U49" s="4">
        <v>200</v>
      </c>
      <c r="V49" s="4">
        <v>0</v>
      </c>
      <c r="W49" s="4">
        <v>0</v>
      </c>
      <c r="X49" s="4" t="s">
        <v>234</v>
      </c>
      <c r="Y49" s="4" t="s">
        <v>234</v>
      </c>
    </row>
    <row r="50" s="4" customFormat="1" spans="1:25">
      <c r="A50" s="4" t="s">
        <v>265</v>
      </c>
      <c r="B50" s="4" t="s">
        <v>26</v>
      </c>
      <c r="C50" s="4" t="s">
        <v>295</v>
      </c>
      <c r="D50" s="4" t="s">
        <v>266</v>
      </c>
      <c r="E50" s="4" t="s">
        <v>267</v>
      </c>
      <c r="F50" s="6">
        <v>45011</v>
      </c>
      <c r="G50" s="6">
        <v>45013</v>
      </c>
      <c r="H50" s="4">
        <v>1</v>
      </c>
      <c r="I50" s="4">
        <v>2</v>
      </c>
      <c r="J50" s="4">
        <v>2</v>
      </c>
      <c r="K50" s="4" t="s">
        <v>30</v>
      </c>
      <c r="L50" s="4">
        <v>-889</v>
      </c>
      <c r="M50" s="4">
        <v>-889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45000.9745023148</v>
      </c>
      <c r="S50" s="6">
        <v>45016</v>
      </c>
      <c r="T50" s="4" t="s">
        <v>34</v>
      </c>
      <c r="U50" s="4">
        <v>-889</v>
      </c>
      <c r="V50" s="4">
        <v>0</v>
      </c>
      <c r="W50" s="4">
        <v>0</v>
      </c>
      <c r="X50" s="4" t="s">
        <v>269</v>
      </c>
      <c r="Y50" s="4" t="s">
        <v>234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45010</v>
      </c>
      <c r="G51" s="6">
        <v>45013</v>
      </c>
      <c r="H51" s="4">
        <v>1</v>
      </c>
      <c r="I51" s="4">
        <v>3</v>
      </c>
      <c r="J51" s="4">
        <v>3</v>
      </c>
      <c r="K51" s="4" t="s">
        <v>30</v>
      </c>
      <c r="L51" s="4">
        <v>1033</v>
      </c>
      <c r="M51" s="4">
        <v>1033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45002</v>
      </c>
      <c r="S51" s="6">
        <v>45016</v>
      </c>
      <c r="T51" s="4" t="s">
        <v>34</v>
      </c>
      <c r="U51" s="4">
        <v>1033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38</v>
      </c>
      <c r="E52" s="4" t="s">
        <v>303</v>
      </c>
      <c r="F52" s="6">
        <v>45011</v>
      </c>
      <c r="G52" s="6">
        <v>45013</v>
      </c>
      <c r="H52" s="4">
        <v>1</v>
      </c>
      <c r="I52" s="4">
        <v>2</v>
      </c>
      <c r="J52" s="4">
        <v>2</v>
      </c>
      <c r="K52" s="4" t="s">
        <v>30</v>
      </c>
      <c r="L52" s="4">
        <v>1558</v>
      </c>
      <c r="M52" s="4">
        <v>1558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45002</v>
      </c>
      <c r="S52" s="6">
        <v>45016</v>
      </c>
      <c r="T52" s="4" t="s">
        <v>34</v>
      </c>
      <c r="U52" s="4">
        <v>1558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38</v>
      </c>
      <c r="E53" s="4" t="s">
        <v>308</v>
      </c>
      <c r="F53" s="6">
        <v>45009</v>
      </c>
      <c r="G53" s="6">
        <v>45013</v>
      </c>
      <c r="H53" s="4">
        <v>1</v>
      </c>
      <c r="I53" s="4">
        <v>4</v>
      </c>
      <c r="J53" s="4">
        <v>4</v>
      </c>
      <c r="K53" s="4" t="s">
        <v>30</v>
      </c>
      <c r="L53" s="4">
        <v>2956</v>
      </c>
      <c r="M53" s="4">
        <v>2956</v>
      </c>
      <c r="N53" s="4" t="s">
        <v>309</v>
      </c>
      <c r="O53" s="4" t="s">
        <v>32</v>
      </c>
      <c r="P53" s="4" t="s">
        <v>33</v>
      </c>
      <c r="Q53" s="4">
        <v>0</v>
      </c>
      <c r="R53" s="7">
        <v>45002</v>
      </c>
      <c r="S53" s="6">
        <v>45016</v>
      </c>
      <c r="T53" s="4" t="s">
        <v>34</v>
      </c>
      <c r="U53" s="4">
        <v>2956</v>
      </c>
      <c r="V53" s="4">
        <v>0</v>
      </c>
      <c r="W53" s="4">
        <v>0</v>
      </c>
      <c r="X53" s="4" t="s">
        <v>310</v>
      </c>
      <c r="Y53" s="4" t="s">
        <v>311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313</v>
      </c>
      <c r="E54" s="4" t="s">
        <v>314</v>
      </c>
      <c r="F54" s="6">
        <v>45010</v>
      </c>
      <c r="G54" s="6">
        <v>45013</v>
      </c>
      <c r="H54" s="4">
        <v>2</v>
      </c>
      <c r="I54" s="4">
        <v>3</v>
      </c>
      <c r="J54" s="4">
        <v>6</v>
      </c>
      <c r="K54" s="4" t="s">
        <v>30</v>
      </c>
      <c r="L54" s="4">
        <v>12548</v>
      </c>
      <c r="M54" s="4">
        <v>12548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45003</v>
      </c>
      <c r="S54" s="6">
        <v>45016</v>
      </c>
      <c r="T54" s="4" t="s">
        <v>34</v>
      </c>
      <c r="U54" s="4">
        <v>12548</v>
      </c>
      <c r="V54" s="4">
        <v>0</v>
      </c>
      <c r="W54" s="4">
        <v>0</v>
      </c>
      <c r="X54" s="4" t="s">
        <v>316</v>
      </c>
      <c r="Y54" s="4" t="s">
        <v>234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225</v>
      </c>
      <c r="E55" s="4" t="s">
        <v>318</v>
      </c>
      <c r="F55" s="6">
        <v>45010</v>
      </c>
      <c r="G55" s="6">
        <v>45013</v>
      </c>
      <c r="H55" s="4">
        <v>1</v>
      </c>
      <c r="I55" s="4">
        <v>3</v>
      </c>
      <c r="J55" s="4">
        <v>3</v>
      </c>
      <c r="K55" s="4" t="s">
        <v>30</v>
      </c>
      <c r="L55" s="4">
        <v>2464</v>
      </c>
      <c r="M55" s="4">
        <v>2464</v>
      </c>
      <c r="N55" s="4" t="s">
        <v>319</v>
      </c>
      <c r="O55" s="4" t="s">
        <v>32</v>
      </c>
      <c r="P55" s="4" t="s">
        <v>33</v>
      </c>
      <c r="Q55" s="4">
        <v>0</v>
      </c>
      <c r="R55" s="7">
        <v>45004</v>
      </c>
      <c r="S55" s="6">
        <v>45016</v>
      </c>
      <c r="T55" s="4" t="s">
        <v>34</v>
      </c>
      <c r="U55" s="4">
        <v>2464</v>
      </c>
      <c r="V55" s="4">
        <v>0</v>
      </c>
      <c r="W55" s="4">
        <v>2720</v>
      </c>
      <c r="X55" s="4" t="s">
        <v>320</v>
      </c>
      <c r="Y55" s="4" t="s">
        <v>321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323</v>
      </c>
      <c r="E56" s="4" t="s">
        <v>324</v>
      </c>
      <c r="F56" s="6">
        <v>45012</v>
      </c>
      <c r="G56" s="6">
        <v>45013</v>
      </c>
      <c r="H56" s="4">
        <v>1</v>
      </c>
      <c r="I56" s="4">
        <v>1</v>
      </c>
      <c r="J56" s="4">
        <v>1</v>
      </c>
      <c r="K56" s="4" t="s">
        <v>30</v>
      </c>
      <c r="L56" s="4">
        <v>400</v>
      </c>
      <c r="M56" s="4">
        <v>400</v>
      </c>
      <c r="N56" s="4" t="s">
        <v>325</v>
      </c>
      <c r="O56" s="4" t="s">
        <v>32</v>
      </c>
      <c r="P56" s="4" t="s">
        <v>33</v>
      </c>
      <c r="Q56" s="4">
        <v>0</v>
      </c>
      <c r="R56" s="7">
        <v>45004</v>
      </c>
      <c r="S56" s="6">
        <v>45016</v>
      </c>
      <c r="T56" s="4" t="s">
        <v>34</v>
      </c>
      <c r="U56" s="4">
        <v>400</v>
      </c>
      <c r="V56" s="4">
        <v>0</v>
      </c>
      <c r="W56" s="4">
        <v>0</v>
      </c>
      <c r="X56" s="4" t="s">
        <v>326</v>
      </c>
      <c r="Y56" s="4" t="s">
        <v>327</v>
      </c>
    </row>
    <row r="57" s="4" customFormat="1" spans="1:25">
      <c r="A57" s="4" t="s">
        <v>328</v>
      </c>
      <c r="B57" s="4" t="s">
        <v>26</v>
      </c>
      <c r="C57" s="4" t="s">
        <v>27</v>
      </c>
      <c r="D57" s="4" t="s">
        <v>329</v>
      </c>
      <c r="E57" s="4" t="s">
        <v>330</v>
      </c>
      <c r="F57" s="6">
        <v>45012</v>
      </c>
      <c r="G57" s="6">
        <v>45013</v>
      </c>
      <c r="H57" s="4">
        <v>1</v>
      </c>
      <c r="I57" s="4">
        <v>1</v>
      </c>
      <c r="J57" s="4">
        <v>1</v>
      </c>
      <c r="K57" s="4" t="s">
        <v>30</v>
      </c>
      <c r="L57" s="4">
        <v>452</v>
      </c>
      <c r="M57" s="4">
        <v>452</v>
      </c>
      <c r="N57" s="4" t="s">
        <v>331</v>
      </c>
      <c r="O57" s="4" t="s">
        <v>32</v>
      </c>
      <c r="P57" s="4" t="s">
        <v>33</v>
      </c>
      <c r="Q57" s="4">
        <v>0</v>
      </c>
      <c r="R57" s="7">
        <v>45005</v>
      </c>
      <c r="S57" s="6">
        <v>45016</v>
      </c>
      <c r="T57" s="4" t="s">
        <v>34</v>
      </c>
      <c r="U57" s="4">
        <v>452</v>
      </c>
      <c r="V57" s="4">
        <v>0</v>
      </c>
      <c r="W57" s="4">
        <v>0</v>
      </c>
      <c r="X57" s="4" t="s">
        <v>332</v>
      </c>
      <c r="Y57" s="4" t="s">
        <v>333</v>
      </c>
    </row>
    <row r="58" s="4" customFormat="1" spans="1:25">
      <c r="A58" s="4" t="s">
        <v>312</v>
      </c>
      <c r="B58" s="4" t="s">
        <v>26</v>
      </c>
      <c r="C58" s="4" t="s">
        <v>241</v>
      </c>
      <c r="D58" s="4" t="s">
        <v>313</v>
      </c>
      <c r="E58" s="4" t="s">
        <v>314</v>
      </c>
      <c r="F58" s="6">
        <v>45010</v>
      </c>
      <c r="G58" s="6">
        <v>45013</v>
      </c>
      <c r="H58" s="4">
        <v>2</v>
      </c>
      <c r="I58" s="4">
        <v>3</v>
      </c>
      <c r="J58" s="4">
        <v>6</v>
      </c>
      <c r="K58" s="4" t="s">
        <v>30</v>
      </c>
      <c r="L58" s="4">
        <v>-12548</v>
      </c>
      <c r="M58" s="4">
        <v>-12548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45003</v>
      </c>
      <c r="S58" s="6">
        <v>45016</v>
      </c>
      <c r="T58" s="4" t="s">
        <v>34</v>
      </c>
      <c r="U58" s="4">
        <v>-12548</v>
      </c>
      <c r="V58" s="4">
        <v>0</v>
      </c>
      <c r="W58" s="4">
        <v>0</v>
      </c>
      <c r="X58" s="4" t="s">
        <v>316</v>
      </c>
      <c r="Y58" s="4" t="s">
        <v>234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45012</v>
      </c>
      <c r="G59" s="6">
        <v>45013</v>
      </c>
      <c r="H59" s="4">
        <v>1</v>
      </c>
      <c r="I59" s="4">
        <v>1</v>
      </c>
      <c r="J59" s="4">
        <v>1</v>
      </c>
      <c r="K59" s="4" t="s">
        <v>30</v>
      </c>
      <c r="L59" s="4">
        <v>302</v>
      </c>
      <c r="M59" s="4">
        <v>302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45006</v>
      </c>
      <c r="S59" s="6">
        <v>45016</v>
      </c>
      <c r="T59" s="4" t="s">
        <v>34</v>
      </c>
      <c r="U59" s="4">
        <v>302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124</v>
      </c>
      <c r="E60" s="4" t="s">
        <v>341</v>
      </c>
      <c r="F60" s="6">
        <v>45009</v>
      </c>
      <c r="G60" s="6">
        <v>45013</v>
      </c>
      <c r="H60" s="4">
        <v>1</v>
      </c>
      <c r="I60" s="4">
        <v>4</v>
      </c>
      <c r="J60" s="4">
        <v>4</v>
      </c>
      <c r="K60" s="4" t="s">
        <v>30</v>
      </c>
      <c r="L60" s="4">
        <v>2491</v>
      </c>
      <c r="M60" s="4">
        <v>2491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45006</v>
      </c>
      <c r="S60" s="6">
        <v>45016</v>
      </c>
      <c r="T60" s="4" t="s">
        <v>34</v>
      </c>
      <c r="U60" s="4">
        <v>2491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45012</v>
      </c>
      <c r="G61" s="6">
        <v>45013</v>
      </c>
      <c r="H61" s="4">
        <v>1</v>
      </c>
      <c r="I61" s="4">
        <v>1</v>
      </c>
      <c r="J61" s="4">
        <v>1</v>
      </c>
      <c r="K61" s="4" t="s">
        <v>30</v>
      </c>
      <c r="L61" s="4">
        <v>282</v>
      </c>
      <c r="M61" s="4">
        <v>282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45006</v>
      </c>
      <c r="S61" s="6">
        <v>45016</v>
      </c>
      <c r="T61" s="4" t="s">
        <v>34</v>
      </c>
      <c r="U61" s="4">
        <v>282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266</v>
      </c>
      <c r="E62" s="4" t="s">
        <v>347</v>
      </c>
      <c r="F62" s="6">
        <v>45012</v>
      </c>
      <c r="G62" s="6">
        <v>45013</v>
      </c>
      <c r="H62" s="4">
        <v>1</v>
      </c>
      <c r="I62" s="4">
        <v>1</v>
      </c>
      <c r="J62" s="4">
        <v>1</v>
      </c>
      <c r="K62" s="4" t="s">
        <v>30</v>
      </c>
      <c r="L62" s="4">
        <v>513</v>
      </c>
      <c r="M62" s="4">
        <v>513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45006</v>
      </c>
      <c r="S62" s="6">
        <v>45016</v>
      </c>
      <c r="T62" s="4" t="s">
        <v>34</v>
      </c>
      <c r="U62" s="4">
        <v>513</v>
      </c>
      <c r="V62" s="4">
        <v>0</v>
      </c>
      <c r="W62" s="4">
        <v>0</v>
      </c>
      <c r="X62" s="4" t="s">
        <v>353</v>
      </c>
      <c r="Y62" s="4" t="s">
        <v>354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45012</v>
      </c>
      <c r="G63" s="6">
        <v>45013</v>
      </c>
      <c r="H63" s="4">
        <v>1</v>
      </c>
      <c r="I63" s="4">
        <v>1</v>
      </c>
      <c r="J63" s="4">
        <v>1</v>
      </c>
      <c r="K63" s="4" t="s">
        <v>30</v>
      </c>
      <c r="L63" s="4">
        <v>315</v>
      </c>
      <c r="M63" s="4">
        <v>315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45006</v>
      </c>
      <c r="S63" s="6">
        <v>45016</v>
      </c>
      <c r="T63" s="4" t="s">
        <v>34</v>
      </c>
      <c r="U63" s="4">
        <v>315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45012</v>
      </c>
      <c r="G64" s="6">
        <v>45013</v>
      </c>
      <c r="H64" s="4">
        <v>1</v>
      </c>
      <c r="I64" s="4">
        <v>1</v>
      </c>
      <c r="J64" s="4">
        <v>1</v>
      </c>
      <c r="K64" s="4" t="s">
        <v>30</v>
      </c>
      <c r="L64" s="4">
        <v>315</v>
      </c>
      <c r="M64" s="4">
        <v>315</v>
      </c>
      <c r="N64" s="4" t="s">
        <v>362</v>
      </c>
      <c r="O64" s="4" t="s">
        <v>32</v>
      </c>
      <c r="P64" s="4" t="s">
        <v>33</v>
      </c>
      <c r="Q64" s="4">
        <v>0</v>
      </c>
      <c r="R64" s="7">
        <v>45006</v>
      </c>
      <c r="S64" s="6">
        <v>45016</v>
      </c>
      <c r="T64" s="4" t="s">
        <v>34</v>
      </c>
      <c r="U64" s="4">
        <v>315</v>
      </c>
      <c r="V64" s="4">
        <v>0</v>
      </c>
      <c r="W64" s="4">
        <v>0</v>
      </c>
      <c r="X64" s="4" t="s">
        <v>363</v>
      </c>
      <c r="Y64" s="4" t="s">
        <v>364</v>
      </c>
    </row>
    <row r="65" s="4" customFormat="1" spans="1:25">
      <c r="A65" s="4" t="s">
        <v>365</v>
      </c>
      <c r="B65" s="4" t="s">
        <v>26</v>
      </c>
      <c r="C65" s="4" t="s">
        <v>27</v>
      </c>
      <c r="D65" s="4" t="s">
        <v>84</v>
      </c>
      <c r="E65" s="4" t="s">
        <v>366</v>
      </c>
      <c r="F65" s="6">
        <v>45012</v>
      </c>
      <c r="G65" s="6">
        <v>45013</v>
      </c>
      <c r="H65" s="4">
        <v>1</v>
      </c>
      <c r="I65" s="4">
        <v>1</v>
      </c>
      <c r="J65" s="4">
        <v>1</v>
      </c>
      <c r="K65" s="4" t="s">
        <v>30</v>
      </c>
      <c r="L65" s="4">
        <v>911</v>
      </c>
      <c r="M65" s="4">
        <v>911</v>
      </c>
      <c r="N65" s="4" t="s">
        <v>367</v>
      </c>
      <c r="O65" s="4" t="s">
        <v>32</v>
      </c>
      <c r="P65" s="4" t="s">
        <v>33</v>
      </c>
      <c r="Q65" s="4">
        <v>0</v>
      </c>
      <c r="R65" s="7">
        <v>45006</v>
      </c>
      <c r="S65" s="6">
        <v>45016</v>
      </c>
      <c r="T65" s="4" t="s">
        <v>34</v>
      </c>
      <c r="U65" s="4">
        <v>911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371</v>
      </c>
      <c r="E66" s="4" t="s">
        <v>372</v>
      </c>
      <c r="F66" s="6">
        <v>45011</v>
      </c>
      <c r="G66" s="6">
        <v>45013</v>
      </c>
      <c r="H66" s="4">
        <v>1</v>
      </c>
      <c r="I66" s="4">
        <v>2</v>
      </c>
      <c r="J66" s="4">
        <v>2</v>
      </c>
      <c r="K66" s="4" t="s">
        <v>30</v>
      </c>
      <c r="L66" s="4">
        <v>2142</v>
      </c>
      <c r="M66" s="4">
        <v>2142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45007</v>
      </c>
      <c r="S66" s="6">
        <v>45016</v>
      </c>
      <c r="T66" s="4" t="s">
        <v>34</v>
      </c>
      <c r="U66" s="4">
        <v>2142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45012</v>
      </c>
      <c r="G67" s="6">
        <v>45013</v>
      </c>
      <c r="H67" s="4">
        <v>1</v>
      </c>
      <c r="I67" s="4">
        <v>1</v>
      </c>
      <c r="J67" s="4">
        <v>1</v>
      </c>
      <c r="K67" s="4" t="s">
        <v>30</v>
      </c>
      <c r="L67" s="4">
        <v>800</v>
      </c>
      <c r="M67" s="4">
        <v>800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45007</v>
      </c>
      <c r="S67" s="6">
        <v>45016</v>
      </c>
      <c r="T67" s="4" t="s">
        <v>34</v>
      </c>
      <c r="U67" s="4">
        <v>800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313</v>
      </c>
      <c r="E68" s="4" t="s">
        <v>383</v>
      </c>
      <c r="F68" s="6">
        <v>45011</v>
      </c>
      <c r="G68" s="6">
        <v>45013</v>
      </c>
      <c r="H68" s="4">
        <v>1</v>
      </c>
      <c r="I68" s="4">
        <v>2</v>
      </c>
      <c r="J68" s="4">
        <v>2</v>
      </c>
      <c r="K68" s="4" t="s">
        <v>30</v>
      </c>
      <c r="L68" s="4">
        <v>7488</v>
      </c>
      <c r="M68" s="4">
        <v>7488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45007</v>
      </c>
      <c r="S68" s="6">
        <v>45016</v>
      </c>
      <c r="T68" s="4" t="s">
        <v>34</v>
      </c>
      <c r="U68" s="4">
        <v>7488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45012</v>
      </c>
      <c r="G69" s="6">
        <v>45013</v>
      </c>
      <c r="H69" s="4">
        <v>1</v>
      </c>
      <c r="I69" s="4">
        <v>1</v>
      </c>
      <c r="J69" s="4">
        <v>1</v>
      </c>
      <c r="K69" s="4" t="s">
        <v>30</v>
      </c>
      <c r="L69" s="4">
        <v>300</v>
      </c>
      <c r="M69" s="4">
        <v>300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45007</v>
      </c>
      <c r="S69" s="6">
        <v>45016</v>
      </c>
      <c r="T69" s="4" t="s">
        <v>34</v>
      </c>
      <c r="U69" s="4">
        <v>300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356</v>
      </c>
      <c r="E70" s="4" t="s">
        <v>357</v>
      </c>
      <c r="F70" s="6">
        <v>45012</v>
      </c>
      <c r="G70" s="6">
        <v>45013</v>
      </c>
      <c r="H70" s="4">
        <v>1</v>
      </c>
      <c r="I70" s="4">
        <v>1</v>
      </c>
      <c r="J70" s="4">
        <v>1</v>
      </c>
      <c r="K70" s="4" t="s">
        <v>30</v>
      </c>
      <c r="L70" s="4">
        <v>315</v>
      </c>
      <c r="M70" s="4">
        <v>315</v>
      </c>
      <c r="N70" s="4" t="s">
        <v>394</v>
      </c>
      <c r="O70" s="4" t="s">
        <v>32</v>
      </c>
      <c r="P70" s="4" t="s">
        <v>33</v>
      </c>
      <c r="Q70" s="4">
        <v>0</v>
      </c>
      <c r="R70" s="7">
        <v>45008</v>
      </c>
      <c r="S70" s="6">
        <v>45016</v>
      </c>
      <c r="T70" s="4" t="s">
        <v>34</v>
      </c>
      <c r="U70" s="4">
        <v>315</v>
      </c>
      <c r="V70" s="4">
        <v>0</v>
      </c>
      <c r="W70" s="4">
        <v>0</v>
      </c>
      <c r="X70" s="4" t="s">
        <v>395</v>
      </c>
      <c r="Y70" s="4" t="s">
        <v>396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398</v>
      </c>
      <c r="E71" s="4" t="s">
        <v>399</v>
      </c>
      <c r="F71" s="6">
        <v>45009</v>
      </c>
      <c r="G71" s="6">
        <v>45013</v>
      </c>
      <c r="H71" s="4">
        <v>1</v>
      </c>
      <c r="I71" s="4">
        <v>4</v>
      </c>
      <c r="J71" s="4">
        <v>4</v>
      </c>
      <c r="K71" s="4" t="s">
        <v>30</v>
      </c>
      <c r="L71" s="4">
        <v>3300</v>
      </c>
      <c r="M71" s="4">
        <v>3300</v>
      </c>
      <c r="N71" s="4" t="s">
        <v>400</v>
      </c>
      <c r="O71" s="4" t="s">
        <v>32</v>
      </c>
      <c r="P71" s="4" t="s">
        <v>33</v>
      </c>
      <c r="Q71" s="4">
        <v>0</v>
      </c>
      <c r="R71" s="7">
        <v>45008</v>
      </c>
      <c r="S71" s="6">
        <v>45016</v>
      </c>
      <c r="T71" s="4" t="s">
        <v>34</v>
      </c>
      <c r="U71" s="4">
        <v>3300</v>
      </c>
      <c r="V71" s="4">
        <v>0</v>
      </c>
      <c r="W71" s="4">
        <v>0</v>
      </c>
      <c r="X71" s="4" t="s">
        <v>401</v>
      </c>
      <c r="Y71" s="4" t="s">
        <v>402</v>
      </c>
    </row>
    <row r="72" s="4" customFormat="1" spans="1:25">
      <c r="A72" s="4" t="s">
        <v>403</v>
      </c>
      <c r="B72" s="4" t="s">
        <v>26</v>
      </c>
      <c r="C72" s="4" t="s">
        <v>27</v>
      </c>
      <c r="D72" s="4" t="s">
        <v>404</v>
      </c>
      <c r="E72" s="4" t="s">
        <v>405</v>
      </c>
      <c r="F72" s="6">
        <v>45012</v>
      </c>
      <c r="G72" s="6">
        <v>45013</v>
      </c>
      <c r="H72" s="4">
        <v>1</v>
      </c>
      <c r="I72" s="4">
        <v>1</v>
      </c>
      <c r="J72" s="4">
        <v>1</v>
      </c>
      <c r="K72" s="4" t="s">
        <v>30</v>
      </c>
      <c r="L72" s="4">
        <v>374</v>
      </c>
      <c r="M72" s="4">
        <v>374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45008</v>
      </c>
      <c r="S72" s="6">
        <v>45016</v>
      </c>
      <c r="T72" s="4" t="s">
        <v>34</v>
      </c>
      <c r="U72" s="4">
        <v>374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45009</v>
      </c>
      <c r="G73" s="6">
        <v>45013</v>
      </c>
      <c r="H73" s="4">
        <v>1</v>
      </c>
      <c r="I73" s="4">
        <v>4</v>
      </c>
      <c r="J73" s="4">
        <v>4</v>
      </c>
      <c r="K73" s="4" t="s">
        <v>30</v>
      </c>
      <c r="L73" s="4">
        <v>2890</v>
      </c>
      <c r="M73" s="4">
        <v>2890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45008</v>
      </c>
      <c r="S73" s="6">
        <v>45016</v>
      </c>
      <c r="T73" s="4" t="s">
        <v>34</v>
      </c>
      <c r="U73" s="4">
        <v>2890</v>
      </c>
      <c r="V73" s="4">
        <v>0</v>
      </c>
      <c r="W73" s="4">
        <v>0</v>
      </c>
      <c r="X73" s="4" t="s">
        <v>413</v>
      </c>
      <c r="Y73" s="4" t="s">
        <v>234</v>
      </c>
    </row>
    <row r="74" s="4" customFormat="1" spans="1:25">
      <c r="A74" s="4" t="s">
        <v>409</v>
      </c>
      <c r="B74" s="4" t="s">
        <v>26</v>
      </c>
      <c r="C74" s="4" t="s">
        <v>241</v>
      </c>
      <c r="D74" s="4" t="s">
        <v>410</v>
      </c>
      <c r="E74" s="4" t="s">
        <v>411</v>
      </c>
      <c r="F74" s="6">
        <v>45009</v>
      </c>
      <c r="G74" s="6">
        <v>45013</v>
      </c>
      <c r="H74" s="4">
        <v>1</v>
      </c>
      <c r="I74" s="4">
        <v>4</v>
      </c>
      <c r="J74" s="4">
        <v>4</v>
      </c>
      <c r="K74" s="4" t="s">
        <v>30</v>
      </c>
      <c r="L74" s="4">
        <v>-2890</v>
      </c>
      <c r="M74" s="4">
        <v>-2890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45008</v>
      </c>
      <c r="S74" s="6">
        <v>45016</v>
      </c>
      <c r="T74" s="4" t="s">
        <v>34</v>
      </c>
      <c r="U74" s="4">
        <v>-2890</v>
      </c>
      <c r="V74" s="4">
        <v>0</v>
      </c>
      <c r="W74" s="4">
        <v>0</v>
      </c>
      <c r="X74" s="4" t="s">
        <v>413</v>
      </c>
      <c r="Y74" s="4" t="s">
        <v>234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410</v>
      </c>
      <c r="E75" s="4" t="s">
        <v>415</v>
      </c>
      <c r="F75" s="6">
        <v>45009</v>
      </c>
      <c r="G75" s="6">
        <v>45013</v>
      </c>
      <c r="H75" s="4">
        <v>1</v>
      </c>
      <c r="I75" s="4">
        <v>4</v>
      </c>
      <c r="J75" s="4">
        <v>4</v>
      </c>
      <c r="K75" s="4" t="s">
        <v>30</v>
      </c>
      <c r="L75" s="4">
        <v>3055</v>
      </c>
      <c r="M75" s="4">
        <v>3055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45008</v>
      </c>
      <c r="S75" s="6">
        <v>45016</v>
      </c>
      <c r="T75" s="4" t="s">
        <v>34</v>
      </c>
      <c r="U75" s="4">
        <v>3055</v>
      </c>
      <c r="V75" s="4">
        <v>0</v>
      </c>
      <c r="W75" s="4">
        <v>0</v>
      </c>
      <c r="X75" s="4" t="s">
        <v>416</v>
      </c>
      <c r="Y75" s="4" t="s">
        <v>234</v>
      </c>
    </row>
    <row r="76" s="4" customFormat="1" spans="1:25">
      <c r="A76" s="4" t="s">
        <v>414</v>
      </c>
      <c r="B76" s="4" t="s">
        <v>26</v>
      </c>
      <c r="C76" s="4" t="s">
        <v>241</v>
      </c>
      <c r="D76" s="4" t="s">
        <v>410</v>
      </c>
      <c r="E76" s="4" t="s">
        <v>415</v>
      </c>
      <c r="F76" s="6">
        <v>45009</v>
      </c>
      <c r="G76" s="6">
        <v>45013</v>
      </c>
      <c r="H76" s="4">
        <v>1</v>
      </c>
      <c r="I76" s="4">
        <v>4</v>
      </c>
      <c r="J76" s="4">
        <v>4</v>
      </c>
      <c r="K76" s="4" t="s">
        <v>30</v>
      </c>
      <c r="L76" s="4">
        <v>-3055</v>
      </c>
      <c r="M76" s="4">
        <v>-3055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45008</v>
      </c>
      <c r="S76" s="6">
        <v>45016</v>
      </c>
      <c r="T76" s="4" t="s">
        <v>34</v>
      </c>
      <c r="U76" s="4">
        <v>-3055</v>
      </c>
      <c r="V76" s="4">
        <v>0</v>
      </c>
      <c r="W76" s="4">
        <v>0</v>
      </c>
      <c r="X76" s="4" t="s">
        <v>416</v>
      </c>
      <c r="Y76" s="4" t="s">
        <v>234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45011</v>
      </c>
      <c r="G77" s="6">
        <v>45013</v>
      </c>
      <c r="H77" s="4">
        <v>1</v>
      </c>
      <c r="I77" s="4">
        <v>2</v>
      </c>
      <c r="J77" s="4">
        <v>2</v>
      </c>
      <c r="K77" s="4" t="s">
        <v>30</v>
      </c>
      <c r="L77" s="4">
        <v>1084</v>
      </c>
      <c r="M77" s="4">
        <v>1084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45008</v>
      </c>
      <c r="S77" s="6">
        <v>45016</v>
      </c>
      <c r="T77" s="4" t="s">
        <v>34</v>
      </c>
      <c r="U77" s="4">
        <v>1084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45010</v>
      </c>
      <c r="G78" s="6">
        <v>45013</v>
      </c>
      <c r="H78" s="4">
        <v>1</v>
      </c>
      <c r="I78" s="4">
        <v>3</v>
      </c>
      <c r="J78" s="4">
        <v>3</v>
      </c>
      <c r="K78" s="4" t="s">
        <v>30</v>
      </c>
      <c r="L78" s="4">
        <v>1779</v>
      </c>
      <c r="M78" s="4">
        <v>1779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45008</v>
      </c>
      <c r="S78" s="6">
        <v>45016</v>
      </c>
      <c r="T78" s="4" t="s">
        <v>34</v>
      </c>
      <c r="U78" s="4">
        <v>1779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45012</v>
      </c>
      <c r="G79" s="6">
        <v>45013</v>
      </c>
      <c r="H79" s="4">
        <v>1</v>
      </c>
      <c r="I79" s="4">
        <v>1</v>
      </c>
      <c r="J79" s="4">
        <v>1</v>
      </c>
      <c r="K79" s="4" t="s">
        <v>30</v>
      </c>
      <c r="L79" s="4">
        <v>1306</v>
      </c>
      <c r="M79" s="4">
        <v>1306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45008</v>
      </c>
      <c r="S79" s="6">
        <v>45016</v>
      </c>
      <c r="T79" s="4" t="s">
        <v>34</v>
      </c>
      <c r="U79" s="4">
        <v>1306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6">
        <v>45010</v>
      </c>
      <c r="G80" s="6">
        <v>45013</v>
      </c>
      <c r="H80" s="4">
        <v>1</v>
      </c>
      <c r="I80" s="4">
        <v>3</v>
      </c>
      <c r="J80" s="4">
        <v>3</v>
      </c>
      <c r="K80" s="4" t="s">
        <v>30</v>
      </c>
      <c r="L80" s="4">
        <v>16093</v>
      </c>
      <c r="M80" s="4">
        <v>16093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45008</v>
      </c>
      <c r="S80" s="6">
        <v>45016</v>
      </c>
      <c r="T80" s="4" t="s">
        <v>34</v>
      </c>
      <c r="U80" s="4">
        <v>16093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45011</v>
      </c>
      <c r="G81" s="6">
        <v>45013</v>
      </c>
      <c r="H81" s="4">
        <v>1</v>
      </c>
      <c r="I81" s="4">
        <v>2</v>
      </c>
      <c r="J81" s="4">
        <v>2</v>
      </c>
      <c r="K81" s="4" t="s">
        <v>30</v>
      </c>
      <c r="L81" s="4">
        <v>2000</v>
      </c>
      <c r="M81" s="4">
        <v>2000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45009</v>
      </c>
      <c r="S81" s="6">
        <v>45016</v>
      </c>
      <c r="T81" s="4" t="s">
        <v>34</v>
      </c>
      <c r="U81" s="4">
        <v>2000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147</v>
      </c>
      <c r="E82" s="4" t="s">
        <v>448</v>
      </c>
      <c r="F82" s="6">
        <v>45010</v>
      </c>
      <c r="G82" s="6">
        <v>45013</v>
      </c>
      <c r="H82" s="4">
        <v>1</v>
      </c>
      <c r="I82" s="4">
        <v>3</v>
      </c>
      <c r="J82" s="4">
        <v>3</v>
      </c>
      <c r="K82" s="4" t="s">
        <v>30</v>
      </c>
      <c r="L82" s="4">
        <v>2672</v>
      </c>
      <c r="M82" s="4">
        <v>2672</v>
      </c>
      <c r="N82" s="4" t="s">
        <v>449</v>
      </c>
      <c r="O82" s="4" t="s">
        <v>32</v>
      </c>
      <c r="P82" s="4" t="s">
        <v>33</v>
      </c>
      <c r="Q82" s="4">
        <v>0</v>
      </c>
      <c r="R82" s="7">
        <v>45009</v>
      </c>
      <c r="S82" s="6">
        <v>45016</v>
      </c>
      <c r="T82" s="4" t="s">
        <v>34</v>
      </c>
      <c r="U82" s="4">
        <v>2672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410</v>
      </c>
      <c r="E83" s="4" t="s">
        <v>453</v>
      </c>
      <c r="F83" s="6">
        <v>45010</v>
      </c>
      <c r="G83" s="6">
        <v>45013</v>
      </c>
      <c r="H83" s="4">
        <v>1</v>
      </c>
      <c r="I83" s="4">
        <v>3</v>
      </c>
      <c r="J83" s="4">
        <v>3</v>
      </c>
      <c r="K83" s="4" t="s">
        <v>30</v>
      </c>
      <c r="L83" s="4">
        <v>2067</v>
      </c>
      <c r="M83" s="4">
        <v>2067</v>
      </c>
      <c r="N83" s="4" t="s">
        <v>412</v>
      </c>
      <c r="O83" s="4" t="s">
        <v>32</v>
      </c>
      <c r="P83" s="4" t="s">
        <v>33</v>
      </c>
      <c r="Q83" s="4">
        <v>0</v>
      </c>
      <c r="R83" s="7">
        <v>45009</v>
      </c>
      <c r="S83" s="6">
        <v>45016</v>
      </c>
      <c r="T83" s="4" t="s">
        <v>34</v>
      </c>
      <c r="U83" s="4">
        <v>2067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147</v>
      </c>
      <c r="E84" s="4" t="s">
        <v>457</v>
      </c>
      <c r="F84" s="6">
        <v>45011</v>
      </c>
      <c r="G84" s="6">
        <v>45013</v>
      </c>
      <c r="H84" s="4">
        <v>1</v>
      </c>
      <c r="I84" s="4">
        <v>2</v>
      </c>
      <c r="J84" s="4">
        <v>2</v>
      </c>
      <c r="K84" s="4" t="s">
        <v>30</v>
      </c>
      <c r="L84" s="4">
        <v>1744</v>
      </c>
      <c r="M84" s="4">
        <v>1744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45009</v>
      </c>
      <c r="S84" s="6">
        <v>45016</v>
      </c>
      <c r="T84" s="4" t="s">
        <v>34</v>
      </c>
      <c r="U84" s="4">
        <v>1744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45012</v>
      </c>
      <c r="G85" s="6">
        <v>45013</v>
      </c>
      <c r="H85" s="4">
        <v>1</v>
      </c>
      <c r="I85" s="4">
        <v>1</v>
      </c>
      <c r="J85" s="4">
        <v>1</v>
      </c>
      <c r="K85" s="4" t="s">
        <v>30</v>
      </c>
      <c r="L85" s="4">
        <v>694</v>
      </c>
      <c r="M85" s="4">
        <v>694</v>
      </c>
      <c r="N85" s="4" t="s">
        <v>464</v>
      </c>
      <c r="O85" s="4" t="s">
        <v>32</v>
      </c>
      <c r="P85" s="4" t="s">
        <v>33</v>
      </c>
      <c r="Q85" s="4">
        <v>0</v>
      </c>
      <c r="R85" s="7">
        <v>45009</v>
      </c>
      <c r="S85" s="6">
        <v>45016</v>
      </c>
      <c r="T85" s="4" t="s">
        <v>34</v>
      </c>
      <c r="U85" s="4">
        <v>694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436</v>
      </c>
      <c r="E86" s="4" t="s">
        <v>468</v>
      </c>
      <c r="F86" s="6">
        <v>45011</v>
      </c>
      <c r="G86" s="6">
        <v>45013</v>
      </c>
      <c r="H86" s="4">
        <v>1</v>
      </c>
      <c r="I86" s="4">
        <v>2</v>
      </c>
      <c r="J86" s="4">
        <v>2</v>
      </c>
      <c r="K86" s="4" t="s">
        <v>30</v>
      </c>
      <c r="L86" s="4">
        <v>3316</v>
      </c>
      <c r="M86" s="4">
        <v>3316</v>
      </c>
      <c r="N86" s="4" t="s">
        <v>469</v>
      </c>
      <c r="O86" s="4" t="s">
        <v>32</v>
      </c>
      <c r="P86" s="4" t="s">
        <v>33</v>
      </c>
      <c r="Q86" s="4">
        <v>0</v>
      </c>
      <c r="R86" s="7">
        <v>45009</v>
      </c>
      <c r="S86" s="6">
        <v>45016</v>
      </c>
      <c r="T86" s="4" t="s">
        <v>34</v>
      </c>
      <c r="U86" s="4">
        <v>3316</v>
      </c>
      <c r="V86" s="4">
        <v>0</v>
      </c>
      <c r="W86" s="4">
        <v>0</v>
      </c>
      <c r="X86" s="4" t="s">
        <v>470</v>
      </c>
      <c r="Y86" s="4" t="s">
        <v>471</v>
      </c>
    </row>
    <row r="87" s="4" customFormat="1" spans="1:25">
      <c r="A87" s="4" t="s">
        <v>472</v>
      </c>
      <c r="B87" s="4" t="s">
        <v>26</v>
      </c>
      <c r="C87" s="4" t="s">
        <v>27</v>
      </c>
      <c r="D87" s="4" t="s">
        <v>473</v>
      </c>
      <c r="E87" s="4" t="s">
        <v>474</v>
      </c>
      <c r="F87" s="6">
        <v>45010</v>
      </c>
      <c r="G87" s="6">
        <v>45013</v>
      </c>
      <c r="H87" s="4">
        <v>2</v>
      </c>
      <c r="I87" s="4">
        <v>3</v>
      </c>
      <c r="J87" s="4">
        <v>6</v>
      </c>
      <c r="K87" s="4" t="s">
        <v>30</v>
      </c>
      <c r="L87" s="4">
        <v>1680</v>
      </c>
      <c r="M87" s="4">
        <v>1680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45009</v>
      </c>
      <c r="S87" s="6">
        <v>45016</v>
      </c>
      <c r="T87" s="4" t="s">
        <v>34</v>
      </c>
      <c r="U87" s="4">
        <v>1680</v>
      </c>
      <c r="V87" s="4">
        <v>0</v>
      </c>
      <c r="W87" s="4">
        <v>0</v>
      </c>
      <c r="X87" s="4" t="s">
        <v>476</v>
      </c>
      <c r="Y87" s="4" t="s">
        <v>477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424</v>
      </c>
      <c r="E88" s="4" t="s">
        <v>479</v>
      </c>
      <c r="F88" s="6">
        <v>45011</v>
      </c>
      <c r="G88" s="6">
        <v>45013</v>
      </c>
      <c r="H88" s="4">
        <v>1</v>
      </c>
      <c r="I88" s="4">
        <v>2</v>
      </c>
      <c r="J88" s="4">
        <v>2</v>
      </c>
      <c r="K88" s="4" t="s">
        <v>30</v>
      </c>
      <c r="L88" s="4">
        <v>1274</v>
      </c>
      <c r="M88" s="4">
        <v>1274</v>
      </c>
      <c r="N88" s="4" t="s">
        <v>480</v>
      </c>
      <c r="O88" s="4" t="s">
        <v>32</v>
      </c>
      <c r="P88" s="4" t="s">
        <v>33</v>
      </c>
      <c r="Q88" s="4">
        <v>0</v>
      </c>
      <c r="R88" s="7">
        <v>45009</v>
      </c>
      <c r="S88" s="6">
        <v>45016</v>
      </c>
      <c r="T88" s="4" t="s">
        <v>34</v>
      </c>
      <c r="U88" s="4">
        <v>1274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485</v>
      </c>
      <c r="F89" s="6">
        <v>45010</v>
      </c>
      <c r="G89" s="6">
        <v>45013</v>
      </c>
      <c r="H89" s="4">
        <v>1</v>
      </c>
      <c r="I89" s="4">
        <v>3</v>
      </c>
      <c r="J89" s="4">
        <v>3</v>
      </c>
      <c r="K89" s="4" t="s">
        <v>30</v>
      </c>
      <c r="L89" s="4">
        <v>888</v>
      </c>
      <c r="M89" s="4">
        <v>888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45009</v>
      </c>
      <c r="S89" s="6">
        <v>45016</v>
      </c>
      <c r="T89" s="4" t="s">
        <v>34</v>
      </c>
      <c r="U89" s="4">
        <v>888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45011</v>
      </c>
      <c r="G90" s="6">
        <v>45013</v>
      </c>
      <c r="H90" s="4">
        <v>1</v>
      </c>
      <c r="I90" s="4">
        <v>2</v>
      </c>
      <c r="J90" s="4">
        <v>2</v>
      </c>
      <c r="K90" s="4" t="s">
        <v>30</v>
      </c>
      <c r="L90" s="4">
        <v>912</v>
      </c>
      <c r="M90" s="4">
        <v>912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45010</v>
      </c>
      <c r="S90" s="6">
        <v>45016</v>
      </c>
      <c r="T90" s="4" t="s">
        <v>34</v>
      </c>
      <c r="U90" s="4">
        <v>912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490</v>
      </c>
      <c r="E91" s="4" t="s">
        <v>491</v>
      </c>
      <c r="F91" s="6">
        <v>45011</v>
      </c>
      <c r="G91" s="6">
        <v>45013</v>
      </c>
      <c r="H91" s="4">
        <v>1</v>
      </c>
      <c r="I91" s="4">
        <v>2</v>
      </c>
      <c r="J91" s="4">
        <v>2</v>
      </c>
      <c r="K91" s="4" t="s">
        <v>30</v>
      </c>
      <c r="L91" s="4">
        <v>912</v>
      </c>
      <c r="M91" s="4">
        <v>912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45010</v>
      </c>
      <c r="S91" s="6">
        <v>45016</v>
      </c>
      <c r="T91" s="4" t="s">
        <v>34</v>
      </c>
      <c r="U91" s="4">
        <v>912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430</v>
      </c>
      <c r="E92" s="4" t="s">
        <v>500</v>
      </c>
      <c r="F92" s="6">
        <v>45012</v>
      </c>
      <c r="G92" s="6">
        <v>45013</v>
      </c>
      <c r="H92" s="4">
        <v>1</v>
      </c>
      <c r="I92" s="4">
        <v>1</v>
      </c>
      <c r="J92" s="4">
        <v>1</v>
      </c>
      <c r="K92" s="4" t="s">
        <v>30</v>
      </c>
      <c r="L92" s="4">
        <v>1381</v>
      </c>
      <c r="M92" s="4">
        <v>1381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45010</v>
      </c>
      <c r="S92" s="6">
        <v>45016</v>
      </c>
      <c r="T92" s="4" t="s">
        <v>34</v>
      </c>
      <c r="U92" s="4">
        <v>1381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484</v>
      </c>
      <c r="E93" s="4" t="s">
        <v>505</v>
      </c>
      <c r="F93" s="6">
        <v>45012</v>
      </c>
      <c r="G93" s="6">
        <v>45013</v>
      </c>
      <c r="H93" s="4">
        <v>1</v>
      </c>
      <c r="I93" s="4">
        <v>1</v>
      </c>
      <c r="J93" s="4">
        <v>1</v>
      </c>
      <c r="K93" s="4" t="s">
        <v>30</v>
      </c>
      <c r="L93" s="4">
        <v>285</v>
      </c>
      <c r="M93" s="4">
        <v>285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45010</v>
      </c>
      <c r="S93" s="6">
        <v>45016</v>
      </c>
      <c r="T93" s="4" t="s">
        <v>34</v>
      </c>
      <c r="U93" s="4">
        <v>285</v>
      </c>
      <c r="V93" s="4">
        <v>0</v>
      </c>
      <c r="W93" s="4">
        <v>0</v>
      </c>
      <c r="X93" s="4" t="s">
        <v>507</v>
      </c>
      <c r="Y93" s="4" t="s">
        <v>508</v>
      </c>
    </row>
    <row r="94" s="4" customFormat="1" spans="1:25">
      <c r="A94" s="4" t="s">
        <v>429</v>
      </c>
      <c r="B94" s="4" t="s">
        <v>26</v>
      </c>
      <c r="C94" s="4" t="s">
        <v>295</v>
      </c>
      <c r="D94" s="4" t="s">
        <v>430</v>
      </c>
      <c r="E94" s="4" t="s">
        <v>431</v>
      </c>
      <c r="F94" s="6">
        <v>45012</v>
      </c>
      <c r="G94" s="6">
        <v>45013</v>
      </c>
      <c r="H94" s="4">
        <v>1</v>
      </c>
      <c r="I94" s="4">
        <v>1</v>
      </c>
      <c r="J94" s="4">
        <v>1</v>
      </c>
      <c r="K94" s="4" t="s">
        <v>30</v>
      </c>
      <c r="L94" s="4">
        <v>-951.06</v>
      </c>
      <c r="M94" s="4">
        <v>-951.06</v>
      </c>
      <c r="N94" s="4" t="s">
        <v>432</v>
      </c>
      <c r="O94" s="4" t="s">
        <v>32</v>
      </c>
      <c r="P94" s="4" t="s">
        <v>33</v>
      </c>
      <c r="Q94" s="4">
        <v>0</v>
      </c>
      <c r="R94" s="7">
        <v>45008.9163310185</v>
      </c>
      <c r="S94" s="6">
        <v>45016</v>
      </c>
      <c r="T94" s="4" t="s">
        <v>34</v>
      </c>
      <c r="U94" s="4">
        <v>-951.06</v>
      </c>
      <c r="V94" s="4">
        <v>0</v>
      </c>
      <c r="W94" s="4">
        <v>0</v>
      </c>
      <c r="X94" s="4" t="s">
        <v>433</v>
      </c>
      <c r="Y94" s="4" t="s">
        <v>434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484</v>
      </c>
      <c r="E95" s="4" t="s">
        <v>505</v>
      </c>
      <c r="F95" s="6">
        <v>45012</v>
      </c>
      <c r="G95" s="6">
        <v>45013</v>
      </c>
      <c r="H95" s="4">
        <v>1</v>
      </c>
      <c r="I95" s="4">
        <v>1</v>
      </c>
      <c r="J95" s="4">
        <v>1</v>
      </c>
      <c r="K95" s="4" t="s">
        <v>30</v>
      </c>
      <c r="L95" s="4">
        <v>285</v>
      </c>
      <c r="M95" s="4">
        <v>285</v>
      </c>
      <c r="N95" s="4" t="s">
        <v>506</v>
      </c>
      <c r="O95" s="4" t="s">
        <v>32</v>
      </c>
      <c r="P95" s="4" t="s">
        <v>33</v>
      </c>
      <c r="Q95" s="4">
        <v>0</v>
      </c>
      <c r="R95" s="7">
        <v>45010</v>
      </c>
      <c r="S95" s="6">
        <v>45016</v>
      </c>
      <c r="T95" s="4" t="s">
        <v>34</v>
      </c>
      <c r="U95" s="4">
        <v>285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6">
        <v>45011</v>
      </c>
      <c r="G96" s="6">
        <v>45013</v>
      </c>
      <c r="H96" s="4">
        <v>2</v>
      </c>
      <c r="I96" s="4">
        <v>2</v>
      </c>
      <c r="J96" s="4">
        <v>4</v>
      </c>
      <c r="K96" s="4" t="s">
        <v>30</v>
      </c>
      <c r="L96" s="4">
        <v>980</v>
      </c>
      <c r="M96" s="4">
        <v>980</v>
      </c>
      <c r="N96" s="4" t="s">
        <v>515</v>
      </c>
      <c r="O96" s="4" t="s">
        <v>32</v>
      </c>
      <c r="P96" s="4" t="s">
        <v>33</v>
      </c>
      <c r="Q96" s="4">
        <v>0</v>
      </c>
      <c r="R96" s="7">
        <v>45010</v>
      </c>
      <c r="S96" s="6">
        <v>45016</v>
      </c>
      <c r="T96" s="4" t="s">
        <v>34</v>
      </c>
      <c r="U96" s="4">
        <v>980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520</v>
      </c>
      <c r="F97" s="6">
        <v>45012</v>
      </c>
      <c r="G97" s="6">
        <v>45013</v>
      </c>
      <c r="H97" s="4">
        <v>1</v>
      </c>
      <c r="I97" s="4">
        <v>1</v>
      </c>
      <c r="J97" s="4">
        <v>1</v>
      </c>
      <c r="K97" s="4" t="s">
        <v>30</v>
      </c>
      <c r="L97" s="4">
        <v>680</v>
      </c>
      <c r="M97" s="4">
        <v>680</v>
      </c>
      <c r="N97" s="4" t="s">
        <v>521</v>
      </c>
      <c r="O97" s="4" t="s">
        <v>32</v>
      </c>
      <c r="P97" s="4" t="s">
        <v>33</v>
      </c>
      <c r="Q97" s="4">
        <v>0</v>
      </c>
      <c r="R97" s="7">
        <v>45010</v>
      </c>
      <c r="S97" s="6">
        <v>45016</v>
      </c>
      <c r="T97" s="4" t="s">
        <v>34</v>
      </c>
      <c r="U97" s="4">
        <v>680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525</v>
      </c>
      <c r="E98" s="4" t="s">
        <v>526</v>
      </c>
      <c r="F98" s="6">
        <v>45011</v>
      </c>
      <c r="G98" s="6">
        <v>45013</v>
      </c>
      <c r="H98" s="4">
        <v>1</v>
      </c>
      <c r="I98" s="4">
        <v>2</v>
      </c>
      <c r="J98" s="4">
        <v>2</v>
      </c>
      <c r="K98" s="4" t="s">
        <v>30</v>
      </c>
      <c r="L98" s="4">
        <v>1154</v>
      </c>
      <c r="M98" s="4">
        <v>1154</v>
      </c>
      <c r="N98" s="4" t="s">
        <v>527</v>
      </c>
      <c r="O98" s="4" t="s">
        <v>32</v>
      </c>
      <c r="P98" s="4" t="s">
        <v>33</v>
      </c>
      <c r="Q98" s="4">
        <v>0</v>
      </c>
      <c r="R98" s="7">
        <v>45010</v>
      </c>
      <c r="S98" s="6">
        <v>45016</v>
      </c>
      <c r="T98" s="4" t="s">
        <v>34</v>
      </c>
      <c r="U98" s="4">
        <v>1154</v>
      </c>
      <c r="V98" s="4">
        <v>0</v>
      </c>
      <c r="W98" s="4">
        <v>0</v>
      </c>
      <c r="X98" s="4" t="s">
        <v>528</v>
      </c>
      <c r="Y98" s="4" t="s">
        <v>529</v>
      </c>
    </row>
    <row r="99" s="4" customFormat="1" spans="1:26">
      <c r="A99" s="4" t="s">
        <v>530</v>
      </c>
      <c r="B99" s="4" t="s">
        <v>26</v>
      </c>
      <c r="C99" s="4" t="s">
        <v>27</v>
      </c>
      <c r="D99" s="4" t="s">
        <v>531</v>
      </c>
      <c r="E99" s="4" t="s">
        <v>532</v>
      </c>
      <c r="F99" s="6">
        <v>45010</v>
      </c>
      <c r="G99" s="6">
        <v>45013</v>
      </c>
      <c r="H99" s="4">
        <v>2</v>
      </c>
      <c r="I99" s="4">
        <v>3</v>
      </c>
      <c r="J99" s="4">
        <v>6</v>
      </c>
      <c r="K99" s="4" t="s">
        <v>30</v>
      </c>
      <c r="L99" s="4">
        <v>2280</v>
      </c>
      <c r="M99" s="4">
        <v>2280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45010</v>
      </c>
      <c r="S99" s="6">
        <v>45016</v>
      </c>
      <c r="T99" s="4" t="s">
        <v>34</v>
      </c>
      <c r="U99" s="4">
        <v>2280</v>
      </c>
      <c r="V99" s="4">
        <v>0</v>
      </c>
      <c r="W99" s="4">
        <v>0</v>
      </c>
      <c r="X99" s="4" t="s">
        <v>534</v>
      </c>
      <c r="Y99" s="4">
        <v>53561255</v>
      </c>
      <c r="Z99" s="4" t="s">
        <v>535</v>
      </c>
    </row>
    <row r="100" s="4" customFormat="1" spans="1:25">
      <c r="A100" s="4" t="s">
        <v>536</v>
      </c>
      <c r="B100" s="4" t="s">
        <v>26</v>
      </c>
      <c r="C100" s="4" t="s">
        <v>27</v>
      </c>
      <c r="D100" s="4" t="s">
        <v>537</v>
      </c>
      <c r="E100" s="4" t="s">
        <v>538</v>
      </c>
      <c r="F100" s="6">
        <v>45012</v>
      </c>
      <c r="G100" s="6">
        <v>45013</v>
      </c>
      <c r="H100" s="4">
        <v>1</v>
      </c>
      <c r="I100" s="4">
        <v>1</v>
      </c>
      <c r="J100" s="4">
        <v>1</v>
      </c>
      <c r="K100" s="4" t="s">
        <v>30</v>
      </c>
      <c r="L100" s="4">
        <v>247</v>
      </c>
      <c r="M100" s="4">
        <v>247</v>
      </c>
      <c r="N100" s="4" t="s">
        <v>539</v>
      </c>
      <c r="O100" s="4" t="s">
        <v>32</v>
      </c>
      <c r="P100" s="4" t="s">
        <v>33</v>
      </c>
      <c r="Q100" s="4">
        <v>0</v>
      </c>
      <c r="R100" s="7">
        <v>45010</v>
      </c>
      <c r="S100" s="6">
        <v>45016</v>
      </c>
      <c r="T100" s="4" t="s">
        <v>34</v>
      </c>
      <c r="U100" s="4">
        <v>247</v>
      </c>
      <c r="V100" s="4">
        <v>0</v>
      </c>
      <c r="W100" s="4">
        <v>0</v>
      </c>
      <c r="X100" s="4" t="s">
        <v>540</v>
      </c>
      <c r="Y100" s="4" t="s">
        <v>541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543</v>
      </c>
      <c r="E101" s="4" t="s">
        <v>544</v>
      </c>
      <c r="F101" s="6">
        <v>45011</v>
      </c>
      <c r="G101" s="6">
        <v>45013</v>
      </c>
      <c r="H101" s="4">
        <v>1</v>
      </c>
      <c r="I101" s="4">
        <v>2</v>
      </c>
      <c r="J101" s="4">
        <v>2</v>
      </c>
      <c r="K101" s="4" t="s">
        <v>30</v>
      </c>
      <c r="L101" s="4">
        <v>1324</v>
      </c>
      <c r="M101" s="4">
        <v>1324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45010</v>
      </c>
      <c r="S101" s="6">
        <v>45016</v>
      </c>
      <c r="T101" s="4" t="s">
        <v>34</v>
      </c>
      <c r="U101" s="4">
        <v>1324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549</v>
      </c>
      <c r="E102" s="4" t="s">
        <v>550</v>
      </c>
      <c r="F102" s="6">
        <v>45011</v>
      </c>
      <c r="G102" s="6">
        <v>45013</v>
      </c>
      <c r="H102" s="4">
        <v>1</v>
      </c>
      <c r="I102" s="4">
        <v>2</v>
      </c>
      <c r="J102" s="4">
        <v>2</v>
      </c>
      <c r="K102" s="4" t="s">
        <v>30</v>
      </c>
      <c r="L102" s="4">
        <v>1666</v>
      </c>
      <c r="M102" s="4">
        <v>1666</v>
      </c>
      <c r="N102" s="4" t="s">
        <v>551</v>
      </c>
      <c r="O102" s="4" t="s">
        <v>32</v>
      </c>
      <c r="P102" s="4" t="s">
        <v>33</v>
      </c>
      <c r="Q102" s="4">
        <v>0</v>
      </c>
      <c r="R102" s="7">
        <v>45010</v>
      </c>
      <c r="S102" s="6">
        <v>45016</v>
      </c>
      <c r="T102" s="4" t="s">
        <v>34</v>
      </c>
      <c r="U102" s="4">
        <v>1666</v>
      </c>
      <c r="V102" s="4">
        <v>0</v>
      </c>
      <c r="W102" s="4">
        <v>0</v>
      </c>
      <c r="X102" s="4" t="s">
        <v>552</v>
      </c>
      <c r="Y102" s="4" t="s">
        <v>553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430</v>
      </c>
      <c r="E103" s="4" t="s">
        <v>500</v>
      </c>
      <c r="F103" s="6">
        <v>45011</v>
      </c>
      <c r="G103" s="6">
        <v>45013</v>
      </c>
      <c r="H103" s="4">
        <v>1</v>
      </c>
      <c r="I103" s="4">
        <v>2</v>
      </c>
      <c r="J103" s="4">
        <v>2</v>
      </c>
      <c r="K103" s="4" t="s">
        <v>30</v>
      </c>
      <c r="L103" s="4">
        <v>3052</v>
      </c>
      <c r="M103" s="4">
        <v>3052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45011</v>
      </c>
      <c r="S103" s="6">
        <v>45016</v>
      </c>
      <c r="T103" s="4" t="s">
        <v>34</v>
      </c>
      <c r="U103" s="4">
        <v>3052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418</v>
      </c>
      <c r="E104" s="4" t="s">
        <v>559</v>
      </c>
      <c r="F104" s="6">
        <v>45012</v>
      </c>
      <c r="G104" s="6">
        <v>45013</v>
      </c>
      <c r="H104" s="4">
        <v>1</v>
      </c>
      <c r="I104" s="4">
        <v>1</v>
      </c>
      <c r="J104" s="4">
        <v>1</v>
      </c>
      <c r="K104" s="4" t="s">
        <v>30</v>
      </c>
      <c r="L104" s="4">
        <v>333</v>
      </c>
      <c r="M104" s="4">
        <v>333</v>
      </c>
      <c r="N104" s="4" t="s">
        <v>560</v>
      </c>
      <c r="O104" s="4" t="s">
        <v>32</v>
      </c>
      <c r="P104" s="4" t="s">
        <v>33</v>
      </c>
      <c r="Q104" s="4">
        <v>0</v>
      </c>
      <c r="R104" s="7">
        <v>45011</v>
      </c>
      <c r="S104" s="6">
        <v>45016</v>
      </c>
      <c r="T104" s="4" t="s">
        <v>34</v>
      </c>
      <c r="U104" s="4">
        <v>333</v>
      </c>
      <c r="V104" s="4">
        <v>0</v>
      </c>
      <c r="W104" s="4">
        <v>0</v>
      </c>
      <c r="X104" s="4" t="s">
        <v>561</v>
      </c>
      <c r="Y104" s="4" t="s">
        <v>562</v>
      </c>
    </row>
    <row r="105" s="4" customFormat="1" spans="1:25">
      <c r="A105" s="4" t="s">
        <v>563</v>
      </c>
      <c r="B105" s="4" t="s">
        <v>26</v>
      </c>
      <c r="C105" s="4" t="s">
        <v>27</v>
      </c>
      <c r="D105" s="4" t="s">
        <v>564</v>
      </c>
      <c r="E105" s="4" t="s">
        <v>565</v>
      </c>
      <c r="F105" s="6">
        <v>45012</v>
      </c>
      <c r="G105" s="6">
        <v>45013</v>
      </c>
      <c r="H105" s="4">
        <v>2</v>
      </c>
      <c r="I105" s="4">
        <v>1</v>
      </c>
      <c r="J105" s="4">
        <v>2</v>
      </c>
      <c r="K105" s="4" t="s">
        <v>30</v>
      </c>
      <c r="L105" s="4">
        <v>786</v>
      </c>
      <c r="M105" s="4">
        <v>786</v>
      </c>
      <c r="N105" s="4" t="s">
        <v>566</v>
      </c>
      <c r="O105" s="4" t="s">
        <v>32</v>
      </c>
      <c r="P105" s="4" t="s">
        <v>33</v>
      </c>
      <c r="Q105" s="4">
        <v>0</v>
      </c>
      <c r="R105" s="7">
        <v>45011</v>
      </c>
      <c r="S105" s="6">
        <v>45016</v>
      </c>
      <c r="T105" s="4" t="s">
        <v>34</v>
      </c>
      <c r="U105" s="4">
        <v>786</v>
      </c>
      <c r="V105" s="4">
        <v>0</v>
      </c>
      <c r="W105" s="4">
        <v>0</v>
      </c>
      <c r="X105" s="4" t="s">
        <v>567</v>
      </c>
      <c r="Y105" s="4" t="s">
        <v>568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565</v>
      </c>
      <c r="F106" s="6">
        <v>45012</v>
      </c>
      <c r="G106" s="6">
        <v>45013</v>
      </c>
      <c r="H106" s="4">
        <v>1</v>
      </c>
      <c r="I106" s="4">
        <v>1</v>
      </c>
      <c r="J106" s="4">
        <v>1</v>
      </c>
      <c r="K106" s="4" t="s">
        <v>30</v>
      </c>
      <c r="L106" s="4">
        <v>193</v>
      </c>
      <c r="M106" s="4">
        <v>193</v>
      </c>
      <c r="N106" s="4" t="s">
        <v>571</v>
      </c>
      <c r="O106" s="4" t="s">
        <v>32</v>
      </c>
      <c r="P106" s="4" t="s">
        <v>33</v>
      </c>
      <c r="Q106" s="4">
        <v>0</v>
      </c>
      <c r="R106" s="7">
        <v>45011</v>
      </c>
      <c r="S106" s="6">
        <v>45016</v>
      </c>
      <c r="T106" s="4" t="s">
        <v>34</v>
      </c>
      <c r="U106" s="4">
        <v>193</v>
      </c>
      <c r="V106" s="4">
        <v>0</v>
      </c>
      <c r="W106" s="4">
        <v>0</v>
      </c>
      <c r="X106" s="4" t="s">
        <v>572</v>
      </c>
      <c r="Y106" s="4" t="s">
        <v>234</v>
      </c>
    </row>
    <row r="107" s="4" customFormat="1" spans="1:25">
      <c r="A107" s="4" t="s">
        <v>573</v>
      </c>
      <c r="B107" s="4" t="s">
        <v>26</v>
      </c>
      <c r="C107" s="4" t="s">
        <v>27</v>
      </c>
      <c r="D107" s="4" t="s">
        <v>574</v>
      </c>
      <c r="E107" s="4" t="s">
        <v>575</v>
      </c>
      <c r="F107" s="6">
        <v>45012</v>
      </c>
      <c r="G107" s="6">
        <v>45013</v>
      </c>
      <c r="H107" s="4">
        <v>1</v>
      </c>
      <c r="I107" s="4">
        <v>1</v>
      </c>
      <c r="J107" s="4">
        <v>1</v>
      </c>
      <c r="K107" s="4" t="s">
        <v>30</v>
      </c>
      <c r="L107" s="4">
        <v>521</v>
      </c>
      <c r="M107" s="4">
        <v>521</v>
      </c>
      <c r="N107" s="4" t="s">
        <v>576</v>
      </c>
      <c r="O107" s="4" t="s">
        <v>32</v>
      </c>
      <c r="P107" s="4" t="s">
        <v>33</v>
      </c>
      <c r="Q107" s="4">
        <v>0</v>
      </c>
      <c r="R107" s="7">
        <v>45011</v>
      </c>
      <c r="S107" s="6">
        <v>45016</v>
      </c>
      <c r="T107" s="4" t="s">
        <v>34</v>
      </c>
      <c r="U107" s="4">
        <v>521</v>
      </c>
      <c r="V107" s="4">
        <v>0</v>
      </c>
      <c r="W107" s="4">
        <v>0</v>
      </c>
      <c r="X107" s="4" t="s">
        <v>577</v>
      </c>
      <c r="Y107" s="4" t="s">
        <v>578</v>
      </c>
    </row>
    <row r="108" s="4" customFormat="1" spans="1:25">
      <c r="A108" s="4" t="s">
        <v>579</v>
      </c>
      <c r="B108" s="4" t="s">
        <v>26</v>
      </c>
      <c r="C108" s="4" t="s">
        <v>27</v>
      </c>
      <c r="D108" s="4" t="s">
        <v>570</v>
      </c>
      <c r="E108" s="4" t="s">
        <v>565</v>
      </c>
      <c r="F108" s="6">
        <v>45012</v>
      </c>
      <c r="G108" s="6">
        <v>45013</v>
      </c>
      <c r="H108" s="4">
        <v>2</v>
      </c>
      <c r="I108" s="4">
        <v>1</v>
      </c>
      <c r="J108" s="4">
        <v>2</v>
      </c>
      <c r="K108" s="4" t="s">
        <v>30</v>
      </c>
      <c r="L108" s="4">
        <v>386</v>
      </c>
      <c r="M108" s="4">
        <v>386</v>
      </c>
      <c r="N108" s="4" t="s">
        <v>580</v>
      </c>
      <c r="O108" s="4" t="s">
        <v>32</v>
      </c>
      <c r="P108" s="4" t="s">
        <v>33</v>
      </c>
      <c r="Q108" s="4">
        <v>0</v>
      </c>
      <c r="R108" s="7">
        <v>45011</v>
      </c>
      <c r="S108" s="6">
        <v>45016</v>
      </c>
      <c r="T108" s="4" t="s">
        <v>34</v>
      </c>
      <c r="U108" s="4">
        <v>386</v>
      </c>
      <c r="V108" s="4">
        <v>0</v>
      </c>
      <c r="W108" s="4">
        <v>0</v>
      </c>
      <c r="X108" s="4" t="s">
        <v>581</v>
      </c>
      <c r="Y108" s="4" t="s">
        <v>582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584</v>
      </c>
      <c r="E109" s="4" t="s">
        <v>585</v>
      </c>
      <c r="F109" s="6">
        <v>45012</v>
      </c>
      <c r="G109" s="6">
        <v>45013</v>
      </c>
      <c r="H109" s="4">
        <v>1</v>
      </c>
      <c r="I109" s="4">
        <v>1</v>
      </c>
      <c r="J109" s="4">
        <v>1</v>
      </c>
      <c r="K109" s="4" t="s">
        <v>30</v>
      </c>
      <c r="L109" s="4">
        <v>940</v>
      </c>
      <c r="M109" s="4">
        <v>940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45012</v>
      </c>
      <c r="S109" s="6">
        <v>45016</v>
      </c>
      <c r="T109" s="4" t="s">
        <v>34</v>
      </c>
      <c r="U109" s="4">
        <v>940</v>
      </c>
      <c r="V109" s="4">
        <v>0</v>
      </c>
      <c r="W109" s="4">
        <v>0</v>
      </c>
      <c r="X109" s="4" t="s">
        <v>587</v>
      </c>
      <c r="Y109" s="4" t="s">
        <v>588</v>
      </c>
    </row>
    <row r="110" s="4" customFormat="1" spans="1:25">
      <c r="A110" s="4" t="s">
        <v>589</v>
      </c>
      <c r="B110" s="4" t="s">
        <v>26</v>
      </c>
      <c r="C110" s="4" t="s">
        <v>27</v>
      </c>
      <c r="D110" s="4" t="s">
        <v>590</v>
      </c>
      <c r="E110" s="4" t="s">
        <v>591</v>
      </c>
      <c r="F110" s="6">
        <v>45012</v>
      </c>
      <c r="G110" s="6">
        <v>45013</v>
      </c>
      <c r="H110" s="4">
        <v>1</v>
      </c>
      <c r="I110" s="4">
        <v>1</v>
      </c>
      <c r="J110" s="4">
        <v>1</v>
      </c>
      <c r="K110" s="4" t="s">
        <v>30</v>
      </c>
      <c r="L110" s="4">
        <v>290</v>
      </c>
      <c r="M110" s="4">
        <v>290</v>
      </c>
      <c r="N110" s="4" t="s">
        <v>592</v>
      </c>
      <c r="O110" s="4" t="s">
        <v>32</v>
      </c>
      <c r="P110" s="4" t="s">
        <v>33</v>
      </c>
      <c r="Q110" s="4">
        <v>0</v>
      </c>
      <c r="R110" s="7">
        <v>45012</v>
      </c>
      <c r="S110" s="6">
        <v>45016</v>
      </c>
      <c r="T110" s="4" t="s">
        <v>34</v>
      </c>
      <c r="U110" s="4">
        <v>290</v>
      </c>
      <c r="V110" s="4">
        <v>0</v>
      </c>
      <c r="W110" s="4">
        <v>0</v>
      </c>
      <c r="X110" s="4" t="s">
        <v>593</v>
      </c>
      <c r="Y110" s="4" t="s">
        <v>594</v>
      </c>
    </row>
    <row r="111" s="4" customFormat="1" spans="1:25">
      <c r="A111" s="4" t="s">
        <v>595</v>
      </c>
      <c r="B111" s="4" t="s">
        <v>26</v>
      </c>
      <c r="C111" s="4" t="s">
        <v>27</v>
      </c>
      <c r="D111" s="4" t="s">
        <v>596</v>
      </c>
      <c r="E111" s="4" t="s">
        <v>597</v>
      </c>
      <c r="F111" s="6">
        <v>45012</v>
      </c>
      <c r="G111" s="6">
        <v>45013</v>
      </c>
      <c r="H111" s="4">
        <v>1</v>
      </c>
      <c r="I111" s="4">
        <v>1</v>
      </c>
      <c r="J111" s="4">
        <v>1</v>
      </c>
      <c r="K111" s="4" t="s">
        <v>30</v>
      </c>
      <c r="L111" s="4">
        <v>423</v>
      </c>
      <c r="M111" s="4">
        <v>423</v>
      </c>
      <c r="N111" s="4" t="s">
        <v>598</v>
      </c>
      <c r="O111" s="4" t="s">
        <v>32</v>
      </c>
      <c r="P111" s="4" t="s">
        <v>33</v>
      </c>
      <c r="Q111" s="4">
        <v>0</v>
      </c>
      <c r="R111" s="7">
        <v>45012</v>
      </c>
      <c r="S111" s="6">
        <v>45016</v>
      </c>
      <c r="T111" s="4" t="s">
        <v>34</v>
      </c>
      <c r="U111" s="4">
        <v>423</v>
      </c>
      <c r="V111" s="4">
        <v>0</v>
      </c>
      <c r="W111" s="4">
        <v>0</v>
      </c>
      <c r="X111" s="4" t="s">
        <v>599</v>
      </c>
      <c r="Y111" s="4" t="s">
        <v>600</v>
      </c>
    </row>
    <row r="112" s="4" customFormat="1" spans="1:25">
      <c r="A112" s="4" t="s">
        <v>601</v>
      </c>
      <c r="B112" s="4" t="s">
        <v>26</v>
      </c>
      <c r="C112" s="4" t="s">
        <v>27</v>
      </c>
      <c r="D112" s="4" t="s">
        <v>602</v>
      </c>
      <c r="E112" s="4" t="s">
        <v>603</v>
      </c>
      <c r="F112" s="6">
        <v>45012</v>
      </c>
      <c r="G112" s="6">
        <v>45013</v>
      </c>
      <c r="H112" s="4">
        <v>1</v>
      </c>
      <c r="I112" s="4">
        <v>1</v>
      </c>
      <c r="J112" s="4">
        <v>1</v>
      </c>
      <c r="K112" s="4" t="s">
        <v>30</v>
      </c>
      <c r="L112" s="4">
        <v>335</v>
      </c>
      <c r="M112" s="4">
        <v>335</v>
      </c>
      <c r="N112" s="4" t="s">
        <v>604</v>
      </c>
      <c r="O112" s="4" t="s">
        <v>32</v>
      </c>
      <c r="P112" s="4" t="s">
        <v>33</v>
      </c>
      <c r="Q112" s="4">
        <v>0</v>
      </c>
      <c r="R112" s="7">
        <v>45012</v>
      </c>
      <c r="S112" s="6">
        <v>45016</v>
      </c>
      <c r="T112" s="4" t="s">
        <v>34</v>
      </c>
      <c r="U112" s="4">
        <v>335</v>
      </c>
      <c r="V112" s="4">
        <v>0</v>
      </c>
      <c r="W112" s="4">
        <v>0</v>
      </c>
      <c r="X112" s="4" t="s">
        <v>605</v>
      </c>
      <c r="Y112" s="4" t="s">
        <v>606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596</v>
      </c>
      <c r="E113" s="4" t="s">
        <v>597</v>
      </c>
      <c r="F113" s="6">
        <v>45012</v>
      </c>
      <c r="G113" s="6">
        <v>45013</v>
      </c>
      <c r="H113" s="4">
        <v>1</v>
      </c>
      <c r="I113" s="4">
        <v>1</v>
      </c>
      <c r="J113" s="4">
        <v>1</v>
      </c>
      <c r="K113" s="4" t="s">
        <v>30</v>
      </c>
      <c r="L113" s="4">
        <v>423</v>
      </c>
      <c r="M113" s="4">
        <v>423</v>
      </c>
      <c r="N113" s="4" t="s">
        <v>608</v>
      </c>
      <c r="O113" s="4" t="s">
        <v>32</v>
      </c>
      <c r="P113" s="4" t="s">
        <v>33</v>
      </c>
      <c r="Q113" s="4">
        <v>0</v>
      </c>
      <c r="R113" s="7">
        <v>45012</v>
      </c>
      <c r="S113" s="6">
        <v>45016</v>
      </c>
      <c r="T113" s="4" t="s">
        <v>34</v>
      </c>
      <c r="U113" s="4">
        <v>423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596</v>
      </c>
      <c r="E114" s="4" t="s">
        <v>612</v>
      </c>
      <c r="F114" s="6">
        <v>45012</v>
      </c>
      <c r="G114" s="6">
        <v>45013</v>
      </c>
      <c r="H114" s="4">
        <v>2</v>
      </c>
      <c r="I114" s="4">
        <v>1</v>
      </c>
      <c r="J114" s="4">
        <v>2</v>
      </c>
      <c r="K114" s="4" t="s">
        <v>30</v>
      </c>
      <c r="L114" s="4">
        <v>846</v>
      </c>
      <c r="M114" s="4">
        <v>846</v>
      </c>
      <c r="N114" s="4" t="s">
        <v>613</v>
      </c>
      <c r="O114" s="4" t="s">
        <v>32</v>
      </c>
      <c r="P114" s="4" t="s">
        <v>33</v>
      </c>
      <c r="Q114" s="4">
        <v>0</v>
      </c>
      <c r="R114" s="7">
        <v>45012</v>
      </c>
      <c r="S114" s="6">
        <v>45016</v>
      </c>
      <c r="T114" s="4" t="s">
        <v>34</v>
      </c>
      <c r="U114" s="4">
        <v>846</v>
      </c>
      <c r="V114" s="4">
        <v>0</v>
      </c>
      <c r="W114" s="4">
        <v>0</v>
      </c>
      <c r="X114" s="4" t="s">
        <v>614</v>
      </c>
      <c r="Y114" s="4" t="s">
        <v>615</v>
      </c>
    </row>
    <row r="115" s="4" customFormat="1" spans="1:25">
      <c r="A115" s="4" t="s">
        <v>616</v>
      </c>
      <c r="B115" s="4" t="s">
        <v>26</v>
      </c>
      <c r="C115" s="4" t="s">
        <v>27</v>
      </c>
      <c r="D115" s="4" t="s">
        <v>617</v>
      </c>
      <c r="E115" s="4" t="s">
        <v>565</v>
      </c>
      <c r="F115" s="6">
        <v>45012</v>
      </c>
      <c r="G115" s="6">
        <v>45013</v>
      </c>
      <c r="H115" s="4">
        <v>1</v>
      </c>
      <c r="I115" s="4">
        <v>1</v>
      </c>
      <c r="J115" s="4">
        <v>1</v>
      </c>
      <c r="K115" s="4" t="s">
        <v>30</v>
      </c>
      <c r="L115" s="4">
        <v>220</v>
      </c>
      <c r="M115" s="4">
        <v>220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45012</v>
      </c>
      <c r="S115" s="6">
        <v>45016</v>
      </c>
      <c r="T115" s="4" t="s">
        <v>34</v>
      </c>
      <c r="U115" s="4">
        <v>220</v>
      </c>
      <c r="V115" s="4">
        <v>0</v>
      </c>
      <c r="W115" s="4">
        <v>0</v>
      </c>
      <c r="X115" s="4" t="s">
        <v>619</v>
      </c>
      <c r="Y115" s="4" t="s">
        <v>620</v>
      </c>
    </row>
    <row r="116" s="4" customFormat="1" spans="1:25">
      <c r="A116" s="4" t="s">
        <v>355</v>
      </c>
      <c r="B116" s="4" t="s">
        <v>26</v>
      </c>
      <c r="C116" s="4" t="s">
        <v>241</v>
      </c>
      <c r="D116" s="4" t="s">
        <v>356</v>
      </c>
      <c r="E116" s="4" t="s">
        <v>357</v>
      </c>
      <c r="F116" s="6">
        <v>45012</v>
      </c>
      <c r="G116" s="6">
        <v>45013</v>
      </c>
      <c r="H116" s="4">
        <v>1</v>
      </c>
      <c r="I116" s="4">
        <v>1</v>
      </c>
      <c r="J116" s="4">
        <v>1</v>
      </c>
      <c r="K116" s="4" t="s">
        <v>30</v>
      </c>
      <c r="L116" s="4">
        <v>-315</v>
      </c>
      <c r="M116" s="4">
        <v>-315</v>
      </c>
      <c r="N116" s="4" t="s">
        <v>358</v>
      </c>
      <c r="O116" s="4" t="s">
        <v>32</v>
      </c>
      <c r="P116" s="4" t="s">
        <v>33</v>
      </c>
      <c r="Q116" s="4">
        <v>0</v>
      </c>
      <c r="R116" s="7">
        <v>45006</v>
      </c>
      <c r="S116" s="6">
        <v>45016</v>
      </c>
      <c r="T116" s="4" t="s">
        <v>34</v>
      </c>
      <c r="U116" s="4">
        <v>-315</v>
      </c>
      <c r="V116" s="4">
        <v>0</v>
      </c>
      <c r="W116" s="4">
        <v>0</v>
      </c>
      <c r="X116" s="4" t="s">
        <v>359</v>
      </c>
      <c r="Y116" s="4" t="s">
        <v>360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8"/>
  <sheetViews>
    <sheetView tabSelected="1" workbookViewId="0">
      <selection activeCell="A116" sqref="A116:A118"/>
    </sheetView>
  </sheetViews>
  <sheetFormatPr defaultColWidth="9" defaultRowHeight="13.5"/>
  <cols>
    <col min="1" max="1" width="17.625" style="4" customWidth="1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621</v>
      </c>
    </row>
    <row r="2" s="4" customFormat="1" hidden="1" spans="1:9">
      <c r="A2" s="5">
        <v>21110849476</v>
      </c>
      <c r="B2" s="6">
        <v>45012</v>
      </c>
      <c r="C2" s="6">
        <v>45013</v>
      </c>
      <c r="D2" s="4">
        <v>397</v>
      </c>
      <c r="E2" s="4" t="str">
        <f>VLOOKUP(A2,HOP!A:L,12,0)</f>
        <v>397.00</v>
      </c>
      <c r="F2" s="4" t="str">
        <f>VLOOKUP(A2,HOP!A:C,3,0)</f>
        <v>2701955</v>
      </c>
      <c r="G2" s="4">
        <f>D2-E2</f>
        <v>0</v>
      </c>
      <c r="H2" s="4" t="str">
        <f>$H$1&amp;F2</f>
        <v>，2701955</v>
      </c>
      <c r="I2" s="4" t="str">
        <f>VLOOKUP(A2,HOP!A:U,21,0)</f>
        <v>直采</v>
      </c>
    </row>
    <row r="3" s="4" customFormat="1" spans="1:10">
      <c r="A3" s="5">
        <v>999222145697881</v>
      </c>
      <c r="B3" s="6">
        <v>45009</v>
      </c>
      <c r="C3" s="6">
        <v>45013</v>
      </c>
      <c r="D3" s="4">
        <v>4168</v>
      </c>
      <c r="E3" s="4" t="str">
        <f>VLOOKUP(A3,HOP!A:L,12,0)</f>
        <v>4368.00</v>
      </c>
      <c r="F3" s="4" t="str">
        <f>VLOOKUP(A3,HOP!A:C,3,0)</f>
        <v>2937745</v>
      </c>
      <c r="G3" s="4">
        <f t="shared" ref="G3:G34" si="0">D3-E3</f>
        <v>-200</v>
      </c>
      <c r="H3" s="4" t="str">
        <f t="shared" ref="H3:H34" si="1">$H$1&amp;F3</f>
        <v>，2937745</v>
      </c>
      <c r="I3" s="4" t="str">
        <f>VLOOKUP(A3,HOP!A:U,21,0)</f>
        <v>直采</v>
      </c>
      <c r="J3" s="4" t="s">
        <v>622</v>
      </c>
    </row>
    <row r="4" s="4" customFormat="1" hidden="1" spans="1:9">
      <c r="A4" s="5">
        <v>999222184099937</v>
      </c>
      <c r="B4" s="6">
        <v>45012</v>
      </c>
      <c r="C4" s="6">
        <v>45013</v>
      </c>
      <c r="D4" s="4">
        <v>1504</v>
      </c>
      <c r="E4" s="4" t="str">
        <f>VLOOKUP(A4,HOP!A:L,12,0)</f>
        <v>1504.00</v>
      </c>
      <c r="F4" s="4" t="str">
        <f>VLOOKUP(A4,HOP!A:C,3,0)</f>
        <v>2946405</v>
      </c>
      <c r="G4" s="4">
        <f t="shared" si="0"/>
        <v>0</v>
      </c>
      <c r="H4" s="4" t="str">
        <f t="shared" si="1"/>
        <v>，2946405</v>
      </c>
      <c r="I4" s="4" t="str">
        <f>VLOOKUP(A4,HOP!A:U,21,0)</f>
        <v>直采</v>
      </c>
    </row>
    <row r="5" s="4" customFormat="1" hidden="1" spans="1:9">
      <c r="A5" s="5">
        <v>999222328981990</v>
      </c>
      <c r="B5" s="6">
        <v>45004</v>
      </c>
      <c r="C5" s="6">
        <v>45013</v>
      </c>
      <c r="D5" s="4">
        <v>3726</v>
      </c>
      <c r="E5" s="4" t="str">
        <f>VLOOKUP(A5,HOP!A:L,12,0)</f>
        <v>3726.00</v>
      </c>
      <c r="F5" s="4" t="str">
        <f>VLOOKUP(A5,HOP!A:C,3,0)</f>
        <v>2974287</v>
      </c>
      <c r="G5" s="4">
        <f t="shared" si="0"/>
        <v>0</v>
      </c>
      <c r="H5" s="4" t="str">
        <f t="shared" si="1"/>
        <v>，2974287</v>
      </c>
      <c r="I5" s="4" t="str">
        <f>VLOOKUP(A5,HOP!A:U,21,0)</f>
        <v>直采</v>
      </c>
    </row>
    <row r="6" s="4" customFormat="1" hidden="1" spans="1:9">
      <c r="A6" s="5">
        <v>999222363057609</v>
      </c>
      <c r="B6" s="6">
        <v>45010</v>
      </c>
      <c r="C6" s="6">
        <v>45013</v>
      </c>
      <c r="D6" s="4">
        <v>3927</v>
      </c>
      <c r="E6" s="4" t="str">
        <f>VLOOKUP(A6,HOP!A:L,12,0)</f>
        <v>3927.00</v>
      </c>
      <c r="F6" s="4" t="str">
        <f>VLOOKUP(A6,HOP!A:C,3,0)</f>
        <v>2979753</v>
      </c>
      <c r="G6" s="4">
        <f t="shared" si="0"/>
        <v>0</v>
      </c>
      <c r="H6" s="4" t="str">
        <f t="shared" si="1"/>
        <v>，2979753</v>
      </c>
      <c r="I6" s="4" t="str">
        <f>VLOOKUP(A6,HOP!A:U,21,0)</f>
        <v>直采</v>
      </c>
    </row>
    <row r="7" s="4" customFormat="1" hidden="1" spans="1:9">
      <c r="A7" s="5">
        <v>999222531025512</v>
      </c>
      <c r="B7" s="6">
        <v>45011</v>
      </c>
      <c r="C7" s="6">
        <v>45013</v>
      </c>
      <c r="D7" s="4">
        <v>2220</v>
      </c>
      <c r="E7" s="4" t="str">
        <f>VLOOKUP(A7,HOP!A:L,12,0)</f>
        <v>2220.00</v>
      </c>
      <c r="F7" s="4" t="str">
        <f>VLOOKUP(A7,HOP!A:C,3,0)</f>
        <v>3004873</v>
      </c>
      <c r="G7" s="4">
        <f t="shared" si="0"/>
        <v>0</v>
      </c>
      <c r="H7" s="4" t="str">
        <f t="shared" si="1"/>
        <v>，3004873</v>
      </c>
      <c r="I7" s="4" t="str">
        <f>VLOOKUP(A7,HOP!A:U,21,0)</f>
        <v>直采</v>
      </c>
    </row>
    <row r="8" s="4" customFormat="1" hidden="1" spans="1:9">
      <c r="A8" s="5">
        <v>999222543210488</v>
      </c>
      <c r="B8" s="6">
        <v>45011</v>
      </c>
      <c r="C8" s="6">
        <v>45013</v>
      </c>
      <c r="D8" s="4">
        <v>2220</v>
      </c>
      <c r="E8" s="4" t="str">
        <f>VLOOKUP(A8,HOP!A:L,12,0)</f>
        <v>2220.00</v>
      </c>
      <c r="F8" s="4" t="str">
        <f>VLOOKUP(A8,HOP!A:C,3,0)</f>
        <v>3006222</v>
      </c>
      <c r="G8" s="4">
        <f t="shared" si="0"/>
        <v>0</v>
      </c>
      <c r="H8" s="4" t="str">
        <f t="shared" si="1"/>
        <v>，3006222</v>
      </c>
      <c r="I8" s="4" t="str">
        <f>VLOOKUP(A8,HOP!A:U,21,0)</f>
        <v>直采</v>
      </c>
    </row>
    <row r="9" s="4" customFormat="1" hidden="1" spans="1:9">
      <c r="A9" s="5">
        <v>999222639912024</v>
      </c>
      <c r="B9" s="6">
        <v>45008</v>
      </c>
      <c r="C9" s="6">
        <v>45013</v>
      </c>
      <c r="D9" s="4">
        <v>5901</v>
      </c>
      <c r="E9" s="4" t="str">
        <f>VLOOKUP(A9,HOP!A:L,12,0)</f>
        <v>5901.00</v>
      </c>
      <c r="F9" s="4" t="str">
        <f>VLOOKUP(A9,HOP!A:C,3,0)</f>
        <v>3019969</v>
      </c>
      <c r="G9" s="4">
        <f t="shared" si="0"/>
        <v>0</v>
      </c>
      <c r="H9" s="4" t="str">
        <f t="shared" si="1"/>
        <v>，3019969</v>
      </c>
      <c r="I9" s="4" t="str">
        <f>VLOOKUP(A9,HOP!A:U,21,0)</f>
        <v>直采</v>
      </c>
    </row>
    <row r="10" s="4" customFormat="1" hidden="1" spans="1:9">
      <c r="A10" s="5">
        <v>999222725748810</v>
      </c>
      <c r="B10" s="6">
        <v>45012</v>
      </c>
      <c r="C10" s="6">
        <v>45013</v>
      </c>
      <c r="D10" s="4">
        <v>672</v>
      </c>
      <c r="E10" s="4" t="str">
        <f>VLOOKUP(A10,HOP!A:L,12,0)</f>
        <v>672.00</v>
      </c>
      <c r="F10" s="4" t="str">
        <f>VLOOKUP(A10,HOP!A:C,3,0)</f>
        <v>3030789</v>
      </c>
      <c r="G10" s="4">
        <f t="shared" si="0"/>
        <v>0</v>
      </c>
      <c r="H10" s="4" t="str">
        <f t="shared" si="1"/>
        <v>，3030789</v>
      </c>
      <c r="I10" s="4" t="str">
        <f>VLOOKUP(A10,HOP!A:U,21,0)</f>
        <v>直采</v>
      </c>
    </row>
    <row r="11" s="4" customFormat="1" hidden="1" spans="1:9">
      <c r="A11" s="5">
        <v>999222778211544</v>
      </c>
      <c r="B11" s="6">
        <v>45010</v>
      </c>
      <c r="C11" s="6">
        <v>45013</v>
      </c>
      <c r="D11" s="4">
        <v>4617</v>
      </c>
      <c r="E11" s="4" t="str">
        <f>VLOOKUP(A11,HOP!A:L,12,0)</f>
        <v>4617.00</v>
      </c>
      <c r="F11" s="4" t="str">
        <f>VLOOKUP(A11,HOP!A:C,3,0)</f>
        <v>3038450</v>
      </c>
      <c r="G11" s="4">
        <f t="shared" si="0"/>
        <v>0</v>
      </c>
      <c r="H11" s="4" t="str">
        <f t="shared" si="1"/>
        <v>，3038450</v>
      </c>
      <c r="I11" s="4" t="str">
        <f>VLOOKUP(A11,HOP!A:U,21,0)</f>
        <v>直采</v>
      </c>
    </row>
    <row r="12" s="4" customFormat="1" hidden="1" spans="1:9">
      <c r="A12" s="5">
        <v>999222787700283</v>
      </c>
      <c r="B12" s="6">
        <v>45011</v>
      </c>
      <c r="C12" s="6">
        <v>45013</v>
      </c>
      <c r="D12" s="4">
        <v>3134</v>
      </c>
      <c r="E12" s="4" t="str">
        <f>VLOOKUP(A12,HOP!A:L,12,0)</f>
        <v>3134.00</v>
      </c>
      <c r="F12" s="4" t="str">
        <f>VLOOKUP(A12,HOP!A:C,3,0)</f>
        <v>3040425</v>
      </c>
      <c r="G12" s="4">
        <f t="shared" si="0"/>
        <v>0</v>
      </c>
      <c r="H12" s="4" t="str">
        <f t="shared" si="1"/>
        <v>，3040425</v>
      </c>
      <c r="I12" s="4" t="str">
        <f>VLOOKUP(A12,HOP!A:U,21,0)</f>
        <v>直采</v>
      </c>
    </row>
    <row r="13" s="4" customFormat="1" hidden="1" spans="1:9">
      <c r="A13" s="5">
        <v>999222819150478</v>
      </c>
      <c r="B13" s="6">
        <v>45010</v>
      </c>
      <c r="C13" s="6">
        <v>45013</v>
      </c>
      <c r="D13" s="4">
        <v>3699</v>
      </c>
      <c r="E13" s="4" t="str">
        <f>VLOOKUP(A13,HOP!A:L,12,0)</f>
        <v>3699.00</v>
      </c>
      <c r="F13" s="4" t="str">
        <f>VLOOKUP(A13,HOP!A:C,3,0)</f>
        <v>3046840</v>
      </c>
      <c r="G13" s="4">
        <f t="shared" si="0"/>
        <v>0</v>
      </c>
      <c r="H13" s="4" t="str">
        <f t="shared" si="1"/>
        <v>，3046840</v>
      </c>
      <c r="I13" s="4" t="str">
        <f>VLOOKUP(A13,HOP!A:U,21,0)</f>
        <v>直采</v>
      </c>
    </row>
    <row r="14" s="4" customFormat="1" hidden="1" spans="1:9">
      <c r="A14" s="5">
        <v>999222834383775</v>
      </c>
      <c r="B14" s="6">
        <v>45009</v>
      </c>
      <c r="C14" s="6">
        <v>45013</v>
      </c>
      <c r="D14" s="4">
        <v>6444</v>
      </c>
      <c r="E14" s="4" t="str">
        <f>VLOOKUP(A14,HOP!A:L,12,0)</f>
        <v>6444.00</v>
      </c>
      <c r="F14" s="4" t="str">
        <f>VLOOKUP(A14,HOP!A:C,3,0)</f>
        <v>3049452</v>
      </c>
      <c r="G14" s="4">
        <f t="shared" si="0"/>
        <v>0</v>
      </c>
      <c r="H14" s="4" t="str">
        <f t="shared" si="1"/>
        <v>，3049452</v>
      </c>
      <c r="I14" s="4" t="str">
        <f>VLOOKUP(A14,HOP!A:U,21,0)</f>
        <v>直采</v>
      </c>
    </row>
    <row r="15" s="4" customFormat="1" hidden="1" spans="1:9">
      <c r="A15" s="5">
        <v>999222873216965</v>
      </c>
      <c r="B15" s="6">
        <v>45012</v>
      </c>
      <c r="C15" s="6">
        <v>45013</v>
      </c>
      <c r="D15" s="4">
        <v>1580</v>
      </c>
      <c r="E15" s="4" t="str">
        <f>VLOOKUP(A15,HOP!A:L,12,0)</f>
        <v>1580.00</v>
      </c>
      <c r="F15" s="4" t="str">
        <f>VLOOKUP(A15,HOP!A:C,3,0)</f>
        <v>3055863</v>
      </c>
      <c r="G15" s="4">
        <f t="shared" si="0"/>
        <v>0</v>
      </c>
      <c r="H15" s="4" t="str">
        <f t="shared" si="1"/>
        <v>，3055863</v>
      </c>
      <c r="I15" s="4" t="str">
        <f>VLOOKUP(A15,HOP!A:U,21,0)</f>
        <v>直采</v>
      </c>
    </row>
    <row r="16" s="4" customFormat="1" hidden="1" spans="1:9">
      <c r="A16" s="5">
        <v>999222957636375</v>
      </c>
      <c r="B16" s="6">
        <v>45012</v>
      </c>
      <c r="C16" s="6">
        <v>45013</v>
      </c>
      <c r="D16" s="4">
        <v>380</v>
      </c>
      <c r="E16" s="4" t="str">
        <f>VLOOKUP(A16,HOP!A:L,12,0)</f>
        <v>380.00</v>
      </c>
      <c r="F16" s="4" t="str">
        <f>VLOOKUP(A16,HOP!A:C,3,0)</f>
        <v>3072589</v>
      </c>
      <c r="G16" s="4">
        <f t="shared" si="0"/>
        <v>0</v>
      </c>
      <c r="H16" s="4" t="str">
        <f t="shared" si="1"/>
        <v>，3072589</v>
      </c>
      <c r="I16" s="4" t="str">
        <f>VLOOKUP(A16,HOP!A:U,21,0)</f>
        <v>直采</v>
      </c>
    </row>
    <row r="17" s="4" customFormat="1" hidden="1" spans="1:9">
      <c r="A17" s="5">
        <v>999222959986474</v>
      </c>
      <c r="B17" s="6">
        <v>45010</v>
      </c>
      <c r="C17" s="6">
        <v>45013</v>
      </c>
      <c r="D17" s="4">
        <v>6444</v>
      </c>
      <c r="E17" s="4" t="str">
        <f>VLOOKUP(A17,HOP!A:L,12,0)</f>
        <v>6444.00</v>
      </c>
      <c r="F17" s="4" t="str">
        <f>VLOOKUP(A17,HOP!A:C,3,0)</f>
        <v>3073341</v>
      </c>
      <c r="G17" s="4">
        <f t="shared" si="0"/>
        <v>0</v>
      </c>
      <c r="H17" s="4" t="str">
        <f t="shared" si="1"/>
        <v>，3073341</v>
      </c>
      <c r="I17" s="4" t="str">
        <f>VLOOKUP(A17,HOP!A:U,21,0)</f>
        <v>直采</v>
      </c>
    </row>
    <row r="18" s="4" customFormat="1" hidden="1" spans="1:9">
      <c r="A18" s="5">
        <v>999222978196028</v>
      </c>
      <c r="B18" s="6">
        <v>45009</v>
      </c>
      <c r="C18" s="6">
        <v>45013</v>
      </c>
      <c r="D18" s="4">
        <v>2312</v>
      </c>
      <c r="E18" s="4" t="str">
        <f>VLOOKUP(A18,HOP!A:L,12,0)</f>
        <v>2312.00</v>
      </c>
      <c r="F18" s="4" t="str">
        <f>VLOOKUP(A18,HOP!A:C,3,0)</f>
        <v>3078879</v>
      </c>
      <c r="G18" s="4">
        <f t="shared" si="0"/>
        <v>0</v>
      </c>
      <c r="H18" s="4" t="str">
        <f t="shared" si="1"/>
        <v>，3078879</v>
      </c>
      <c r="I18" s="4" t="str">
        <f>VLOOKUP(A18,HOP!A:U,21,0)</f>
        <v>直采</v>
      </c>
    </row>
    <row r="19" s="4" customFormat="1" hidden="1" spans="1:9">
      <c r="A19" s="5">
        <v>999223004882320</v>
      </c>
      <c r="B19" s="6">
        <v>45010</v>
      </c>
      <c r="C19" s="6">
        <v>45013</v>
      </c>
      <c r="D19" s="4">
        <v>930</v>
      </c>
      <c r="E19" s="4" t="str">
        <f>VLOOKUP(A19,HOP!A:L,12,0)</f>
        <v>930.00</v>
      </c>
      <c r="F19" s="4" t="str">
        <f>VLOOKUP(A19,HOP!A:C,3,0)</f>
        <v>3089462</v>
      </c>
      <c r="G19" s="4">
        <f t="shared" si="0"/>
        <v>0</v>
      </c>
      <c r="H19" s="4" t="str">
        <f t="shared" si="1"/>
        <v>，3089462</v>
      </c>
      <c r="I19" s="4" t="str">
        <f>VLOOKUP(A19,HOP!A:U,21,0)</f>
        <v>直采</v>
      </c>
    </row>
    <row r="20" s="4" customFormat="1" hidden="1" spans="1:9">
      <c r="A20" s="5">
        <v>999223009278891</v>
      </c>
      <c r="B20" s="6">
        <v>45011</v>
      </c>
      <c r="C20" s="6">
        <v>45013</v>
      </c>
      <c r="D20" s="4">
        <v>2348</v>
      </c>
      <c r="E20" s="4" t="str">
        <f>VLOOKUP(A20,HOP!A:L,12,0)</f>
        <v>2348.00</v>
      </c>
      <c r="F20" s="4" t="str">
        <f>VLOOKUP(A20,HOP!A:C,3,0)</f>
        <v>3091246</v>
      </c>
      <c r="G20" s="4">
        <f t="shared" si="0"/>
        <v>0</v>
      </c>
      <c r="H20" s="4" t="str">
        <f t="shared" si="1"/>
        <v>，3091246</v>
      </c>
      <c r="I20" s="4" t="str">
        <f>VLOOKUP(A20,HOP!A:U,21,0)</f>
        <v>直采</v>
      </c>
    </row>
    <row r="21" s="4" customFormat="1" hidden="1" spans="1:9">
      <c r="A21" s="5">
        <v>999223027741004</v>
      </c>
      <c r="B21" s="6">
        <v>45012</v>
      </c>
      <c r="C21" s="6">
        <v>45013</v>
      </c>
      <c r="D21" s="4">
        <v>1742</v>
      </c>
      <c r="E21" s="4" t="str">
        <f>VLOOKUP(A21,HOP!A:L,12,0)</f>
        <v>1742.00</v>
      </c>
      <c r="F21" s="4" t="str">
        <f>VLOOKUP(A21,HOP!A:C,3,0)</f>
        <v>3093747</v>
      </c>
      <c r="G21" s="4">
        <f t="shared" si="0"/>
        <v>0</v>
      </c>
      <c r="H21" s="4" t="str">
        <f t="shared" si="1"/>
        <v>，3093747</v>
      </c>
      <c r="I21" s="4" t="str">
        <f>VLOOKUP(A21,HOP!A:U,21,0)</f>
        <v>直采</v>
      </c>
    </row>
    <row r="22" s="4" customFormat="1" hidden="1" spans="1:9">
      <c r="A22" s="5">
        <v>999223032342522</v>
      </c>
      <c r="B22" s="6">
        <v>45010</v>
      </c>
      <c r="C22" s="6">
        <v>45013</v>
      </c>
      <c r="D22" s="4">
        <v>2418</v>
      </c>
      <c r="E22" s="4" t="str">
        <f>VLOOKUP(A22,HOP!A:L,12,0)</f>
        <v>2418.00</v>
      </c>
      <c r="F22" s="4" t="str">
        <f>VLOOKUP(A22,HOP!A:C,3,0)</f>
        <v>3095224</v>
      </c>
      <c r="G22" s="4">
        <f t="shared" si="0"/>
        <v>0</v>
      </c>
      <c r="H22" s="4" t="str">
        <f t="shared" si="1"/>
        <v>，3095224</v>
      </c>
      <c r="I22" s="4" t="str">
        <f>VLOOKUP(A22,HOP!A:U,21,0)</f>
        <v>直采</v>
      </c>
    </row>
    <row r="23" s="4" customFormat="1" hidden="1" spans="1:9">
      <c r="A23" s="5">
        <v>999223034530612</v>
      </c>
      <c r="B23" s="6">
        <v>45010</v>
      </c>
      <c r="C23" s="6">
        <v>45013</v>
      </c>
      <c r="D23" s="4">
        <v>2418</v>
      </c>
      <c r="E23" s="4" t="str">
        <f>VLOOKUP(A23,HOP!A:L,12,0)</f>
        <v>2418.00</v>
      </c>
      <c r="F23" s="4" t="str">
        <f>VLOOKUP(A23,HOP!A:C,3,0)</f>
        <v>3095926</v>
      </c>
      <c r="G23" s="4">
        <f t="shared" si="0"/>
        <v>0</v>
      </c>
      <c r="H23" s="4" t="str">
        <f t="shared" si="1"/>
        <v>，3095926</v>
      </c>
      <c r="I23" s="4" t="str">
        <f>VLOOKUP(A23,HOP!A:U,21,0)</f>
        <v>直采</v>
      </c>
    </row>
    <row r="24" s="4" customFormat="1" hidden="1" spans="1:9">
      <c r="A24" s="5">
        <v>999223052685664</v>
      </c>
      <c r="B24" s="6">
        <v>45009</v>
      </c>
      <c r="C24" s="6">
        <v>45013</v>
      </c>
      <c r="D24" s="4">
        <v>2632</v>
      </c>
      <c r="E24" s="4" t="str">
        <f>VLOOKUP(A24,HOP!A:L,12,0)</f>
        <v>2632.00</v>
      </c>
      <c r="F24" s="4" t="str">
        <f>VLOOKUP(A24,HOP!A:C,3,0)</f>
        <v>3100826</v>
      </c>
      <c r="G24" s="4">
        <f t="shared" si="0"/>
        <v>0</v>
      </c>
      <c r="H24" s="4" t="str">
        <f t="shared" si="1"/>
        <v>，3100826</v>
      </c>
      <c r="I24" s="4" t="str">
        <f>VLOOKUP(A24,HOP!A:U,21,0)</f>
        <v>直采</v>
      </c>
    </row>
    <row r="25" s="4" customFormat="1" hidden="1" spans="1:9">
      <c r="A25" s="5">
        <v>999223072434370</v>
      </c>
      <c r="B25" s="6">
        <v>45009</v>
      </c>
      <c r="C25" s="6">
        <v>45013</v>
      </c>
      <c r="D25" s="4">
        <v>2632</v>
      </c>
      <c r="E25" s="4" t="str">
        <f>VLOOKUP(A25,HOP!A:L,12,0)</f>
        <v>2632.00</v>
      </c>
      <c r="F25" s="4" t="str">
        <f>VLOOKUP(A25,HOP!A:C,3,0)</f>
        <v>3106115</v>
      </c>
      <c r="G25" s="4">
        <f t="shared" si="0"/>
        <v>0</v>
      </c>
      <c r="H25" s="4" t="str">
        <f t="shared" si="1"/>
        <v>，3106115</v>
      </c>
      <c r="I25" s="4" t="str">
        <f>VLOOKUP(A25,HOP!A:U,21,0)</f>
        <v>直采</v>
      </c>
    </row>
    <row r="26" s="4" customFormat="1" hidden="1" spans="1:9">
      <c r="A26" s="5">
        <v>999223090403842</v>
      </c>
      <c r="B26" s="6">
        <v>45012</v>
      </c>
      <c r="C26" s="6">
        <v>45013</v>
      </c>
      <c r="D26" s="4">
        <v>1419</v>
      </c>
      <c r="E26" s="4" t="str">
        <f>VLOOKUP(A26,HOP!A:L,12,0)</f>
        <v>1419.00</v>
      </c>
      <c r="F26" s="4" t="str">
        <f>VLOOKUP(A26,HOP!A:C,3,0)</f>
        <v>3111075</v>
      </c>
      <c r="G26" s="4">
        <f t="shared" si="0"/>
        <v>0</v>
      </c>
      <c r="H26" s="4" t="str">
        <f t="shared" si="1"/>
        <v>，3111075</v>
      </c>
      <c r="I26" s="4" t="str">
        <f>VLOOKUP(A26,HOP!A:U,21,0)</f>
        <v>直采</v>
      </c>
    </row>
    <row r="27" s="4" customFormat="1" hidden="1" spans="1:9">
      <c r="A27" s="5">
        <v>999223107384834</v>
      </c>
      <c r="B27" s="6">
        <v>45011</v>
      </c>
      <c r="C27" s="6">
        <v>45013</v>
      </c>
      <c r="D27" s="4">
        <v>1936</v>
      </c>
      <c r="E27" s="4" t="str">
        <f>VLOOKUP(A27,HOP!A:L,12,0)</f>
        <v>1936.00</v>
      </c>
      <c r="F27" s="4" t="str">
        <f>VLOOKUP(A27,HOP!A:C,3,0)</f>
        <v>3115498</v>
      </c>
      <c r="G27" s="4">
        <f t="shared" si="0"/>
        <v>0</v>
      </c>
      <c r="H27" s="4" t="str">
        <f t="shared" si="1"/>
        <v>，3115498</v>
      </c>
      <c r="I27" s="4" t="str">
        <f>VLOOKUP(A27,HOP!A:U,21,0)</f>
        <v>直采</v>
      </c>
    </row>
    <row r="28" s="4" customFormat="1" hidden="1" spans="1:9">
      <c r="A28" s="8" t="s">
        <v>623</v>
      </c>
      <c r="B28" s="6">
        <v>45011</v>
      </c>
      <c r="C28" s="6">
        <v>45013</v>
      </c>
      <c r="D28" s="4">
        <v>3610</v>
      </c>
      <c r="E28" s="4">
        <v>3610</v>
      </c>
      <c r="F28" s="4">
        <v>3118891</v>
      </c>
      <c r="G28" s="4">
        <f t="shared" si="0"/>
        <v>0</v>
      </c>
      <c r="H28" s="4" t="str">
        <f t="shared" si="1"/>
        <v>，3118891</v>
      </c>
      <c r="I28" s="4" t="e">
        <f>VLOOKUP(A28,HOP!A:U,21,0)</f>
        <v>#N/A</v>
      </c>
    </row>
    <row r="29" s="4" customFormat="1" hidden="1" spans="1:9">
      <c r="A29" s="5">
        <v>999223129043281</v>
      </c>
      <c r="B29" s="6">
        <v>45012</v>
      </c>
      <c r="C29" s="6">
        <v>45013</v>
      </c>
      <c r="D29" s="4">
        <v>5791</v>
      </c>
      <c r="E29" s="4" t="str">
        <f>VLOOKUP(A29,HOP!A:L,12,0)</f>
        <v>5791.00</v>
      </c>
      <c r="F29" s="4" t="str">
        <f>VLOOKUP(A29,HOP!A:C,3,0)</f>
        <v>3120003</v>
      </c>
      <c r="G29" s="4">
        <f t="shared" si="0"/>
        <v>0</v>
      </c>
      <c r="H29" s="4" t="str">
        <f t="shared" si="1"/>
        <v>，3120003</v>
      </c>
      <c r="I29" s="4" t="str">
        <f>VLOOKUP(A29,HOP!A:U,21,0)</f>
        <v>直采</v>
      </c>
    </row>
    <row r="30" s="4" customFormat="1" hidden="1" spans="1:9">
      <c r="A30" s="5">
        <v>999223135358674</v>
      </c>
      <c r="B30" s="6">
        <v>45010</v>
      </c>
      <c r="C30" s="6">
        <v>45013</v>
      </c>
      <c r="D30" s="4">
        <v>822</v>
      </c>
      <c r="E30" s="4" t="str">
        <f>VLOOKUP(A30,HOP!A:L,12,0)</f>
        <v>822.00</v>
      </c>
      <c r="F30" s="4" t="str">
        <f>VLOOKUP(A30,HOP!A:C,3,0)</f>
        <v>3121528</v>
      </c>
      <c r="G30" s="4">
        <f t="shared" si="0"/>
        <v>0</v>
      </c>
      <c r="H30" s="4" t="str">
        <f t="shared" si="1"/>
        <v>，3121528</v>
      </c>
      <c r="I30" s="4" t="str">
        <f>VLOOKUP(A30,HOP!A:U,21,0)</f>
        <v>直采</v>
      </c>
    </row>
    <row r="31" s="4" customFormat="1" hidden="1" spans="1:9">
      <c r="A31" s="5">
        <v>23135617263</v>
      </c>
      <c r="B31" s="6">
        <v>44999</v>
      </c>
      <c r="C31" s="6">
        <v>45013</v>
      </c>
      <c r="D31" s="4">
        <v>8120</v>
      </c>
      <c r="E31" s="4" t="str">
        <f>VLOOKUP(A31,HOP!A:L,12,0)</f>
        <v>8120.00</v>
      </c>
      <c r="F31" s="4" t="str">
        <f>VLOOKUP(A31,HOP!A:C,3,0)</f>
        <v>3121623</v>
      </c>
      <c r="G31" s="4">
        <f t="shared" si="0"/>
        <v>0</v>
      </c>
      <c r="H31" s="4" t="str">
        <f t="shared" si="1"/>
        <v>，3121623</v>
      </c>
      <c r="I31" s="4" t="str">
        <f>VLOOKUP(A31,HOP!A:U,21,0)</f>
        <v>直采</v>
      </c>
    </row>
    <row r="32" s="4" customFormat="1" hidden="1" spans="1:9">
      <c r="A32" s="5">
        <v>999223145112584</v>
      </c>
      <c r="B32" s="6">
        <v>45006</v>
      </c>
      <c r="C32" s="6">
        <v>45013</v>
      </c>
      <c r="D32" s="4">
        <v>4606</v>
      </c>
      <c r="E32" s="4" t="str">
        <f>VLOOKUP(A32,HOP!A:L,12,0)</f>
        <v>4606.00</v>
      </c>
      <c r="F32" s="4" t="str">
        <f>VLOOKUP(A32,HOP!A:C,3,0)</f>
        <v>3123551</v>
      </c>
      <c r="G32" s="4">
        <f t="shared" si="0"/>
        <v>0</v>
      </c>
      <c r="H32" s="4" t="str">
        <f t="shared" si="1"/>
        <v>，3123551</v>
      </c>
      <c r="I32" s="4" t="str">
        <f>VLOOKUP(A32,HOP!A:U,21,0)</f>
        <v>直采</v>
      </c>
    </row>
    <row r="33" s="4" customFormat="1" hidden="1" spans="1:9">
      <c r="A33" s="5">
        <v>999223147751135</v>
      </c>
      <c r="B33" s="6">
        <v>45011</v>
      </c>
      <c r="C33" s="6">
        <v>45013</v>
      </c>
      <c r="D33" s="4">
        <v>674</v>
      </c>
      <c r="E33" s="4" t="str">
        <f>VLOOKUP(A33,HOP!A:L,12,0)</f>
        <v>674.00</v>
      </c>
      <c r="F33" s="4" t="str">
        <f>VLOOKUP(A33,HOP!A:C,3,0)</f>
        <v>3124237</v>
      </c>
      <c r="G33" s="4">
        <f t="shared" si="0"/>
        <v>0</v>
      </c>
      <c r="H33" s="4" t="str">
        <f t="shared" si="1"/>
        <v>，3124237</v>
      </c>
      <c r="I33" s="4" t="str">
        <f>VLOOKUP(A33,HOP!A:U,21,0)</f>
        <v>直采</v>
      </c>
    </row>
    <row r="34" s="4" customFormat="1" hidden="1" spans="1:9">
      <c r="A34" s="5">
        <v>999223148823084</v>
      </c>
      <c r="B34" s="6">
        <v>45010</v>
      </c>
      <c r="C34" s="6">
        <v>45013</v>
      </c>
      <c r="D34" s="4">
        <v>2172</v>
      </c>
      <c r="E34" s="4" t="str">
        <f>VLOOKUP(A34,HOP!A:L,12,0)</f>
        <v>2172.00</v>
      </c>
      <c r="F34" s="4" t="str">
        <f>VLOOKUP(A34,HOP!A:C,3,0)</f>
        <v>3124488</v>
      </c>
      <c r="G34" s="4">
        <f t="shared" si="0"/>
        <v>0</v>
      </c>
      <c r="H34" s="4" t="str">
        <f t="shared" si="1"/>
        <v>，3124488</v>
      </c>
      <c r="I34" s="4" t="str">
        <f>VLOOKUP(A34,HOP!A:U,21,0)</f>
        <v>直采</v>
      </c>
    </row>
    <row r="35" s="4" customFormat="1" hidden="1" spans="1:9">
      <c r="A35" s="5">
        <v>999223156117101</v>
      </c>
      <c r="B35" s="6">
        <v>45008</v>
      </c>
      <c r="C35" s="6">
        <v>45013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999223157741132</v>
      </c>
      <c r="B36" s="6">
        <v>45010</v>
      </c>
      <c r="C36" s="6">
        <v>45013</v>
      </c>
      <c r="D36" s="4">
        <v>2490</v>
      </c>
      <c r="E36" s="4" t="str">
        <f>VLOOKUP(A36,HOP!A:L,12,0)</f>
        <v>2490.00</v>
      </c>
      <c r="F36" s="4" t="str">
        <f>VLOOKUP(A36,HOP!A:C,3,0)</f>
        <v>3126780</v>
      </c>
      <c r="G36" s="4">
        <f t="shared" si="2"/>
        <v>0</v>
      </c>
      <c r="H36" s="4" t="str">
        <f t="shared" si="3"/>
        <v>，3126780</v>
      </c>
      <c r="I36" s="4" t="str">
        <f>VLOOKUP(A36,HOP!A:U,21,0)</f>
        <v>直采</v>
      </c>
    </row>
    <row r="37" s="4" customFormat="1" hidden="1" spans="1:9">
      <c r="A37" s="5">
        <v>999223164277332</v>
      </c>
      <c r="B37" s="6">
        <v>45006</v>
      </c>
      <c r="C37" s="6">
        <v>45013</v>
      </c>
      <c r="D37" s="4">
        <v>4760</v>
      </c>
      <c r="E37" s="4" t="str">
        <f>VLOOKUP(A37,HOP!A:L,12,0)</f>
        <v>4760.00</v>
      </c>
      <c r="F37" s="4" t="str">
        <f>VLOOKUP(A37,HOP!A:C,3,0)</f>
        <v>3128873</v>
      </c>
      <c r="G37" s="4">
        <f t="shared" si="2"/>
        <v>0</v>
      </c>
      <c r="H37" s="4" t="str">
        <f t="shared" si="3"/>
        <v>，3128873</v>
      </c>
      <c r="I37" s="4" t="str">
        <f>VLOOKUP(A37,HOP!A:U,21,0)</f>
        <v>直采</v>
      </c>
    </row>
    <row r="38" s="4" customFormat="1" hidden="1" spans="1:9">
      <c r="A38" s="5">
        <v>999223164525691</v>
      </c>
      <c r="B38" s="6">
        <v>45012</v>
      </c>
      <c r="C38" s="6">
        <v>45013</v>
      </c>
      <c r="D38" s="4">
        <v>570</v>
      </c>
      <c r="E38" s="4" t="str">
        <f>VLOOKUP(A38,HOP!A:L,12,0)</f>
        <v>570.00</v>
      </c>
      <c r="F38" s="4" t="str">
        <f>VLOOKUP(A38,HOP!A:C,3,0)</f>
        <v>3128959</v>
      </c>
      <c r="G38" s="4">
        <f t="shared" si="2"/>
        <v>0</v>
      </c>
      <c r="H38" s="4" t="str">
        <f t="shared" si="3"/>
        <v>，3128959</v>
      </c>
      <c r="I38" s="4" t="str">
        <f>VLOOKUP(A38,HOP!A:U,21,0)</f>
        <v>直采</v>
      </c>
    </row>
    <row r="39" s="4" customFormat="1" hidden="1" spans="1:9">
      <c r="A39" s="5">
        <v>999223168643204</v>
      </c>
      <c r="B39" s="6">
        <v>45011</v>
      </c>
      <c r="C39" s="6">
        <v>45013</v>
      </c>
      <c r="D39" s="4">
        <v>1194</v>
      </c>
      <c r="E39" s="4" t="str">
        <f>VLOOKUP(A39,HOP!A:L,12,0)</f>
        <v>1194.00</v>
      </c>
      <c r="F39" s="4" t="str">
        <f>VLOOKUP(A39,HOP!A:C,3,0)</f>
        <v>3130803</v>
      </c>
      <c r="G39" s="4">
        <f t="shared" si="2"/>
        <v>0</v>
      </c>
      <c r="H39" s="4" t="str">
        <f t="shared" si="3"/>
        <v>，3130803</v>
      </c>
      <c r="I39" s="4" t="str">
        <f>VLOOKUP(A39,HOP!A:U,21,0)</f>
        <v>直采</v>
      </c>
    </row>
    <row r="40" s="4" customFormat="1" hidden="1" spans="1:9">
      <c r="A40" s="5">
        <v>999223174126689</v>
      </c>
      <c r="B40" s="6">
        <v>45012</v>
      </c>
      <c r="C40" s="6">
        <v>45013</v>
      </c>
      <c r="D40" s="4">
        <v>765</v>
      </c>
      <c r="E40" s="4" t="str">
        <f>VLOOKUP(A40,HOP!A:L,12,0)</f>
        <v>765.00</v>
      </c>
      <c r="F40" s="4" t="str">
        <f>VLOOKUP(A40,HOP!A:C,3,0)</f>
        <v>3131407</v>
      </c>
      <c r="G40" s="4">
        <f t="shared" si="2"/>
        <v>0</v>
      </c>
      <c r="H40" s="4" t="str">
        <f t="shared" si="3"/>
        <v>，3131407</v>
      </c>
      <c r="I40" s="4" t="str">
        <f>VLOOKUP(A40,HOP!A:U,21,0)</f>
        <v>直采</v>
      </c>
    </row>
    <row r="41" s="4" customFormat="1" hidden="1" spans="1:9">
      <c r="A41" s="5">
        <v>999223184405062</v>
      </c>
      <c r="B41" s="6">
        <v>45011</v>
      </c>
      <c r="C41" s="6">
        <v>45013</v>
      </c>
      <c r="D41" s="4">
        <v>1281</v>
      </c>
      <c r="E41" s="4" t="str">
        <f>VLOOKUP(A41,HOP!A:L,12,0)</f>
        <v>1281.00</v>
      </c>
      <c r="F41" s="4" t="str">
        <f>VLOOKUP(A41,HOP!A:C,3,0)</f>
        <v>3134697</v>
      </c>
      <c r="G41" s="4">
        <f t="shared" si="2"/>
        <v>0</v>
      </c>
      <c r="H41" s="4" t="str">
        <f t="shared" si="3"/>
        <v>，3134697</v>
      </c>
      <c r="I41" s="4" t="str">
        <f>VLOOKUP(A41,HOP!A:U,21,0)</f>
        <v>直采</v>
      </c>
    </row>
    <row r="42" s="4" customFormat="1" hidden="1" spans="1:9">
      <c r="A42" s="5">
        <v>999223196425797</v>
      </c>
      <c r="B42" s="6">
        <v>45011</v>
      </c>
      <c r="C42" s="6">
        <v>45013</v>
      </c>
      <c r="D42" s="4">
        <v>868</v>
      </c>
      <c r="E42" s="4" t="str">
        <f>VLOOKUP(A42,HOP!A:L,12,0)</f>
        <v>868.00</v>
      </c>
      <c r="F42" s="4" t="str">
        <f>VLOOKUP(A42,HOP!A:C,3,0)</f>
        <v>3137431</v>
      </c>
      <c r="G42" s="4">
        <f t="shared" si="2"/>
        <v>0</v>
      </c>
      <c r="H42" s="4" t="str">
        <f t="shared" si="3"/>
        <v>，3137431</v>
      </c>
      <c r="I42" s="4" t="str">
        <f>VLOOKUP(A42,HOP!A:U,21,0)</f>
        <v>直采</v>
      </c>
    </row>
    <row r="43" s="4" customFormat="1" hidden="1" spans="1:9">
      <c r="A43" s="5">
        <v>23201306252</v>
      </c>
      <c r="B43" s="6">
        <v>45011</v>
      </c>
      <c r="C43" s="6">
        <v>45013</v>
      </c>
      <c r="D43" s="4">
        <v>381</v>
      </c>
      <c r="E43" s="4" t="str">
        <f>VLOOKUP(A43,HOP!A:L,12,0)</f>
        <v>381.00</v>
      </c>
      <c r="F43" s="4" t="str">
        <f>VLOOKUP(A43,HOP!A:C,3,0)</f>
        <v>3139940</v>
      </c>
      <c r="G43" s="4">
        <f t="shared" si="2"/>
        <v>0</v>
      </c>
      <c r="H43" s="4" t="str">
        <f t="shared" si="3"/>
        <v>，3139940</v>
      </c>
      <c r="I43" s="4" t="str">
        <f>VLOOKUP(A43,HOP!A:U,21,0)</f>
        <v>直采</v>
      </c>
    </row>
    <row r="44" s="4" customFormat="1" hidden="1" spans="1:9">
      <c r="A44" s="5">
        <v>23212668539</v>
      </c>
      <c r="B44" s="6">
        <v>45008</v>
      </c>
      <c r="C44" s="6">
        <v>45013</v>
      </c>
      <c r="D44" s="4">
        <v>3702</v>
      </c>
      <c r="E44" s="4" t="str">
        <f>VLOOKUP(A44,HOP!A:L,12,0)</f>
        <v>3702.00</v>
      </c>
      <c r="F44" s="4" t="str">
        <f>VLOOKUP(A44,HOP!A:C,3,0)</f>
        <v>3142558</v>
      </c>
      <c r="G44" s="4">
        <f t="shared" si="2"/>
        <v>0</v>
      </c>
      <c r="H44" s="4" t="str">
        <f t="shared" si="3"/>
        <v>，3142558</v>
      </c>
      <c r="I44" s="4" t="str">
        <f>VLOOKUP(A44,HOP!A:U,21,0)</f>
        <v>直采</v>
      </c>
    </row>
    <row r="45" s="4" customFormat="1" hidden="1" spans="1:9">
      <c r="A45" s="5">
        <v>999223213826278</v>
      </c>
      <c r="B45" s="6">
        <v>45010</v>
      </c>
      <c r="C45" s="6">
        <v>45013</v>
      </c>
      <c r="D45" s="4">
        <v>1320</v>
      </c>
      <c r="E45" s="4" t="str">
        <f>VLOOKUP(A45,HOP!A:L,12,0)</f>
        <v>1320.00</v>
      </c>
      <c r="F45" s="4" t="str">
        <f>VLOOKUP(A45,HOP!A:C,3,0)</f>
        <v>3142826</v>
      </c>
      <c r="G45" s="4">
        <f t="shared" si="2"/>
        <v>0</v>
      </c>
      <c r="H45" s="4" t="str">
        <f t="shared" si="3"/>
        <v>，3142826</v>
      </c>
      <c r="I45" s="4" t="str">
        <f>VLOOKUP(A45,HOP!A:U,21,0)</f>
        <v>直采</v>
      </c>
    </row>
    <row r="46" s="4" customFormat="1" hidden="1" spans="1:9">
      <c r="A46" s="5">
        <v>999223217203222</v>
      </c>
      <c r="B46" s="6">
        <v>45011</v>
      </c>
      <c r="C46" s="6">
        <v>45013</v>
      </c>
      <c r="D46" s="4">
        <v>1920</v>
      </c>
      <c r="E46" s="4" t="str">
        <f>VLOOKUP(A46,HOP!A:L,12,0)</f>
        <v>1920.00</v>
      </c>
      <c r="F46" s="4" t="str">
        <f>VLOOKUP(A46,HOP!A:C,3,0)</f>
        <v>3143959</v>
      </c>
      <c r="G46" s="4">
        <f t="shared" si="2"/>
        <v>0</v>
      </c>
      <c r="H46" s="4" t="str">
        <f t="shared" si="3"/>
        <v>，3143959</v>
      </c>
      <c r="I46" s="4" t="str">
        <f>VLOOKUP(A46,HOP!A:U,21,0)</f>
        <v>直采</v>
      </c>
    </row>
    <row r="47" s="4" customFormat="1" hidden="1" spans="1:9">
      <c r="A47" s="5">
        <v>999223217220771</v>
      </c>
      <c r="B47" s="6">
        <v>45011</v>
      </c>
      <c r="C47" s="6">
        <v>45013</v>
      </c>
      <c r="D47" s="4">
        <v>1920</v>
      </c>
      <c r="E47" s="4" t="str">
        <f>VLOOKUP(A47,HOP!A:L,12,0)</f>
        <v>1920.00</v>
      </c>
      <c r="F47" s="4" t="str">
        <f>VLOOKUP(A47,HOP!A:C,3,0)</f>
        <v>3143967</v>
      </c>
      <c r="G47" s="4">
        <f t="shared" si="2"/>
        <v>0</v>
      </c>
      <c r="H47" s="4" t="str">
        <f t="shared" si="3"/>
        <v>，3143967</v>
      </c>
      <c r="I47" s="4" t="str">
        <f>VLOOKUP(A47,HOP!A:U,21,0)</f>
        <v>直采</v>
      </c>
    </row>
    <row r="48" s="4" customFormat="1" spans="1:10">
      <c r="A48" s="8" t="s">
        <v>624</v>
      </c>
      <c r="B48" s="6">
        <v>45009</v>
      </c>
      <c r="C48" s="6">
        <v>45013</v>
      </c>
      <c r="D48" s="4">
        <v>200</v>
      </c>
      <c r="E48" s="4" t="e">
        <f>VLOOKUP(A48,HOP!A:L,12,0)</f>
        <v>#N/A</v>
      </c>
      <c r="F48" s="4">
        <v>2937745</v>
      </c>
      <c r="G48" s="4" t="e">
        <f t="shared" si="2"/>
        <v>#N/A</v>
      </c>
      <c r="H48" s="4" t="str">
        <f t="shared" si="3"/>
        <v>，2937745</v>
      </c>
      <c r="I48" s="4" t="e">
        <f>VLOOKUP(A48,HOP!A:U,21,0)</f>
        <v>#N/A</v>
      </c>
      <c r="J48" s="4" t="s">
        <v>622</v>
      </c>
    </row>
    <row r="49" s="4" customFormat="1" hidden="1" spans="1:9">
      <c r="A49" s="5">
        <v>999223230930295</v>
      </c>
      <c r="B49" s="6">
        <v>45010</v>
      </c>
      <c r="C49" s="6">
        <v>45013</v>
      </c>
      <c r="D49" s="4">
        <v>1033</v>
      </c>
      <c r="E49" s="4" t="str">
        <f>VLOOKUP(A49,HOP!A:L,12,0)</f>
        <v>1033.00</v>
      </c>
      <c r="F49" s="4" t="str">
        <f>VLOOKUP(A49,HOP!A:C,3,0)</f>
        <v>3147573</v>
      </c>
      <c r="G49" s="4">
        <f t="shared" si="2"/>
        <v>0</v>
      </c>
      <c r="H49" s="4" t="str">
        <f t="shared" si="3"/>
        <v>，3147573</v>
      </c>
      <c r="I49" s="4" t="str">
        <f>VLOOKUP(A49,HOP!A:U,21,0)</f>
        <v>直采</v>
      </c>
    </row>
    <row r="50" s="4" customFormat="1" hidden="1" spans="1:9">
      <c r="A50" s="5">
        <v>999223232511211</v>
      </c>
      <c r="B50" s="6">
        <v>45011</v>
      </c>
      <c r="C50" s="6">
        <v>45013</v>
      </c>
      <c r="D50" s="4">
        <v>1558</v>
      </c>
      <c r="E50" s="4" t="str">
        <f>VLOOKUP(A50,HOP!A:L,12,0)</f>
        <v>1558.00</v>
      </c>
      <c r="F50" s="4" t="str">
        <f>VLOOKUP(A50,HOP!A:C,3,0)</f>
        <v>3148232</v>
      </c>
      <c r="G50" s="4">
        <f t="shared" si="2"/>
        <v>0</v>
      </c>
      <c r="H50" s="4" t="str">
        <f t="shared" si="3"/>
        <v>，3148232</v>
      </c>
      <c r="I50" s="4" t="str">
        <f>VLOOKUP(A50,HOP!A:U,21,0)</f>
        <v>直采</v>
      </c>
    </row>
    <row r="51" s="4" customFormat="1" hidden="1" spans="1:9">
      <c r="A51" s="5">
        <v>999223233826929</v>
      </c>
      <c r="B51" s="6">
        <v>45009</v>
      </c>
      <c r="C51" s="6">
        <v>45013</v>
      </c>
      <c r="D51" s="4">
        <v>2956</v>
      </c>
      <c r="E51" s="4" t="str">
        <f>VLOOKUP(A51,HOP!A:L,12,0)</f>
        <v>2956.00</v>
      </c>
      <c r="F51" s="4" t="str">
        <f>VLOOKUP(A51,HOP!A:C,3,0)</f>
        <v>3148956</v>
      </c>
      <c r="G51" s="4">
        <f t="shared" si="2"/>
        <v>0</v>
      </c>
      <c r="H51" s="4" t="str">
        <f t="shared" si="3"/>
        <v>，3148956</v>
      </c>
      <c r="I51" s="4" t="str">
        <f>VLOOKUP(A51,HOP!A:U,21,0)</f>
        <v>直采</v>
      </c>
    </row>
    <row r="52" s="4" customFormat="1" hidden="1" spans="1:9">
      <c r="A52" s="5">
        <v>999223243196468</v>
      </c>
      <c r="B52" s="6">
        <v>45010</v>
      </c>
      <c r="C52" s="6">
        <v>45013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999223261243846</v>
      </c>
      <c r="B53" s="6">
        <v>45010</v>
      </c>
      <c r="C53" s="6">
        <v>45013</v>
      </c>
      <c r="D53" s="4">
        <v>2464</v>
      </c>
      <c r="E53" s="4" t="str">
        <f>VLOOKUP(A53,HOP!A:L,12,0)</f>
        <v>2464.00</v>
      </c>
      <c r="F53" s="4" t="str">
        <f>VLOOKUP(A53,HOP!A:C,3,0)</f>
        <v>3155077</v>
      </c>
      <c r="G53" s="4">
        <f t="shared" si="2"/>
        <v>0</v>
      </c>
      <c r="H53" s="4" t="str">
        <f t="shared" si="3"/>
        <v>，3155077</v>
      </c>
      <c r="I53" s="4" t="str">
        <f>VLOOKUP(A53,HOP!A:U,21,0)</f>
        <v>直采</v>
      </c>
    </row>
    <row r="54" s="4" customFormat="1" hidden="1" spans="1:9">
      <c r="A54" s="5">
        <v>999223262147541</v>
      </c>
      <c r="B54" s="6">
        <v>45012</v>
      </c>
      <c r="C54" s="6">
        <v>45013</v>
      </c>
      <c r="D54" s="4">
        <v>400</v>
      </c>
      <c r="E54" s="4" t="str">
        <f>VLOOKUP(A54,HOP!A:L,12,0)</f>
        <v>400.00</v>
      </c>
      <c r="F54" s="4" t="str">
        <f>VLOOKUP(A54,HOP!A:C,3,0)</f>
        <v>3155381</v>
      </c>
      <c r="G54" s="4">
        <f t="shared" si="2"/>
        <v>0</v>
      </c>
      <c r="H54" s="4" t="str">
        <f t="shared" si="3"/>
        <v>，3155381</v>
      </c>
      <c r="I54" s="4" t="str">
        <f>VLOOKUP(A54,HOP!A:U,21,0)</f>
        <v>直采</v>
      </c>
    </row>
    <row r="55" s="4" customFormat="1" hidden="1" spans="1:9">
      <c r="A55" s="5">
        <v>999223273720736</v>
      </c>
      <c r="B55" s="6">
        <v>45012</v>
      </c>
      <c r="C55" s="6">
        <v>45013</v>
      </c>
      <c r="D55" s="4">
        <v>452</v>
      </c>
      <c r="E55" s="4" t="str">
        <f>VLOOKUP(A55,HOP!A:L,12,0)</f>
        <v>452.00</v>
      </c>
      <c r="F55" s="4" t="str">
        <f>VLOOKUP(A55,HOP!A:C,3,0)</f>
        <v>3157367</v>
      </c>
      <c r="G55" s="4">
        <f t="shared" si="2"/>
        <v>0</v>
      </c>
      <c r="H55" s="4" t="str">
        <f t="shared" si="3"/>
        <v>，3157367</v>
      </c>
      <c r="I55" s="4" t="str">
        <f>VLOOKUP(A55,HOP!A:U,21,0)</f>
        <v>直采</v>
      </c>
    </row>
    <row r="56" s="4" customFormat="1" hidden="1" spans="1:9">
      <c r="A56" s="5">
        <v>999223285828622</v>
      </c>
      <c r="B56" s="6">
        <v>45012</v>
      </c>
      <c r="C56" s="6">
        <v>45013</v>
      </c>
      <c r="D56" s="4">
        <v>302</v>
      </c>
      <c r="E56" s="4" t="str">
        <f>VLOOKUP(A56,HOP!A:L,12,0)</f>
        <v>302.00</v>
      </c>
      <c r="F56" s="4" t="str">
        <f>VLOOKUP(A56,HOP!A:C,3,0)</f>
        <v>3159965</v>
      </c>
      <c r="G56" s="4">
        <f t="shared" si="2"/>
        <v>0</v>
      </c>
      <c r="H56" s="4" t="str">
        <f t="shared" si="3"/>
        <v>，3159965</v>
      </c>
      <c r="I56" s="4" t="str">
        <f>VLOOKUP(A56,HOP!A:U,21,0)</f>
        <v>直采</v>
      </c>
    </row>
    <row r="57" s="4" customFormat="1" hidden="1" spans="1:9">
      <c r="A57" s="5">
        <v>999223286612861</v>
      </c>
      <c r="B57" s="6">
        <v>45009</v>
      </c>
      <c r="C57" s="6">
        <v>45013</v>
      </c>
      <c r="D57" s="4">
        <v>2491</v>
      </c>
      <c r="E57" s="4" t="str">
        <f>VLOOKUP(A57,HOP!A:L,12,0)</f>
        <v>2491.00</v>
      </c>
      <c r="F57" s="4" t="str">
        <f>VLOOKUP(A57,HOP!A:C,3,0)</f>
        <v>3160119</v>
      </c>
      <c r="G57" s="4">
        <f t="shared" si="2"/>
        <v>0</v>
      </c>
      <c r="H57" s="4" t="str">
        <f t="shared" si="3"/>
        <v>，3160119</v>
      </c>
      <c r="I57" s="4" t="str">
        <f>VLOOKUP(A57,HOP!A:U,21,0)</f>
        <v>直采</v>
      </c>
    </row>
    <row r="58" s="4" customFormat="1" hidden="1" spans="1:9">
      <c r="A58" s="5">
        <v>999223286853626</v>
      </c>
      <c r="B58" s="6">
        <v>45012</v>
      </c>
      <c r="C58" s="6">
        <v>45013</v>
      </c>
      <c r="D58" s="4">
        <v>282</v>
      </c>
      <c r="E58" s="4" t="str">
        <f>VLOOKUP(A58,HOP!A:L,12,0)</f>
        <v>282.00</v>
      </c>
      <c r="F58" s="4" t="str">
        <f>VLOOKUP(A58,HOP!A:C,3,0)</f>
        <v>3160169</v>
      </c>
      <c r="G58" s="4">
        <f t="shared" si="2"/>
        <v>0</v>
      </c>
      <c r="H58" s="4" t="str">
        <f t="shared" si="3"/>
        <v>，3160169</v>
      </c>
      <c r="I58" s="4" t="str">
        <f>VLOOKUP(A58,HOP!A:U,21,0)</f>
        <v>直采</v>
      </c>
    </row>
    <row r="59" s="4" customFormat="1" hidden="1" spans="1:9">
      <c r="A59" s="5">
        <v>999223288368126</v>
      </c>
      <c r="B59" s="6">
        <v>45012</v>
      </c>
      <c r="C59" s="6">
        <v>45013</v>
      </c>
      <c r="D59" s="4">
        <v>513</v>
      </c>
      <c r="E59" s="4" t="str">
        <f>VLOOKUP(A59,HOP!A:L,12,0)</f>
        <v>513.00</v>
      </c>
      <c r="F59" s="4" t="str">
        <f>VLOOKUP(A59,HOP!A:C,3,0)</f>
        <v>3160500</v>
      </c>
      <c r="G59" s="4">
        <f t="shared" si="2"/>
        <v>0</v>
      </c>
      <c r="H59" s="4" t="str">
        <f t="shared" si="3"/>
        <v>，3160500</v>
      </c>
      <c r="I59" s="4" t="str">
        <f>VLOOKUP(A59,HOP!A:U,21,0)</f>
        <v>直采</v>
      </c>
    </row>
    <row r="60" s="4" customFormat="1" hidden="1" spans="1:9">
      <c r="A60" s="5">
        <v>999223291354721</v>
      </c>
      <c r="B60" s="6">
        <v>45012</v>
      </c>
      <c r="C60" s="6">
        <v>45013</v>
      </c>
      <c r="D60" s="4">
        <v>0</v>
      </c>
      <c r="E60" s="4" t="str">
        <f>VLOOKUP(A60,HOP!A:L,12,0)</f>
        <v>315.00</v>
      </c>
      <c r="F60" s="4" t="str">
        <f>VLOOKUP(A60,HOP!A:C,3,0)</f>
        <v>3161469</v>
      </c>
      <c r="G60" s="4">
        <f t="shared" si="2"/>
        <v>-315</v>
      </c>
      <c r="H60" s="4" t="str">
        <f t="shared" si="3"/>
        <v>，3161469</v>
      </c>
      <c r="I60" s="4" t="str">
        <f>VLOOKUP(A60,HOP!A:U,21,0)</f>
        <v>直采</v>
      </c>
    </row>
    <row r="61" s="4" customFormat="1" hidden="1" spans="1:9">
      <c r="A61" s="5">
        <v>999223291363035</v>
      </c>
      <c r="B61" s="6">
        <v>45012</v>
      </c>
      <c r="C61" s="6">
        <v>45013</v>
      </c>
      <c r="D61" s="4">
        <v>315</v>
      </c>
      <c r="E61" s="4" t="str">
        <f>VLOOKUP(A61,HOP!A:L,12,0)</f>
        <v>315.00</v>
      </c>
      <c r="F61" s="4" t="str">
        <f>VLOOKUP(A61,HOP!A:C,3,0)</f>
        <v>3161473</v>
      </c>
      <c r="G61" s="4">
        <f t="shared" si="2"/>
        <v>0</v>
      </c>
      <c r="H61" s="4" t="str">
        <f t="shared" si="3"/>
        <v>，3161473</v>
      </c>
      <c r="I61" s="4" t="str">
        <f>VLOOKUP(A61,HOP!A:U,21,0)</f>
        <v>直采</v>
      </c>
    </row>
    <row r="62" s="4" customFormat="1" hidden="1" spans="1:9">
      <c r="A62" s="5">
        <v>999223292305274</v>
      </c>
      <c r="B62" s="6">
        <v>45012</v>
      </c>
      <c r="C62" s="6">
        <v>45013</v>
      </c>
      <c r="D62" s="4">
        <v>911</v>
      </c>
      <c r="E62" s="4" t="str">
        <f>VLOOKUP(A62,HOP!A:L,12,0)</f>
        <v>911.00</v>
      </c>
      <c r="F62" s="4" t="str">
        <f>VLOOKUP(A62,HOP!A:C,3,0)</f>
        <v>3161870</v>
      </c>
      <c r="G62" s="4">
        <f t="shared" si="2"/>
        <v>0</v>
      </c>
      <c r="H62" s="4" t="str">
        <f t="shared" si="3"/>
        <v>，3161870</v>
      </c>
      <c r="I62" s="4" t="str">
        <f>VLOOKUP(A62,HOP!A:U,21,0)</f>
        <v>直采</v>
      </c>
    </row>
    <row r="63" s="4" customFormat="1" hidden="1" spans="1:9">
      <c r="A63" s="5">
        <v>999223292376780</v>
      </c>
      <c r="B63" s="6">
        <v>45011</v>
      </c>
      <c r="C63" s="6">
        <v>45013</v>
      </c>
      <c r="D63" s="4">
        <v>2142</v>
      </c>
      <c r="E63" s="4" t="str">
        <f>VLOOKUP(A63,HOP!A:L,12,0)</f>
        <v>2142.00</v>
      </c>
      <c r="F63" s="4" t="str">
        <f>VLOOKUP(A63,HOP!A:C,3,0)</f>
        <v>3161899</v>
      </c>
      <c r="G63" s="4">
        <f t="shared" si="2"/>
        <v>0</v>
      </c>
      <c r="H63" s="4" t="str">
        <f t="shared" si="3"/>
        <v>，3161899</v>
      </c>
      <c r="I63" s="4" t="str">
        <f>VLOOKUP(A63,HOP!A:U,21,0)</f>
        <v>直采</v>
      </c>
    </row>
    <row r="64" s="4" customFormat="1" hidden="1" spans="1:9">
      <c r="A64" s="5">
        <v>999223296525092</v>
      </c>
      <c r="B64" s="6">
        <v>45012</v>
      </c>
      <c r="C64" s="6">
        <v>45013</v>
      </c>
      <c r="D64" s="4">
        <v>800</v>
      </c>
      <c r="E64" s="4" t="str">
        <f>VLOOKUP(A64,HOP!A:L,12,0)</f>
        <v>800.00</v>
      </c>
      <c r="F64" s="4" t="str">
        <f>VLOOKUP(A64,HOP!A:C,3,0)</f>
        <v>3162404</v>
      </c>
      <c r="G64" s="4">
        <f t="shared" si="2"/>
        <v>0</v>
      </c>
      <c r="H64" s="4" t="str">
        <f t="shared" si="3"/>
        <v>，3162404</v>
      </c>
      <c r="I64" s="4" t="str">
        <f>VLOOKUP(A64,HOP!A:U,21,0)</f>
        <v>直采</v>
      </c>
    </row>
    <row r="65" s="4" customFormat="1" hidden="1" spans="1:9">
      <c r="A65" s="5">
        <v>999223296985551</v>
      </c>
      <c r="B65" s="6">
        <v>45011</v>
      </c>
      <c r="C65" s="6">
        <v>45013</v>
      </c>
      <c r="D65" s="4">
        <v>7488</v>
      </c>
      <c r="E65" s="4" t="str">
        <f>VLOOKUP(A65,HOP!A:L,12,0)</f>
        <v>7488.00</v>
      </c>
      <c r="F65" s="4" t="str">
        <f>VLOOKUP(A65,HOP!A:C,3,0)</f>
        <v>3162468</v>
      </c>
      <c r="G65" s="4">
        <f t="shared" si="2"/>
        <v>0</v>
      </c>
      <c r="H65" s="4" t="str">
        <f t="shared" si="3"/>
        <v>，3162468</v>
      </c>
      <c r="I65" s="4" t="str">
        <f>VLOOKUP(A65,HOP!A:U,21,0)</f>
        <v>直采</v>
      </c>
    </row>
    <row r="66" s="4" customFormat="1" hidden="1" spans="1:9">
      <c r="A66" s="5">
        <v>999223299046180</v>
      </c>
      <c r="B66" s="6">
        <v>45012</v>
      </c>
      <c r="C66" s="6">
        <v>45013</v>
      </c>
      <c r="D66" s="4">
        <v>300</v>
      </c>
      <c r="E66" s="4" t="str">
        <f>VLOOKUP(A66,HOP!A:L,12,0)</f>
        <v>300.00</v>
      </c>
      <c r="F66" s="4" t="str">
        <f>VLOOKUP(A66,HOP!A:C,3,0)</f>
        <v>3162842</v>
      </c>
      <c r="G66" s="4">
        <f t="shared" si="2"/>
        <v>0</v>
      </c>
      <c r="H66" s="4" t="str">
        <f t="shared" si="3"/>
        <v>，3162842</v>
      </c>
      <c r="I66" s="4" t="str">
        <f>VLOOKUP(A66,HOP!A:U,21,0)</f>
        <v>直采</v>
      </c>
    </row>
    <row r="67" s="4" customFormat="1" hidden="1" spans="1:9">
      <c r="A67" s="5">
        <v>999223315956040</v>
      </c>
      <c r="B67" s="6">
        <v>45012</v>
      </c>
      <c r="C67" s="6">
        <v>45013</v>
      </c>
      <c r="D67" s="4">
        <v>315</v>
      </c>
      <c r="E67" s="4" t="str">
        <f>VLOOKUP(A67,HOP!A:L,12,0)</f>
        <v>315.00</v>
      </c>
      <c r="F67" s="4" t="str">
        <f>VLOOKUP(A67,HOP!A:C,3,0)</f>
        <v>3166086</v>
      </c>
      <c r="G67" s="4">
        <f t="shared" ref="G67:G98" si="4">D67-E67</f>
        <v>0</v>
      </c>
      <c r="H67" s="4" t="str">
        <f t="shared" ref="H67:H98" si="5">$H$1&amp;F67</f>
        <v>，3166086</v>
      </c>
      <c r="I67" s="4" t="str">
        <f>VLOOKUP(A67,HOP!A:U,21,0)</f>
        <v>直采</v>
      </c>
    </row>
    <row r="68" s="4" customFormat="1" hidden="1" spans="1:9">
      <c r="A68" s="5">
        <v>999223317261237</v>
      </c>
      <c r="B68" s="6">
        <v>45009</v>
      </c>
      <c r="C68" s="6">
        <v>45013</v>
      </c>
      <c r="D68" s="4">
        <v>3300</v>
      </c>
      <c r="E68" s="4" t="str">
        <f>VLOOKUP(A68,HOP!A:L,12,0)</f>
        <v>3300.00</v>
      </c>
      <c r="F68" s="4" t="str">
        <f>VLOOKUP(A68,HOP!A:C,3,0)</f>
        <v>3166339</v>
      </c>
      <c r="G68" s="4">
        <f t="shared" si="4"/>
        <v>0</v>
      </c>
      <c r="H68" s="4" t="str">
        <f t="shared" si="5"/>
        <v>，3166339</v>
      </c>
      <c r="I68" s="4" t="str">
        <f>VLOOKUP(A68,HOP!A:U,21,0)</f>
        <v>直采</v>
      </c>
    </row>
    <row r="69" s="4" customFormat="1" hidden="1" spans="1:9">
      <c r="A69" s="5">
        <v>999223317951952</v>
      </c>
      <c r="B69" s="6">
        <v>45012</v>
      </c>
      <c r="C69" s="6">
        <v>45013</v>
      </c>
      <c r="D69" s="4">
        <v>374</v>
      </c>
      <c r="E69" s="4" t="str">
        <f>VLOOKUP(A69,HOP!A:L,12,0)</f>
        <v>374.00</v>
      </c>
      <c r="F69" s="4" t="str">
        <f>VLOOKUP(A69,HOP!A:C,3,0)</f>
        <v>3166485</v>
      </c>
      <c r="G69" s="4">
        <f t="shared" si="4"/>
        <v>0</v>
      </c>
      <c r="H69" s="4" t="str">
        <f t="shared" si="5"/>
        <v>，3166485</v>
      </c>
      <c r="I69" s="4" t="str">
        <f>VLOOKUP(A69,HOP!A:U,21,0)</f>
        <v>直采</v>
      </c>
    </row>
    <row r="70" s="4" customFormat="1" hidden="1" spans="1:9">
      <c r="A70" s="5">
        <v>999223318341392</v>
      </c>
      <c r="B70" s="6">
        <v>45009</v>
      </c>
      <c r="C70" s="6">
        <v>45013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999223318430179</v>
      </c>
      <c r="B71" s="6">
        <v>45009</v>
      </c>
      <c r="C71" s="6">
        <v>45013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999223322131982</v>
      </c>
      <c r="B72" s="6">
        <v>45011</v>
      </c>
      <c r="C72" s="6">
        <v>45013</v>
      </c>
      <c r="D72" s="4">
        <v>1084</v>
      </c>
      <c r="E72" s="4" t="str">
        <f>VLOOKUP(A72,HOP!A:L,12,0)</f>
        <v>1084.00</v>
      </c>
      <c r="F72" s="4" t="str">
        <f>VLOOKUP(A72,HOP!A:C,3,0)</f>
        <v>3167186</v>
      </c>
      <c r="G72" s="4">
        <f t="shared" si="4"/>
        <v>0</v>
      </c>
      <c r="H72" s="4" t="str">
        <f t="shared" si="5"/>
        <v>，3167186</v>
      </c>
      <c r="I72" s="4" t="str">
        <f>VLOOKUP(A72,HOP!A:U,21,0)</f>
        <v>直采</v>
      </c>
    </row>
    <row r="73" s="4" customFormat="1" hidden="1" spans="1:9">
      <c r="A73" s="5">
        <v>999223322244047</v>
      </c>
      <c r="B73" s="6">
        <v>45010</v>
      </c>
      <c r="C73" s="6">
        <v>45013</v>
      </c>
      <c r="D73" s="4">
        <v>1779</v>
      </c>
      <c r="E73" s="4" t="str">
        <f>VLOOKUP(A73,HOP!A:L,12,0)</f>
        <v>1779.00</v>
      </c>
      <c r="F73" s="4" t="str">
        <f>VLOOKUP(A73,HOP!A:C,3,0)</f>
        <v>3167211</v>
      </c>
      <c r="G73" s="4">
        <f t="shared" si="4"/>
        <v>0</v>
      </c>
      <c r="H73" s="4" t="str">
        <f t="shared" si="5"/>
        <v>，3167211</v>
      </c>
      <c r="I73" s="4" t="str">
        <f>VLOOKUP(A73,HOP!A:U,21,0)</f>
        <v>直采</v>
      </c>
    </row>
    <row r="74" s="4" customFormat="1" spans="1:10">
      <c r="A74" s="5">
        <v>999223322798209</v>
      </c>
      <c r="B74" s="6">
        <v>45012</v>
      </c>
      <c r="C74" s="6">
        <v>45013</v>
      </c>
      <c r="D74" s="4">
        <v>354.94</v>
      </c>
      <c r="E74" s="4" t="str">
        <f>VLOOKUP(A74,HOP!A:L,12,0)</f>
        <v>390.00</v>
      </c>
      <c r="F74" s="4" t="str">
        <f>VLOOKUP(A74,HOP!A:C,3,0)</f>
        <v>3167350</v>
      </c>
      <c r="G74" s="4">
        <f t="shared" si="4"/>
        <v>-35.06</v>
      </c>
      <c r="H74" s="4" t="str">
        <f t="shared" si="5"/>
        <v>，3167350</v>
      </c>
      <c r="I74" s="4" t="str">
        <f>VLOOKUP(A74,HOP!A:U,21,0)</f>
        <v>直采</v>
      </c>
      <c r="J74" s="4" t="s">
        <v>625</v>
      </c>
    </row>
    <row r="75" s="4" customFormat="1" hidden="1" spans="1:9">
      <c r="A75" s="5">
        <v>999223323395478</v>
      </c>
      <c r="B75" s="6">
        <v>45010</v>
      </c>
      <c r="C75" s="6">
        <v>45013</v>
      </c>
      <c r="D75" s="4">
        <v>16093</v>
      </c>
      <c r="E75" s="4" t="str">
        <f>VLOOKUP(A75,HOP!A:L,12,0)</f>
        <v>16093.00</v>
      </c>
      <c r="F75" s="4" t="str">
        <f>VLOOKUP(A75,HOP!A:C,3,0)</f>
        <v>3167551</v>
      </c>
      <c r="G75" s="4">
        <f t="shared" si="4"/>
        <v>0</v>
      </c>
      <c r="H75" s="4" t="str">
        <f t="shared" si="5"/>
        <v>，3167551</v>
      </c>
      <c r="I75" s="4" t="str">
        <f>VLOOKUP(A75,HOP!A:U,21,0)</f>
        <v>直采</v>
      </c>
    </row>
    <row r="76" s="4" customFormat="1" hidden="1" spans="1:9">
      <c r="A76" s="5">
        <v>999223327782341</v>
      </c>
      <c r="B76" s="6">
        <v>45011</v>
      </c>
      <c r="C76" s="6">
        <v>45013</v>
      </c>
      <c r="D76" s="4">
        <v>2000</v>
      </c>
      <c r="E76" s="4" t="str">
        <f>VLOOKUP(A76,HOP!A:L,12,0)</f>
        <v>2000.00</v>
      </c>
      <c r="F76" s="4" t="str">
        <f>VLOOKUP(A76,HOP!A:C,3,0)</f>
        <v>3168354</v>
      </c>
      <c r="G76" s="4">
        <f t="shared" si="4"/>
        <v>0</v>
      </c>
      <c r="H76" s="4" t="str">
        <f t="shared" si="5"/>
        <v>，3168354</v>
      </c>
      <c r="I76" s="4" t="str">
        <f>VLOOKUP(A76,HOP!A:U,21,0)</f>
        <v>直采</v>
      </c>
    </row>
    <row r="77" s="4" customFormat="1" hidden="1" spans="1:9">
      <c r="A77" s="5">
        <v>999223329478920</v>
      </c>
      <c r="B77" s="6">
        <v>45010</v>
      </c>
      <c r="C77" s="6">
        <v>45013</v>
      </c>
      <c r="D77" s="4">
        <v>2672</v>
      </c>
      <c r="E77" s="4" t="str">
        <f>VLOOKUP(A77,HOP!A:L,12,0)</f>
        <v>2672.00</v>
      </c>
      <c r="F77" s="4" t="str">
        <f>VLOOKUP(A77,HOP!A:C,3,0)</f>
        <v>3168588</v>
      </c>
      <c r="G77" s="4">
        <f t="shared" si="4"/>
        <v>0</v>
      </c>
      <c r="H77" s="4" t="str">
        <f t="shared" si="5"/>
        <v>，3168588</v>
      </c>
      <c r="I77" s="4" t="str">
        <f>VLOOKUP(A77,HOP!A:U,21,0)</f>
        <v>直采</v>
      </c>
    </row>
    <row r="78" s="4" customFormat="1" hidden="1" spans="1:9">
      <c r="A78" s="5">
        <v>999223331209985</v>
      </c>
      <c r="B78" s="6">
        <v>45010</v>
      </c>
      <c r="C78" s="6">
        <v>45013</v>
      </c>
      <c r="D78" s="4">
        <v>2067</v>
      </c>
      <c r="E78" s="4" t="str">
        <f>VLOOKUP(A78,HOP!A:L,12,0)</f>
        <v>2067.00</v>
      </c>
      <c r="F78" s="4" t="str">
        <f>VLOOKUP(A78,HOP!A:C,3,0)</f>
        <v>3168850</v>
      </c>
      <c r="G78" s="4">
        <f t="shared" si="4"/>
        <v>0</v>
      </c>
      <c r="H78" s="4" t="str">
        <f t="shared" si="5"/>
        <v>，3168850</v>
      </c>
      <c r="I78" s="4" t="str">
        <f>VLOOKUP(A78,HOP!A:U,21,0)</f>
        <v>直采</v>
      </c>
    </row>
    <row r="79" s="4" customFormat="1" hidden="1" spans="1:9">
      <c r="A79" s="5">
        <v>999223332922644</v>
      </c>
      <c r="B79" s="6">
        <v>45011</v>
      </c>
      <c r="C79" s="6">
        <v>45013</v>
      </c>
      <c r="D79" s="4">
        <v>1744</v>
      </c>
      <c r="E79" s="4" t="str">
        <f>VLOOKUP(A79,HOP!A:L,12,0)</f>
        <v>1744.00</v>
      </c>
      <c r="F79" s="4" t="str">
        <f>VLOOKUP(A79,HOP!A:C,3,0)</f>
        <v>3169125</v>
      </c>
      <c r="G79" s="4">
        <f t="shared" si="4"/>
        <v>0</v>
      </c>
      <c r="H79" s="4" t="str">
        <f t="shared" si="5"/>
        <v>，3169125</v>
      </c>
      <c r="I79" s="4" t="str">
        <f>VLOOKUP(A79,HOP!A:U,21,0)</f>
        <v>直采</v>
      </c>
    </row>
    <row r="80" s="4" customFormat="1" hidden="1" spans="1:9">
      <c r="A80" s="5">
        <v>999223336700655</v>
      </c>
      <c r="B80" s="6">
        <v>45012</v>
      </c>
      <c r="C80" s="6">
        <v>45013</v>
      </c>
      <c r="D80" s="4">
        <v>694</v>
      </c>
      <c r="E80" s="4" t="str">
        <f>VLOOKUP(A80,HOP!A:L,12,0)</f>
        <v>694.00</v>
      </c>
      <c r="F80" s="4" t="str">
        <f>VLOOKUP(A80,HOP!A:C,3,0)</f>
        <v>3169713</v>
      </c>
      <c r="G80" s="4">
        <f t="shared" si="4"/>
        <v>0</v>
      </c>
      <c r="H80" s="4" t="str">
        <f t="shared" si="5"/>
        <v>，3169713</v>
      </c>
      <c r="I80" s="4" t="str">
        <f>VLOOKUP(A80,HOP!A:U,21,0)</f>
        <v>直采</v>
      </c>
    </row>
    <row r="81" s="4" customFormat="1" hidden="1" spans="1:9">
      <c r="A81" s="5">
        <v>999223337301712</v>
      </c>
      <c r="B81" s="6">
        <v>45011</v>
      </c>
      <c r="C81" s="6">
        <v>45013</v>
      </c>
      <c r="D81" s="4">
        <v>3316</v>
      </c>
      <c r="E81" s="4" t="str">
        <f>VLOOKUP(A81,HOP!A:L,12,0)</f>
        <v>3316.00</v>
      </c>
      <c r="F81" s="4" t="str">
        <f>VLOOKUP(A81,HOP!A:C,3,0)</f>
        <v>3169833</v>
      </c>
      <c r="G81" s="4">
        <f t="shared" si="4"/>
        <v>0</v>
      </c>
      <c r="H81" s="4" t="str">
        <f t="shared" si="5"/>
        <v>，3169833</v>
      </c>
      <c r="I81" s="4" t="str">
        <f>VLOOKUP(A81,HOP!A:U,21,0)</f>
        <v>直采</v>
      </c>
    </row>
    <row r="82" s="4" customFormat="1" hidden="1" spans="1:9">
      <c r="A82" s="5">
        <v>999223338422234</v>
      </c>
      <c r="B82" s="6">
        <v>45010</v>
      </c>
      <c r="C82" s="6">
        <v>45013</v>
      </c>
      <c r="D82" s="4">
        <v>1680</v>
      </c>
      <c r="E82" s="4" t="str">
        <f>VLOOKUP(A82,HOP!A:L,12,0)</f>
        <v>1680.00</v>
      </c>
      <c r="F82" s="4" t="str">
        <f>VLOOKUP(A82,HOP!A:C,3,0)</f>
        <v>3170098</v>
      </c>
      <c r="G82" s="4">
        <f t="shared" si="4"/>
        <v>0</v>
      </c>
      <c r="H82" s="4" t="str">
        <f t="shared" si="5"/>
        <v>，3170098</v>
      </c>
      <c r="I82" s="4" t="str">
        <f>VLOOKUP(A82,HOP!A:U,21,0)</f>
        <v>直采</v>
      </c>
    </row>
    <row r="83" s="4" customFormat="1" hidden="1" spans="1:9">
      <c r="A83" s="5">
        <v>999223338753236</v>
      </c>
      <c r="B83" s="6">
        <v>45011</v>
      </c>
      <c r="C83" s="6">
        <v>45013</v>
      </c>
      <c r="D83" s="4">
        <v>1274</v>
      </c>
      <c r="E83" s="4" t="str">
        <f>VLOOKUP(A83,HOP!A:L,12,0)</f>
        <v>1274.00</v>
      </c>
      <c r="F83" s="4" t="str">
        <f>VLOOKUP(A83,HOP!A:C,3,0)</f>
        <v>3170203</v>
      </c>
      <c r="G83" s="4">
        <f t="shared" si="4"/>
        <v>0</v>
      </c>
      <c r="H83" s="4" t="str">
        <f t="shared" si="5"/>
        <v>，3170203</v>
      </c>
      <c r="I83" s="4" t="str">
        <f>VLOOKUP(A83,HOP!A:U,21,0)</f>
        <v>直采</v>
      </c>
    </row>
    <row r="84" s="4" customFormat="1" hidden="1" spans="1:9">
      <c r="A84" s="5">
        <v>999223338786391</v>
      </c>
      <c r="B84" s="6">
        <v>45010</v>
      </c>
      <c r="C84" s="6">
        <v>45013</v>
      </c>
      <c r="D84" s="4">
        <v>888</v>
      </c>
      <c r="E84" s="4" t="str">
        <f>VLOOKUP(A84,HOP!A:L,12,0)</f>
        <v>888.00</v>
      </c>
      <c r="F84" s="4" t="str">
        <f>VLOOKUP(A84,HOP!A:C,3,0)</f>
        <v>3170215</v>
      </c>
      <c r="G84" s="4">
        <f t="shared" si="4"/>
        <v>0</v>
      </c>
      <c r="H84" s="4" t="str">
        <f t="shared" si="5"/>
        <v>，3170215</v>
      </c>
      <c r="I84" s="4" t="str">
        <f>VLOOKUP(A84,HOP!A:U,21,0)</f>
        <v>直采</v>
      </c>
    </row>
    <row r="85" s="4" customFormat="1" hidden="1" spans="1:9">
      <c r="A85" s="5">
        <v>999223341420995</v>
      </c>
      <c r="B85" s="6">
        <v>45011</v>
      </c>
      <c r="C85" s="6">
        <v>45013</v>
      </c>
      <c r="D85" s="4">
        <v>912</v>
      </c>
      <c r="E85" s="4" t="str">
        <f>VLOOKUP(A85,HOP!A:L,12,0)</f>
        <v>912.00</v>
      </c>
      <c r="F85" s="4" t="str">
        <f>VLOOKUP(A85,HOP!A:C,3,0)</f>
        <v>3170632</v>
      </c>
      <c r="G85" s="4">
        <f t="shared" si="4"/>
        <v>0</v>
      </c>
      <c r="H85" s="4" t="str">
        <f t="shared" si="5"/>
        <v>，3170632</v>
      </c>
      <c r="I85" s="4" t="str">
        <f>VLOOKUP(A85,HOP!A:U,21,0)</f>
        <v>直采</v>
      </c>
    </row>
    <row r="86" s="4" customFormat="1" hidden="1" spans="1:9">
      <c r="A86" s="5">
        <v>999223342585792</v>
      </c>
      <c r="B86" s="6">
        <v>45011</v>
      </c>
      <c r="C86" s="6">
        <v>45013</v>
      </c>
      <c r="D86" s="4">
        <v>912</v>
      </c>
      <c r="E86" s="4" t="str">
        <f>VLOOKUP(A86,HOP!A:L,12,0)</f>
        <v>912.00</v>
      </c>
      <c r="F86" s="4" t="str">
        <f>VLOOKUP(A86,HOP!A:C,3,0)</f>
        <v>3170764</v>
      </c>
      <c r="G86" s="4">
        <f t="shared" si="4"/>
        <v>0</v>
      </c>
      <c r="H86" s="4" t="str">
        <f t="shared" si="5"/>
        <v>，3170764</v>
      </c>
      <c r="I86" s="4" t="str">
        <f>VLOOKUP(A86,HOP!A:U,21,0)</f>
        <v>直采</v>
      </c>
    </row>
    <row r="87" s="4" customFormat="1" hidden="1" spans="1:9">
      <c r="A87" s="5">
        <v>999223342766037</v>
      </c>
      <c r="B87" s="6">
        <v>45012</v>
      </c>
      <c r="C87" s="6">
        <v>45013</v>
      </c>
      <c r="D87" s="4">
        <v>1381</v>
      </c>
      <c r="E87" s="4" t="str">
        <f>VLOOKUP(A87,HOP!A:L,12,0)</f>
        <v>1381.00</v>
      </c>
      <c r="F87" s="4" t="str">
        <f>VLOOKUP(A87,HOP!A:C,3,0)</f>
        <v>3170793</v>
      </c>
      <c r="G87" s="4">
        <f t="shared" si="4"/>
        <v>0</v>
      </c>
      <c r="H87" s="4" t="str">
        <f t="shared" si="5"/>
        <v>，3170793</v>
      </c>
      <c r="I87" s="4" t="str">
        <f>VLOOKUP(A87,HOP!A:U,21,0)</f>
        <v>直采</v>
      </c>
    </row>
    <row r="88" s="4" customFormat="1" hidden="1" spans="1:9">
      <c r="A88" s="5">
        <v>999223342835215</v>
      </c>
      <c r="B88" s="6">
        <v>45012</v>
      </c>
      <c r="C88" s="6">
        <v>45013</v>
      </c>
      <c r="D88" s="4">
        <v>285</v>
      </c>
      <c r="E88" s="4" t="str">
        <f>VLOOKUP(A88,HOP!A:L,12,0)</f>
        <v>285.00</v>
      </c>
      <c r="F88" s="4" t="str">
        <f>VLOOKUP(A88,HOP!A:C,3,0)</f>
        <v>3170808</v>
      </c>
      <c r="G88" s="4">
        <f t="shared" si="4"/>
        <v>0</v>
      </c>
      <c r="H88" s="4" t="str">
        <f t="shared" si="5"/>
        <v>，3170808</v>
      </c>
      <c r="I88" s="4" t="str">
        <f>VLOOKUP(A88,HOP!A:U,21,0)</f>
        <v>直采</v>
      </c>
    </row>
    <row r="89" s="4" customFormat="1" hidden="1" spans="1:9">
      <c r="A89" s="5">
        <v>999223344078248</v>
      </c>
      <c r="B89" s="6">
        <v>45012</v>
      </c>
      <c r="C89" s="6">
        <v>45013</v>
      </c>
      <c r="D89" s="4">
        <v>285</v>
      </c>
      <c r="E89" s="4" t="str">
        <f>VLOOKUP(A89,HOP!A:L,12,0)</f>
        <v>285.00</v>
      </c>
      <c r="F89" s="4" t="str">
        <f>VLOOKUP(A89,HOP!A:C,3,0)</f>
        <v>3171003</v>
      </c>
      <c r="G89" s="4">
        <f t="shared" si="4"/>
        <v>0</v>
      </c>
      <c r="H89" s="4" t="str">
        <f t="shared" si="5"/>
        <v>，3171003</v>
      </c>
      <c r="I89" s="4" t="str">
        <f>VLOOKUP(A89,HOP!A:U,21,0)</f>
        <v>直采</v>
      </c>
    </row>
    <row r="90" s="4" customFormat="1" hidden="1" spans="1:9">
      <c r="A90" s="5">
        <v>999223345228894</v>
      </c>
      <c r="B90" s="6">
        <v>45011</v>
      </c>
      <c r="C90" s="6">
        <v>45013</v>
      </c>
      <c r="D90" s="4">
        <v>980</v>
      </c>
      <c r="E90" s="4" t="str">
        <f>VLOOKUP(A90,HOP!A:L,12,0)</f>
        <v>980.00</v>
      </c>
      <c r="F90" s="4" t="str">
        <f>VLOOKUP(A90,HOP!A:C,3,0)</f>
        <v>3171159</v>
      </c>
      <c r="G90" s="4">
        <f t="shared" si="4"/>
        <v>0</v>
      </c>
      <c r="H90" s="4" t="str">
        <f t="shared" si="5"/>
        <v>，3171159</v>
      </c>
      <c r="I90" s="4" t="str">
        <f>VLOOKUP(A90,HOP!A:U,21,0)</f>
        <v>直采</v>
      </c>
    </row>
    <row r="91" s="4" customFormat="1" hidden="1" spans="1:9">
      <c r="A91" s="5">
        <v>999223346703661</v>
      </c>
      <c r="B91" s="6">
        <v>45012</v>
      </c>
      <c r="C91" s="6">
        <v>45013</v>
      </c>
      <c r="D91" s="4">
        <v>680</v>
      </c>
      <c r="E91" s="4" t="str">
        <f>VLOOKUP(A91,HOP!A:L,12,0)</f>
        <v>680.00</v>
      </c>
      <c r="F91" s="4" t="str">
        <f>VLOOKUP(A91,HOP!A:C,3,0)</f>
        <v>3171332</v>
      </c>
      <c r="G91" s="4">
        <f t="shared" si="4"/>
        <v>0</v>
      </c>
      <c r="H91" s="4" t="str">
        <f t="shared" si="5"/>
        <v>，3171332</v>
      </c>
      <c r="I91" s="4" t="str">
        <f>VLOOKUP(A91,HOP!A:U,21,0)</f>
        <v>直采</v>
      </c>
    </row>
    <row r="92" s="4" customFormat="1" hidden="1" spans="1:9">
      <c r="A92" s="5">
        <v>999223346776326</v>
      </c>
      <c r="B92" s="6">
        <v>45011</v>
      </c>
      <c r="C92" s="6">
        <v>45013</v>
      </c>
      <c r="D92" s="4">
        <v>1154</v>
      </c>
      <c r="E92" s="4" t="str">
        <f>VLOOKUP(A92,HOP!A:L,12,0)</f>
        <v>1154.00</v>
      </c>
      <c r="F92" s="4" t="str">
        <f>VLOOKUP(A92,HOP!A:C,3,0)</f>
        <v>3171392</v>
      </c>
      <c r="G92" s="4">
        <f t="shared" si="4"/>
        <v>0</v>
      </c>
      <c r="H92" s="4" t="str">
        <f t="shared" si="5"/>
        <v>，3171392</v>
      </c>
      <c r="I92" s="4" t="str">
        <f>VLOOKUP(A92,HOP!A:U,21,0)</f>
        <v>直采</v>
      </c>
    </row>
    <row r="93" s="4" customFormat="1" hidden="1" spans="1:9">
      <c r="A93" s="5">
        <v>999223348656389</v>
      </c>
      <c r="B93" s="6">
        <v>45010</v>
      </c>
      <c r="C93" s="6">
        <v>45013</v>
      </c>
      <c r="D93" s="4">
        <v>2280</v>
      </c>
      <c r="E93" s="4" t="str">
        <f>VLOOKUP(A93,HOP!A:L,12,0)</f>
        <v>2280.00</v>
      </c>
      <c r="F93" s="4" t="str">
        <f>VLOOKUP(A93,HOP!A:C,3,0)</f>
        <v>3171610</v>
      </c>
      <c r="G93" s="4">
        <f t="shared" si="4"/>
        <v>0</v>
      </c>
      <c r="H93" s="4" t="str">
        <f t="shared" si="5"/>
        <v>，3171610</v>
      </c>
      <c r="I93" s="4" t="str">
        <f>VLOOKUP(A93,HOP!A:U,21,0)</f>
        <v>直采</v>
      </c>
    </row>
    <row r="94" s="4" customFormat="1" hidden="1" spans="1:9">
      <c r="A94" s="5">
        <v>999223350065424</v>
      </c>
      <c r="B94" s="6">
        <v>45012</v>
      </c>
      <c r="C94" s="6">
        <v>45013</v>
      </c>
      <c r="D94" s="4">
        <v>247</v>
      </c>
      <c r="E94" s="4" t="str">
        <f>VLOOKUP(A94,HOP!A:L,12,0)</f>
        <v>247.00</v>
      </c>
      <c r="F94" s="4" t="str">
        <f>VLOOKUP(A94,HOP!A:C,3,0)</f>
        <v>3171844</v>
      </c>
      <c r="G94" s="4">
        <f t="shared" si="4"/>
        <v>0</v>
      </c>
      <c r="H94" s="4" t="str">
        <f t="shared" si="5"/>
        <v>，3171844</v>
      </c>
      <c r="I94" s="4" t="str">
        <f>VLOOKUP(A94,HOP!A:U,21,0)</f>
        <v>直采</v>
      </c>
    </row>
    <row r="95" s="4" customFormat="1" hidden="1" spans="1:9">
      <c r="A95" s="5">
        <v>999223354017064</v>
      </c>
      <c r="B95" s="6">
        <v>45011</v>
      </c>
      <c r="C95" s="6">
        <v>45013</v>
      </c>
      <c r="D95" s="4">
        <v>1324</v>
      </c>
      <c r="E95" s="4" t="str">
        <f>VLOOKUP(A95,HOP!A:L,12,0)</f>
        <v>1324.00</v>
      </c>
      <c r="F95" s="4" t="str">
        <f>VLOOKUP(A95,HOP!A:C,3,0)</f>
        <v>3172331</v>
      </c>
      <c r="G95" s="4">
        <f t="shared" si="4"/>
        <v>0</v>
      </c>
      <c r="H95" s="4" t="str">
        <f t="shared" si="5"/>
        <v>，3172331</v>
      </c>
      <c r="I95" s="4" t="str">
        <f>VLOOKUP(A95,HOP!A:U,21,0)</f>
        <v>直采</v>
      </c>
    </row>
    <row r="96" s="4" customFormat="1" hidden="1" spans="1:9">
      <c r="A96" s="5">
        <v>23354098149</v>
      </c>
      <c r="B96" s="6">
        <v>45011</v>
      </c>
      <c r="C96" s="6">
        <v>45013</v>
      </c>
      <c r="D96" s="4">
        <v>1666</v>
      </c>
      <c r="E96" s="4" t="str">
        <f>VLOOKUP(A96,HOP!A:L,12,0)</f>
        <v>1666.00</v>
      </c>
      <c r="F96" s="4" t="str">
        <f>VLOOKUP(A96,HOP!A:C,3,0)</f>
        <v>3172341</v>
      </c>
      <c r="G96" s="4">
        <f t="shared" si="4"/>
        <v>0</v>
      </c>
      <c r="H96" s="4" t="str">
        <f t="shared" si="5"/>
        <v>，3172341</v>
      </c>
      <c r="I96" s="4" t="str">
        <f>VLOOKUP(A96,HOP!A:U,21,0)</f>
        <v>直采</v>
      </c>
    </row>
    <row r="97" s="4" customFormat="1" hidden="1" spans="1:9">
      <c r="A97" s="5">
        <v>999223354762522</v>
      </c>
      <c r="B97" s="6">
        <v>45011</v>
      </c>
      <c r="C97" s="6">
        <v>45013</v>
      </c>
      <c r="D97" s="4">
        <v>3052</v>
      </c>
      <c r="E97" s="4" t="str">
        <f>VLOOKUP(A97,HOP!A:L,12,0)</f>
        <v>3052.00</v>
      </c>
      <c r="F97" s="4" t="str">
        <f>VLOOKUP(A97,HOP!A:C,3,0)</f>
        <v>3172416</v>
      </c>
      <c r="G97" s="4">
        <f t="shared" si="4"/>
        <v>0</v>
      </c>
      <c r="H97" s="4" t="str">
        <f t="shared" si="5"/>
        <v>，3172416</v>
      </c>
      <c r="I97" s="4" t="str">
        <f>VLOOKUP(A97,HOP!A:U,21,0)</f>
        <v>直采</v>
      </c>
    </row>
    <row r="98" s="4" customFormat="1" hidden="1" spans="1:9">
      <c r="A98" s="5">
        <v>999223357093319</v>
      </c>
      <c r="B98" s="6">
        <v>45012</v>
      </c>
      <c r="C98" s="6">
        <v>45013</v>
      </c>
      <c r="D98" s="4">
        <v>333</v>
      </c>
      <c r="E98" s="4" t="str">
        <f>VLOOKUP(A98,HOP!A:L,12,0)</f>
        <v>333.00</v>
      </c>
      <c r="F98" s="4" t="str">
        <f>VLOOKUP(A98,HOP!A:C,3,0)</f>
        <v>3172787</v>
      </c>
      <c r="G98" s="4">
        <f t="shared" si="4"/>
        <v>0</v>
      </c>
      <c r="H98" s="4" t="str">
        <f t="shared" si="5"/>
        <v>，3172787</v>
      </c>
      <c r="I98" s="4" t="str">
        <f>VLOOKUP(A98,HOP!A:U,21,0)</f>
        <v>直采</v>
      </c>
    </row>
    <row r="99" s="4" customFormat="1" hidden="1" spans="1:9">
      <c r="A99" s="5">
        <v>999223361524237</v>
      </c>
      <c r="B99" s="6">
        <v>45012</v>
      </c>
      <c r="C99" s="6">
        <v>45013</v>
      </c>
      <c r="D99" s="4">
        <v>786</v>
      </c>
      <c r="E99" s="4" t="str">
        <f>VLOOKUP(A99,HOP!A:L,12,0)</f>
        <v>786.00</v>
      </c>
      <c r="F99" s="4" t="str">
        <f>VLOOKUP(A99,HOP!A:C,3,0)</f>
        <v>3173481</v>
      </c>
      <c r="G99" s="4">
        <f>D99-E99</f>
        <v>0</v>
      </c>
      <c r="H99" s="4" t="str">
        <f>$H$1&amp;F99</f>
        <v>，3173481</v>
      </c>
      <c r="I99" s="4" t="str">
        <f>VLOOKUP(A99,HOP!A:U,21,0)</f>
        <v>直采</v>
      </c>
    </row>
    <row r="100" s="4" customFormat="1" hidden="1" spans="1:9">
      <c r="A100" s="5">
        <v>999223361562873</v>
      </c>
      <c r="B100" s="6">
        <v>45012</v>
      </c>
      <c r="C100" s="6">
        <v>45013</v>
      </c>
      <c r="D100" s="4">
        <v>193</v>
      </c>
      <c r="E100" s="4" t="str">
        <f>VLOOKUP(A100,HOP!A:L,12,0)</f>
        <v>193.00</v>
      </c>
      <c r="F100" s="4" t="str">
        <f>VLOOKUP(A100,HOP!A:C,3,0)</f>
        <v>3173491</v>
      </c>
      <c r="G100" s="4">
        <f>D100-E100</f>
        <v>0</v>
      </c>
      <c r="H100" s="4" t="str">
        <f>$H$1&amp;F100</f>
        <v>，3173491</v>
      </c>
      <c r="I100" s="4" t="str">
        <f>VLOOKUP(A100,HOP!A:U,21,0)</f>
        <v>直采</v>
      </c>
    </row>
    <row r="101" s="4" customFormat="1" hidden="1" spans="1:9">
      <c r="A101" s="5">
        <v>999223362393636</v>
      </c>
      <c r="B101" s="6">
        <v>45012</v>
      </c>
      <c r="C101" s="6">
        <v>45013</v>
      </c>
      <c r="D101" s="4">
        <v>521</v>
      </c>
      <c r="E101" s="4" t="str">
        <f>VLOOKUP(A101,HOP!A:L,12,0)</f>
        <v>521.00</v>
      </c>
      <c r="F101" s="4" t="str">
        <f>VLOOKUP(A101,HOP!A:C,3,0)</f>
        <v>3173730</v>
      </c>
      <c r="G101" s="4">
        <f>D101-E101</f>
        <v>0</v>
      </c>
      <c r="H101" s="4" t="str">
        <f>$H$1&amp;F101</f>
        <v>，3173730</v>
      </c>
      <c r="I101" s="4" t="str">
        <f>VLOOKUP(A101,HOP!A:U,21,0)</f>
        <v>直采</v>
      </c>
    </row>
    <row r="102" s="4" customFormat="1" hidden="1" spans="1:9">
      <c r="A102" s="5">
        <v>999223362526977</v>
      </c>
      <c r="B102" s="6">
        <v>45012</v>
      </c>
      <c r="C102" s="6">
        <v>45013</v>
      </c>
      <c r="D102" s="4">
        <v>386</v>
      </c>
      <c r="E102" s="4" t="str">
        <f>VLOOKUP(A102,HOP!A:L,12,0)</f>
        <v>386.00</v>
      </c>
      <c r="F102" s="4" t="str">
        <f>VLOOKUP(A102,HOP!A:C,3,0)</f>
        <v>3173767</v>
      </c>
      <c r="G102" s="4">
        <f>D102-E102</f>
        <v>0</v>
      </c>
      <c r="H102" s="4" t="str">
        <f>$H$1&amp;F102</f>
        <v>，3173767</v>
      </c>
      <c r="I102" s="4" t="str">
        <f>VLOOKUP(A102,HOP!A:U,21,0)</f>
        <v>直采</v>
      </c>
    </row>
    <row r="103" s="4" customFormat="1" hidden="1" spans="1:9">
      <c r="A103" s="5">
        <v>999223365407834</v>
      </c>
      <c r="B103" s="6">
        <v>45012</v>
      </c>
      <c r="C103" s="6">
        <v>45013</v>
      </c>
      <c r="D103" s="4">
        <v>940</v>
      </c>
      <c r="E103" s="4" t="str">
        <f>VLOOKUP(A103,HOP!A:L,12,0)</f>
        <v>940.00</v>
      </c>
      <c r="F103" s="4" t="str">
        <f>VLOOKUP(A103,HOP!A:C,3,0)</f>
        <v>3174797</v>
      </c>
      <c r="G103" s="4">
        <f>D103-E103</f>
        <v>0</v>
      </c>
      <c r="H103" s="4" t="str">
        <f>$H$1&amp;F103</f>
        <v>，3174797</v>
      </c>
      <c r="I103" s="4" t="str">
        <f>VLOOKUP(A103,HOP!A:U,21,0)</f>
        <v>直采</v>
      </c>
    </row>
    <row r="104" s="4" customFormat="1" hidden="1" spans="1:9">
      <c r="A104" s="5">
        <v>999223365108133</v>
      </c>
      <c r="B104" s="6">
        <v>45012</v>
      </c>
      <c r="C104" s="6">
        <v>45013</v>
      </c>
      <c r="D104" s="4">
        <v>290</v>
      </c>
      <c r="E104" s="4" t="str">
        <f>VLOOKUP(A104,HOP!A:L,12,0)</f>
        <v>290.00</v>
      </c>
      <c r="F104" s="4" t="str">
        <f>VLOOKUP(A104,HOP!A:C,3,0)</f>
        <v>3174689</v>
      </c>
      <c r="G104" s="4">
        <f>D104-E104</f>
        <v>0</v>
      </c>
      <c r="H104" s="4" t="str">
        <f>$H$1&amp;F104</f>
        <v>，3174689</v>
      </c>
      <c r="I104" s="4" t="str">
        <f>VLOOKUP(A104,HOP!A:U,21,0)</f>
        <v>直采</v>
      </c>
    </row>
    <row r="105" s="4" customFormat="1" hidden="1" spans="1:9">
      <c r="A105" s="5">
        <v>999223370563977</v>
      </c>
      <c r="B105" s="6">
        <v>45012</v>
      </c>
      <c r="C105" s="6">
        <v>45013</v>
      </c>
      <c r="D105" s="4">
        <v>423</v>
      </c>
      <c r="E105" s="4" t="str">
        <f>VLOOKUP(A105,HOP!A:L,12,0)</f>
        <v>423.00</v>
      </c>
      <c r="F105" s="4" t="str">
        <f>VLOOKUP(A105,HOP!A:C,3,0)</f>
        <v>3175208</v>
      </c>
      <c r="G105" s="4">
        <f>D105-E105</f>
        <v>0</v>
      </c>
      <c r="H105" s="4" t="str">
        <f>$H$1&amp;F105</f>
        <v>，3175208</v>
      </c>
      <c r="I105" s="4" t="str">
        <f>VLOOKUP(A105,HOP!A:U,21,0)</f>
        <v>直采</v>
      </c>
    </row>
    <row r="106" s="4" customFormat="1" hidden="1" spans="1:9">
      <c r="A106" s="5">
        <v>999223370733625</v>
      </c>
      <c r="B106" s="6">
        <v>45012</v>
      </c>
      <c r="C106" s="6">
        <v>45013</v>
      </c>
      <c r="D106" s="4">
        <v>335</v>
      </c>
      <c r="E106" s="4" t="str">
        <f>VLOOKUP(A106,HOP!A:L,12,0)</f>
        <v>335.00</v>
      </c>
      <c r="F106" s="4" t="str">
        <f>VLOOKUP(A106,HOP!A:C,3,0)</f>
        <v>3175227</v>
      </c>
      <c r="G106" s="4">
        <f>D106-E106</f>
        <v>0</v>
      </c>
      <c r="H106" s="4" t="str">
        <f>$H$1&amp;F106</f>
        <v>，3175227</v>
      </c>
      <c r="I106" s="4" t="str">
        <f>VLOOKUP(A106,HOP!A:U,21,0)</f>
        <v>直采</v>
      </c>
    </row>
    <row r="107" s="4" customFormat="1" hidden="1" spans="1:9">
      <c r="A107" s="5">
        <v>999223372615733</v>
      </c>
      <c r="B107" s="6">
        <v>45012</v>
      </c>
      <c r="C107" s="6">
        <v>45013</v>
      </c>
      <c r="D107" s="4">
        <v>423</v>
      </c>
      <c r="E107" s="4" t="str">
        <f>VLOOKUP(A107,HOP!A:L,12,0)</f>
        <v>423.00</v>
      </c>
      <c r="F107" s="4" t="str">
        <f>VLOOKUP(A107,HOP!A:C,3,0)</f>
        <v>3175510</v>
      </c>
      <c r="G107" s="4">
        <f>D107-E107</f>
        <v>0</v>
      </c>
      <c r="H107" s="4" t="str">
        <f>$H$1&amp;F107</f>
        <v>，3175510</v>
      </c>
      <c r="I107" s="4" t="str">
        <f>VLOOKUP(A107,HOP!A:U,21,0)</f>
        <v>直采</v>
      </c>
    </row>
    <row r="108" s="4" customFormat="1" hidden="1" spans="1:9">
      <c r="A108" s="5">
        <v>999223373978233</v>
      </c>
      <c r="B108" s="6">
        <v>45012</v>
      </c>
      <c r="C108" s="6">
        <v>45013</v>
      </c>
      <c r="D108" s="4">
        <v>846</v>
      </c>
      <c r="E108" s="4" t="str">
        <f>VLOOKUP(A108,HOP!A:L,12,0)</f>
        <v>846.00</v>
      </c>
      <c r="F108" s="4" t="str">
        <f>VLOOKUP(A108,HOP!A:C,3,0)</f>
        <v>3175703</v>
      </c>
      <c r="G108" s="4">
        <f>D108-E108</f>
        <v>0</v>
      </c>
      <c r="H108" s="4" t="str">
        <f>$H$1&amp;F108</f>
        <v>，3175703</v>
      </c>
      <c r="I108" s="4" t="str">
        <f>VLOOKUP(A108,HOP!A:U,21,0)</f>
        <v>直采</v>
      </c>
    </row>
    <row r="109" s="4" customFormat="1" hidden="1" spans="1:9">
      <c r="A109" s="5">
        <v>999223374408862</v>
      </c>
      <c r="B109" s="6">
        <v>45012</v>
      </c>
      <c r="C109" s="6">
        <v>45013</v>
      </c>
      <c r="D109" s="4">
        <v>220</v>
      </c>
      <c r="E109" s="4" t="str">
        <f>VLOOKUP(A109,HOP!A:L,12,0)</f>
        <v>220.00</v>
      </c>
      <c r="F109" s="4" t="str">
        <f>VLOOKUP(A109,HOP!A:C,3,0)</f>
        <v>3175779</v>
      </c>
      <c r="G109" s="4">
        <f>D109-E109</f>
        <v>0</v>
      </c>
      <c r="H109" s="4" t="str">
        <f>$H$1&amp;F109</f>
        <v>，3175779</v>
      </c>
      <c r="I109" s="4" t="str">
        <f>VLOOKUP(A109,HOP!A:U,21,0)</f>
        <v>直采</v>
      </c>
    </row>
    <row r="111" spans="4:4">
      <c r="D111" s="4">
        <f>SUM(D2:D110)</f>
        <v>203881.94</v>
      </c>
    </row>
    <row r="116" spans="1:1">
      <c r="A116" s="4" t="s">
        <v>626</v>
      </c>
    </row>
    <row r="117" spans="1:1">
      <c r="A117" s="4" t="s">
        <v>627</v>
      </c>
    </row>
    <row r="118" spans="1:1">
      <c r="A118" s="4" t="s">
        <v>628</v>
      </c>
    </row>
  </sheetData>
  <autoFilter ref="A1:X109">
    <filterColumn colId="3">
      <filters>
        <filter val="200"/>
        <filter val="300"/>
        <filter val="400"/>
        <filter val="800"/>
        <filter val="2000"/>
        <filter val="3300"/>
        <filter val="5901"/>
        <filter val="302"/>
        <filter val="3702"/>
        <filter val="1504"/>
        <filter val="4606"/>
        <filter val="3610"/>
        <filter val="911"/>
        <filter val="912"/>
        <filter val="2312"/>
        <filter val="513"/>
        <filter val="315"/>
        <filter val="3316"/>
        <filter val="4617"/>
        <filter val="2418"/>
        <filter val="1419"/>
        <filter val="220"/>
        <filter val="1320"/>
        <filter val="1920"/>
        <filter val="2220"/>
        <filter val="8120"/>
        <filter val="521"/>
        <filter val="822"/>
        <filter val="423"/>
        <filter val="1324"/>
        <filter val="3726"/>
        <filter val="3927"/>
        <filter val="930"/>
        <filter val="2632"/>
        <filter val="333"/>
        <filter val="1033"/>
        <filter val="3134"/>
        <filter val="335"/>
        <filter val="1936"/>
        <filter val="940"/>
        <filter val="1742"/>
        <filter val="2142"/>
        <filter val="1744"/>
        <filter val="6444"/>
        <filter val="846"/>
        <filter val="247"/>
        <filter val="2348"/>
        <filter val="452"/>
        <filter val="3052"/>
        <filter val="1154"/>
        <filter val="2956"/>
        <filter val="1558"/>
        <filter val="4760"/>
        <filter val="2464"/>
        <filter val="765"/>
        <filter val="1666"/>
        <filter val="2067"/>
        <filter val="868"/>
        <filter val="4168"/>
        <filter val="570"/>
        <filter val="672"/>
        <filter val="2172"/>
        <filter val="2672"/>
        <filter val="374"/>
        <filter val="674"/>
        <filter val="1274"/>
        <filter val="1779"/>
        <filter val="380"/>
        <filter val="680"/>
        <filter val="980"/>
        <filter val="1580"/>
        <filter val="1680"/>
        <filter val="2280"/>
        <filter val="381"/>
        <filter val="1281"/>
        <filter val="1381"/>
        <filter val="282"/>
        <filter val="1084"/>
        <filter val="285"/>
        <filter val="386"/>
        <filter val="786"/>
        <filter val="888"/>
        <filter val="7488"/>
        <filter val="290"/>
        <filter val="2490"/>
        <filter val="2491"/>
        <filter val="5791"/>
        <filter val="193"/>
        <filter val="16093"/>
        <filter val="694"/>
        <filter val="1194"/>
        <filter val="354.94"/>
        <filter val="397"/>
        <filter val="3699"/>
      </filters>
    </filterColumn>
    <filterColumn colId="6">
      <filters>
        <filter val="-200"/>
        <filter val="#N/A"/>
        <filter val="-35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629</v>
      </c>
      <c r="B1" s="2" t="s">
        <v>630</v>
      </c>
      <c r="C1" s="2" t="s">
        <v>631</v>
      </c>
      <c r="D1" s="2" t="s">
        <v>632</v>
      </c>
      <c r="E1" s="2" t="s">
        <v>13</v>
      </c>
      <c r="F1" s="2" t="s">
        <v>5</v>
      </c>
      <c r="G1" s="2" t="s">
        <v>6</v>
      </c>
      <c r="H1" s="2" t="s">
        <v>633</v>
      </c>
      <c r="I1" s="2" t="s">
        <v>634</v>
      </c>
      <c r="J1" s="2" t="s">
        <v>635</v>
      </c>
      <c r="K1" s="2" t="s">
        <v>636</v>
      </c>
      <c r="L1" s="2" t="s">
        <v>637</v>
      </c>
      <c r="M1" s="2" t="s">
        <v>638</v>
      </c>
      <c r="N1" s="2" t="s">
        <v>639</v>
      </c>
      <c r="O1" s="2" t="s">
        <v>640</v>
      </c>
      <c r="P1" s="2" t="s">
        <v>641</v>
      </c>
      <c r="Q1" s="2" t="s">
        <v>642</v>
      </c>
      <c r="R1" s="2" t="s">
        <v>643</v>
      </c>
      <c r="S1" s="2" t="s">
        <v>644</v>
      </c>
      <c r="T1" s="2" t="s">
        <v>645</v>
      </c>
      <c r="U1" s="2" t="s">
        <v>646</v>
      </c>
      <c r="V1" s="2" t="s">
        <v>647</v>
      </c>
    </row>
    <row r="2" s="1" customFormat="1" spans="1:22">
      <c r="A2" s="3">
        <v>999223373978233</v>
      </c>
      <c r="B2" s="1" t="s">
        <v>648</v>
      </c>
      <c r="C2" s="1" t="s">
        <v>649</v>
      </c>
      <c r="D2" s="1" t="s">
        <v>650</v>
      </c>
      <c r="E2" s="1" t="s">
        <v>651</v>
      </c>
      <c r="F2" s="1" t="s">
        <v>648</v>
      </c>
      <c r="G2" s="1" t="s">
        <v>652</v>
      </c>
      <c r="H2" s="1" t="s">
        <v>653</v>
      </c>
      <c r="I2" s="1" t="s">
        <v>654</v>
      </c>
      <c r="J2" s="1" t="s">
        <v>655</v>
      </c>
      <c r="K2" s="1" t="s">
        <v>654</v>
      </c>
      <c r="L2" s="1" t="s">
        <v>654</v>
      </c>
      <c r="M2" s="1" t="s">
        <v>656</v>
      </c>
      <c r="N2" s="1" t="s">
        <v>656</v>
      </c>
      <c r="O2" s="1" t="s">
        <v>657</v>
      </c>
      <c r="P2" s="1" t="s">
        <v>658</v>
      </c>
      <c r="Q2" s="1" t="s">
        <v>659</v>
      </c>
      <c r="R2" s="1" t="s">
        <v>660</v>
      </c>
      <c r="S2" s="1" t="s">
        <v>661</v>
      </c>
      <c r="T2" s="1" t="s">
        <v>662</v>
      </c>
      <c r="U2" s="1" t="s">
        <v>663</v>
      </c>
      <c r="V2" s="1" t="s">
        <v>664</v>
      </c>
    </row>
    <row r="3" s="1" customFormat="1" spans="1:22">
      <c r="A3" s="3">
        <v>999223372615733</v>
      </c>
      <c r="B3" s="1" t="s">
        <v>648</v>
      </c>
      <c r="C3" s="1" t="s">
        <v>665</v>
      </c>
      <c r="D3" s="1" t="s">
        <v>650</v>
      </c>
      <c r="E3" s="1" t="s">
        <v>666</v>
      </c>
      <c r="F3" s="1" t="s">
        <v>648</v>
      </c>
      <c r="G3" s="1" t="s">
        <v>652</v>
      </c>
      <c r="H3" s="1" t="s">
        <v>653</v>
      </c>
      <c r="I3" s="1" t="s">
        <v>667</v>
      </c>
      <c r="J3" s="1" t="s">
        <v>655</v>
      </c>
      <c r="K3" s="1" t="s">
        <v>667</v>
      </c>
      <c r="L3" s="1" t="s">
        <v>667</v>
      </c>
      <c r="M3" s="1" t="s">
        <v>656</v>
      </c>
      <c r="N3" s="1" t="s">
        <v>656</v>
      </c>
      <c r="O3" s="1" t="s">
        <v>657</v>
      </c>
      <c r="P3" s="1" t="s">
        <v>658</v>
      </c>
      <c r="Q3" s="1" t="s">
        <v>659</v>
      </c>
      <c r="R3" s="1" t="s">
        <v>668</v>
      </c>
      <c r="S3" s="1" t="s">
        <v>661</v>
      </c>
      <c r="T3" s="1" t="s">
        <v>662</v>
      </c>
      <c r="U3" s="1" t="s">
        <v>663</v>
      </c>
      <c r="V3" s="1" t="s">
        <v>664</v>
      </c>
    </row>
    <row r="4" s="1" customFormat="1" spans="1:22">
      <c r="A4" s="3">
        <v>999223370563977</v>
      </c>
      <c r="B4" s="1" t="s">
        <v>648</v>
      </c>
      <c r="C4" s="1" t="s">
        <v>669</v>
      </c>
      <c r="D4" s="1" t="s">
        <v>650</v>
      </c>
      <c r="E4" s="1" t="s">
        <v>670</v>
      </c>
      <c r="F4" s="1" t="s">
        <v>648</v>
      </c>
      <c r="G4" s="1" t="s">
        <v>652</v>
      </c>
      <c r="H4" s="1" t="s">
        <v>653</v>
      </c>
      <c r="I4" s="1" t="s">
        <v>667</v>
      </c>
      <c r="J4" s="1" t="s">
        <v>655</v>
      </c>
      <c r="K4" s="1" t="s">
        <v>667</v>
      </c>
      <c r="L4" s="1" t="s">
        <v>667</v>
      </c>
      <c r="M4" s="1" t="s">
        <v>656</v>
      </c>
      <c r="N4" s="1" t="s">
        <v>656</v>
      </c>
      <c r="O4" s="1" t="s">
        <v>657</v>
      </c>
      <c r="P4" s="1" t="s">
        <v>658</v>
      </c>
      <c r="Q4" s="1" t="s">
        <v>659</v>
      </c>
      <c r="R4" s="1" t="s">
        <v>671</v>
      </c>
      <c r="S4" s="1" t="s">
        <v>661</v>
      </c>
      <c r="T4" s="1" t="s">
        <v>662</v>
      </c>
      <c r="U4" s="1" t="s">
        <v>663</v>
      </c>
      <c r="V4" s="1" t="s">
        <v>664</v>
      </c>
    </row>
    <row r="5" s="1" customFormat="1" spans="1:22">
      <c r="A5" s="3">
        <v>999223370733625</v>
      </c>
      <c r="B5" s="1" t="s">
        <v>648</v>
      </c>
      <c r="C5" s="1" t="s">
        <v>672</v>
      </c>
      <c r="D5" s="1" t="s">
        <v>673</v>
      </c>
      <c r="E5" s="1" t="s">
        <v>674</v>
      </c>
      <c r="F5" s="1" t="s">
        <v>648</v>
      </c>
      <c r="G5" s="1" t="s">
        <v>652</v>
      </c>
      <c r="H5" s="1" t="s">
        <v>653</v>
      </c>
      <c r="I5" s="1" t="s">
        <v>675</v>
      </c>
      <c r="J5" s="1" t="s">
        <v>655</v>
      </c>
      <c r="K5" s="1" t="s">
        <v>675</v>
      </c>
      <c r="L5" s="1" t="s">
        <v>675</v>
      </c>
      <c r="M5" s="1" t="s">
        <v>656</v>
      </c>
      <c r="N5" s="1" t="s">
        <v>656</v>
      </c>
      <c r="O5" s="1" t="s">
        <v>657</v>
      </c>
      <c r="P5" s="1" t="s">
        <v>658</v>
      </c>
      <c r="Q5" s="1" t="s">
        <v>659</v>
      </c>
      <c r="R5" s="1" t="s">
        <v>676</v>
      </c>
      <c r="S5" s="1" t="s">
        <v>661</v>
      </c>
      <c r="T5" s="1" t="s">
        <v>662</v>
      </c>
      <c r="U5" s="1" t="s">
        <v>663</v>
      </c>
      <c r="V5" s="1" t="s">
        <v>677</v>
      </c>
    </row>
    <row r="6" s="1" customFormat="1" spans="1:22">
      <c r="A6" s="3">
        <v>999223365407834</v>
      </c>
      <c r="B6" s="1" t="s">
        <v>648</v>
      </c>
      <c r="C6" s="1" t="s">
        <v>678</v>
      </c>
      <c r="D6" s="1" t="s">
        <v>679</v>
      </c>
      <c r="E6" s="1" t="s">
        <v>680</v>
      </c>
      <c r="F6" s="1" t="s">
        <v>648</v>
      </c>
      <c r="G6" s="1" t="s">
        <v>652</v>
      </c>
      <c r="H6" s="1" t="s">
        <v>653</v>
      </c>
      <c r="I6" s="1" t="s">
        <v>681</v>
      </c>
      <c r="J6" s="1" t="s">
        <v>655</v>
      </c>
      <c r="K6" s="1" t="s">
        <v>681</v>
      </c>
      <c r="L6" s="1" t="s">
        <v>681</v>
      </c>
      <c r="M6" s="1" t="s">
        <v>656</v>
      </c>
      <c r="N6" s="1" t="s">
        <v>656</v>
      </c>
      <c r="O6" s="1" t="s">
        <v>657</v>
      </c>
      <c r="P6" s="1" t="s">
        <v>658</v>
      </c>
      <c r="Q6" s="1" t="s">
        <v>659</v>
      </c>
      <c r="R6" s="1" t="s">
        <v>682</v>
      </c>
      <c r="S6" s="1" t="s">
        <v>661</v>
      </c>
      <c r="T6" s="1" t="s">
        <v>662</v>
      </c>
      <c r="U6" s="1" t="s">
        <v>663</v>
      </c>
      <c r="V6" s="1" t="s">
        <v>677</v>
      </c>
    </row>
    <row r="7" s="1" customFormat="1" spans="1:22">
      <c r="A7" s="3">
        <v>999223362393636</v>
      </c>
      <c r="B7" s="1" t="s">
        <v>683</v>
      </c>
      <c r="C7" s="1" t="s">
        <v>684</v>
      </c>
      <c r="D7" s="1" t="s">
        <v>685</v>
      </c>
      <c r="E7" s="1" t="s">
        <v>686</v>
      </c>
      <c r="F7" s="1" t="s">
        <v>648</v>
      </c>
      <c r="G7" s="1" t="s">
        <v>652</v>
      </c>
      <c r="H7" s="1" t="s">
        <v>653</v>
      </c>
      <c r="I7" s="1" t="s">
        <v>687</v>
      </c>
      <c r="J7" s="1" t="s">
        <v>655</v>
      </c>
      <c r="K7" s="1" t="s">
        <v>687</v>
      </c>
      <c r="L7" s="1" t="s">
        <v>687</v>
      </c>
      <c r="M7" s="1" t="s">
        <v>656</v>
      </c>
      <c r="N7" s="1" t="s">
        <v>656</v>
      </c>
      <c r="O7" s="1" t="s">
        <v>657</v>
      </c>
      <c r="P7" s="1" t="s">
        <v>658</v>
      </c>
      <c r="Q7" s="1" t="s">
        <v>659</v>
      </c>
      <c r="R7" s="1" t="s">
        <v>688</v>
      </c>
      <c r="S7" s="1" t="s">
        <v>661</v>
      </c>
      <c r="T7" s="1" t="s">
        <v>662</v>
      </c>
      <c r="U7" s="1" t="s">
        <v>663</v>
      </c>
      <c r="V7" s="1" t="s">
        <v>689</v>
      </c>
    </row>
    <row r="8" s="1" customFormat="1" spans="1:22">
      <c r="A8" s="3">
        <v>999223361524237</v>
      </c>
      <c r="B8" s="1" t="s">
        <v>683</v>
      </c>
      <c r="C8" s="1" t="s">
        <v>690</v>
      </c>
      <c r="D8" s="1" t="s">
        <v>691</v>
      </c>
      <c r="E8" s="1" t="s">
        <v>692</v>
      </c>
      <c r="F8" s="1" t="s">
        <v>648</v>
      </c>
      <c r="G8" s="1" t="s">
        <v>652</v>
      </c>
      <c r="H8" s="1" t="s">
        <v>653</v>
      </c>
      <c r="I8" s="1" t="s">
        <v>693</v>
      </c>
      <c r="J8" s="1" t="s">
        <v>655</v>
      </c>
      <c r="K8" s="1" t="s">
        <v>693</v>
      </c>
      <c r="L8" s="1" t="s">
        <v>693</v>
      </c>
      <c r="M8" s="1" t="s">
        <v>656</v>
      </c>
      <c r="N8" s="1" t="s">
        <v>656</v>
      </c>
      <c r="O8" s="1" t="s">
        <v>657</v>
      </c>
      <c r="P8" s="1" t="s">
        <v>658</v>
      </c>
      <c r="Q8" s="1" t="s">
        <v>659</v>
      </c>
      <c r="R8" s="1" t="s">
        <v>694</v>
      </c>
      <c r="S8" s="1" t="s">
        <v>661</v>
      </c>
      <c r="T8" s="1" t="s">
        <v>662</v>
      </c>
      <c r="U8" s="1" t="s">
        <v>663</v>
      </c>
      <c r="V8" s="1" t="s">
        <v>664</v>
      </c>
    </row>
    <row r="9" s="1" customFormat="1" spans="1:22">
      <c r="A9" s="3">
        <v>999223361562873</v>
      </c>
      <c r="B9" s="1" t="s">
        <v>683</v>
      </c>
      <c r="C9" s="1" t="s">
        <v>695</v>
      </c>
      <c r="D9" s="1" t="s">
        <v>696</v>
      </c>
      <c r="E9" s="1" t="s">
        <v>697</v>
      </c>
      <c r="F9" s="1" t="s">
        <v>648</v>
      </c>
      <c r="G9" s="1" t="s">
        <v>652</v>
      </c>
      <c r="H9" s="1" t="s">
        <v>653</v>
      </c>
      <c r="I9" s="1" t="s">
        <v>698</v>
      </c>
      <c r="J9" s="1" t="s">
        <v>655</v>
      </c>
      <c r="K9" s="1" t="s">
        <v>698</v>
      </c>
      <c r="L9" s="1" t="s">
        <v>698</v>
      </c>
      <c r="M9" s="1" t="s">
        <v>656</v>
      </c>
      <c r="N9" s="1" t="s">
        <v>656</v>
      </c>
      <c r="O9" s="1" t="s">
        <v>657</v>
      </c>
      <c r="P9" s="1" t="s">
        <v>658</v>
      </c>
      <c r="Q9" s="1" t="s">
        <v>659</v>
      </c>
      <c r="R9" s="1" t="s">
        <v>699</v>
      </c>
      <c r="S9" s="1" t="s">
        <v>661</v>
      </c>
      <c r="T9" s="1" t="s">
        <v>662</v>
      </c>
      <c r="U9" s="1" t="s">
        <v>663</v>
      </c>
      <c r="V9" s="1" t="s">
        <v>664</v>
      </c>
    </row>
    <row r="10" s="1" customFormat="1" spans="1:22">
      <c r="A10" s="3">
        <v>999223362526977</v>
      </c>
      <c r="B10" s="1" t="s">
        <v>683</v>
      </c>
      <c r="C10" s="1" t="s">
        <v>700</v>
      </c>
      <c r="D10" s="1" t="s">
        <v>696</v>
      </c>
      <c r="E10" s="1" t="s">
        <v>701</v>
      </c>
      <c r="F10" s="1" t="s">
        <v>648</v>
      </c>
      <c r="G10" s="1" t="s">
        <v>652</v>
      </c>
      <c r="H10" s="1" t="s">
        <v>653</v>
      </c>
      <c r="I10" s="1" t="s">
        <v>702</v>
      </c>
      <c r="J10" s="1" t="s">
        <v>655</v>
      </c>
      <c r="K10" s="1" t="s">
        <v>702</v>
      </c>
      <c r="L10" s="1" t="s">
        <v>702</v>
      </c>
      <c r="M10" s="1" t="s">
        <v>656</v>
      </c>
      <c r="N10" s="1" t="s">
        <v>656</v>
      </c>
      <c r="O10" s="1" t="s">
        <v>657</v>
      </c>
      <c r="P10" s="1" t="s">
        <v>658</v>
      </c>
      <c r="Q10" s="1" t="s">
        <v>659</v>
      </c>
      <c r="R10" s="1" t="s">
        <v>703</v>
      </c>
      <c r="S10" s="1" t="s">
        <v>661</v>
      </c>
      <c r="T10" s="1" t="s">
        <v>662</v>
      </c>
      <c r="U10" s="1" t="s">
        <v>663</v>
      </c>
      <c r="V10" s="1" t="s">
        <v>664</v>
      </c>
    </row>
    <row r="11" s="1" customFormat="1" spans="1:22">
      <c r="A11" s="3">
        <v>23354098149</v>
      </c>
      <c r="B11" s="1" t="s">
        <v>704</v>
      </c>
      <c r="C11" s="1" t="s">
        <v>705</v>
      </c>
      <c r="D11" s="1" t="s">
        <v>706</v>
      </c>
      <c r="E11" s="1" t="s">
        <v>707</v>
      </c>
      <c r="F11" s="1" t="s">
        <v>683</v>
      </c>
      <c r="G11" s="1" t="s">
        <v>652</v>
      </c>
      <c r="H11" s="1" t="s">
        <v>653</v>
      </c>
      <c r="I11" s="1" t="s">
        <v>708</v>
      </c>
      <c r="J11" s="1" t="s">
        <v>655</v>
      </c>
      <c r="K11" s="1" t="s">
        <v>708</v>
      </c>
      <c r="L11" s="1" t="s">
        <v>708</v>
      </c>
      <c r="M11" s="1" t="s">
        <v>656</v>
      </c>
      <c r="N11" s="1" t="s">
        <v>656</v>
      </c>
      <c r="O11" s="1" t="s">
        <v>657</v>
      </c>
      <c r="P11" s="1" t="s">
        <v>658</v>
      </c>
      <c r="Q11" s="1" t="s">
        <v>659</v>
      </c>
      <c r="R11" s="1" t="s">
        <v>709</v>
      </c>
      <c r="S11" s="1" t="s">
        <v>661</v>
      </c>
      <c r="T11" s="1" t="s">
        <v>662</v>
      </c>
      <c r="U11" s="1" t="s">
        <v>663</v>
      </c>
      <c r="V11" s="1" t="s">
        <v>710</v>
      </c>
    </row>
    <row r="12" s="1" customFormat="1" spans="1:22">
      <c r="A12" s="3">
        <v>999223354017064</v>
      </c>
      <c r="B12" s="1" t="s">
        <v>704</v>
      </c>
      <c r="C12" s="1" t="s">
        <v>711</v>
      </c>
      <c r="D12" s="1" t="s">
        <v>712</v>
      </c>
      <c r="E12" s="1" t="s">
        <v>713</v>
      </c>
      <c r="F12" s="1" t="s">
        <v>683</v>
      </c>
      <c r="G12" s="1" t="s">
        <v>652</v>
      </c>
      <c r="H12" s="1" t="s">
        <v>653</v>
      </c>
      <c r="I12" s="1" t="s">
        <v>714</v>
      </c>
      <c r="J12" s="1" t="s">
        <v>655</v>
      </c>
      <c r="K12" s="1" t="s">
        <v>714</v>
      </c>
      <c r="L12" s="1" t="s">
        <v>714</v>
      </c>
      <c r="M12" s="1" t="s">
        <v>656</v>
      </c>
      <c r="N12" s="1" t="s">
        <v>656</v>
      </c>
      <c r="O12" s="1" t="s">
        <v>657</v>
      </c>
      <c r="P12" s="1" t="s">
        <v>658</v>
      </c>
      <c r="Q12" s="1" t="s">
        <v>659</v>
      </c>
      <c r="R12" s="1" t="s">
        <v>715</v>
      </c>
      <c r="S12" s="1" t="s">
        <v>661</v>
      </c>
      <c r="T12" s="1" t="s">
        <v>662</v>
      </c>
      <c r="U12" s="1" t="s">
        <v>663</v>
      </c>
      <c r="V12" s="1" t="s">
        <v>716</v>
      </c>
    </row>
    <row r="13" s="1" customFormat="1" spans="1:22">
      <c r="A13" s="3">
        <v>999223357093319</v>
      </c>
      <c r="B13" s="1" t="s">
        <v>683</v>
      </c>
      <c r="C13" s="1" t="s">
        <v>717</v>
      </c>
      <c r="D13" s="1" t="s">
        <v>718</v>
      </c>
      <c r="E13" s="1" t="s">
        <v>719</v>
      </c>
      <c r="F13" s="1" t="s">
        <v>648</v>
      </c>
      <c r="G13" s="1" t="s">
        <v>652</v>
      </c>
      <c r="H13" s="1" t="s">
        <v>653</v>
      </c>
      <c r="I13" s="1" t="s">
        <v>720</v>
      </c>
      <c r="J13" s="1" t="s">
        <v>655</v>
      </c>
      <c r="K13" s="1" t="s">
        <v>720</v>
      </c>
      <c r="L13" s="1" t="s">
        <v>720</v>
      </c>
      <c r="M13" s="1" t="s">
        <v>656</v>
      </c>
      <c r="N13" s="1" t="s">
        <v>656</v>
      </c>
      <c r="O13" s="1" t="s">
        <v>657</v>
      </c>
      <c r="P13" s="1" t="s">
        <v>658</v>
      </c>
      <c r="Q13" s="1" t="s">
        <v>659</v>
      </c>
      <c r="R13" s="1" t="s">
        <v>721</v>
      </c>
      <c r="S13" s="1" t="s">
        <v>661</v>
      </c>
      <c r="T13" s="1" t="s">
        <v>662</v>
      </c>
      <c r="U13" s="1" t="s">
        <v>663</v>
      </c>
      <c r="V13" s="1" t="s">
        <v>664</v>
      </c>
    </row>
    <row r="14" s="1" customFormat="1" spans="1:22">
      <c r="A14" s="3">
        <v>999223350065424</v>
      </c>
      <c r="B14" s="1" t="s">
        <v>704</v>
      </c>
      <c r="C14" s="1" t="s">
        <v>722</v>
      </c>
      <c r="D14" s="1" t="s">
        <v>723</v>
      </c>
      <c r="E14" s="1" t="s">
        <v>724</v>
      </c>
      <c r="F14" s="1" t="s">
        <v>648</v>
      </c>
      <c r="G14" s="1" t="s">
        <v>652</v>
      </c>
      <c r="H14" s="1" t="s">
        <v>653</v>
      </c>
      <c r="I14" s="1" t="s">
        <v>725</v>
      </c>
      <c r="J14" s="1" t="s">
        <v>655</v>
      </c>
      <c r="K14" s="1" t="s">
        <v>725</v>
      </c>
      <c r="L14" s="1" t="s">
        <v>725</v>
      </c>
      <c r="M14" s="1" t="s">
        <v>656</v>
      </c>
      <c r="N14" s="1" t="s">
        <v>656</v>
      </c>
      <c r="O14" s="1" t="s">
        <v>657</v>
      </c>
      <c r="P14" s="1" t="s">
        <v>658</v>
      </c>
      <c r="Q14" s="1" t="s">
        <v>659</v>
      </c>
      <c r="R14" s="1" t="s">
        <v>726</v>
      </c>
      <c r="S14" s="1" t="s">
        <v>661</v>
      </c>
      <c r="T14" s="1" t="s">
        <v>662</v>
      </c>
      <c r="U14" s="1" t="s">
        <v>663</v>
      </c>
      <c r="V14" s="1" t="s">
        <v>664</v>
      </c>
    </row>
    <row r="15" s="1" customFormat="1" spans="1:22">
      <c r="A15" s="3">
        <v>999223348656389</v>
      </c>
      <c r="B15" s="1" t="s">
        <v>704</v>
      </c>
      <c r="C15" s="1" t="s">
        <v>727</v>
      </c>
      <c r="D15" s="1" t="s">
        <v>728</v>
      </c>
      <c r="E15" s="1" t="s">
        <v>729</v>
      </c>
      <c r="F15" s="1" t="s">
        <v>704</v>
      </c>
      <c r="G15" s="1" t="s">
        <v>652</v>
      </c>
      <c r="H15" s="1" t="s">
        <v>653</v>
      </c>
      <c r="I15" s="1" t="s">
        <v>730</v>
      </c>
      <c r="J15" s="1" t="s">
        <v>655</v>
      </c>
      <c r="K15" s="1" t="s">
        <v>730</v>
      </c>
      <c r="L15" s="1" t="s">
        <v>730</v>
      </c>
      <c r="M15" s="1" t="s">
        <v>656</v>
      </c>
      <c r="N15" s="1" t="s">
        <v>656</v>
      </c>
      <c r="O15" s="1" t="s">
        <v>657</v>
      </c>
      <c r="P15" s="1" t="s">
        <v>658</v>
      </c>
      <c r="Q15" s="1" t="s">
        <v>659</v>
      </c>
      <c r="R15" s="1" t="s">
        <v>731</v>
      </c>
      <c r="S15" s="1" t="s">
        <v>661</v>
      </c>
      <c r="T15" s="1" t="s">
        <v>662</v>
      </c>
      <c r="U15" s="1" t="s">
        <v>663</v>
      </c>
      <c r="V15" s="1" t="s">
        <v>664</v>
      </c>
    </row>
    <row r="16" s="1" customFormat="1" spans="1:22">
      <c r="A16" s="3">
        <v>999223346776326</v>
      </c>
      <c r="B16" s="1" t="s">
        <v>704</v>
      </c>
      <c r="C16" s="1" t="s">
        <v>732</v>
      </c>
      <c r="D16" s="1" t="s">
        <v>733</v>
      </c>
      <c r="E16" s="1" t="s">
        <v>734</v>
      </c>
      <c r="F16" s="1" t="s">
        <v>683</v>
      </c>
      <c r="G16" s="1" t="s">
        <v>652</v>
      </c>
      <c r="H16" s="1" t="s">
        <v>653</v>
      </c>
      <c r="I16" s="1" t="s">
        <v>735</v>
      </c>
      <c r="J16" s="1" t="s">
        <v>655</v>
      </c>
      <c r="K16" s="1" t="s">
        <v>735</v>
      </c>
      <c r="L16" s="1" t="s">
        <v>735</v>
      </c>
      <c r="M16" s="1" t="s">
        <v>656</v>
      </c>
      <c r="N16" s="1" t="s">
        <v>656</v>
      </c>
      <c r="O16" s="1" t="s">
        <v>657</v>
      </c>
      <c r="P16" s="1" t="s">
        <v>658</v>
      </c>
      <c r="Q16" s="1" t="s">
        <v>659</v>
      </c>
      <c r="R16" s="1" t="s">
        <v>736</v>
      </c>
      <c r="S16" s="1" t="s">
        <v>661</v>
      </c>
      <c r="T16" s="1" t="s">
        <v>662</v>
      </c>
      <c r="U16" s="1" t="s">
        <v>663</v>
      </c>
      <c r="V16" s="1" t="s">
        <v>664</v>
      </c>
    </row>
    <row r="17" s="1" customFormat="1" spans="1:22">
      <c r="A17" s="3">
        <v>999223365108133</v>
      </c>
      <c r="B17" s="1" t="s">
        <v>648</v>
      </c>
      <c r="C17" s="1" t="s">
        <v>737</v>
      </c>
      <c r="D17" s="1" t="s">
        <v>738</v>
      </c>
      <c r="E17" s="1" t="s">
        <v>739</v>
      </c>
      <c r="F17" s="1" t="s">
        <v>648</v>
      </c>
      <c r="G17" s="1" t="s">
        <v>652</v>
      </c>
      <c r="H17" s="1" t="s">
        <v>653</v>
      </c>
      <c r="I17" s="1" t="s">
        <v>740</v>
      </c>
      <c r="J17" s="1" t="s">
        <v>655</v>
      </c>
      <c r="K17" s="1" t="s">
        <v>740</v>
      </c>
      <c r="L17" s="1" t="s">
        <v>740</v>
      </c>
      <c r="M17" s="1" t="s">
        <v>656</v>
      </c>
      <c r="N17" s="1" t="s">
        <v>656</v>
      </c>
      <c r="O17" s="1" t="s">
        <v>657</v>
      </c>
      <c r="P17" s="1" t="s">
        <v>658</v>
      </c>
      <c r="Q17" s="1" t="s">
        <v>659</v>
      </c>
      <c r="R17" s="1" t="s">
        <v>741</v>
      </c>
      <c r="S17" s="1" t="s">
        <v>661</v>
      </c>
      <c r="T17" s="1" t="s">
        <v>662</v>
      </c>
      <c r="U17" s="1" t="s">
        <v>663</v>
      </c>
      <c r="V17" s="1" t="s">
        <v>664</v>
      </c>
    </row>
    <row r="18" s="1" customFormat="1" spans="1:22">
      <c r="A18" s="3">
        <v>999223345228894</v>
      </c>
      <c r="B18" s="1" t="s">
        <v>704</v>
      </c>
      <c r="C18" s="1" t="s">
        <v>742</v>
      </c>
      <c r="D18" s="1" t="s">
        <v>743</v>
      </c>
      <c r="E18" s="1" t="s">
        <v>744</v>
      </c>
      <c r="F18" s="1" t="s">
        <v>683</v>
      </c>
      <c r="G18" s="1" t="s">
        <v>652</v>
      </c>
      <c r="H18" s="1" t="s">
        <v>653</v>
      </c>
      <c r="I18" s="1" t="s">
        <v>745</v>
      </c>
      <c r="J18" s="1" t="s">
        <v>655</v>
      </c>
      <c r="K18" s="1" t="s">
        <v>745</v>
      </c>
      <c r="L18" s="1" t="s">
        <v>745</v>
      </c>
      <c r="M18" s="1" t="s">
        <v>656</v>
      </c>
      <c r="N18" s="1" t="s">
        <v>656</v>
      </c>
      <c r="O18" s="1" t="s">
        <v>657</v>
      </c>
      <c r="P18" s="1" t="s">
        <v>658</v>
      </c>
      <c r="Q18" s="1" t="s">
        <v>659</v>
      </c>
      <c r="R18" s="1" t="s">
        <v>746</v>
      </c>
      <c r="S18" s="1" t="s">
        <v>661</v>
      </c>
      <c r="T18" s="1" t="s">
        <v>662</v>
      </c>
      <c r="U18" s="1" t="s">
        <v>663</v>
      </c>
      <c r="V18" s="1" t="s">
        <v>716</v>
      </c>
    </row>
    <row r="19" s="1" customFormat="1" spans="1:22">
      <c r="A19" s="3">
        <v>999223344078248</v>
      </c>
      <c r="B19" s="1" t="s">
        <v>704</v>
      </c>
      <c r="C19" s="1" t="s">
        <v>747</v>
      </c>
      <c r="D19" s="1" t="s">
        <v>748</v>
      </c>
      <c r="E19" s="1" t="s">
        <v>749</v>
      </c>
      <c r="F19" s="1" t="s">
        <v>648</v>
      </c>
      <c r="G19" s="1" t="s">
        <v>652</v>
      </c>
      <c r="H19" s="1" t="s">
        <v>653</v>
      </c>
      <c r="I19" s="1" t="s">
        <v>750</v>
      </c>
      <c r="J19" s="1" t="s">
        <v>655</v>
      </c>
      <c r="K19" s="1" t="s">
        <v>750</v>
      </c>
      <c r="L19" s="1" t="s">
        <v>750</v>
      </c>
      <c r="M19" s="1" t="s">
        <v>656</v>
      </c>
      <c r="N19" s="1" t="s">
        <v>656</v>
      </c>
      <c r="O19" s="1" t="s">
        <v>657</v>
      </c>
      <c r="P19" s="1" t="s">
        <v>658</v>
      </c>
      <c r="Q19" s="1" t="s">
        <v>659</v>
      </c>
      <c r="R19" s="1" t="s">
        <v>751</v>
      </c>
      <c r="S19" s="1" t="s">
        <v>661</v>
      </c>
      <c r="T19" s="1" t="s">
        <v>662</v>
      </c>
      <c r="U19" s="1" t="s">
        <v>663</v>
      </c>
      <c r="V19" s="1" t="s">
        <v>716</v>
      </c>
    </row>
    <row r="20" s="1" customFormat="1" spans="1:22">
      <c r="A20" s="3">
        <v>999223342835215</v>
      </c>
      <c r="B20" s="1" t="s">
        <v>704</v>
      </c>
      <c r="C20" s="1" t="s">
        <v>752</v>
      </c>
      <c r="D20" s="1" t="s">
        <v>748</v>
      </c>
      <c r="E20" s="1" t="s">
        <v>749</v>
      </c>
      <c r="F20" s="1" t="s">
        <v>648</v>
      </c>
      <c r="G20" s="1" t="s">
        <v>652</v>
      </c>
      <c r="H20" s="1" t="s">
        <v>653</v>
      </c>
      <c r="I20" s="1" t="s">
        <v>750</v>
      </c>
      <c r="J20" s="1" t="s">
        <v>655</v>
      </c>
      <c r="K20" s="1" t="s">
        <v>750</v>
      </c>
      <c r="L20" s="1" t="s">
        <v>750</v>
      </c>
      <c r="M20" s="1" t="s">
        <v>656</v>
      </c>
      <c r="N20" s="1" t="s">
        <v>656</v>
      </c>
      <c r="O20" s="1" t="s">
        <v>657</v>
      </c>
      <c r="P20" s="1" t="s">
        <v>658</v>
      </c>
      <c r="Q20" s="1" t="s">
        <v>659</v>
      </c>
      <c r="R20" s="1" t="s">
        <v>753</v>
      </c>
      <c r="S20" s="1" t="s">
        <v>661</v>
      </c>
      <c r="T20" s="1" t="s">
        <v>662</v>
      </c>
      <c r="U20" s="1" t="s">
        <v>663</v>
      </c>
      <c r="V20" s="1" t="s">
        <v>716</v>
      </c>
    </row>
    <row r="21" s="1" customFormat="1" spans="1:22">
      <c r="A21" s="3">
        <v>999223342766037</v>
      </c>
      <c r="B21" s="1" t="s">
        <v>704</v>
      </c>
      <c r="C21" s="1" t="s">
        <v>754</v>
      </c>
      <c r="D21" s="1" t="s">
        <v>755</v>
      </c>
      <c r="E21" s="1" t="s">
        <v>756</v>
      </c>
      <c r="F21" s="1" t="s">
        <v>648</v>
      </c>
      <c r="G21" s="1" t="s">
        <v>652</v>
      </c>
      <c r="H21" s="1" t="s">
        <v>653</v>
      </c>
      <c r="I21" s="1" t="s">
        <v>757</v>
      </c>
      <c r="J21" s="1" t="s">
        <v>655</v>
      </c>
      <c r="K21" s="1" t="s">
        <v>757</v>
      </c>
      <c r="L21" s="1" t="s">
        <v>757</v>
      </c>
      <c r="M21" s="1" t="s">
        <v>656</v>
      </c>
      <c r="N21" s="1" t="s">
        <v>656</v>
      </c>
      <c r="O21" s="1" t="s">
        <v>657</v>
      </c>
      <c r="P21" s="1" t="s">
        <v>658</v>
      </c>
      <c r="Q21" s="1" t="s">
        <v>659</v>
      </c>
      <c r="R21" s="1" t="s">
        <v>758</v>
      </c>
      <c r="S21" s="1" t="s">
        <v>661</v>
      </c>
      <c r="T21" s="1" t="s">
        <v>662</v>
      </c>
      <c r="U21" s="1" t="s">
        <v>663</v>
      </c>
      <c r="V21" s="1" t="s">
        <v>664</v>
      </c>
    </row>
    <row r="22" s="1" customFormat="1" spans="1:22">
      <c r="A22" s="3">
        <v>999223342585792</v>
      </c>
      <c r="B22" s="1" t="s">
        <v>704</v>
      </c>
      <c r="C22" s="1" t="s">
        <v>759</v>
      </c>
      <c r="D22" s="1" t="s">
        <v>760</v>
      </c>
      <c r="E22" s="1" t="s">
        <v>761</v>
      </c>
      <c r="F22" s="1" t="s">
        <v>683</v>
      </c>
      <c r="G22" s="1" t="s">
        <v>652</v>
      </c>
      <c r="H22" s="1" t="s">
        <v>653</v>
      </c>
      <c r="I22" s="1" t="s">
        <v>762</v>
      </c>
      <c r="J22" s="1" t="s">
        <v>655</v>
      </c>
      <c r="K22" s="1" t="s">
        <v>762</v>
      </c>
      <c r="L22" s="1" t="s">
        <v>762</v>
      </c>
      <c r="M22" s="1" t="s">
        <v>656</v>
      </c>
      <c r="N22" s="1" t="s">
        <v>656</v>
      </c>
      <c r="O22" s="1" t="s">
        <v>657</v>
      </c>
      <c r="P22" s="1" t="s">
        <v>658</v>
      </c>
      <c r="Q22" s="1" t="s">
        <v>659</v>
      </c>
      <c r="R22" s="1" t="s">
        <v>763</v>
      </c>
      <c r="S22" s="1" t="s">
        <v>661</v>
      </c>
      <c r="T22" s="1" t="s">
        <v>662</v>
      </c>
      <c r="U22" s="1" t="s">
        <v>663</v>
      </c>
      <c r="V22" s="1" t="s">
        <v>716</v>
      </c>
    </row>
    <row r="23" s="1" customFormat="1" spans="1:22">
      <c r="A23" s="3">
        <v>999223341420995</v>
      </c>
      <c r="B23" s="1" t="s">
        <v>704</v>
      </c>
      <c r="C23" s="1" t="s">
        <v>764</v>
      </c>
      <c r="D23" s="1" t="s">
        <v>760</v>
      </c>
      <c r="E23" s="1" t="s">
        <v>765</v>
      </c>
      <c r="F23" s="1" t="s">
        <v>683</v>
      </c>
      <c r="G23" s="1" t="s">
        <v>652</v>
      </c>
      <c r="H23" s="1" t="s">
        <v>653</v>
      </c>
      <c r="I23" s="1" t="s">
        <v>762</v>
      </c>
      <c r="J23" s="1" t="s">
        <v>655</v>
      </c>
      <c r="K23" s="1" t="s">
        <v>762</v>
      </c>
      <c r="L23" s="1" t="s">
        <v>762</v>
      </c>
      <c r="M23" s="1" t="s">
        <v>656</v>
      </c>
      <c r="N23" s="1" t="s">
        <v>656</v>
      </c>
      <c r="O23" s="1" t="s">
        <v>657</v>
      </c>
      <c r="P23" s="1" t="s">
        <v>658</v>
      </c>
      <c r="Q23" s="1" t="s">
        <v>659</v>
      </c>
      <c r="R23" s="1" t="s">
        <v>766</v>
      </c>
      <c r="S23" s="1" t="s">
        <v>661</v>
      </c>
      <c r="T23" s="1" t="s">
        <v>662</v>
      </c>
      <c r="U23" s="1" t="s">
        <v>663</v>
      </c>
      <c r="V23" s="1" t="s">
        <v>716</v>
      </c>
    </row>
    <row r="24" s="1" customFormat="1" spans="1:22">
      <c r="A24" s="3">
        <v>999223374408862</v>
      </c>
      <c r="B24" s="1" t="s">
        <v>648</v>
      </c>
      <c r="C24" s="1" t="s">
        <v>767</v>
      </c>
      <c r="D24" s="1" t="s">
        <v>768</v>
      </c>
      <c r="E24" s="1" t="s">
        <v>769</v>
      </c>
      <c r="F24" s="1" t="s">
        <v>648</v>
      </c>
      <c r="G24" s="1" t="s">
        <v>652</v>
      </c>
      <c r="H24" s="1" t="s">
        <v>653</v>
      </c>
      <c r="I24" s="1" t="s">
        <v>770</v>
      </c>
      <c r="J24" s="1" t="s">
        <v>655</v>
      </c>
      <c r="K24" s="1" t="s">
        <v>770</v>
      </c>
      <c r="L24" s="1" t="s">
        <v>770</v>
      </c>
      <c r="M24" s="1" t="s">
        <v>656</v>
      </c>
      <c r="N24" s="1" t="s">
        <v>656</v>
      </c>
      <c r="O24" s="1" t="s">
        <v>657</v>
      </c>
      <c r="P24" s="1" t="s">
        <v>658</v>
      </c>
      <c r="Q24" s="1" t="s">
        <v>659</v>
      </c>
      <c r="R24" s="1" t="s">
        <v>771</v>
      </c>
      <c r="S24" s="1" t="s">
        <v>661</v>
      </c>
      <c r="T24" s="1" t="s">
        <v>662</v>
      </c>
      <c r="U24" s="1" t="s">
        <v>663</v>
      </c>
      <c r="V24" s="1" t="s">
        <v>664</v>
      </c>
    </row>
    <row r="25" s="1" customFormat="1" spans="1:22">
      <c r="A25" s="3">
        <v>999223338786391</v>
      </c>
      <c r="B25" s="1" t="s">
        <v>772</v>
      </c>
      <c r="C25" s="1" t="s">
        <v>773</v>
      </c>
      <c r="D25" s="1" t="s">
        <v>748</v>
      </c>
      <c r="E25" s="1" t="s">
        <v>774</v>
      </c>
      <c r="F25" s="1" t="s">
        <v>704</v>
      </c>
      <c r="G25" s="1" t="s">
        <v>652</v>
      </c>
      <c r="H25" s="1" t="s">
        <v>653</v>
      </c>
      <c r="I25" s="1" t="s">
        <v>775</v>
      </c>
      <c r="J25" s="1" t="s">
        <v>655</v>
      </c>
      <c r="K25" s="1" t="s">
        <v>775</v>
      </c>
      <c r="L25" s="1" t="s">
        <v>775</v>
      </c>
      <c r="M25" s="1" t="s">
        <v>656</v>
      </c>
      <c r="N25" s="1" t="s">
        <v>656</v>
      </c>
      <c r="O25" s="1" t="s">
        <v>657</v>
      </c>
      <c r="P25" s="1" t="s">
        <v>658</v>
      </c>
      <c r="Q25" s="1" t="s">
        <v>659</v>
      </c>
      <c r="R25" s="1" t="s">
        <v>776</v>
      </c>
      <c r="S25" s="1" t="s">
        <v>661</v>
      </c>
      <c r="T25" s="1" t="s">
        <v>662</v>
      </c>
      <c r="U25" s="1" t="s">
        <v>663</v>
      </c>
      <c r="V25" s="1" t="s">
        <v>716</v>
      </c>
    </row>
    <row r="26" s="1" customFormat="1" spans="1:22">
      <c r="A26" s="3">
        <v>999223338422234</v>
      </c>
      <c r="B26" s="1" t="s">
        <v>772</v>
      </c>
      <c r="C26" s="1" t="s">
        <v>777</v>
      </c>
      <c r="D26" s="1" t="s">
        <v>778</v>
      </c>
      <c r="E26" s="1" t="s">
        <v>779</v>
      </c>
      <c r="F26" s="1" t="s">
        <v>704</v>
      </c>
      <c r="G26" s="1" t="s">
        <v>652</v>
      </c>
      <c r="H26" s="1" t="s">
        <v>653</v>
      </c>
      <c r="I26" s="1" t="s">
        <v>780</v>
      </c>
      <c r="J26" s="1" t="s">
        <v>655</v>
      </c>
      <c r="K26" s="1" t="s">
        <v>780</v>
      </c>
      <c r="L26" s="1" t="s">
        <v>780</v>
      </c>
      <c r="M26" s="1" t="s">
        <v>656</v>
      </c>
      <c r="N26" s="1" t="s">
        <v>656</v>
      </c>
      <c r="O26" s="1" t="s">
        <v>657</v>
      </c>
      <c r="P26" s="1" t="s">
        <v>658</v>
      </c>
      <c r="Q26" s="1" t="s">
        <v>659</v>
      </c>
      <c r="R26" s="1" t="s">
        <v>781</v>
      </c>
      <c r="S26" s="1" t="s">
        <v>661</v>
      </c>
      <c r="T26" s="1" t="s">
        <v>662</v>
      </c>
      <c r="U26" s="1" t="s">
        <v>663</v>
      </c>
      <c r="V26" s="1" t="s">
        <v>664</v>
      </c>
    </row>
    <row r="27" s="1" customFormat="1" spans="1:22">
      <c r="A27" s="3">
        <v>999223337301712</v>
      </c>
      <c r="B27" s="1" t="s">
        <v>772</v>
      </c>
      <c r="C27" s="1" t="s">
        <v>782</v>
      </c>
      <c r="D27" s="1" t="s">
        <v>783</v>
      </c>
      <c r="E27" s="1" t="s">
        <v>784</v>
      </c>
      <c r="F27" s="1" t="s">
        <v>683</v>
      </c>
      <c r="G27" s="1" t="s">
        <v>652</v>
      </c>
      <c r="H27" s="1" t="s">
        <v>653</v>
      </c>
      <c r="I27" s="1" t="s">
        <v>785</v>
      </c>
      <c r="J27" s="1" t="s">
        <v>655</v>
      </c>
      <c r="K27" s="1" t="s">
        <v>785</v>
      </c>
      <c r="L27" s="1" t="s">
        <v>785</v>
      </c>
      <c r="M27" s="1" t="s">
        <v>656</v>
      </c>
      <c r="N27" s="1" t="s">
        <v>656</v>
      </c>
      <c r="O27" s="1" t="s">
        <v>657</v>
      </c>
      <c r="P27" s="1" t="s">
        <v>658</v>
      </c>
      <c r="Q27" s="1" t="s">
        <v>659</v>
      </c>
      <c r="R27" s="1" t="s">
        <v>786</v>
      </c>
      <c r="S27" s="1" t="s">
        <v>661</v>
      </c>
      <c r="T27" s="1" t="s">
        <v>662</v>
      </c>
      <c r="U27" s="1" t="s">
        <v>663</v>
      </c>
      <c r="V27" s="1" t="s">
        <v>716</v>
      </c>
    </row>
    <row r="28" s="1" customFormat="1" spans="1:22">
      <c r="A28" s="3">
        <v>999223336700655</v>
      </c>
      <c r="B28" s="1" t="s">
        <v>772</v>
      </c>
      <c r="C28" s="1" t="s">
        <v>787</v>
      </c>
      <c r="D28" s="1" t="s">
        <v>788</v>
      </c>
      <c r="E28" s="1" t="s">
        <v>789</v>
      </c>
      <c r="F28" s="1" t="s">
        <v>648</v>
      </c>
      <c r="G28" s="1" t="s">
        <v>652</v>
      </c>
      <c r="H28" s="1" t="s">
        <v>653</v>
      </c>
      <c r="I28" s="1" t="s">
        <v>790</v>
      </c>
      <c r="J28" s="1" t="s">
        <v>655</v>
      </c>
      <c r="K28" s="1" t="s">
        <v>790</v>
      </c>
      <c r="L28" s="1" t="s">
        <v>790</v>
      </c>
      <c r="M28" s="1" t="s">
        <v>656</v>
      </c>
      <c r="N28" s="1" t="s">
        <v>656</v>
      </c>
      <c r="O28" s="1" t="s">
        <v>657</v>
      </c>
      <c r="P28" s="1" t="s">
        <v>658</v>
      </c>
      <c r="Q28" s="1" t="s">
        <v>659</v>
      </c>
      <c r="R28" s="1" t="s">
        <v>791</v>
      </c>
      <c r="S28" s="1" t="s">
        <v>661</v>
      </c>
      <c r="T28" s="1" t="s">
        <v>662</v>
      </c>
      <c r="U28" s="1" t="s">
        <v>663</v>
      </c>
      <c r="V28" s="1" t="s">
        <v>716</v>
      </c>
    </row>
    <row r="29" s="1" customFormat="1" spans="1:22">
      <c r="A29" s="3">
        <v>999223332922644</v>
      </c>
      <c r="B29" s="1" t="s">
        <v>772</v>
      </c>
      <c r="C29" s="1" t="s">
        <v>792</v>
      </c>
      <c r="D29" s="1" t="s">
        <v>793</v>
      </c>
      <c r="E29" s="1" t="s">
        <v>794</v>
      </c>
      <c r="F29" s="1" t="s">
        <v>683</v>
      </c>
      <c r="G29" s="1" t="s">
        <v>652</v>
      </c>
      <c r="H29" s="1" t="s">
        <v>653</v>
      </c>
      <c r="I29" s="1" t="s">
        <v>795</v>
      </c>
      <c r="J29" s="1" t="s">
        <v>655</v>
      </c>
      <c r="K29" s="1" t="s">
        <v>795</v>
      </c>
      <c r="L29" s="1" t="s">
        <v>795</v>
      </c>
      <c r="M29" s="1" t="s">
        <v>656</v>
      </c>
      <c r="N29" s="1" t="s">
        <v>656</v>
      </c>
      <c r="O29" s="1" t="s">
        <v>657</v>
      </c>
      <c r="P29" s="1" t="s">
        <v>658</v>
      </c>
      <c r="Q29" s="1" t="s">
        <v>659</v>
      </c>
      <c r="R29" s="1" t="s">
        <v>796</v>
      </c>
      <c r="S29" s="1" t="s">
        <v>661</v>
      </c>
      <c r="T29" s="1" t="s">
        <v>662</v>
      </c>
      <c r="U29" s="1" t="s">
        <v>663</v>
      </c>
      <c r="V29" s="1" t="s">
        <v>664</v>
      </c>
    </row>
    <row r="30" s="1" customFormat="1" spans="1:22">
      <c r="A30" s="3">
        <v>999223331209985</v>
      </c>
      <c r="B30" s="1" t="s">
        <v>772</v>
      </c>
      <c r="C30" s="1" t="s">
        <v>797</v>
      </c>
      <c r="D30" s="1" t="s">
        <v>798</v>
      </c>
      <c r="E30" s="1" t="s">
        <v>799</v>
      </c>
      <c r="F30" s="1" t="s">
        <v>704</v>
      </c>
      <c r="G30" s="1" t="s">
        <v>652</v>
      </c>
      <c r="H30" s="1" t="s">
        <v>653</v>
      </c>
      <c r="I30" s="1" t="s">
        <v>800</v>
      </c>
      <c r="J30" s="1" t="s">
        <v>655</v>
      </c>
      <c r="K30" s="1" t="s">
        <v>800</v>
      </c>
      <c r="L30" s="1" t="s">
        <v>800</v>
      </c>
      <c r="M30" s="1" t="s">
        <v>656</v>
      </c>
      <c r="N30" s="1" t="s">
        <v>656</v>
      </c>
      <c r="O30" s="1" t="s">
        <v>657</v>
      </c>
      <c r="P30" s="1" t="s">
        <v>658</v>
      </c>
      <c r="Q30" s="1" t="s">
        <v>659</v>
      </c>
      <c r="R30" s="1" t="s">
        <v>801</v>
      </c>
      <c r="S30" s="1" t="s">
        <v>661</v>
      </c>
      <c r="T30" s="1" t="s">
        <v>662</v>
      </c>
      <c r="U30" s="1" t="s">
        <v>663</v>
      </c>
      <c r="V30" s="1" t="s">
        <v>802</v>
      </c>
    </row>
    <row r="31" s="1" customFormat="1" spans="1:22">
      <c r="A31" s="3">
        <v>999223329478920</v>
      </c>
      <c r="B31" s="1" t="s">
        <v>772</v>
      </c>
      <c r="C31" s="1" t="s">
        <v>803</v>
      </c>
      <c r="D31" s="1" t="s">
        <v>793</v>
      </c>
      <c r="E31" s="1" t="s">
        <v>804</v>
      </c>
      <c r="F31" s="1" t="s">
        <v>704</v>
      </c>
      <c r="G31" s="1" t="s">
        <v>652</v>
      </c>
      <c r="H31" s="1" t="s">
        <v>653</v>
      </c>
      <c r="I31" s="1" t="s">
        <v>805</v>
      </c>
      <c r="J31" s="1" t="s">
        <v>655</v>
      </c>
      <c r="K31" s="1" t="s">
        <v>805</v>
      </c>
      <c r="L31" s="1" t="s">
        <v>805</v>
      </c>
      <c r="M31" s="1" t="s">
        <v>656</v>
      </c>
      <c r="N31" s="1" t="s">
        <v>656</v>
      </c>
      <c r="O31" s="1" t="s">
        <v>657</v>
      </c>
      <c r="P31" s="1" t="s">
        <v>658</v>
      </c>
      <c r="Q31" s="1" t="s">
        <v>659</v>
      </c>
      <c r="R31" s="1" t="s">
        <v>806</v>
      </c>
      <c r="S31" s="1" t="s">
        <v>661</v>
      </c>
      <c r="T31" s="1" t="s">
        <v>662</v>
      </c>
      <c r="U31" s="1" t="s">
        <v>663</v>
      </c>
      <c r="V31" s="1" t="s">
        <v>664</v>
      </c>
    </row>
    <row r="32" s="1" customFormat="1" spans="1:22">
      <c r="A32" s="3">
        <v>999223327782341</v>
      </c>
      <c r="B32" s="1" t="s">
        <v>772</v>
      </c>
      <c r="C32" s="1" t="s">
        <v>807</v>
      </c>
      <c r="D32" s="1" t="s">
        <v>808</v>
      </c>
      <c r="E32" s="1" t="s">
        <v>809</v>
      </c>
      <c r="F32" s="1" t="s">
        <v>683</v>
      </c>
      <c r="G32" s="1" t="s">
        <v>652</v>
      </c>
      <c r="H32" s="1" t="s">
        <v>653</v>
      </c>
      <c r="I32" s="1" t="s">
        <v>810</v>
      </c>
      <c r="J32" s="1" t="s">
        <v>655</v>
      </c>
      <c r="K32" s="1" t="s">
        <v>810</v>
      </c>
      <c r="L32" s="1" t="s">
        <v>810</v>
      </c>
      <c r="M32" s="1" t="s">
        <v>656</v>
      </c>
      <c r="N32" s="1" t="s">
        <v>656</v>
      </c>
      <c r="O32" s="1" t="s">
        <v>657</v>
      </c>
      <c r="P32" s="1" t="s">
        <v>658</v>
      </c>
      <c r="Q32" s="1" t="s">
        <v>659</v>
      </c>
      <c r="R32" s="1" t="s">
        <v>811</v>
      </c>
      <c r="S32" s="1" t="s">
        <v>661</v>
      </c>
      <c r="T32" s="1" t="s">
        <v>662</v>
      </c>
      <c r="U32" s="1" t="s">
        <v>663</v>
      </c>
      <c r="V32" s="1" t="s">
        <v>664</v>
      </c>
    </row>
    <row r="33" s="1" customFormat="1" spans="1:22">
      <c r="A33" s="3">
        <v>999223323395478</v>
      </c>
      <c r="B33" s="1" t="s">
        <v>812</v>
      </c>
      <c r="C33" s="1" t="s">
        <v>813</v>
      </c>
      <c r="D33" s="1" t="s">
        <v>783</v>
      </c>
      <c r="E33" s="1" t="s">
        <v>814</v>
      </c>
      <c r="F33" s="1" t="s">
        <v>704</v>
      </c>
      <c r="G33" s="1" t="s">
        <v>652</v>
      </c>
      <c r="H33" s="1" t="s">
        <v>653</v>
      </c>
      <c r="I33" s="1" t="s">
        <v>815</v>
      </c>
      <c r="J33" s="1" t="s">
        <v>655</v>
      </c>
      <c r="K33" s="1" t="s">
        <v>815</v>
      </c>
      <c r="L33" s="1" t="s">
        <v>815</v>
      </c>
      <c r="M33" s="1" t="s">
        <v>656</v>
      </c>
      <c r="N33" s="1" t="s">
        <v>656</v>
      </c>
      <c r="O33" s="1" t="s">
        <v>657</v>
      </c>
      <c r="P33" s="1" t="s">
        <v>658</v>
      </c>
      <c r="Q33" s="1" t="s">
        <v>659</v>
      </c>
      <c r="R33" s="1" t="s">
        <v>816</v>
      </c>
      <c r="S33" s="1" t="s">
        <v>661</v>
      </c>
      <c r="T33" s="1" t="s">
        <v>662</v>
      </c>
      <c r="U33" s="1" t="s">
        <v>663</v>
      </c>
      <c r="V33" s="1" t="s">
        <v>716</v>
      </c>
    </row>
    <row r="34" s="1" customFormat="1" spans="1:22">
      <c r="A34" s="3">
        <v>999223322798209</v>
      </c>
      <c r="B34" s="1" t="s">
        <v>812</v>
      </c>
      <c r="C34" s="1" t="s">
        <v>817</v>
      </c>
      <c r="D34" s="1" t="s">
        <v>755</v>
      </c>
      <c r="E34" s="1" t="s">
        <v>818</v>
      </c>
      <c r="F34" s="1" t="s">
        <v>648</v>
      </c>
      <c r="G34" s="1" t="s">
        <v>652</v>
      </c>
      <c r="H34" s="1" t="s">
        <v>653</v>
      </c>
      <c r="I34" s="1" t="s">
        <v>819</v>
      </c>
      <c r="J34" s="1" t="s">
        <v>655</v>
      </c>
      <c r="K34" s="1" t="s">
        <v>819</v>
      </c>
      <c r="L34" s="1" t="s">
        <v>820</v>
      </c>
      <c r="M34" s="1" t="s">
        <v>821</v>
      </c>
      <c r="N34" s="1" t="s">
        <v>821</v>
      </c>
      <c r="O34" s="1" t="s">
        <v>657</v>
      </c>
      <c r="P34" s="1" t="s">
        <v>658</v>
      </c>
      <c r="Q34" s="1" t="s">
        <v>659</v>
      </c>
      <c r="R34" s="1" t="s">
        <v>822</v>
      </c>
      <c r="S34" s="1" t="s">
        <v>661</v>
      </c>
      <c r="T34" s="1" t="s">
        <v>662</v>
      </c>
      <c r="U34" s="1" t="s">
        <v>663</v>
      </c>
      <c r="V34" s="1" t="s">
        <v>664</v>
      </c>
    </row>
    <row r="35" s="1" customFormat="1" spans="1:22">
      <c r="A35" s="3">
        <v>999223322244047</v>
      </c>
      <c r="B35" s="1" t="s">
        <v>812</v>
      </c>
      <c r="C35" s="1" t="s">
        <v>823</v>
      </c>
      <c r="D35" s="1" t="s">
        <v>824</v>
      </c>
      <c r="E35" s="1" t="s">
        <v>825</v>
      </c>
      <c r="F35" s="1" t="s">
        <v>704</v>
      </c>
      <c r="G35" s="1" t="s">
        <v>652</v>
      </c>
      <c r="H35" s="1" t="s">
        <v>653</v>
      </c>
      <c r="I35" s="1" t="s">
        <v>826</v>
      </c>
      <c r="J35" s="1" t="s">
        <v>655</v>
      </c>
      <c r="K35" s="1" t="s">
        <v>826</v>
      </c>
      <c r="L35" s="1" t="s">
        <v>826</v>
      </c>
      <c r="M35" s="1" t="s">
        <v>656</v>
      </c>
      <c r="N35" s="1" t="s">
        <v>656</v>
      </c>
      <c r="O35" s="1" t="s">
        <v>657</v>
      </c>
      <c r="P35" s="1" t="s">
        <v>658</v>
      </c>
      <c r="Q35" s="1" t="s">
        <v>659</v>
      </c>
      <c r="R35" s="1" t="s">
        <v>827</v>
      </c>
      <c r="S35" s="1" t="s">
        <v>661</v>
      </c>
      <c r="T35" s="1" t="s">
        <v>662</v>
      </c>
      <c r="U35" s="1" t="s">
        <v>663</v>
      </c>
      <c r="V35" s="1" t="s">
        <v>664</v>
      </c>
    </row>
    <row r="36" s="1" customFormat="1" spans="1:22">
      <c r="A36" s="3">
        <v>999223322131982</v>
      </c>
      <c r="B36" s="1" t="s">
        <v>812</v>
      </c>
      <c r="C36" s="1" t="s">
        <v>828</v>
      </c>
      <c r="D36" s="1" t="s">
        <v>718</v>
      </c>
      <c r="E36" s="1" t="s">
        <v>829</v>
      </c>
      <c r="F36" s="1" t="s">
        <v>683</v>
      </c>
      <c r="G36" s="1" t="s">
        <v>652</v>
      </c>
      <c r="H36" s="1" t="s">
        <v>653</v>
      </c>
      <c r="I36" s="1" t="s">
        <v>830</v>
      </c>
      <c r="J36" s="1" t="s">
        <v>655</v>
      </c>
      <c r="K36" s="1" t="s">
        <v>830</v>
      </c>
      <c r="L36" s="1" t="s">
        <v>830</v>
      </c>
      <c r="M36" s="1" t="s">
        <v>656</v>
      </c>
      <c r="N36" s="1" t="s">
        <v>656</v>
      </c>
      <c r="O36" s="1" t="s">
        <v>657</v>
      </c>
      <c r="P36" s="1" t="s">
        <v>658</v>
      </c>
      <c r="Q36" s="1" t="s">
        <v>659</v>
      </c>
      <c r="R36" s="1" t="s">
        <v>831</v>
      </c>
      <c r="S36" s="1" t="s">
        <v>661</v>
      </c>
      <c r="T36" s="1" t="s">
        <v>662</v>
      </c>
      <c r="U36" s="1" t="s">
        <v>663</v>
      </c>
      <c r="V36" s="1" t="s">
        <v>664</v>
      </c>
    </row>
    <row r="37" s="1" customFormat="1" spans="1:22">
      <c r="A37" s="3">
        <v>999223317951952</v>
      </c>
      <c r="B37" s="1" t="s">
        <v>812</v>
      </c>
      <c r="C37" s="1" t="s">
        <v>832</v>
      </c>
      <c r="D37" s="1" t="s">
        <v>833</v>
      </c>
      <c r="E37" s="1" t="s">
        <v>834</v>
      </c>
      <c r="F37" s="1" t="s">
        <v>648</v>
      </c>
      <c r="G37" s="1" t="s">
        <v>652</v>
      </c>
      <c r="H37" s="1" t="s">
        <v>653</v>
      </c>
      <c r="I37" s="1" t="s">
        <v>835</v>
      </c>
      <c r="J37" s="1" t="s">
        <v>655</v>
      </c>
      <c r="K37" s="1" t="s">
        <v>835</v>
      </c>
      <c r="L37" s="1" t="s">
        <v>835</v>
      </c>
      <c r="M37" s="1" t="s">
        <v>656</v>
      </c>
      <c r="N37" s="1" t="s">
        <v>656</v>
      </c>
      <c r="O37" s="1" t="s">
        <v>657</v>
      </c>
      <c r="P37" s="1" t="s">
        <v>658</v>
      </c>
      <c r="Q37" s="1" t="s">
        <v>659</v>
      </c>
      <c r="R37" s="1" t="s">
        <v>836</v>
      </c>
      <c r="S37" s="1" t="s">
        <v>661</v>
      </c>
      <c r="T37" s="1" t="s">
        <v>662</v>
      </c>
      <c r="U37" s="1" t="s">
        <v>663</v>
      </c>
      <c r="V37" s="1" t="s">
        <v>716</v>
      </c>
    </row>
    <row r="38" s="1" customFormat="1" spans="1:22">
      <c r="A38" s="3">
        <v>999223354762522</v>
      </c>
      <c r="B38" s="1" t="s">
        <v>683</v>
      </c>
      <c r="C38" s="1" t="s">
        <v>837</v>
      </c>
      <c r="D38" s="1" t="s">
        <v>755</v>
      </c>
      <c r="E38" s="1" t="s">
        <v>838</v>
      </c>
      <c r="F38" s="1" t="s">
        <v>683</v>
      </c>
      <c r="G38" s="1" t="s">
        <v>652</v>
      </c>
      <c r="H38" s="1" t="s">
        <v>653</v>
      </c>
      <c r="I38" s="1" t="s">
        <v>839</v>
      </c>
      <c r="J38" s="1" t="s">
        <v>655</v>
      </c>
      <c r="K38" s="1" t="s">
        <v>839</v>
      </c>
      <c r="L38" s="1" t="s">
        <v>839</v>
      </c>
      <c r="M38" s="1" t="s">
        <v>656</v>
      </c>
      <c r="N38" s="1" t="s">
        <v>656</v>
      </c>
      <c r="O38" s="1" t="s">
        <v>657</v>
      </c>
      <c r="P38" s="1" t="s">
        <v>658</v>
      </c>
      <c r="Q38" s="1" t="s">
        <v>659</v>
      </c>
      <c r="R38" s="1" t="s">
        <v>840</v>
      </c>
      <c r="S38" s="1" t="s">
        <v>661</v>
      </c>
      <c r="T38" s="1" t="s">
        <v>662</v>
      </c>
      <c r="U38" s="1" t="s">
        <v>663</v>
      </c>
      <c r="V38" s="1" t="s">
        <v>664</v>
      </c>
    </row>
    <row r="39" s="1" customFormat="1" spans="1:22">
      <c r="A39" s="3">
        <v>999223315956040</v>
      </c>
      <c r="B39" s="1" t="s">
        <v>812</v>
      </c>
      <c r="C39" s="1" t="s">
        <v>841</v>
      </c>
      <c r="D39" s="1" t="s">
        <v>842</v>
      </c>
      <c r="E39" s="1" t="s">
        <v>843</v>
      </c>
      <c r="F39" s="1" t="s">
        <v>648</v>
      </c>
      <c r="G39" s="1" t="s">
        <v>652</v>
      </c>
      <c r="H39" s="1" t="s">
        <v>653</v>
      </c>
      <c r="I39" s="1" t="s">
        <v>844</v>
      </c>
      <c r="J39" s="1" t="s">
        <v>655</v>
      </c>
      <c r="K39" s="1" t="s">
        <v>844</v>
      </c>
      <c r="L39" s="1" t="s">
        <v>844</v>
      </c>
      <c r="M39" s="1" t="s">
        <v>656</v>
      </c>
      <c r="N39" s="1" t="s">
        <v>656</v>
      </c>
      <c r="O39" s="1" t="s">
        <v>657</v>
      </c>
      <c r="P39" s="1" t="s">
        <v>658</v>
      </c>
      <c r="Q39" s="1" t="s">
        <v>659</v>
      </c>
      <c r="R39" s="1" t="s">
        <v>845</v>
      </c>
      <c r="S39" s="1" t="s">
        <v>661</v>
      </c>
      <c r="T39" s="1" t="s">
        <v>662</v>
      </c>
      <c r="U39" s="1" t="s">
        <v>663</v>
      </c>
      <c r="V39" s="1" t="s">
        <v>664</v>
      </c>
    </row>
    <row r="40" s="1" customFormat="1" spans="1:22">
      <c r="A40" s="3">
        <v>999223299046180</v>
      </c>
      <c r="B40" s="1" t="s">
        <v>846</v>
      </c>
      <c r="C40" s="1" t="s">
        <v>847</v>
      </c>
      <c r="D40" s="1" t="s">
        <v>848</v>
      </c>
      <c r="E40" s="1" t="s">
        <v>849</v>
      </c>
      <c r="F40" s="1" t="s">
        <v>648</v>
      </c>
      <c r="G40" s="1" t="s">
        <v>652</v>
      </c>
      <c r="H40" s="1" t="s">
        <v>653</v>
      </c>
      <c r="I40" s="1" t="s">
        <v>850</v>
      </c>
      <c r="J40" s="1" t="s">
        <v>655</v>
      </c>
      <c r="K40" s="1" t="s">
        <v>850</v>
      </c>
      <c r="L40" s="1" t="s">
        <v>850</v>
      </c>
      <c r="M40" s="1" t="s">
        <v>656</v>
      </c>
      <c r="N40" s="1" t="s">
        <v>656</v>
      </c>
      <c r="O40" s="1" t="s">
        <v>657</v>
      </c>
      <c r="P40" s="1" t="s">
        <v>658</v>
      </c>
      <c r="Q40" s="1" t="s">
        <v>659</v>
      </c>
      <c r="R40" s="1" t="s">
        <v>851</v>
      </c>
      <c r="S40" s="1" t="s">
        <v>661</v>
      </c>
      <c r="T40" s="1" t="s">
        <v>662</v>
      </c>
      <c r="U40" s="1" t="s">
        <v>663</v>
      </c>
      <c r="V40" s="1" t="s">
        <v>664</v>
      </c>
    </row>
    <row r="41" s="1" customFormat="1" spans="1:22">
      <c r="A41" s="3">
        <v>999223296985551</v>
      </c>
      <c r="B41" s="1" t="s">
        <v>846</v>
      </c>
      <c r="C41" s="1" t="s">
        <v>852</v>
      </c>
      <c r="D41" s="1" t="s">
        <v>853</v>
      </c>
      <c r="E41" s="1" t="s">
        <v>854</v>
      </c>
      <c r="F41" s="1" t="s">
        <v>683</v>
      </c>
      <c r="G41" s="1" t="s">
        <v>652</v>
      </c>
      <c r="H41" s="1" t="s">
        <v>653</v>
      </c>
      <c r="I41" s="1" t="s">
        <v>855</v>
      </c>
      <c r="J41" s="1" t="s">
        <v>655</v>
      </c>
      <c r="K41" s="1" t="s">
        <v>855</v>
      </c>
      <c r="L41" s="1" t="s">
        <v>855</v>
      </c>
      <c r="M41" s="1" t="s">
        <v>656</v>
      </c>
      <c r="N41" s="1" t="s">
        <v>656</v>
      </c>
      <c r="O41" s="1" t="s">
        <v>657</v>
      </c>
      <c r="P41" s="1" t="s">
        <v>658</v>
      </c>
      <c r="Q41" s="1" t="s">
        <v>659</v>
      </c>
      <c r="R41" s="1" t="s">
        <v>856</v>
      </c>
      <c r="S41" s="1" t="s">
        <v>661</v>
      </c>
      <c r="T41" s="1" t="s">
        <v>662</v>
      </c>
      <c r="U41" s="1" t="s">
        <v>663</v>
      </c>
      <c r="V41" s="1" t="s">
        <v>664</v>
      </c>
    </row>
    <row r="42" s="1" customFormat="1" spans="1:22">
      <c r="A42" s="3">
        <v>999223296525092</v>
      </c>
      <c r="B42" s="1" t="s">
        <v>846</v>
      </c>
      <c r="C42" s="1" t="s">
        <v>857</v>
      </c>
      <c r="D42" s="1" t="s">
        <v>858</v>
      </c>
      <c r="E42" s="1" t="s">
        <v>859</v>
      </c>
      <c r="F42" s="1" t="s">
        <v>648</v>
      </c>
      <c r="G42" s="1" t="s">
        <v>652</v>
      </c>
      <c r="H42" s="1" t="s">
        <v>653</v>
      </c>
      <c r="I42" s="1" t="s">
        <v>860</v>
      </c>
      <c r="J42" s="1" t="s">
        <v>655</v>
      </c>
      <c r="K42" s="1" t="s">
        <v>860</v>
      </c>
      <c r="L42" s="1" t="s">
        <v>860</v>
      </c>
      <c r="M42" s="1" t="s">
        <v>656</v>
      </c>
      <c r="N42" s="1" t="s">
        <v>656</v>
      </c>
      <c r="O42" s="1" t="s">
        <v>657</v>
      </c>
      <c r="P42" s="1" t="s">
        <v>658</v>
      </c>
      <c r="Q42" s="1" t="s">
        <v>659</v>
      </c>
      <c r="R42" s="1" t="s">
        <v>861</v>
      </c>
      <c r="S42" s="1" t="s">
        <v>661</v>
      </c>
      <c r="T42" s="1" t="s">
        <v>662</v>
      </c>
      <c r="U42" s="1" t="s">
        <v>663</v>
      </c>
      <c r="V42" s="1" t="s">
        <v>664</v>
      </c>
    </row>
    <row r="43" s="1" customFormat="1" spans="1:22">
      <c r="A43" s="3">
        <v>999223292305274</v>
      </c>
      <c r="B43" s="1" t="s">
        <v>862</v>
      </c>
      <c r="C43" s="1" t="s">
        <v>863</v>
      </c>
      <c r="D43" s="1" t="s">
        <v>864</v>
      </c>
      <c r="E43" s="1" t="s">
        <v>865</v>
      </c>
      <c r="F43" s="1" t="s">
        <v>648</v>
      </c>
      <c r="G43" s="1" t="s">
        <v>652</v>
      </c>
      <c r="H43" s="1" t="s">
        <v>653</v>
      </c>
      <c r="I43" s="1" t="s">
        <v>866</v>
      </c>
      <c r="J43" s="1" t="s">
        <v>655</v>
      </c>
      <c r="K43" s="1" t="s">
        <v>866</v>
      </c>
      <c r="L43" s="1" t="s">
        <v>866</v>
      </c>
      <c r="M43" s="1" t="s">
        <v>656</v>
      </c>
      <c r="N43" s="1" t="s">
        <v>656</v>
      </c>
      <c r="O43" s="1" t="s">
        <v>657</v>
      </c>
      <c r="P43" s="1" t="s">
        <v>658</v>
      </c>
      <c r="Q43" s="1" t="s">
        <v>659</v>
      </c>
      <c r="R43" s="1" t="s">
        <v>867</v>
      </c>
      <c r="S43" s="1" t="s">
        <v>661</v>
      </c>
      <c r="T43" s="1" t="s">
        <v>662</v>
      </c>
      <c r="U43" s="1" t="s">
        <v>663</v>
      </c>
      <c r="V43" s="1" t="s">
        <v>664</v>
      </c>
    </row>
    <row r="44" s="1" customFormat="1" spans="1:22">
      <c r="A44" s="3">
        <v>999223291363035</v>
      </c>
      <c r="B44" s="1" t="s">
        <v>862</v>
      </c>
      <c r="C44" s="1" t="s">
        <v>868</v>
      </c>
      <c r="D44" s="1" t="s">
        <v>842</v>
      </c>
      <c r="E44" s="1" t="s">
        <v>869</v>
      </c>
      <c r="F44" s="1" t="s">
        <v>648</v>
      </c>
      <c r="G44" s="1" t="s">
        <v>652</v>
      </c>
      <c r="H44" s="1" t="s">
        <v>653</v>
      </c>
      <c r="I44" s="1" t="s">
        <v>844</v>
      </c>
      <c r="J44" s="1" t="s">
        <v>655</v>
      </c>
      <c r="K44" s="1" t="s">
        <v>844</v>
      </c>
      <c r="L44" s="1" t="s">
        <v>844</v>
      </c>
      <c r="M44" s="1" t="s">
        <v>656</v>
      </c>
      <c r="N44" s="1" t="s">
        <v>656</v>
      </c>
      <c r="O44" s="1" t="s">
        <v>657</v>
      </c>
      <c r="P44" s="1" t="s">
        <v>658</v>
      </c>
      <c r="Q44" s="1" t="s">
        <v>659</v>
      </c>
      <c r="R44" s="1" t="s">
        <v>870</v>
      </c>
      <c r="S44" s="1" t="s">
        <v>661</v>
      </c>
      <c r="T44" s="1" t="s">
        <v>662</v>
      </c>
      <c r="U44" s="1" t="s">
        <v>663</v>
      </c>
      <c r="V44" s="1" t="s">
        <v>664</v>
      </c>
    </row>
    <row r="45" s="1" customFormat="1" spans="1:22">
      <c r="A45" s="3">
        <v>999223291354721</v>
      </c>
      <c r="B45" s="1" t="s">
        <v>862</v>
      </c>
      <c r="C45" s="1" t="s">
        <v>871</v>
      </c>
      <c r="D45" s="1" t="s">
        <v>842</v>
      </c>
      <c r="E45" s="1" t="s">
        <v>872</v>
      </c>
      <c r="F45" s="1" t="s">
        <v>648</v>
      </c>
      <c r="G45" s="1" t="s">
        <v>652</v>
      </c>
      <c r="H45" s="1" t="s">
        <v>653</v>
      </c>
      <c r="I45" s="1" t="s">
        <v>844</v>
      </c>
      <c r="J45" s="1" t="s">
        <v>655</v>
      </c>
      <c r="K45" s="1" t="s">
        <v>844</v>
      </c>
      <c r="L45" s="1" t="s">
        <v>844</v>
      </c>
      <c r="M45" s="1" t="s">
        <v>656</v>
      </c>
      <c r="N45" s="1" t="s">
        <v>656</v>
      </c>
      <c r="O45" s="1" t="s">
        <v>657</v>
      </c>
      <c r="P45" s="1" t="s">
        <v>658</v>
      </c>
      <c r="Q45" s="1" t="s">
        <v>659</v>
      </c>
      <c r="R45" s="1" t="s">
        <v>873</v>
      </c>
      <c r="S45" s="1" t="s">
        <v>661</v>
      </c>
      <c r="T45" s="1" t="s">
        <v>662</v>
      </c>
      <c r="U45" s="1" t="s">
        <v>663</v>
      </c>
      <c r="V45" s="1" t="s">
        <v>664</v>
      </c>
    </row>
    <row r="46" s="1" customFormat="1" spans="1:22">
      <c r="A46" s="3">
        <v>999223292376780</v>
      </c>
      <c r="B46" s="1" t="s">
        <v>846</v>
      </c>
      <c r="C46" s="1" t="s">
        <v>874</v>
      </c>
      <c r="D46" s="1" t="s">
        <v>875</v>
      </c>
      <c r="E46" s="1" t="s">
        <v>876</v>
      </c>
      <c r="F46" s="1" t="s">
        <v>683</v>
      </c>
      <c r="G46" s="1" t="s">
        <v>652</v>
      </c>
      <c r="H46" s="1" t="s">
        <v>653</v>
      </c>
      <c r="I46" s="1" t="s">
        <v>877</v>
      </c>
      <c r="J46" s="1" t="s">
        <v>655</v>
      </c>
      <c r="K46" s="1" t="s">
        <v>877</v>
      </c>
      <c r="L46" s="1" t="s">
        <v>877</v>
      </c>
      <c r="M46" s="1" t="s">
        <v>656</v>
      </c>
      <c r="N46" s="1" t="s">
        <v>656</v>
      </c>
      <c r="O46" s="1" t="s">
        <v>657</v>
      </c>
      <c r="P46" s="1" t="s">
        <v>658</v>
      </c>
      <c r="Q46" s="1" t="s">
        <v>659</v>
      </c>
      <c r="R46" s="1" t="s">
        <v>878</v>
      </c>
      <c r="S46" s="1" t="s">
        <v>661</v>
      </c>
      <c r="T46" s="1" t="s">
        <v>662</v>
      </c>
      <c r="U46" s="1" t="s">
        <v>663</v>
      </c>
      <c r="V46" s="1" t="s">
        <v>664</v>
      </c>
    </row>
    <row r="47" s="1" customFormat="1" spans="1:22">
      <c r="A47" s="3">
        <v>999223286853626</v>
      </c>
      <c r="B47" s="1" t="s">
        <v>862</v>
      </c>
      <c r="C47" s="1" t="s">
        <v>879</v>
      </c>
      <c r="D47" s="1" t="s">
        <v>880</v>
      </c>
      <c r="E47" s="1" t="s">
        <v>881</v>
      </c>
      <c r="F47" s="1" t="s">
        <v>648</v>
      </c>
      <c r="G47" s="1" t="s">
        <v>652</v>
      </c>
      <c r="H47" s="1" t="s">
        <v>653</v>
      </c>
      <c r="I47" s="1" t="s">
        <v>882</v>
      </c>
      <c r="J47" s="1" t="s">
        <v>655</v>
      </c>
      <c r="K47" s="1" t="s">
        <v>882</v>
      </c>
      <c r="L47" s="1" t="s">
        <v>882</v>
      </c>
      <c r="M47" s="1" t="s">
        <v>656</v>
      </c>
      <c r="N47" s="1" t="s">
        <v>656</v>
      </c>
      <c r="O47" s="1" t="s">
        <v>657</v>
      </c>
      <c r="P47" s="1" t="s">
        <v>658</v>
      </c>
      <c r="Q47" s="1" t="s">
        <v>659</v>
      </c>
      <c r="R47" s="1" t="s">
        <v>883</v>
      </c>
      <c r="S47" s="1" t="s">
        <v>661</v>
      </c>
      <c r="T47" s="1" t="s">
        <v>662</v>
      </c>
      <c r="U47" s="1" t="s">
        <v>663</v>
      </c>
      <c r="V47" s="1" t="s">
        <v>716</v>
      </c>
    </row>
    <row r="48" s="1" customFormat="1" spans="1:22">
      <c r="A48" s="3">
        <v>999223288368126</v>
      </c>
      <c r="B48" s="1" t="s">
        <v>862</v>
      </c>
      <c r="C48" s="1" t="s">
        <v>884</v>
      </c>
      <c r="D48" s="1" t="s">
        <v>885</v>
      </c>
      <c r="E48" s="1" t="s">
        <v>886</v>
      </c>
      <c r="F48" s="1" t="s">
        <v>648</v>
      </c>
      <c r="G48" s="1" t="s">
        <v>652</v>
      </c>
      <c r="H48" s="1" t="s">
        <v>653</v>
      </c>
      <c r="I48" s="1" t="s">
        <v>887</v>
      </c>
      <c r="J48" s="1" t="s">
        <v>655</v>
      </c>
      <c r="K48" s="1" t="s">
        <v>887</v>
      </c>
      <c r="L48" s="1" t="s">
        <v>887</v>
      </c>
      <c r="M48" s="1" t="s">
        <v>656</v>
      </c>
      <c r="N48" s="1" t="s">
        <v>656</v>
      </c>
      <c r="O48" s="1" t="s">
        <v>657</v>
      </c>
      <c r="P48" s="1" t="s">
        <v>658</v>
      </c>
      <c r="Q48" s="1" t="s">
        <v>659</v>
      </c>
      <c r="R48" s="1" t="s">
        <v>888</v>
      </c>
      <c r="S48" s="1" t="s">
        <v>661</v>
      </c>
      <c r="T48" s="1" t="s">
        <v>662</v>
      </c>
      <c r="U48" s="1" t="s">
        <v>663</v>
      </c>
      <c r="V48" s="1" t="s">
        <v>716</v>
      </c>
    </row>
    <row r="49" s="1" customFormat="1" spans="1:22">
      <c r="A49" s="3">
        <v>999223346703661</v>
      </c>
      <c r="B49" s="1" t="s">
        <v>704</v>
      </c>
      <c r="C49" s="1" t="s">
        <v>889</v>
      </c>
      <c r="D49" s="1" t="s">
        <v>890</v>
      </c>
      <c r="E49" s="1" t="s">
        <v>891</v>
      </c>
      <c r="F49" s="1" t="s">
        <v>648</v>
      </c>
      <c r="G49" s="1" t="s">
        <v>652</v>
      </c>
      <c r="H49" s="1" t="s">
        <v>653</v>
      </c>
      <c r="I49" s="1" t="s">
        <v>892</v>
      </c>
      <c r="J49" s="1" t="s">
        <v>655</v>
      </c>
      <c r="K49" s="1" t="s">
        <v>892</v>
      </c>
      <c r="L49" s="1" t="s">
        <v>892</v>
      </c>
      <c r="M49" s="1" t="s">
        <v>656</v>
      </c>
      <c r="N49" s="1" t="s">
        <v>656</v>
      </c>
      <c r="O49" s="1" t="s">
        <v>657</v>
      </c>
      <c r="P49" s="1" t="s">
        <v>658</v>
      </c>
      <c r="Q49" s="1" t="s">
        <v>659</v>
      </c>
      <c r="R49" s="1" t="s">
        <v>893</v>
      </c>
      <c r="S49" s="1" t="s">
        <v>661</v>
      </c>
      <c r="T49" s="1" t="s">
        <v>662</v>
      </c>
      <c r="U49" s="1" t="s">
        <v>663</v>
      </c>
      <c r="V49" s="1" t="s">
        <v>802</v>
      </c>
    </row>
    <row r="50" s="1" customFormat="1" spans="1:22">
      <c r="A50" s="3">
        <v>999223285828622</v>
      </c>
      <c r="B50" s="1" t="s">
        <v>862</v>
      </c>
      <c r="C50" s="1" t="s">
        <v>894</v>
      </c>
      <c r="D50" s="1" t="s">
        <v>895</v>
      </c>
      <c r="E50" s="1" t="s">
        <v>896</v>
      </c>
      <c r="F50" s="1" t="s">
        <v>648</v>
      </c>
      <c r="G50" s="1" t="s">
        <v>652</v>
      </c>
      <c r="H50" s="1" t="s">
        <v>653</v>
      </c>
      <c r="I50" s="1" t="s">
        <v>897</v>
      </c>
      <c r="J50" s="1" t="s">
        <v>655</v>
      </c>
      <c r="K50" s="1" t="s">
        <v>897</v>
      </c>
      <c r="L50" s="1" t="s">
        <v>897</v>
      </c>
      <c r="M50" s="1" t="s">
        <v>656</v>
      </c>
      <c r="N50" s="1" t="s">
        <v>656</v>
      </c>
      <c r="O50" s="1" t="s">
        <v>657</v>
      </c>
      <c r="P50" s="1" t="s">
        <v>658</v>
      </c>
      <c r="Q50" s="1" t="s">
        <v>659</v>
      </c>
      <c r="R50" s="1" t="s">
        <v>898</v>
      </c>
      <c r="S50" s="1" t="s">
        <v>661</v>
      </c>
      <c r="T50" s="1" t="s">
        <v>662</v>
      </c>
      <c r="U50" s="1" t="s">
        <v>663</v>
      </c>
      <c r="V50" s="1" t="s">
        <v>710</v>
      </c>
    </row>
    <row r="51" s="1" customFormat="1" spans="1:22">
      <c r="A51" s="3">
        <v>999223338753236</v>
      </c>
      <c r="B51" s="1" t="s">
        <v>772</v>
      </c>
      <c r="C51" s="1" t="s">
        <v>899</v>
      </c>
      <c r="D51" s="1" t="s">
        <v>824</v>
      </c>
      <c r="E51" s="1" t="s">
        <v>900</v>
      </c>
      <c r="F51" s="1" t="s">
        <v>683</v>
      </c>
      <c r="G51" s="1" t="s">
        <v>652</v>
      </c>
      <c r="H51" s="1" t="s">
        <v>653</v>
      </c>
      <c r="I51" s="1" t="s">
        <v>901</v>
      </c>
      <c r="J51" s="1" t="s">
        <v>655</v>
      </c>
      <c r="K51" s="1" t="s">
        <v>901</v>
      </c>
      <c r="L51" s="1" t="s">
        <v>901</v>
      </c>
      <c r="M51" s="1" t="s">
        <v>656</v>
      </c>
      <c r="N51" s="1" t="s">
        <v>656</v>
      </c>
      <c r="O51" s="1" t="s">
        <v>657</v>
      </c>
      <c r="P51" s="1" t="s">
        <v>658</v>
      </c>
      <c r="Q51" s="1" t="s">
        <v>659</v>
      </c>
      <c r="R51" s="1" t="s">
        <v>902</v>
      </c>
      <c r="S51" s="1" t="s">
        <v>661</v>
      </c>
      <c r="T51" s="1" t="s">
        <v>662</v>
      </c>
      <c r="U51" s="1" t="s">
        <v>663</v>
      </c>
      <c r="V51" s="1" t="s">
        <v>664</v>
      </c>
    </row>
    <row r="52" s="1" customFormat="1" spans="1:22">
      <c r="A52" s="3">
        <v>999223262147541</v>
      </c>
      <c r="B52" s="1" t="s">
        <v>903</v>
      </c>
      <c r="C52" s="1" t="s">
        <v>904</v>
      </c>
      <c r="D52" s="1" t="s">
        <v>905</v>
      </c>
      <c r="E52" s="1" t="s">
        <v>906</v>
      </c>
      <c r="F52" s="1" t="s">
        <v>648</v>
      </c>
      <c r="G52" s="1" t="s">
        <v>652</v>
      </c>
      <c r="H52" s="1" t="s">
        <v>653</v>
      </c>
      <c r="I52" s="1" t="s">
        <v>907</v>
      </c>
      <c r="J52" s="1" t="s">
        <v>655</v>
      </c>
      <c r="K52" s="1" t="s">
        <v>907</v>
      </c>
      <c r="L52" s="1" t="s">
        <v>907</v>
      </c>
      <c r="M52" s="1" t="s">
        <v>656</v>
      </c>
      <c r="N52" s="1" t="s">
        <v>656</v>
      </c>
      <c r="O52" s="1" t="s">
        <v>657</v>
      </c>
      <c r="P52" s="1" t="s">
        <v>658</v>
      </c>
      <c r="Q52" s="1" t="s">
        <v>659</v>
      </c>
      <c r="R52" s="1" t="s">
        <v>908</v>
      </c>
      <c r="S52" s="1" t="s">
        <v>661</v>
      </c>
      <c r="T52" s="1" t="s">
        <v>662</v>
      </c>
      <c r="U52" s="1" t="s">
        <v>663</v>
      </c>
      <c r="V52" s="1" t="s">
        <v>710</v>
      </c>
    </row>
    <row r="53" s="1" customFormat="1" spans="1:22">
      <c r="A53" s="3">
        <v>999223286612861</v>
      </c>
      <c r="B53" s="1" t="s">
        <v>862</v>
      </c>
      <c r="C53" s="1" t="s">
        <v>909</v>
      </c>
      <c r="D53" s="1" t="s">
        <v>910</v>
      </c>
      <c r="E53" s="1" t="s">
        <v>911</v>
      </c>
      <c r="F53" s="1" t="s">
        <v>772</v>
      </c>
      <c r="G53" s="1" t="s">
        <v>652</v>
      </c>
      <c r="H53" s="1" t="s">
        <v>653</v>
      </c>
      <c r="I53" s="1" t="s">
        <v>912</v>
      </c>
      <c r="J53" s="1" t="s">
        <v>655</v>
      </c>
      <c r="K53" s="1" t="s">
        <v>912</v>
      </c>
      <c r="L53" s="1" t="s">
        <v>912</v>
      </c>
      <c r="M53" s="1" t="s">
        <v>656</v>
      </c>
      <c r="N53" s="1" t="s">
        <v>656</v>
      </c>
      <c r="O53" s="1" t="s">
        <v>657</v>
      </c>
      <c r="P53" s="1" t="s">
        <v>658</v>
      </c>
      <c r="Q53" s="1" t="s">
        <v>659</v>
      </c>
      <c r="R53" s="1" t="s">
        <v>913</v>
      </c>
      <c r="S53" s="1" t="s">
        <v>661</v>
      </c>
      <c r="T53" s="1" t="s">
        <v>662</v>
      </c>
      <c r="U53" s="1" t="s">
        <v>663</v>
      </c>
      <c r="V53" s="1" t="s">
        <v>664</v>
      </c>
    </row>
    <row r="54" s="1" customFormat="1" spans="1:22">
      <c r="A54" s="3">
        <v>999223273720736</v>
      </c>
      <c r="B54" s="1" t="s">
        <v>914</v>
      </c>
      <c r="C54" s="1" t="s">
        <v>915</v>
      </c>
      <c r="D54" s="1" t="s">
        <v>916</v>
      </c>
      <c r="E54" s="1" t="s">
        <v>917</v>
      </c>
      <c r="F54" s="1" t="s">
        <v>648</v>
      </c>
      <c r="G54" s="1" t="s">
        <v>652</v>
      </c>
      <c r="H54" s="1" t="s">
        <v>653</v>
      </c>
      <c r="I54" s="1" t="s">
        <v>918</v>
      </c>
      <c r="J54" s="1" t="s">
        <v>655</v>
      </c>
      <c r="K54" s="1" t="s">
        <v>918</v>
      </c>
      <c r="L54" s="1" t="s">
        <v>918</v>
      </c>
      <c r="M54" s="1" t="s">
        <v>656</v>
      </c>
      <c r="N54" s="1" t="s">
        <v>656</v>
      </c>
      <c r="O54" s="1" t="s">
        <v>657</v>
      </c>
      <c r="P54" s="1" t="s">
        <v>658</v>
      </c>
      <c r="Q54" s="1" t="s">
        <v>659</v>
      </c>
      <c r="R54" s="1" t="s">
        <v>919</v>
      </c>
      <c r="S54" s="1" t="s">
        <v>661</v>
      </c>
      <c r="T54" s="1" t="s">
        <v>662</v>
      </c>
      <c r="U54" s="1" t="s">
        <v>663</v>
      </c>
      <c r="V54" s="1" t="s">
        <v>920</v>
      </c>
    </row>
    <row r="55" s="1" customFormat="1" spans="1:22">
      <c r="A55" s="3">
        <v>999223232511211</v>
      </c>
      <c r="B55" s="1" t="s">
        <v>921</v>
      </c>
      <c r="C55" s="1" t="s">
        <v>922</v>
      </c>
      <c r="D55" s="1" t="s">
        <v>923</v>
      </c>
      <c r="E55" s="1" t="s">
        <v>924</v>
      </c>
      <c r="F55" s="1" t="s">
        <v>683</v>
      </c>
      <c r="G55" s="1" t="s">
        <v>652</v>
      </c>
      <c r="H55" s="1" t="s">
        <v>653</v>
      </c>
      <c r="I55" s="1" t="s">
        <v>925</v>
      </c>
      <c r="J55" s="1" t="s">
        <v>655</v>
      </c>
      <c r="K55" s="1" t="s">
        <v>925</v>
      </c>
      <c r="L55" s="1" t="s">
        <v>925</v>
      </c>
      <c r="M55" s="1" t="s">
        <v>656</v>
      </c>
      <c r="N55" s="1" t="s">
        <v>656</v>
      </c>
      <c r="O55" s="1" t="s">
        <v>657</v>
      </c>
      <c r="P55" s="1" t="s">
        <v>658</v>
      </c>
      <c r="Q55" s="1" t="s">
        <v>659</v>
      </c>
      <c r="R55" s="1" t="s">
        <v>926</v>
      </c>
      <c r="S55" s="1" t="s">
        <v>661</v>
      </c>
      <c r="T55" s="1" t="s">
        <v>662</v>
      </c>
      <c r="U55" s="1" t="s">
        <v>663</v>
      </c>
      <c r="V55" s="1" t="s">
        <v>664</v>
      </c>
    </row>
    <row r="56" s="1" customFormat="1" spans="1:22">
      <c r="A56" s="3">
        <v>999223317261237</v>
      </c>
      <c r="B56" s="1" t="s">
        <v>812</v>
      </c>
      <c r="C56" s="1" t="s">
        <v>927</v>
      </c>
      <c r="D56" s="1" t="s">
        <v>928</v>
      </c>
      <c r="E56" s="1" t="s">
        <v>929</v>
      </c>
      <c r="F56" s="1" t="s">
        <v>772</v>
      </c>
      <c r="G56" s="1" t="s">
        <v>652</v>
      </c>
      <c r="H56" s="1" t="s">
        <v>653</v>
      </c>
      <c r="I56" s="1" t="s">
        <v>930</v>
      </c>
      <c r="J56" s="1" t="s">
        <v>655</v>
      </c>
      <c r="K56" s="1" t="s">
        <v>930</v>
      </c>
      <c r="L56" s="1" t="s">
        <v>930</v>
      </c>
      <c r="M56" s="1" t="s">
        <v>656</v>
      </c>
      <c r="N56" s="1" t="s">
        <v>656</v>
      </c>
      <c r="O56" s="1" t="s">
        <v>657</v>
      </c>
      <c r="P56" s="1" t="s">
        <v>658</v>
      </c>
      <c r="Q56" s="1" t="s">
        <v>659</v>
      </c>
      <c r="R56" s="1" t="s">
        <v>931</v>
      </c>
      <c r="S56" s="1" t="s">
        <v>661</v>
      </c>
      <c r="T56" s="1" t="s">
        <v>662</v>
      </c>
      <c r="U56" s="1" t="s">
        <v>663</v>
      </c>
      <c r="V56" s="1" t="s">
        <v>664</v>
      </c>
    </row>
    <row r="57" s="1" customFormat="1" spans="1:22">
      <c r="A57" s="3">
        <v>999223233826929</v>
      </c>
      <c r="B57" s="1" t="s">
        <v>921</v>
      </c>
      <c r="C57" s="1" t="s">
        <v>932</v>
      </c>
      <c r="D57" s="1" t="s">
        <v>923</v>
      </c>
      <c r="E57" s="1" t="s">
        <v>933</v>
      </c>
      <c r="F57" s="1" t="s">
        <v>772</v>
      </c>
      <c r="G57" s="1" t="s">
        <v>652</v>
      </c>
      <c r="H57" s="1" t="s">
        <v>653</v>
      </c>
      <c r="I57" s="1" t="s">
        <v>934</v>
      </c>
      <c r="J57" s="1" t="s">
        <v>655</v>
      </c>
      <c r="K57" s="1" t="s">
        <v>934</v>
      </c>
      <c r="L57" s="1" t="s">
        <v>934</v>
      </c>
      <c r="M57" s="1" t="s">
        <v>656</v>
      </c>
      <c r="N57" s="1" t="s">
        <v>656</v>
      </c>
      <c r="O57" s="1" t="s">
        <v>657</v>
      </c>
      <c r="P57" s="1" t="s">
        <v>658</v>
      </c>
      <c r="Q57" s="1" t="s">
        <v>659</v>
      </c>
      <c r="R57" s="1" t="s">
        <v>935</v>
      </c>
      <c r="S57" s="1" t="s">
        <v>661</v>
      </c>
      <c r="T57" s="1" t="s">
        <v>662</v>
      </c>
      <c r="U57" s="1" t="s">
        <v>663</v>
      </c>
      <c r="V57" s="1" t="s">
        <v>664</v>
      </c>
    </row>
    <row r="58" s="1" customFormat="1" spans="1:22">
      <c r="A58" s="3">
        <v>999223230930295</v>
      </c>
      <c r="B58" s="1" t="s">
        <v>921</v>
      </c>
      <c r="C58" s="1" t="s">
        <v>936</v>
      </c>
      <c r="D58" s="1" t="s">
        <v>937</v>
      </c>
      <c r="E58" s="1" t="s">
        <v>938</v>
      </c>
      <c r="F58" s="1" t="s">
        <v>704</v>
      </c>
      <c r="G58" s="1" t="s">
        <v>652</v>
      </c>
      <c r="H58" s="1" t="s">
        <v>653</v>
      </c>
      <c r="I58" s="1" t="s">
        <v>939</v>
      </c>
      <c r="J58" s="1" t="s">
        <v>655</v>
      </c>
      <c r="K58" s="1" t="s">
        <v>939</v>
      </c>
      <c r="L58" s="1" t="s">
        <v>939</v>
      </c>
      <c r="M58" s="1" t="s">
        <v>656</v>
      </c>
      <c r="N58" s="1" t="s">
        <v>656</v>
      </c>
      <c r="O58" s="1" t="s">
        <v>657</v>
      </c>
      <c r="P58" s="1" t="s">
        <v>658</v>
      </c>
      <c r="Q58" s="1" t="s">
        <v>659</v>
      </c>
      <c r="R58" s="1" t="s">
        <v>940</v>
      </c>
      <c r="S58" s="1" t="s">
        <v>661</v>
      </c>
      <c r="T58" s="1" t="s">
        <v>662</v>
      </c>
      <c r="U58" s="1" t="s">
        <v>663</v>
      </c>
      <c r="V58" s="1" t="s">
        <v>716</v>
      </c>
    </row>
    <row r="59" s="1" customFormat="1" spans="1:22">
      <c r="A59" s="3">
        <v>999223213826278</v>
      </c>
      <c r="B59" s="1" t="s">
        <v>941</v>
      </c>
      <c r="C59" s="1" t="s">
        <v>942</v>
      </c>
      <c r="D59" s="1" t="s">
        <v>943</v>
      </c>
      <c r="E59" s="1" t="s">
        <v>944</v>
      </c>
      <c r="F59" s="1" t="s">
        <v>704</v>
      </c>
      <c r="G59" s="1" t="s">
        <v>652</v>
      </c>
      <c r="H59" s="1" t="s">
        <v>653</v>
      </c>
      <c r="I59" s="1" t="s">
        <v>945</v>
      </c>
      <c r="J59" s="1" t="s">
        <v>655</v>
      </c>
      <c r="K59" s="1" t="s">
        <v>945</v>
      </c>
      <c r="L59" s="1" t="s">
        <v>945</v>
      </c>
      <c r="M59" s="1" t="s">
        <v>656</v>
      </c>
      <c r="N59" s="1" t="s">
        <v>656</v>
      </c>
      <c r="O59" s="1" t="s">
        <v>657</v>
      </c>
      <c r="P59" s="1" t="s">
        <v>658</v>
      </c>
      <c r="Q59" s="1" t="s">
        <v>659</v>
      </c>
      <c r="R59" s="1" t="s">
        <v>946</v>
      </c>
      <c r="S59" s="1" t="s">
        <v>661</v>
      </c>
      <c r="T59" s="1" t="s">
        <v>662</v>
      </c>
      <c r="U59" s="1" t="s">
        <v>663</v>
      </c>
      <c r="V59" s="1" t="s">
        <v>664</v>
      </c>
    </row>
    <row r="60" s="1" customFormat="1" spans="1:22">
      <c r="A60" s="3">
        <v>23212668539</v>
      </c>
      <c r="B60" s="1" t="s">
        <v>941</v>
      </c>
      <c r="C60" s="1" t="s">
        <v>947</v>
      </c>
      <c r="D60" s="1" t="s">
        <v>948</v>
      </c>
      <c r="E60" s="1" t="s">
        <v>949</v>
      </c>
      <c r="F60" s="1" t="s">
        <v>812</v>
      </c>
      <c r="G60" s="1" t="s">
        <v>652</v>
      </c>
      <c r="H60" s="1" t="s">
        <v>653</v>
      </c>
      <c r="I60" s="1" t="s">
        <v>950</v>
      </c>
      <c r="J60" s="1" t="s">
        <v>655</v>
      </c>
      <c r="K60" s="1" t="s">
        <v>950</v>
      </c>
      <c r="L60" s="1" t="s">
        <v>950</v>
      </c>
      <c r="M60" s="1" t="s">
        <v>656</v>
      </c>
      <c r="N60" s="1" t="s">
        <v>656</v>
      </c>
      <c r="O60" s="1" t="s">
        <v>657</v>
      </c>
      <c r="P60" s="1" t="s">
        <v>658</v>
      </c>
      <c r="Q60" s="1" t="s">
        <v>659</v>
      </c>
      <c r="R60" s="1" t="s">
        <v>951</v>
      </c>
      <c r="S60" s="1" t="s">
        <v>661</v>
      </c>
      <c r="T60" s="1" t="s">
        <v>662</v>
      </c>
      <c r="U60" s="1" t="s">
        <v>663</v>
      </c>
      <c r="V60" s="1" t="s">
        <v>664</v>
      </c>
    </row>
    <row r="61" s="1" customFormat="1" spans="1:22">
      <c r="A61" s="3">
        <v>23201306252</v>
      </c>
      <c r="B61" s="1" t="s">
        <v>952</v>
      </c>
      <c r="C61" s="1" t="s">
        <v>953</v>
      </c>
      <c r="D61" s="1" t="s">
        <v>885</v>
      </c>
      <c r="E61" s="1" t="s">
        <v>954</v>
      </c>
      <c r="F61" s="1" t="s">
        <v>683</v>
      </c>
      <c r="G61" s="1" t="s">
        <v>652</v>
      </c>
      <c r="H61" s="1" t="s">
        <v>653</v>
      </c>
      <c r="I61" s="1" t="s">
        <v>955</v>
      </c>
      <c r="J61" s="1" t="s">
        <v>655</v>
      </c>
      <c r="K61" s="1" t="s">
        <v>955</v>
      </c>
      <c r="L61" s="1" t="s">
        <v>956</v>
      </c>
      <c r="M61" s="1" t="s">
        <v>957</v>
      </c>
      <c r="N61" s="1" t="s">
        <v>957</v>
      </c>
      <c r="O61" s="1" t="s">
        <v>657</v>
      </c>
      <c r="P61" s="1" t="s">
        <v>658</v>
      </c>
      <c r="Q61" s="1" t="s">
        <v>659</v>
      </c>
      <c r="R61" s="1" t="s">
        <v>958</v>
      </c>
      <c r="S61" s="1" t="s">
        <v>661</v>
      </c>
      <c r="T61" s="1" t="s">
        <v>662</v>
      </c>
      <c r="U61" s="1" t="s">
        <v>663</v>
      </c>
      <c r="V61" s="1" t="s">
        <v>716</v>
      </c>
    </row>
    <row r="62" s="1" customFormat="1" spans="1:22">
      <c r="A62" s="3">
        <v>999223196425797</v>
      </c>
      <c r="B62" s="1" t="s">
        <v>952</v>
      </c>
      <c r="C62" s="1" t="s">
        <v>959</v>
      </c>
      <c r="D62" s="1" t="s">
        <v>960</v>
      </c>
      <c r="E62" s="1" t="s">
        <v>961</v>
      </c>
      <c r="F62" s="1" t="s">
        <v>683</v>
      </c>
      <c r="G62" s="1" t="s">
        <v>652</v>
      </c>
      <c r="H62" s="1" t="s">
        <v>653</v>
      </c>
      <c r="I62" s="1" t="s">
        <v>962</v>
      </c>
      <c r="J62" s="1" t="s">
        <v>655</v>
      </c>
      <c r="K62" s="1" t="s">
        <v>962</v>
      </c>
      <c r="L62" s="1" t="s">
        <v>962</v>
      </c>
      <c r="M62" s="1" t="s">
        <v>656</v>
      </c>
      <c r="N62" s="1" t="s">
        <v>656</v>
      </c>
      <c r="O62" s="1" t="s">
        <v>657</v>
      </c>
      <c r="P62" s="1" t="s">
        <v>658</v>
      </c>
      <c r="Q62" s="1" t="s">
        <v>659</v>
      </c>
      <c r="R62" s="1" t="s">
        <v>963</v>
      </c>
      <c r="S62" s="1" t="s">
        <v>661</v>
      </c>
      <c r="T62" s="1" t="s">
        <v>662</v>
      </c>
      <c r="U62" s="1" t="s">
        <v>663</v>
      </c>
      <c r="V62" s="1" t="s">
        <v>664</v>
      </c>
    </row>
    <row r="63" s="1" customFormat="1" spans="1:22">
      <c r="A63" s="3">
        <v>999223184405062</v>
      </c>
      <c r="B63" s="1" t="s">
        <v>964</v>
      </c>
      <c r="C63" s="1" t="s">
        <v>965</v>
      </c>
      <c r="D63" s="1" t="s">
        <v>910</v>
      </c>
      <c r="E63" s="1" t="s">
        <v>966</v>
      </c>
      <c r="F63" s="1" t="s">
        <v>683</v>
      </c>
      <c r="G63" s="1" t="s">
        <v>652</v>
      </c>
      <c r="H63" s="1" t="s">
        <v>653</v>
      </c>
      <c r="I63" s="1" t="s">
        <v>967</v>
      </c>
      <c r="J63" s="1" t="s">
        <v>655</v>
      </c>
      <c r="K63" s="1" t="s">
        <v>967</v>
      </c>
      <c r="L63" s="1" t="s">
        <v>967</v>
      </c>
      <c r="M63" s="1" t="s">
        <v>656</v>
      </c>
      <c r="N63" s="1" t="s">
        <v>656</v>
      </c>
      <c r="O63" s="1" t="s">
        <v>657</v>
      </c>
      <c r="P63" s="1" t="s">
        <v>658</v>
      </c>
      <c r="Q63" s="1" t="s">
        <v>659</v>
      </c>
      <c r="R63" s="1" t="s">
        <v>968</v>
      </c>
      <c r="S63" s="1" t="s">
        <v>661</v>
      </c>
      <c r="T63" s="1" t="s">
        <v>662</v>
      </c>
      <c r="U63" s="1" t="s">
        <v>663</v>
      </c>
      <c r="V63" s="1" t="s">
        <v>664</v>
      </c>
    </row>
    <row r="64" s="1" customFormat="1" spans="1:22">
      <c r="A64" s="3">
        <v>999223261243846</v>
      </c>
      <c r="B64" s="1" t="s">
        <v>903</v>
      </c>
      <c r="C64" s="1" t="s">
        <v>969</v>
      </c>
      <c r="D64" s="1" t="s">
        <v>970</v>
      </c>
      <c r="E64" s="1" t="s">
        <v>971</v>
      </c>
      <c r="F64" s="1" t="s">
        <v>704</v>
      </c>
      <c r="G64" s="1" t="s">
        <v>652</v>
      </c>
      <c r="H64" s="1" t="s">
        <v>653</v>
      </c>
      <c r="I64" s="1" t="s">
        <v>972</v>
      </c>
      <c r="J64" s="1" t="s">
        <v>655</v>
      </c>
      <c r="K64" s="1" t="s">
        <v>972</v>
      </c>
      <c r="L64" s="1" t="s">
        <v>972</v>
      </c>
      <c r="M64" s="1" t="s">
        <v>656</v>
      </c>
      <c r="N64" s="1" t="s">
        <v>656</v>
      </c>
      <c r="O64" s="1" t="s">
        <v>657</v>
      </c>
      <c r="P64" s="1" t="s">
        <v>658</v>
      </c>
      <c r="Q64" s="1" t="s">
        <v>659</v>
      </c>
      <c r="R64" s="1" t="s">
        <v>973</v>
      </c>
      <c r="S64" s="1" t="s">
        <v>661</v>
      </c>
      <c r="T64" s="1" t="s">
        <v>662</v>
      </c>
      <c r="U64" s="1" t="s">
        <v>663</v>
      </c>
      <c r="V64" s="1" t="s">
        <v>664</v>
      </c>
    </row>
    <row r="65" s="1" customFormat="1" spans="1:22">
      <c r="A65" s="3">
        <v>999223168643204</v>
      </c>
      <c r="B65" s="1" t="s">
        <v>974</v>
      </c>
      <c r="C65" s="1" t="s">
        <v>975</v>
      </c>
      <c r="D65" s="1" t="s">
        <v>976</v>
      </c>
      <c r="E65" s="1" t="s">
        <v>977</v>
      </c>
      <c r="F65" s="1" t="s">
        <v>683</v>
      </c>
      <c r="G65" s="1" t="s">
        <v>652</v>
      </c>
      <c r="H65" s="1" t="s">
        <v>653</v>
      </c>
      <c r="I65" s="1" t="s">
        <v>978</v>
      </c>
      <c r="J65" s="1" t="s">
        <v>655</v>
      </c>
      <c r="K65" s="1" t="s">
        <v>978</v>
      </c>
      <c r="L65" s="1" t="s">
        <v>978</v>
      </c>
      <c r="M65" s="1" t="s">
        <v>656</v>
      </c>
      <c r="N65" s="1" t="s">
        <v>656</v>
      </c>
      <c r="O65" s="1" t="s">
        <v>657</v>
      </c>
      <c r="P65" s="1" t="s">
        <v>658</v>
      </c>
      <c r="Q65" s="1" t="s">
        <v>659</v>
      </c>
      <c r="R65" s="1" t="s">
        <v>979</v>
      </c>
      <c r="S65" s="1" t="s">
        <v>661</v>
      </c>
      <c r="T65" s="1" t="s">
        <v>662</v>
      </c>
      <c r="U65" s="1" t="s">
        <v>663</v>
      </c>
      <c r="V65" s="1" t="s">
        <v>920</v>
      </c>
    </row>
    <row r="66" s="1" customFormat="1" spans="1:22">
      <c r="A66" s="3">
        <v>999223217203222</v>
      </c>
      <c r="B66" s="1" t="s">
        <v>941</v>
      </c>
      <c r="C66" s="1" t="s">
        <v>980</v>
      </c>
      <c r="D66" s="1" t="s">
        <v>981</v>
      </c>
      <c r="E66" s="1" t="s">
        <v>982</v>
      </c>
      <c r="F66" s="1" t="s">
        <v>683</v>
      </c>
      <c r="G66" s="1" t="s">
        <v>652</v>
      </c>
      <c r="H66" s="1" t="s">
        <v>653</v>
      </c>
      <c r="I66" s="1" t="s">
        <v>983</v>
      </c>
      <c r="J66" s="1" t="s">
        <v>655</v>
      </c>
      <c r="K66" s="1" t="s">
        <v>983</v>
      </c>
      <c r="L66" s="1" t="s">
        <v>983</v>
      </c>
      <c r="M66" s="1" t="s">
        <v>656</v>
      </c>
      <c r="N66" s="1" t="s">
        <v>656</v>
      </c>
      <c r="O66" s="1" t="s">
        <v>657</v>
      </c>
      <c r="P66" s="1" t="s">
        <v>658</v>
      </c>
      <c r="Q66" s="1" t="s">
        <v>659</v>
      </c>
      <c r="R66" s="1" t="s">
        <v>984</v>
      </c>
      <c r="S66" s="1" t="s">
        <v>661</v>
      </c>
      <c r="T66" s="1" t="s">
        <v>662</v>
      </c>
      <c r="U66" s="1" t="s">
        <v>663</v>
      </c>
      <c r="V66" s="1" t="s">
        <v>664</v>
      </c>
    </row>
    <row r="67" s="1" customFormat="1" spans="1:22">
      <c r="A67" s="3">
        <v>999223164277332</v>
      </c>
      <c r="B67" s="1" t="s">
        <v>974</v>
      </c>
      <c r="C67" s="1" t="s">
        <v>985</v>
      </c>
      <c r="D67" s="1" t="s">
        <v>986</v>
      </c>
      <c r="E67" s="1" t="s">
        <v>987</v>
      </c>
      <c r="F67" s="1" t="s">
        <v>862</v>
      </c>
      <c r="G67" s="1" t="s">
        <v>652</v>
      </c>
      <c r="H67" s="1" t="s">
        <v>653</v>
      </c>
      <c r="I67" s="1" t="s">
        <v>988</v>
      </c>
      <c r="J67" s="1" t="s">
        <v>655</v>
      </c>
      <c r="K67" s="1" t="s">
        <v>988</v>
      </c>
      <c r="L67" s="1" t="s">
        <v>988</v>
      </c>
      <c r="M67" s="1" t="s">
        <v>656</v>
      </c>
      <c r="N67" s="1" t="s">
        <v>656</v>
      </c>
      <c r="O67" s="1" t="s">
        <v>657</v>
      </c>
      <c r="P67" s="1" t="s">
        <v>658</v>
      </c>
      <c r="Q67" s="1" t="s">
        <v>659</v>
      </c>
      <c r="R67" s="1" t="s">
        <v>989</v>
      </c>
      <c r="S67" s="1" t="s">
        <v>661</v>
      </c>
      <c r="T67" s="1" t="s">
        <v>662</v>
      </c>
      <c r="U67" s="1" t="s">
        <v>663</v>
      </c>
      <c r="V67" s="1" t="s">
        <v>664</v>
      </c>
    </row>
    <row r="68" s="1" customFormat="1" spans="1:22">
      <c r="A68" s="3">
        <v>999223157741132</v>
      </c>
      <c r="B68" s="1" t="s">
        <v>990</v>
      </c>
      <c r="C68" s="1" t="s">
        <v>991</v>
      </c>
      <c r="D68" s="1" t="s">
        <v>970</v>
      </c>
      <c r="E68" s="1" t="s">
        <v>992</v>
      </c>
      <c r="F68" s="1" t="s">
        <v>704</v>
      </c>
      <c r="G68" s="1" t="s">
        <v>652</v>
      </c>
      <c r="H68" s="1" t="s">
        <v>653</v>
      </c>
      <c r="I68" s="1" t="s">
        <v>993</v>
      </c>
      <c r="J68" s="1" t="s">
        <v>655</v>
      </c>
      <c r="K68" s="1" t="s">
        <v>993</v>
      </c>
      <c r="L68" s="1" t="s">
        <v>993</v>
      </c>
      <c r="M68" s="1" t="s">
        <v>656</v>
      </c>
      <c r="N68" s="1" t="s">
        <v>656</v>
      </c>
      <c r="O68" s="1" t="s">
        <v>657</v>
      </c>
      <c r="P68" s="1" t="s">
        <v>658</v>
      </c>
      <c r="Q68" s="1" t="s">
        <v>659</v>
      </c>
      <c r="R68" s="1" t="s">
        <v>994</v>
      </c>
      <c r="S68" s="1" t="s">
        <v>661</v>
      </c>
      <c r="T68" s="1" t="s">
        <v>662</v>
      </c>
      <c r="U68" s="1" t="s">
        <v>663</v>
      </c>
      <c r="V68" s="1" t="s">
        <v>664</v>
      </c>
    </row>
    <row r="69" s="1" customFormat="1" spans="1:22">
      <c r="A69" s="3">
        <v>999223174126689</v>
      </c>
      <c r="B69" s="1" t="s">
        <v>974</v>
      </c>
      <c r="C69" s="1" t="s">
        <v>995</v>
      </c>
      <c r="D69" s="1" t="s">
        <v>996</v>
      </c>
      <c r="E69" s="1" t="s">
        <v>997</v>
      </c>
      <c r="F69" s="1" t="s">
        <v>648</v>
      </c>
      <c r="G69" s="1" t="s">
        <v>652</v>
      </c>
      <c r="H69" s="1" t="s">
        <v>653</v>
      </c>
      <c r="I69" s="1" t="s">
        <v>998</v>
      </c>
      <c r="J69" s="1" t="s">
        <v>655</v>
      </c>
      <c r="K69" s="1" t="s">
        <v>998</v>
      </c>
      <c r="L69" s="1" t="s">
        <v>998</v>
      </c>
      <c r="M69" s="1" t="s">
        <v>656</v>
      </c>
      <c r="N69" s="1" t="s">
        <v>656</v>
      </c>
      <c r="O69" s="1" t="s">
        <v>657</v>
      </c>
      <c r="P69" s="1" t="s">
        <v>658</v>
      </c>
      <c r="Q69" s="1" t="s">
        <v>659</v>
      </c>
      <c r="R69" s="1" t="s">
        <v>999</v>
      </c>
      <c r="S69" s="1" t="s">
        <v>661</v>
      </c>
      <c r="T69" s="1" t="s">
        <v>662</v>
      </c>
      <c r="U69" s="1" t="s">
        <v>663</v>
      </c>
      <c r="V69" s="1" t="s">
        <v>689</v>
      </c>
    </row>
    <row r="70" s="1" customFormat="1" spans="1:22">
      <c r="A70" s="3">
        <v>999223217220771</v>
      </c>
      <c r="B70" s="1" t="s">
        <v>941</v>
      </c>
      <c r="C70" s="1" t="s">
        <v>1000</v>
      </c>
      <c r="D70" s="1" t="s">
        <v>981</v>
      </c>
      <c r="E70" s="1" t="s">
        <v>1001</v>
      </c>
      <c r="F70" s="1" t="s">
        <v>683</v>
      </c>
      <c r="G70" s="1" t="s">
        <v>652</v>
      </c>
      <c r="H70" s="1" t="s">
        <v>653</v>
      </c>
      <c r="I70" s="1" t="s">
        <v>983</v>
      </c>
      <c r="J70" s="1" t="s">
        <v>655</v>
      </c>
      <c r="K70" s="1" t="s">
        <v>983</v>
      </c>
      <c r="L70" s="1" t="s">
        <v>983</v>
      </c>
      <c r="M70" s="1" t="s">
        <v>656</v>
      </c>
      <c r="N70" s="1" t="s">
        <v>656</v>
      </c>
      <c r="O70" s="1" t="s">
        <v>657</v>
      </c>
      <c r="P70" s="1" t="s">
        <v>658</v>
      </c>
      <c r="Q70" s="1" t="s">
        <v>659</v>
      </c>
      <c r="R70" s="1" t="s">
        <v>1002</v>
      </c>
      <c r="S70" s="1" t="s">
        <v>661</v>
      </c>
      <c r="T70" s="1" t="s">
        <v>662</v>
      </c>
      <c r="U70" s="1" t="s">
        <v>663</v>
      </c>
      <c r="V70" s="1" t="s">
        <v>664</v>
      </c>
    </row>
    <row r="71" s="1" customFormat="1" spans="1:22">
      <c r="A71" s="3">
        <v>999223145112584</v>
      </c>
      <c r="B71" s="1" t="s">
        <v>1003</v>
      </c>
      <c r="C71" s="1" t="s">
        <v>1004</v>
      </c>
      <c r="D71" s="1" t="s">
        <v>1005</v>
      </c>
      <c r="E71" s="1" t="s">
        <v>1006</v>
      </c>
      <c r="F71" s="1" t="s">
        <v>862</v>
      </c>
      <c r="G71" s="1" t="s">
        <v>652</v>
      </c>
      <c r="H71" s="1" t="s">
        <v>653</v>
      </c>
      <c r="I71" s="1" t="s">
        <v>1007</v>
      </c>
      <c r="J71" s="1" t="s">
        <v>655</v>
      </c>
      <c r="K71" s="1" t="s">
        <v>1007</v>
      </c>
      <c r="L71" s="1" t="s">
        <v>1007</v>
      </c>
      <c r="M71" s="1" t="s">
        <v>656</v>
      </c>
      <c r="N71" s="1" t="s">
        <v>656</v>
      </c>
      <c r="O71" s="1" t="s">
        <v>657</v>
      </c>
      <c r="P71" s="1" t="s">
        <v>658</v>
      </c>
      <c r="Q71" s="1" t="s">
        <v>659</v>
      </c>
      <c r="R71" s="1" t="s">
        <v>1008</v>
      </c>
      <c r="S71" s="1" t="s">
        <v>661</v>
      </c>
      <c r="T71" s="1" t="s">
        <v>662</v>
      </c>
      <c r="U71" s="1" t="s">
        <v>663</v>
      </c>
      <c r="V71" s="1" t="s">
        <v>664</v>
      </c>
    </row>
    <row r="72" s="1" customFormat="1" spans="1:22">
      <c r="A72" s="3">
        <v>23135617263</v>
      </c>
      <c r="B72" s="1" t="s">
        <v>1003</v>
      </c>
      <c r="C72" s="1" t="s">
        <v>1009</v>
      </c>
      <c r="D72" s="1" t="s">
        <v>1010</v>
      </c>
      <c r="E72" s="1" t="s">
        <v>1011</v>
      </c>
      <c r="F72" s="1" t="s">
        <v>964</v>
      </c>
      <c r="G72" s="1" t="s">
        <v>652</v>
      </c>
      <c r="H72" s="1" t="s">
        <v>653</v>
      </c>
      <c r="I72" s="1" t="s">
        <v>1012</v>
      </c>
      <c r="J72" s="1" t="s">
        <v>655</v>
      </c>
      <c r="K72" s="1" t="s">
        <v>1012</v>
      </c>
      <c r="L72" s="1" t="s">
        <v>1012</v>
      </c>
      <c r="M72" s="1" t="s">
        <v>656</v>
      </c>
      <c r="N72" s="1" t="s">
        <v>656</v>
      </c>
      <c r="O72" s="1" t="s">
        <v>657</v>
      </c>
      <c r="P72" s="1" t="s">
        <v>658</v>
      </c>
      <c r="Q72" s="1" t="s">
        <v>659</v>
      </c>
      <c r="R72" s="1" t="s">
        <v>1013</v>
      </c>
      <c r="S72" s="1" t="s">
        <v>661</v>
      </c>
      <c r="T72" s="1" t="s">
        <v>662</v>
      </c>
      <c r="U72" s="1" t="s">
        <v>663</v>
      </c>
      <c r="V72" s="1" t="s">
        <v>716</v>
      </c>
    </row>
    <row r="73" s="1" customFormat="1" spans="1:22">
      <c r="A73" s="3">
        <v>999223148823084</v>
      </c>
      <c r="B73" s="1" t="s">
        <v>990</v>
      </c>
      <c r="C73" s="1" t="s">
        <v>1014</v>
      </c>
      <c r="D73" s="1" t="s">
        <v>1015</v>
      </c>
      <c r="E73" s="1" t="s">
        <v>1016</v>
      </c>
      <c r="F73" s="1" t="s">
        <v>704</v>
      </c>
      <c r="G73" s="1" t="s">
        <v>652</v>
      </c>
      <c r="H73" s="1" t="s">
        <v>653</v>
      </c>
      <c r="I73" s="1" t="s">
        <v>1017</v>
      </c>
      <c r="J73" s="1" t="s">
        <v>655</v>
      </c>
      <c r="K73" s="1" t="s">
        <v>1017</v>
      </c>
      <c r="L73" s="1" t="s">
        <v>1017</v>
      </c>
      <c r="M73" s="1" t="s">
        <v>656</v>
      </c>
      <c r="N73" s="1" t="s">
        <v>656</v>
      </c>
      <c r="O73" s="1" t="s">
        <v>657</v>
      </c>
      <c r="P73" s="1" t="s">
        <v>658</v>
      </c>
      <c r="Q73" s="1" t="s">
        <v>659</v>
      </c>
      <c r="R73" s="1" t="s">
        <v>1018</v>
      </c>
      <c r="S73" s="1" t="s">
        <v>661</v>
      </c>
      <c r="T73" s="1" t="s">
        <v>662</v>
      </c>
      <c r="U73" s="1" t="s">
        <v>663</v>
      </c>
      <c r="V73" s="1" t="s">
        <v>664</v>
      </c>
    </row>
    <row r="74" s="1" customFormat="1" spans="1:22">
      <c r="A74" s="3">
        <v>999223129043281</v>
      </c>
      <c r="B74" s="1" t="s">
        <v>1003</v>
      </c>
      <c r="C74" s="1" t="s">
        <v>1019</v>
      </c>
      <c r="D74" s="1" t="s">
        <v>1020</v>
      </c>
      <c r="E74" s="1" t="s">
        <v>1021</v>
      </c>
      <c r="F74" s="1" t="s">
        <v>648</v>
      </c>
      <c r="G74" s="1" t="s">
        <v>652</v>
      </c>
      <c r="H74" s="1" t="s">
        <v>653</v>
      </c>
      <c r="I74" s="1" t="s">
        <v>1022</v>
      </c>
      <c r="J74" s="1" t="s">
        <v>655</v>
      </c>
      <c r="K74" s="1" t="s">
        <v>1022</v>
      </c>
      <c r="L74" s="1" t="s">
        <v>1022</v>
      </c>
      <c r="M74" s="1" t="s">
        <v>656</v>
      </c>
      <c r="N74" s="1" t="s">
        <v>656</v>
      </c>
      <c r="O74" s="1" t="s">
        <v>657</v>
      </c>
      <c r="P74" s="1" t="s">
        <v>658</v>
      </c>
      <c r="Q74" s="1" t="s">
        <v>659</v>
      </c>
      <c r="R74" s="1" t="s">
        <v>1023</v>
      </c>
      <c r="S74" s="1" t="s">
        <v>661</v>
      </c>
      <c r="T74" s="1" t="s">
        <v>662</v>
      </c>
      <c r="U74" s="1" t="s">
        <v>663</v>
      </c>
      <c r="V74" s="1" t="s">
        <v>664</v>
      </c>
    </row>
    <row r="75" s="1" customFormat="1" spans="1:22">
      <c r="A75" s="3">
        <v>999223107384834</v>
      </c>
      <c r="B75" s="1" t="s">
        <v>1024</v>
      </c>
      <c r="C75" s="1" t="s">
        <v>1025</v>
      </c>
      <c r="D75" s="1" t="s">
        <v>793</v>
      </c>
      <c r="E75" s="1" t="s">
        <v>1026</v>
      </c>
      <c r="F75" s="1" t="s">
        <v>683</v>
      </c>
      <c r="G75" s="1" t="s">
        <v>652</v>
      </c>
      <c r="H75" s="1" t="s">
        <v>653</v>
      </c>
      <c r="I75" s="1" t="s">
        <v>1027</v>
      </c>
      <c r="J75" s="1" t="s">
        <v>655</v>
      </c>
      <c r="K75" s="1" t="s">
        <v>1027</v>
      </c>
      <c r="L75" s="1" t="s">
        <v>1027</v>
      </c>
      <c r="M75" s="1" t="s">
        <v>656</v>
      </c>
      <c r="N75" s="1" t="s">
        <v>656</v>
      </c>
      <c r="O75" s="1" t="s">
        <v>657</v>
      </c>
      <c r="P75" s="1" t="s">
        <v>658</v>
      </c>
      <c r="Q75" s="1" t="s">
        <v>659</v>
      </c>
      <c r="R75" s="1" t="s">
        <v>1028</v>
      </c>
      <c r="S75" s="1" t="s">
        <v>661</v>
      </c>
      <c r="T75" s="1" t="s">
        <v>662</v>
      </c>
      <c r="U75" s="1" t="s">
        <v>663</v>
      </c>
      <c r="V75" s="1" t="s">
        <v>664</v>
      </c>
    </row>
    <row r="76" s="1" customFormat="1" spans="1:22">
      <c r="A76" s="3">
        <v>999223147751135</v>
      </c>
      <c r="B76" s="1" t="s">
        <v>990</v>
      </c>
      <c r="C76" s="1" t="s">
        <v>1029</v>
      </c>
      <c r="D76" s="1" t="s">
        <v>1030</v>
      </c>
      <c r="E76" s="1" t="s">
        <v>1031</v>
      </c>
      <c r="F76" s="1" t="s">
        <v>683</v>
      </c>
      <c r="G76" s="1" t="s">
        <v>652</v>
      </c>
      <c r="H76" s="1" t="s">
        <v>653</v>
      </c>
      <c r="I76" s="1" t="s">
        <v>1032</v>
      </c>
      <c r="J76" s="1" t="s">
        <v>655</v>
      </c>
      <c r="K76" s="1" t="s">
        <v>1032</v>
      </c>
      <c r="L76" s="1" t="s">
        <v>1032</v>
      </c>
      <c r="M76" s="1" t="s">
        <v>656</v>
      </c>
      <c r="N76" s="1" t="s">
        <v>656</v>
      </c>
      <c r="O76" s="1" t="s">
        <v>657</v>
      </c>
      <c r="P76" s="1" t="s">
        <v>658</v>
      </c>
      <c r="Q76" s="1" t="s">
        <v>659</v>
      </c>
      <c r="R76" s="1" t="s">
        <v>1033</v>
      </c>
      <c r="S76" s="1" t="s">
        <v>661</v>
      </c>
      <c r="T76" s="1" t="s">
        <v>662</v>
      </c>
      <c r="U76" s="1" t="s">
        <v>663</v>
      </c>
      <c r="V76" s="1" t="s">
        <v>716</v>
      </c>
    </row>
    <row r="77" s="1" customFormat="1" spans="1:22">
      <c r="A77" s="3">
        <v>999223072434370</v>
      </c>
      <c r="B77" s="1" t="s">
        <v>1034</v>
      </c>
      <c r="C77" s="1" t="s">
        <v>1035</v>
      </c>
      <c r="D77" s="1" t="s">
        <v>1005</v>
      </c>
      <c r="E77" s="1" t="s">
        <v>1036</v>
      </c>
      <c r="F77" s="1" t="s">
        <v>772</v>
      </c>
      <c r="G77" s="1" t="s">
        <v>652</v>
      </c>
      <c r="H77" s="1" t="s">
        <v>653</v>
      </c>
      <c r="I77" s="1" t="s">
        <v>1037</v>
      </c>
      <c r="J77" s="1" t="s">
        <v>655</v>
      </c>
      <c r="K77" s="1" t="s">
        <v>1037</v>
      </c>
      <c r="L77" s="1" t="s">
        <v>1037</v>
      </c>
      <c r="M77" s="1" t="s">
        <v>656</v>
      </c>
      <c r="N77" s="1" t="s">
        <v>656</v>
      </c>
      <c r="O77" s="1" t="s">
        <v>657</v>
      </c>
      <c r="P77" s="1" t="s">
        <v>658</v>
      </c>
      <c r="Q77" s="1" t="s">
        <v>659</v>
      </c>
      <c r="R77" s="1" t="s">
        <v>1038</v>
      </c>
      <c r="S77" s="1" t="s">
        <v>661</v>
      </c>
      <c r="T77" s="1" t="s">
        <v>662</v>
      </c>
      <c r="U77" s="1" t="s">
        <v>663</v>
      </c>
      <c r="V77" s="1" t="s">
        <v>664</v>
      </c>
    </row>
    <row r="78" s="1" customFormat="1" spans="1:22">
      <c r="A78" s="3">
        <v>999223052685664</v>
      </c>
      <c r="B78" s="1" t="s">
        <v>1039</v>
      </c>
      <c r="C78" s="1" t="s">
        <v>1040</v>
      </c>
      <c r="D78" s="1" t="s">
        <v>1005</v>
      </c>
      <c r="E78" s="1" t="s">
        <v>1041</v>
      </c>
      <c r="F78" s="1" t="s">
        <v>772</v>
      </c>
      <c r="G78" s="1" t="s">
        <v>652</v>
      </c>
      <c r="H78" s="1" t="s">
        <v>653</v>
      </c>
      <c r="I78" s="1" t="s">
        <v>1037</v>
      </c>
      <c r="J78" s="1" t="s">
        <v>655</v>
      </c>
      <c r="K78" s="1" t="s">
        <v>1037</v>
      </c>
      <c r="L78" s="1" t="s">
        <v>1037</v>
      </c>
      <c r="M78" s="1" t="s">
        <v>656</v>
      </c>
      <c r="N78" s="1" t="s">
        <v>656</v>
      </c>
      <c r="O78" s="1" t="s">
        <v>657</v>
      </c>
      <c r="P78" s="1" t="s">
        <v>658</v>
      </c>
      <c r="Q78" s="1" t="s">
        <v>659</v>
      </c>
      <c r="R78" s="1" t="s">
        <v>1042</v>
      </c>
      <c r="S78" s="1" t="s">
        <v>661</v>
      </c>
      <c r="T78" s="1" t="s">
        <v>662</v>
      </c>
      <c r="U78" s="1" t="s">
        <v>663</v>
      </c>
      <c r="V78" s="1" t="s">
        <v>664</v>
      </c>
    </row>
    <row r="79" s="1" customFormat="1" spans="1:22">
      <c r="A79" s="3">
        <v>999223034530612</v>
      </c>
      <c r="B79" s="1" t="s">
        <v>1043</v>
      </c>
      <c r="C79" s="1" t="s">
        <v>1044</v>
      </c>
      <c r="D79" s="1" t="s">
        <v>793</v>
      </c>
      <c r="E79" s="1" t="s">
        <v>1045</v>
      </c>
      <c r="F79" s="1" t="s">
        <v>704</v>
      </c>
      <c r="G79" s="1" t="s">
        <v>652</v>
      </c>
      <c r="H79" s="1" t="s">
        <v>653</v>
      </c>
      <c r="I79" s="1" t="s">
        <v>1046</v>
      </c>
      <c r="J79" s="1" t="s">
        <v>655</v>
      </c>
      <c r="K79" s="1" t="s">
        <v>1046</v>
      </c>
      <c r="L79" s="1" t="s">
        <v>1046</v>
      </c>
      <c r="M79" s="1" t="s">
        <v>656</v>
      </c>
      <c r="N79" s="1" t="s">
        <v>656</v>
      </c>
      <c r="O79" s="1" t="s">
        <v>657</v>
      </c>
      <c r="P79" s="1" t="s">
        <v>658</v>
      </c>
      <c r="Q79" s="1" t="s">
        <v>659</v>
      </c>
      <c r="R79" s="1" t="s">
        <v>1047</v>
      </c>
      <c r="S79" s="1" t="s">
        <v>661</v>
      </c>
      <c r="T79" s="1" t="s">
        <v>662</v>
      </c>
      <c r="U79" s="1" t="s">
        <v>663</v>
      </c>
      <c r="V79" s="1" t="s">
        <v>664</v>
      </c>
    </row>
    <row r="80" s="1" customFormat="1" spans="1:22">
      <c r="A80" s="3">
        <v>999223032342522</v>
      </c>
      <c r="B80" s="1" t="s">
        <v>1043</v>
      </c>
      <c r="C80" s="1" t="s">
        <v>1048</v>
      </c>
      <c r="D80" s="1" t="s">
        <v>793</v>
      </c>
      <c r="E80" s="1" t="s">
        <v>1049</v>
      </c>
      <c r="F80" s="1" t="s">
        <v>704</v>
      </c>
      <c r="G80" s="1" t="s">
        <v>652</v>
      </c>
      <c r="H80" s="1" t="s">
        <v>653</v>
      </c>
      <c r="I80" s="1" t="s">
        <v>1046</v>
      </c>
      <c r="J80" s="1" t="s">
        <v>655</v>
      </c>
      <c r="K80" s="1" t="s">
        <v>1046</v>
      </c>
      <c r="L80" s="1" t="s">
        <v>1046</v>
      </c>
      <c r="M80" s="1" t="s">
        <v>656</v>
      </c>
      <c r="N80" s="1" t="s">
        <v>656</v>
      </c>
      <c r="O80" s="1" t="s">
        <v>657</v>
      </c>
      <c r="P80" s="1" t="s">
        <v>658</v>
      </c>
      <c r="Q80" s="1" t="s">
        <v>659</v>
      </c>
      <c r="R80" s="1" t="s">
        <v>1050</v>
      </c>
      <c r="S80" s="1" t="s">
        <v>661</v>
      </c>
      <c r="T80" s="1" t="s">
        <v>662</v>
      </c>
      <c r="U80" s="1" t="s">
        <v>663</v>
      </c>
      <c r="V80" s="1" t="s">
        <v>664</v>
      </c>
    </row>
    <row r="81" s="1" customFormat="1" spans="1:22">
      <c r="A81" s="3">
        <v>999223027741004</v>
      </c>
      <c r="B81" s="1" t="s">
        <v>1043</v>
      </c>
      <c r="C81" s="1" t="s">
        <v>1051</v>
      </c>
      <c r="D81" s="1" t="s">
        <v>1052</v>
      </c>
      <c r="E81" s="1" t="s">
        <v>1053</v>
      </c>
      <c r="F81" s="1" t="s">
        <v>648</v>
      </c>
      <c r="G81" s="1" t="s">
        <v>652</v>
      </c>
      <c r="H81" s="1" t="s">
        <v>653</v>
      </c>
      <c r="I81" s="1" t="s">
        <v>1054</v>
      </c>
      <c r="J81" s="1" t="s">
        <v>655</v>
      </c>
      <c r="K81" s="1" t="s">
        <v>1054</v>
      </c>
      <c r="L81" s="1" t="s">
        <v>1054</v>
      </c>
      <c r="M81" s="1" t="s">
        <v>656</v>
      </c>
      <c r="N81" s="1" t="s">
        <v>656</v>
      </c>
      <c r="O81" s="1" t="s">
        <v>657</v>
      </c>
      <c r="P81" s="1" t="s">
        <v>658</v>
      </c>
      <c r="Q81" s="1" t="s">
        <v>659</v>
      </c>
      <c r="R81" s="1" t="s">
        <v>1055</v>
      </c>
      <c r="S81" s="1" t="s">
        <v>661</v>
      </c>
      <c r="T81" s="1" t="s">
        <v>662</v>
      </c>
      <c r="U81" s="1" t="s">
        <v>663</v>
      </c>
      <c r="V81" s="1" t="s">
        <v>664</v>
      </c>
    </row>
    <row r="82" s="1" customFormat="1" spans="1:22">
      <c r="A82" s="3">
        <v>999223009278891</v>
      </c>
      <c r="B82" s="1" t="s">
        <v>1056</v>
      </c>
      <c r="C82" s="1" t="s">
        <v>1057</v>
      </c>
      <c r="D82" s="1" t="s">
        <v>1058</v>
      </c>
      <c r="E82" s="1" t="s">
        <v>1059</v>
      </c>
      <c r="F82" s="1" t="s">
        <v>683</v>
      </c>
      <c r="G82" s="1" t="s">
        <v>652</v>
      </c>
      <c r="H82" s="1" t="s">
        <v>653</v>
      </c>
      <c r="I82" s="1" t="s">
        <v>1060</v>
      </c>
      <c r="J82" s="1" t="s">
        <v>655</v>
      </c>
      <c r="K82" s="1" t="s">
        <v>1060</v>
      </c>
      <c r="L82" s="1" t="s">
        <v>1060</v>
      </c>
      <c r="M82" s="1" t="s">
        <v>656</v>
      </c>
      <c r="N82" s="1" t="s">
        <v>656</v>
      </c>
      <c r="O82" s="1" t="s">
        <v>657</v>
      </c>
      <c r="P82" s="1" t="s">
        <v>658</v>
      </c>
      <c r="Q82" s="1" t="s">
        <v>659</v>
      </c>
      <c r="R82" s="1" t="s">
        <v>1061</v>
      </c>
      <c r="S82" s="1" t="s">
        <v>661</v>
      </c>
      <c r="T82" s="1" t="s">
        <v>662</v>
      </c>
      <c r="U82" s="1" t="s">
        <v>663</v>
      </c>
      <c r="V82" s="1" t="s">
        <v>716</v>
      </c>
    </row>
    <row r="83" s="1" customFormat="1" spans="1:22">
      <c r="A83" s="3">
        <v>999223164525691</v>
      </c>
      <c r="B83" s="1" t="s">
        <v>974</v>
      </c>
      <c r="C83" s="1" t="s">
        <v>1062</v>
      </c>
      <c r="D83" s="1" t="s">
        <v>1063</v>
      </c>
      <c r="E83" s="1" t="s">
        <v>1064</v>
      </c>
      <c r="F83" s="1" t="s">
        <v>648</v>
      </c>
      <c r="G83" s="1" t="s">
        <v>652</v>
      </c>
      <c r="H83" s="1" t="s">
        <v>653</v>
      </c>
      <c r="I83" s="1" t="s">
        <v>1065</v>
      </c>
      <c r="J83" s="1" t="s">
        <v>655</v>
      </c>
      <c r="K83" s="1" t="s">
        <v>1065</v>
      </c>
      <c r="L83" s="1" t="s">
        <v>1065</v>
      </c>
      <c r="M83" s="1" t="s">
        <v>656</v>
      </c>
      <c r="N83" s="1" t="s">
        <v>656</v>
      </c>
      <c r="O83" s="1" t="s">
        <v>657</v>
      </c>
      <c r="P83" s="1" t="s">
        <v>658</v>
      </c>
      <c r="Q83" s="1" t="s">
        <v>659</v>
      </c>
      <c r="R83" s="1" t="s">
        <v>1066</v>
      </c>
      <c r="S83" s="1" t="s">
        <v>661</v>
      </c>
      <c r="T83" s="1" t="s">
        <v>662</v>
      </c>
      <c r="U83" s="1" t="s">
        <v>663</v>
      </c>
      <c r="V83" s="1" t="s">
        <v>664</v>
      </c>
    </row>
    <row r="84" s="1" customFormat="1" spans="1:22">
      <c r="A84" s="3">
        <v>999222978196028</v>
      </c>
      <c r="B84" s="1" t="s">
        <v>1067</v>
      </c>
      <c r="C84" s="1" t="s">
        <v>1068</v>
      </c>
      <c r="D84" s="1" t="s">
        <v>910</v>
      </c>
      <c r="E84" s="1" t="s">
        <v>1069</v>
      </c>
      <c r="F84" s="1" t="s">
        <v>772</v>
      </c>
      <c r="G84" s="1" t="s">
        <v>652</v>
      </c>
      <c r="H84" s="1" t="s">
        <v>653</v>
      </c>
      <c r="I84" s="1" t="s">
        <v>1070</v>
      </c>
      <c r="J84" s="1" t="s">
        <v>655</v>
      </c>
      <c r="K84" s="1" t="s">
        <v>1070</v>
      </c>
      <c r="L84" s="1" t="s">
        <v>1070</v>
      </c>
      <c r="M84" s="1" t="s">
        <v>656</v>
      </c>
      <c r="N84" s="1" t="s">
        <v>656</v>
      </c>
      <c r="O84" s="1" t="s">
        <v>657</v>
      </c>
      <c r="P84" s="1" t="s">
        <v>658</v>
      </c>
      <c r="Q84" s="1" t="s">
        <v>659</v>
      </c>
      <c r="R84" s="1" t="s">
        <v>1071</v>
      </c>
      <c r="S84" s="1" t="s">
        <v>661</v>
      </c>
      <c r="T84" s="1" t="s">
        <v>662</v>
      </c>
      <c r="U84" s="1" t="s">
        <v>663</v>
      </c>
      <c r="V84" s="1" t="s">
        <v>664</v>
      </c>
    </row>
    <row r="85" s="1" customFormat="1" spans="1:22">
      <c r="A85" s="3">
        <v>999223090403842</v>
      </c>
      <c r="B85" s="1" t="s">
        <v>1072</v>
      </c>
      <c r="C85" s="1" t="s">
        <v>1073</v>
      </c>
      <c r="D85" s="1" t="s">
        <v>1074</v>
      </c>
      <c r="E85" s="1" t="s">
        <v>1075</v>
      </c>
      <c r="F85" s="1" t="s">
        <v>648</v>
      </c>
      <c r="G85" s="1" t="s">
        <v>652</v>
      </c>
      <c r="H85" s="1" t="s">
        <v>653</v>
      </c>
      <c r="I85" s="1" t="s">
        <v>1076</v>
      </c>
      <c r="J85" s="1" t="s">
        <v>655</v>
      </c>
      <c r="K85" s="1" t="s">
        <v>1076</v>
      </c>
      <c r="L85" s="1" t="s">
        <v>1076</v>
      </c>
      <c r="M85" s="1" t="s">
        <v>656</v>
      </c>
      <c r="N85" s="1" t="s">
        <v>656</v>
      </c>
      <c r="O85" s="1" t="s">
        <v>657</v>
      </c>
      <c r="P85" s="1" t="s">
        <v>658</v>
      </c>
      <c r="Q85" s="1" t="s">
        <v>659</v>
      </c>
      <c r="R85" s="1" t="s">
        <v>1077</v>
      </c>
      <c r="S85" s="1" t="s">
        <v>661</v>
      </c>
      <c r="T85" s="1" t="s">
        <v>662</v>
      </c>
      <c r="U85" s="1" t="s">
        <v>663</v>
      </c>
      <c r="V85" s="1" t="s">
        <v>664</v>
      </c>
    </row>
    <row r="86" s="1" customFormat="1" spans="1:22">
      <c r="A86" s="3">
        <v>999222957636375</v>
      </c>
      <c r="B86" s="1" t="s">
        <v>1078</v>
      </c>
      <c r="C86" s="1" t="s">
        <v>1079</v>
      </c>
      <c r="D86" s="1" t="s">
        <v>986</v>
      </c>
      <c r="E86" s="1" t="s">
        <v>1080</v>
      </c>
      <c r="F86" s="1" t="s">
        <v>648</v>
      </c>
      <c r="G86" s="1" t="s">
        <v>652</v>
      </c>
      <c r="H86" s="1" t="s">
        <v>653</v>
      </c>
      <c r="I86" s="1" t="s">
        <v>1081</v>
      </c>
      <c r="J86" s="1" t="s">
        <v>655</v>
      </c>
      <c r="K86" s="1" t="s">
        <v>1081</v>
      </c>
      <c r="L86" s="1" t="s">
        <v>1081</v>
      </c>
      <c r="M86" s="1" t="s">
        <v>656</v>
      </c>
      <c r="N86" s="1" t="s">
        <v>656</v>
      </c>
      <c r="O86" s="1" t="s">
        <v>657</v>
      </c>
      <c r="P86" s="1" t="s">
        <v>658</v>
      </c>
      <c r="Q86" s="1" t="s">
        <v>659</v>
      </c>
      <c r="R86" s="1" t="s">
        <v>1082</v>
      </c>
      <c r="S86" s="1" t="s">
        <v>661</v>
      </c>
      <c r="T86" s="1" t="s">
        <v>662</v>
      </c>
      <c r="U86" s="1" t="s">
        <v>663</v>
      </c>
      <c r="V86" s="1" t="s">
        <v>664</v>
      </c>
    </row>
    <row r="87" s="1" customFormat="1" spans="1:22">
      <c r="A87" s="3">
        <v>999222873216965</v>
      </c>
      <c r="B87" s="1" t="s">
        <v>1083</v>
      </c>
      <c r="C87" s="1" t="s">
        <v>1084</v>
      </c>
      <c r="D87" s="1" t="s">
        <v>1052</v>
      </c>
      <c r="E87" s="1" t="s">
        <v>1085</v>
      </c>
      <c r="F87" s="1" t="s">
        <v>648</v>
      </c>
      <c r="G87" s="1" t="s">
        <v>652</v>
      </c>
      <c r="H87" s="1" t="s">
        <v>653</v>
      </c>
      <c r="I87" s="1" t="s">
        <v>1086</v>
      </c>
      <c r="J87" s="1" t="s">
        <v>655</v>
      </c>
      <c r="K87" s="1" t="s">
        <v>1086</v>
      </c>
      <c r="L87" s="1" t="s">
        <v>1086</v>
      </c>
      <c r="M87" s="1" t="s">
        <v>656</v>
      </c>
      <c r="N87" s="1" t="s">
        <v>656</v>
      </c>
      <c r="O87" s="1" t="s">
        <v>657</v>
      </c>
      <c r="P87" s="1" t="s">
        <v>658</v>
      </c>
      <c r="Q87" s="1" t="s">
        <v>659</v>
      </c>
      <c r="R87" s="1" t="s">
        <v>1087</v>
      </c>
      <c r="S87" s="1" t="s">
        <v>661</v>
      </c>
      <c r="T87" s="1" t="s">
        <v>662</v>
      </c>
      <c r="U87" s="1" t="s">
        <v>663</v>
      </c>
      <c r="V87" s="1" t="s">
        <v>664</v>
      </c>
    </row>
    <row r="88" s="1" customFormat="1" spans="1:22">
      <c r="A88" s="3">
        <v>999223004882320</v>
      </c>
      <c r="B88" s="1" t="s">
        <v>1056</v>
      </c>
      <c r="C88" s="1" t="s">
        <v>1088</v>
      </c>
      <c r="D88" s="1" t="s">
        <v>1089</v>
      </c>
      <c r="E88" s="1" t="s">
        <v>1090</v>
      </c>
      <c r="F88" s="1" t="s">
        <v>704</v>
      </c>
      <c r="G88" s="1" t="s">
        <v>652</v>
      </c>
      <c r="H88" s="1" t="s">
        <v>653</v>
      </c>
      <c r="I88" s="1" t="s">
        <v>1091</v>
      </c>
      <c r="J88" s="1" t="s">
        <v>655</v>
      </c>
      <c r="K88" s="1" t="s">
        <v>1091</v>
      </c>
      <c r="L88" s="1" t="s">
        <v>1091</v>
      </c>
      <c r="M88" s="1" t="s">
        <v>656</v>
      </c>
      <c r="N88" s="1" t="s">
        <v>656</v>
      </c>
      <c r="O88" s="1" t="s">
        <v>657</v>
      </c>
      <c r="P88" s="1" t="s">
        <v>658</v>
      </c>
      <c r="Q88" s="1" t="s">
        <v>659</v>
      </c>
      <c r="R88" s="1" t="s">
        <v>1092</v>
      </c>
      <c r="S88" s="1" t="s">
        <v>661</v>
      </c>
      <c r="T88" s="1" t="s">
        <v>662</v>
      </c>
      <c r="U88" s="1" t="s">
        <v>663</v>
      </c>
      <c r="V88" s="1" t="s">
        <v>716</v>
      </c>
    </row>
    <row r="89" s="1" customFormat="1" spans="1:22">
      <c r="A89" s="3">
        <v>999222819150478</v>
      </c>
      <c r="B89" s="1" t="s">
        <v>1093</v>
      </c>
      <c r="C89" s="1" t="s">
        <v>1094</v>
      </c>
      <c r="D89" s="1" t="s">
        <v>1095</v>
      </c>
      <c r="E89" s="1" t="s">
        <v>1096</v>
      </c>
      <c r="F89" s="1" t="s">
        <v>704</v>
      </c>
      <c r="G89" s="1" t="s">
        <v>652</v>
      </c>
      <c r="H89" s="1" t="s">
        <v>653</v>
      </c>
      <c r="I89" s="1" t="s">
        <v>1097</v>
      </c>
      <c r="J89" s="1" t="s">
        <v>655</v>
      </c>
      <c r="K89" s="1" t="s">
        <v>1097</v>
      </c>
      <c r="L89" s="1" t="s">
        <v>1097</v>
      </c>
      <c r="M89" s="1" t="s">
        <v>656</v>
      </c>
      <c r="N89" s="1" t="s">
        <v>656</v>
      </c>
      <c r="O89" s="1" t="s">
        <v>657</v>
      </c>
      <c r="P89" s="1" t="s">
        <v>658</v>
      </c>
      <c r="Q89" s="1" t="s">
        <v>659</v>
      </c>
      <c r="R89" s="1" t="s">
        <v>1098</v>
      </c>
      <c r="S89" s="1" t="s">
        <v>661</v>
      </c>
      <c r="T89" s="1" t="s">
        <v>662</v>
      </c>
      <c r="U89" s="1" t="s">
        <v>663</v>
      </c>
      <c r="V89" s="1" t="s">
        <v>710</v>
      </c>
    </row>
    <row r="90" s="1" customFormat="1" spans="1:22">
      <c r="A90" s="3">
        <v>999223135358674</v>
      </c>
      <c r="B90" s="1" t="s">
        <v>1003</v>
      </c>
      <c r="C90" s="1" t="s">
        <v>1099</v>
      </c>
      <c r="D90" s="1" t="s">
        <v>1100</v>
      </c>
      <c r="E90" s="1" t="s">
        <v>1101</v>
      </c>
      <c r="F90" s="1" t="s">
        <v>704</v>
      </c>
      <c r="G90" s="1" t="s">
        <v>652</v>
      </c>
      <c r="H90" s="1" t="s">
        <v>653</v>
      </c>
      <c r="I90" s="1" t="s">
        <v>1102</v>
      </c>
      <c r="J90" s="1" t="s">
        <v>655</v>
      </c>
      <c r="K90" s="1" t="s">
        <v>1102</v>
      </c>
      <c r="L90" s="1" t="s">
        <v>1102</v>
      </c>
      <c r="M90" s="1" t="s">
        <v>656</v>
      </c>
      <c r="N90" s="1" t="s">
        <v>656</v>
      </c>
      <c r="O90" s="1" t="s">
        <v>657</v>
      </c>
      <c r="P90" s="1" t="s">
        <v>658</v>
      </c>
      <c r="Q90" s="1" t="s">
        <v>659</v>
      </c>
      <c r="R90" s="1" t="s">
        <v>1103</v>
      </c>
      <c r="S90" s="1" t="s">
        <v>661</v>
      </c>
      <c r="T90" s="1" t="s">
        <v>662</v>
      </c>
      <c r="U90" s="1" t="s">
        <v>663</v>
      </c>
      <c r="V90" s="1" t="s">
        <v>664</v>
      </c>
    </row>
    <row r="91" s="1" customFormat="1" spans="1:22">
      <c r="A91" s="3">
        <v>999222778211544</v>
      </c>
      <c r="B91" s="1" t="s">
        <v>1104</v>
      </c>
      <c r="C91" s="1" t="s">
        <v>1105</v>
      </c>
      <c r="D91" s="1" t="s">
        <v>864</v>
      </c>
      <c r="E91" s="1" t="s">
        <v>1106</v>
      </c>
      <c r="F91" s="1" t="s">
        <v>704</v>
      </c>
      <c r="G91" s="1" t="s">
        <v>652</v>
      </c>
      <c r="H91" s="1" t="s">
        <v>653</v>
      </c>
      <c r="I91" s="1" t="s">
        <v>1107</v>
      </c>
      <c r="J91" s="1" t="s">
        <v>655</v>
      </c>
      <c r="K91" s="1" t="s">
        <v>1107</v>
      </c>
      <c r="L91" s="1" t="s">
        <v>1107</v>
      </c>
      <c r="M91" s="1" t="s">
        <v>656</v>
      </c>
      <c r="N91" s="1" t="s">
        <v>656</v>
      </c>
      <c r="O91" s="1" t="s">
        <v>657</v>
      </c>
      <c r="P91" s="1" t="s">
        <v>658</v>
      </c>
      <c r="Q91" s="1" t="s">
        <v>659</v>
      </c>
      <c r="R91" s="1" t="s">
        <v>1108</v>
      </c>
      <c r="S91" s="1" t="s">
        <v>661</v>
      </c>
      <c r="T91" s="1" t="s">
        <v>662</v>
      </c>
      <c r="U91" s="1" t="s">
        <v>663</v>
      </c>
      <c r="V91" s="1" t="s">
        <v>664</v>
      </c>
    </row>
    <row r="92" s="1" customFormat="1" spans="1:22">
      <c r="A92" s="3">
        <v>999222725748810</v>
      </c>
      <c r="B92" s="1" t="s">
        <v>1109</v>
      </c>
      <c r="C92" s="1" t="s">
        <v>1110</v>
      </c>
      <c r="D92" s="1" t="s">
        <v>1111</v>
      </c>
      <c r="E92" s="1" t="s">
        <v>1112</v>
      </c>
      <c r="F92" s="1" t="s">
        <v>648</v>
      </c>
      <c r="G92" s="1" t="s">
        <v>652</v>
      </c>
      <c r="H92" s="1" t="s">
        <v>653</v>
      </c>
      <c r="I92" s="1" t="s">
        <v>1113</v>
      </c>
      <c r="J92" s="1" t="s">
        <v>655</v>
      </c>
      <c r="K92" s="1" t="s">
        <v>1113</v>
      </c>
      <c r="L92" s="1" t="s">
        <v>1113</v>
      </c>
      <c r="M92" s="1" t="s">
        <v>656</v>
      </c>
      <c r="N92" s="1" t="s">
        <v>656</v>
      </c>
      <c r="O92" s="1" t="s">
        <v>657</v>
      </c>
      <c r="P92" s="1" t="s">
        <v>658</v>
      </c>
      <c r="Q92" s="1" t="s">
        <v>659</v>
      </c>
      <c r="R92" s="1" t="s">
        <v>1114</v>
      </c>
      <c r="S92" s="1" t="s">
        <v>661</v>
      </c>
      <c r="T92" s="1" t="s">
        <v>662</v>
      </c>
      <c r="U92" s="1" t="s">
        <v>663</v>
      </c>
      <c r="V92" s="1" t="s">
        <v>710</v>
      </c>
    </row>
    <row r="93" s="1" customFormat="1" spans="1:22">
      <c r="A93" s="3">
        <v>999222639912024</v>
      </c>
      <c r="B93" s="1" t="s">
        <v>1115</v>
      </c>
      <c r="C93" s="1" t="s">
        <v>1116</v>
      </c>
      <c r="D93" s="1" t="s">
        <v>1117</v>
      </c>
      <c r="E93" s="1" t="s">
        <v>1118</v>
      </c>
      <c r="F93" s="1" t="s">
        <v>812</v>
      </c>
      <c r="G93" s="1" t="s">
        <v>652</v>
      </c>
      <c r="H93" s="1" t="s">
        <v>653</v>
      </c>
      <c r="I93" s="1" t="s">
        <v>1119</v>
      </c>
      <c r="J93" s="1" t="s">
        <v>655</v>
      </c>
      <c r="K93" s="1" t="s">
        <v>1119</v>
      </c>
      <c r="L93" s="1" t="s">
        <v>1119</v>
      </c>
      <c r="M93" s="1" t="s">
        <v>656</v>
      </c>
      <c r="N93" s="1" t="s">
        <v>656</v>
      </c>
      <c r="O93" s="1" t="s">
        <v>657</v>
      </c>
      <c r="P93" s="1" t="s">
        <v>658</v>
      </c>
      <c r="Q93" s="1" t="s">
        <v>659</v>
      </c>
      <c r="R93" s="1" t="s">
        <v>1120</v>
      </c>
      <c r="S93" s="1" t="s">
        <v>661</v>
      </c>
      <c r="T93" s="1" t="s">
        <v>662</v>
      </c>
      <c r="U93" s="1" t="s">
        <v>663</v>
      </c>
      <c r="V93" s="1" t="s">
        <v>802</v>
      </c>
    </row>
    <row r="94" s="1" customFormat="1" spans="1:22">
      <c r="A94" s="3">
        <v>999222543210488</v>
      </c>
      <c r="B94" s="1" t="s">
        <v>1121</v>
      </c>
      <c r="C94" s="1" t="s">
        <v>1122</v>
      </c>
      <c r="D94" s="1" t="s">
        <v>1052</v>
      </c>
      <c r="E94" s="1" t="s">
        <v>1123</v>
      </c>
      <c r="F94" s="1" t="s">
        <v>683</v>
      </c>
      <c r="G94" s="1" t="s">
        <v>652</v>
      </c>
      <c r="H94" s="1" t="s">
        <v>653</v>
      </c>
      <c r="I94" s="1" t="s">
        <v>1124</v>
      </c>
      <c r="J94" s="1" t="s">
        <v>655</v>
      </c>
      <c r="K94" s="1" t="s">
        <v>1124</v>
      </c>
      <c r="L94" s="1" t="s">
        <v>1124</v>
      </c>
      <c r="M94" s="1" t="s">
        <v>656</v>
      </c>
      <c r="N94" s="1" t="s">
        <v>656</v>
      </c>
      <c r="O94" s="1" t="s">
        <v>657</v>
      </c>
      <c r="P94" s="1" t="s">
        <v>658</v>
      </c>
      <c r="Q94" s="1" t="s">
        <v>659</v>
      </c>
      <c r="R94" s="1" t="s">
        <v>1125</v>
      </c>
      <c r="S94" s="1" t="s">
        <v>661</v>
      </c>
      <c r="T94" s="1" t="s">
        <v>662</v>
      </c>
      <c r="U94" s="1" t="s">
        <v>663</v>
      </c>
      <c r="V94" s="1" t="s">
        <v>664</v>
      </c>
    </row>
    <row r="95" s="1" customFormat="1" spans="1:22">
      <c r="A95" s="3">
        <v>999222531025512</v>
      </c>
      <c r="B95" s="1" t="s">
        <v>1121</v>
      </c>
      <c r="C95" s="1" t="s">
        <v>1126</v>
      </c>
      <c r="D95" s="1" t="s">
        <v>1052</v>
      </c>
      <c r="E95" s="1" t="s">
        <v>1127</v>
      </c>
      <c r="F95" s="1" t="s">
        <v>683</v>
      </c>
      <c r="G95" s="1" t="s">
        <v>652</v>
      </c>
      <c r="H95" s="1" t="s">
        <v>653</v>
      </c>
      <c r="I95" s="1" t="s">
        <v>1124</v>
      </c>
      <c r="J95" s="1" t="s">
        <v>655</v>
      </c>
      <c r="K95" s="1" t="s">
        <v>1124</v>
      </c>
      <c r="L95" s="1" t="s">
        <v>1124</v>
      </c>
      <c r="M95" s="1" t="s">
        <v>656</v>
      </c>
      <c r="N95" s="1" t="s">
        <v>656</v>
      </c>
      <c r="O95" s="1" t="s">
        <v>657</v>
      </c>
      <c r="P95" s="1" t="s">
        <v>658</v>
      </c>
      <c r="Q95" s="1" t="s">
        <v>659</v>
      </c>
      <c r="R95" s="1" t="s">
        <v>1128</v>
      </c>
      <c r="S95" s="1" t="s">
        <v>661</v>
      </c>
      <c r="T95" s="1" t="s">
        <v>662</v>
      </c>
      <c r="U95" s="1" t="s">
        <v>663</v>
      </c>
      <c r="V95" s="1" t="s">
        <v>664</v>
      </c>
    </row>
    <row r="96" s="1" customFormat="1" spans="1:22">
      <c r="A96" s="3">
        <v>999222363057609</v>
      </c>
      <c r="B96" s="1" t="s">
        <v>1129</v>
      </c>
      <c r="C96" s="1" t="s">
        <v>1130</v>
      </c>
      <c r="D96" s="1" t="s">
        <v>1131</v>
      </c>
      <c r="E96" s="1" t="s">
        <v>1132</v>
      </c>
      <c r="F96" s="1" t="s">
        <v>704</v>
      </c>
      <c r="G96" s="1" t="s">
        <v>652</v>
      </c>
      <c r="H96" s="1" t="s">
        <v>653</v>
      </c>
      <c r="I96" s="1" t="s">
        <v>1133</v>
      </c>
      <c r="J96" s="1" t="s">
        <v>655</v>
      </c>
      <c r="K96" s="1" t="s">
        <v>1133</v>
      </c>
      <c r="L96" s="1" t="s">
        <v>1133</v>
      </c>
      <c r="M96" s="1" t="s">
        <v>656</v>
      </c>
      <c r="N96" s="1" t="s">
        <v>656</v>
      </c>
      <c r="O96" s="1" t="s">
        <v>657</v>
      </c>
      <c r="P96" s="1" t="s">
        <v>658</v>
      </c>
      <c r="Q96" s="1" t="s">
        <v>659</v>
      </c>
      <c r="R96" s="1" t="s">
        <v>1134</v>
      </c>
      <c r="S96" s="1" t="s">
        <v>661</v>
      </c>
      <c r="T96" s="1" t="s">
        <v>662</v>
      </c>
      <c r="U96" s="1" t="s">
        <v>663</v>
      </c>
      <c r="V96" s="1" t="s">
        <v>920</v>
      </c>
    </row>
    <row r="97" s="1" customFormat="1" spans="1:22">
      <c r="A97" s="3">
        <v>999222328981990</v>
      </c>
      <c r="B97" s="1" t="s">
        <v>1135</v>
      </c>
      <c r="C97" s="1" t="s">
        <v>1136</v>
      </c>
      <c r="D97" s="1" t="s">
        <v>1137</v>
      </c>
      <c r="E97" s="1" t="s">
        <v>1138</v>
      </c>
      <c r="F97" s="1" t="s">
        <v>903</v>
      </c>
      <c r="G97" s="1" t="s">
        <v>652</v>
      </c>
      <c r="H97" s="1" t="s">
        <v>653</v>
      </c>
      <c r="I97" s="1" t="s">
        <v>1139</v>
      </c>
      <c r="J97" s="1" t="s">
        <v>655</v>
      </c>
      <c r="K97" s="1" t="s">
        <v>1139</v>
      </c>
      <c r="L97" s="1" t="s">
        <v>1139</v>
      </c>
      <c r="M97" s="1" t="s">
        <v>656</v>
      </c>
      <c r="N97" s="1" t="s">
        <v>656</v>
      </c>
      <c r="O97" s="1" t="s">
        <v>657</v>
      </c>
      <c r="P97" s="1" t="s">
        <v>658</v>
      </c>
      <c r="Q97" s="1" t="s">
        <v>659</v>
      </c>
      <c r="R97" s="1" t="s">
        <v>1140</v>
      </c>
      <c r="S97" s="1" t="s">
        <v>661</v>
      </c>
      <c r="T97" s="1" t="s">
        <v>662</v>
      </c>
      <c r="U97" s="1" t="s">
        <v>663</v>
      </c>
      <c r="V97" s="1" t="s">
        <v>664</v>
      </c>
    </row>
    <row r="98" s="1" customFormat="1" spans="1:22">
      <c r="A98" s="3">
        <v>999222184099937</v>
      </c>
      <c r="B98" s="1" t="s">
        <v>1141</v>
      </c>
      <c r="C98" s="1" t="s">
        <v>1142</v>
      </c>
      <c r="D98" s="1" t="s">
        <v>1143</v>
      </c>
      <c r="E98" s="1" t="s">
        <v>1144</v>
      </c>
      <c r="F98" s="1" t="s">
        <v>648</v>
      </c>
      <c r="G98" s="1" t="s">
        <v>652</v>
      </c>
      <c r="H98" s="1" t="s">
        <v>653</v>
      </c>
      <c r="I98" s="1" t="s">
        <v>1145</v>
      </c>
      <c r="J98" s="1" t="s">
        <v>655</v>
      </c>
      <c r="K98" s="1" t="s">
        <v>1145</v>
      </c>
      <c r="L98" s="1" t="s">
        <v>1145</v>
      </c>
      <c r="M98" s="1" t="s">
        <v>656</v>
      </c>
      <c r="N98" s="1" t="s">
        <v>656</v>
      </c>
      <c r="O98" s="1" t="s">
        <v>657</v>
      </c>
      <c r="P98" s="1" t="s">
        <v>658</v>
      </c>
      <c r="Q98" s="1" t="s">
        <v>659</v>
      </c>
      <c r="R98" s="1" t="s">
        <v>1146</v>
      </c>
      <c r="S98" s="1" t="s">
        <v>661</v>
      </c>
      <c r="T98" s="1" t="s">
        <v>662</v>
      </c>
      <c r="U98" s="1" t="s">
        <v>663</v>
      </c>
      <c r="V98" s="1" t="s">
        <v>664</v>
      </c>
    </row>
    <row r="99" s="1" customFormat="1" spans="1:22">
      <c r="A99" s="3">
        <v>999222145697881</v>
      </c>
      <c r="B99" s="1" t="s">
        <v>1147</v>
      </c>
      <c r="C99" s="1" t="s">
        <v>1148</v>
      </c>
      <c r="D99" s="1" t="s">
        <v>923</v>
      </c>
      <c r="E99" s="1" t="s">
        <v>1149</v>
      </c>
      <c r="F99" s="1" t="s">
        <v>772</v>
      </c>
      <c r="G99" s="1" t="s">
        <v>652</v>
      </c>
      <c r="H99" s="1" t="s">
        <v>653</v>
      </c>
      <c r="I99" s="1" t="s">
        <v>1150</v>
      </c>
      <c r="J99" s="1" t="s">
        <v>655</v>
      </c>
      <c r="K99" s="1" t="s">
        <v>1150</v>
      </c>
      <c r="L99" s="1" t="s">
        <v>1151</v>
      </c>
      <c r="M99" s="1" t="s">
        <v>1152</v>
      </c>
      <c r="N99" s="1" t="s">
        <v>1152</v>
      </c>
      <c r="O99" s="1" t="s">
        <v>657</v>
      </c>
      <c r="P99" s="1" t="s">
        <v>658</v>
      </c>
      <c r="Q99" s="1" t="s">
        <v>659</v>
      </c>
      <c r="R99" s="1" t="s">
        <v>1153</v>
      </c>
      <c r="S99" s="1" t="s">
        <v>661</v>
      </c>
      <c r="T99" s="1" t="s">
        <v>662</v>
      </c>
      <c r="U99" s="1" t="s">
        <v>663</v>
      </c>
      <c r="V99" s="1" t="s">
        <v>664</v>
      </c>
    </row>
    <row r="100" s="1" customFormat="1" spans="1:22">
      <c r="A100" s="3">
        <v>21110849476</v>
      </c>
      <c r="B100" s="1" t="s">
        <v>1154</v>
      </c>
      <c r="C100" s="1" t="s">
        <v>1155</v>
      </c>
      <c r="D100" s="1" t="s">
        <v>1156</v>
      </c>
      <c r="E100" s="1" t="s">
        <v>1157</v>
      </c>
      <c r="F100" s="1" t="s">
        <v>648</v>
      </c>
      <c r="G100" s="1" t="s">
        <v>652</v>
      </c>
      <c r="H100" s="1" t="s">
        <v>653</v>
      </c>
      <c r="I100" s="1" t="s">
        <v>1158</v>
      </c>
      <c r="J100" s="1" t="s">
        <v>655</v>
      </c>
      <c r="K100" s="1" t="s">
        <v>1158</v>
      </c>
      <c r="L100" s="1" t="s">
        <v>1158</v>
      </c>
      <c r="M100" s="1" t="s">
        <v>656</v>
      </c>
      <c r="N100" s="1" t="s">
        <v>656</v>
      </c>
      <c r="O100" s="1" t="s">
        <v>657</v>
      </c>
      <c r="P100" s="1" t="s">
        <v>658</v>
      </c>
      <c r="Q100" s="1" t="s">
        <v>659</v>
      </c>
      <c r="R100" s="1" t="s">
        <v>1159</v>
      </c>
      <c r="S100" s="1" t="s">
        <v>661</v>
      </c>
      <c r="T100" s="1" t="s">
        <v>662</v>
      </c>
      <c r="U100" s="1" t="s">
        <v>663</v>
      </c>
      <c r="V100" s="1" t="s">
        <v>664</v>
      </c>
    </row>
    <row r="101" s="1" customFormat="1" spans="1:22">
      <c r="A101" s="3">
        <v>999222834383775</v>
      </c>
      <c r="B101" s="1" t="s">
        <v>1160</v>
      </c>
      <c r="C101" s="1" t="s">
        <v>1161</v>
      </c>
      <c r="D101" s="1" t="s">
        <v>1162</v>
      </c>
      <c r="E101" s="1" t="s">
        <v>1163</v>
      </c>
      <c r="F101" s="1" t="s">
        <v>772</v>
      </c>
      <c r="G101" s="1" t="s">
        <v>652</v>
      </c>
      <c r="H101" s="1" t="s">
        <v>653</v>
      </c>
      <c r="I101" s="1" t="s">
        <v>1164</v>
      </c>
      <c r="J101" s="1" t="s">
        <v>655</v>
      </c>
      <c r="K101" s="1" t="s">
        <v>1164</v>
      </c>
      <c r="L101" s="1" t="s">
        <v>1164</v>
      </c>
      <c r="M101" s="1" t="s">
        <v>656</v>
      </c>
      <c r="N101" s="1" t="s">
        <v>656</v>
      </c>
      <c r="O101" s="1" t="s">
        <v>657</v>
      </c>
      <c r="P101" s="1" t="s">
        <v>658</v>
      </c>
      <c r="Q101" s="1" t="s">
        <v>659</v>
      </c>
      <c r="R101" s="1" t="s">
        <v>1165</v>
      </c>
      <c r="S101" s="1" t="s">
        <v>661</v>
      </c>
      <c r="T101" s="1" t="s">
        <v>662</v>
      </c>
      <c r="U101" s="1" t="s">
        <v>663</v>
      </c>
      <c r="V101" s="1" t="s">
        <v>664</v>
      </c>
    </row>
    <row r="102" s="1" customFormat="1" spans="1:22">
      <c r="A102" s="3">
        <v>999222787700283</v>
      </c>
      <c r="B102" s="1" t="s">
        <v>1104</v>
      </c>
      <c r="C102" s="1" t="s">
        <v>1166</v>
      </c>
      <c r="D102" s="1" t="s">
        <v>1167</v>
      </c>
      <c r="E102" s="1" t="s">
        <v>1168</v>
      </c>
      <c r="F102" s="1" t="s">
        <v>683</v>
      </c>
      <c r="G102" s="1" t="s">
        <v>652</v>
      </c>
      <c r="H102" s="1" t="s">
        <v>653</v>
      </c>
      <c r="I102" s="1" t="s">
        <v>1169</v>
      </c>
      <c r="J102" s="1" t="s">
        <v>655</v>
      </c>
      <c r="K102" s="1" t="s">
        <v>1169</v>
      </c>
      <c r="L102" s="1" t="s">
        <v>1169</v>
      </c>
      <c r="M102" s="1" t="s">
        <v>656</v>
      </c>
      <c r="N102" s="1" t="s">
        <v>656</v>
      </c>
      <c r="O102" s="1" t="s">
        <v>657</v>
      </c>
      <c r="P102" s="1" t="s">
        <v>658</v>
      </c>
      <c r="Q102" s="1" t="s">
        <v>659</v>
      </c>
      <c r="R102" s="1" t="s">
        <v>1170</v>
      </c>
      <c r="S102" s="1" t="s">
        <v>661</v>
      </c>
      <c r="T102" s="1" t="s">
        <v>662</v>
      </c>
      <c r="U102" s="1" t="s">
        <v>663</v>
      </c>
      <c r="V102" s="1" t="s">
        <v>1171</v>
      </c>
    </row>
    <row r="103" s="1" customFormat="1" spans="1:22">
      <c r="A103" s="3">
        <v>999222959986474</v>
      </c>
      <c r="B103" s="1" t="s">
        <v>1078</v>
      </c>
      <c r="C103" s="1" t="s">
        <v>1172</v>
      </c>
      <c r="D103" s="1" t="s">
        <v>1173</v>
      </c>
      <c r="E103" s="1" t="s">
        <v>1174</v>
      </c>
      <c r="F103" s="1" t="s">
        <v>704</v>
      </c>
      <c r="G103" s="1" t="s">
        <v>652</v>
      </c>
      <c r="H103" s="1" t="s">
        <v>653</v>
      </c>
      <c r="I103" s="1" t="s">
        <v>1164</v>
      </c>
      <c r="J103" s="1" t="s">
        <v>655</v>
      </c>
      <c r="K103" s="1" t="s">
        <v>1164</v>
      </c>
      <c r="L103" s="1" t="s">
        <v>1164</v>
      </c>
      <c r="M103" s="1" t="s">
        <v>656</v>
      </c>
      <c r="N103" s="1" t="s">
        <v>656</v>
      </c>
      <c r="O103" s="1" t="s">
        <v>657</v>
      </c>
      <c r="P103" s="1" t="s">
        <v>658</v>
      </c>
      <c r="Q103" s="1" t="s">
        <v>659</v>
      </c>
      <c r="R103" s="1" t="s">
        <v>1175</v>
      </c>
      <c r="S103" s="1" t="s">
        <v>661</v>
      </c>
      <c r="T103" s="1" t="s">
        <v>662</v>
      </c>
      <c r="U103" s="1" t="s">
        <v>663</v>
      </c>
      <c r="V103" s="1" t="s">
        <v>710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2023-03-31T01:17:54Z</dcterms:created>
  <dcterms:modified xsi:type="dcterms:W3CDTF">2023-03-31T01:45:15Z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255391694ECF426D962C2960E13C8314</vt:lpwstr>
  </property>
  <property fmtid="{D5CDD505-2E9C-101B-9397-08002B2CF9AE}" pid="3" name="KSOProductBuildVer">
    <vt:lpwstr>2052-11.1.0.13703</vt:lpwstr>
  </property>
</Properties>
</file>