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对账!$A$1:$X$85</definedName>
  </definedNames>
  <calcPr calcId="144525"/>
</workbook>
</file>

<file path=xl/sharedStrings.xml><?xml version="1.0" encoding="utf-8"?>
<sst xmlns="http://schemas.openxmlformats.org/spreadsheetml/2006/main" count="2815" uniqueCount="929">
  <si>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</si>
  <si>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</si>
  <si>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</si>
  <si>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</si>
  <si>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</si>
  <si>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</si>
  <si>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</si>
  <si>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</si>
  <si>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</si>
  <si>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</si>
  <si>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</si>
  <si>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</si>
  <si>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</si>
  <si>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</si>
  <si>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</si>
  <si>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</si>
  <si>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</si>
  <si>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</si>
  <si>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</si>
  <si>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</si>
  <si>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</si>
  <si>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</si>
  <si>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</si>
  <si>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</si>
  <si>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</si>
  <si>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999221981458693	</t>
  </si>
  <si>
    <t>Ctrip</t>
  </si>
  <si>
    <t>正常</t>
  </si>
  <si>
    <t>[曼谷]曼谷大仓新颐饭店(The Okura Prestige Bangkok)(4646619)</t>
  </si>
  <si>
    <t>豪华双床房-禁烟&lt;特惠专享&gt;&lt;双人入住&gt;&lt;不适用泰国客人&gt;&lt;双早&gt;</t>
  </si>
  <si>
    <t>CNY</t>
  </si>
  <si>
    <t>LENG/WENLIN</t>
  </si>
  <si>
    <t>CA2019230401CNY</t>
  </si>
  <si>
    <t>未提现</t>
  </si>
  <si>
    <t>携程开票</t>
  </si>
  <si>
    <t xml:space="preserve">2893737	</t>
  </si>
  <si>
    <t xml:space="preserve">6925911	</t>
  </si>
  <si>
    <t xml:space="preserve">999222246276982	</t>
  </si>
  <si>
    <t>[曼谷]曼谷铂尔曼皇权酒店 (政府卫生认证)(Pullman Bangkok King Power)(1586177)</t>
  </si>
  <si>
    <t>高级房&lt;三人入住&gt;&lt;不适用泰国客人&gt;&lt;早餐&gt;</t>
  </si>
  <si>
    <t>CHENG/TIM TIM,TAI/HIUNING,FONG/WINGYUE</t>
  </si>
  <si>
    <t xml:space="preserve">2957186	</t>
  </si>
  <si>
    <t xml:space="preserve">1185082	</t>
  </si>
  <si>
    <t xml:space="preserve">999222338017979	</t>
  </si>
  <si>
    <t>[吉隆坡]吉隆坡四季酒店(Four Seasons Hotel Kuala Lumpur)(17496902)</t>
  </si>
  <si>
    <t>两卧室豪华公寓(至少提前3天预订)(至少连住2晚及以上)&lt;四人入住&gt;&lt;早餐&gt;</t>
  </si>
  <si>
    <t>ASAI/IPPEI</t>
  </si>
  <si>
    <t xml:space="preserve">2975625	</t>
  </si>
  <si>
    <t xml:space="preserve">3181281	</t>
  </si>
  <si>
    <t xml:space="preserve">999222434044863	</t>
  </si>
  <si>
    <t>[苏梅岛]金普顿基塔莱苏梅岛酒店 - 洲际酒店集团旗下(Kimpton Kitalay Samui, an IHG Hotel)(102298551)</t>
  </si>
  <si>
    <t>客房, 1 张特大床, 使用泳池, 度假村景观 (Essential)(至少连住2晚及以上)&lt;特惠&gt;&lt;双人入住&gt;&lt;不适用泰国客人&gt;&lt;双早&gt;</t>
  </si>
  <si>
    <t>TAY/KAI SHENG</t>
  </si>
  <si>
    <t xml:space="preserve">2990719	</t>
  </si>
  <si>
    <t xml:space="preserve">46889538	</t>
  </si>
  <si>
    <t xml:space="preserve">999222779042858	</t>
  </si>
  <si>
    <t>[会安]贝尔玛丽娜会安度假村(Bel Marina Hoi An Resort)(28556832)</t>
  </si>
  <si>
    <t>河景甄选套房&lt;特惠专享&gt;&lt;双人入住&gt;&lt;双早&gt;</t>
  </si>
  <si>
    <t>Kim/Jain,Kim/Jain</t>
  </si>
  <si>
    <t xml:space="preserve">3038558	</t>
  </si>
  <si>
    <t xml:space="preserve">	</t>
  </si>
  <si>
    <t>取消</t>
  </si>
  <si>
    <t xml:space="preserve">999222932949103	</t>
  </si>
  <si>
    <t>[普吉岛]普吉岛西奈奢华酒店(政府卫生认证)(Sinae Phuket Luxury Hotel(SHA Extra Plus))(86107074)</t>
  </si>
  <si>
    <t>泳池一室双床别墅&lt;特惠专享&gt;&lt;双人入住&gt;&lt;双早&gt;</t>
  </si>
  <si>
    <t>CHAN/NGA CHI</t>
  </si>
  <si>
    <t xml:space="preserve">3066017	</t>
  </si>
  <si>
    <t xml:space="preserve">7526405	</t>
  </si>
  <si>
    <t xml:space="preserve">999222935517372	</t>
  </si>
  <si>
    <t>[普吉岛]相片酒店普吉岛(政府卫生认证)(Foto Hotel Phuket(SHA Plus+))(92435867)</t>
  </si>
  <si>
    <t>Ozone Hall with Balcony&lt;双人入住&gt;&lt;无早&gt;</t>
  </si>
  <si>
    <t>JIN/ROUJUN,ZHANG/RONGXIANG,BAI/LULU,JIANG/LITING,HUANG/WEN,PAN/BINGBING</t>
  </si>
  <si>
    <t xml:space="preserve">3066372	</t>
  </si>
  <si>
    <t xml:space="preserve">15532	</t>
  </si>
  <si>
    <t xml:space="preserve">999222945801718	</t>
  </si>
  <si>
    <t>[曼谷]曼谷湄南河四季酒店 (政府卫生认证)(Four Seasons Hotel Bangkok at Chao Phraya River (SHA Plus+))(57171815)</t>
  </si>
  <si>
    <t>豪华河景特大床房&lt;双人入住&gt;&lt;双早&gt;</t>
  </si>
  <si>
    <t>CHOW/SIN YUK</t>
  </si>
  <si>
    <t xml:space="preserve">3068892	</t>
  </si>
  <si>
    <t xml:space="preserve">153240	</t>
  </si>
  <si>
    <t xml:space="preserve">999222951011773	</t>
  </si>
  <si>
    <t>[仁川]仁川机场贝斯特韦斯特精品酒店(Best Western Premier Incheon Airport Hotel)(5923817)</t>
  </si>
  <si>
    <t>豪华双床房&lt;双人入住&gt;&lt;无早&gt;</t>
  </si>
  <si>
    <t>WANG/YAN</t>
  </si>
  <si>
    <t xml:space="preserve">3070596	</t>
  </si>
  <si>
    <t xml:space="preserve">23210460	</t>
  </si>
  <si>
    <t xml:space="preserve">999222970590994	</t>
  </si>
  <si>
    <t>[芭堤雅]芭提雅最佳西方优质尼克森酒店(Best Western Plus Nexen Pattaya)(96263097)</t>
  </si>
  <si>
    <t>城景豪华双人床房&lt;双人入住&gt;&lt;不适用泰国客人&gt;&lt;无早&gt;</t>
  </si>
  <si>
    <t>XIE/SHUAISHUAI,SUN/YUWEI</t>
  </si>
  <si>
    <t xml:space="preserve">3076749	</t>
  </si>
  <si>
    <t xml:space="preserve">bk012201	</t>
  </si>
  <si>
    <t xml:space="preserve">999222988284861	</t>
  </si>
  <si>
    <t>[普吉岛]普吉岛邦涛的希尔顿花园酒店  (政府卫生认证)(Hilton Garden Inn Phuket Bang Tao (SHA Extra Plus))(99051557)</t>
  </si>
  <si>
    <t>特大床房（带阳台）&lt;双人入住&gt;&lt;双早&gt;</t>
  </si>
  <si>
    <t>YE/XIAOFANG,RUI/LIANG</t>
  </si>
  <si>
    <t xml:space="preserve">3082657	</t>
  </si>
  <si>
    <t xml:space="preserve">999222993174498	</t>
  </si>
  <si>
    <t>客房, 2 张单人床, 使用泳池, 度假村景观 (Essential)(至少连住2晚及以上)&lt;双人入住&gt;&lt;不适用泰国客人&gt;&lt;双早&gt;</t>
  </si>
  <si>
    <t>XU/WENHUAN,CHEN/KAI</t>
  </si>
  <si>
    <t xml:space="preserve">3084787	</t>
  </si>
  <si>
    <t xml:space="preserve">42061985	</t>
  </si>
  <si>
    <t xml:space="preserve">999223036572849	</t>
  </si>
  <si>
    <t>[芭堤雅]芭堤雅格兰德中心点酒店(Grande Centre Point Pattaya)(23791733)</t>
  </si>
  <si>
    <t>海景豪华转角房-双床(至少连住2晚及以上)&lt;限量特价&gt;&lt;双人入住&gt;&lt;不适用泰国客人&gt;&lt;双早&gt;</t>
  </si>
  <si>
    <t>CHAN/KWOK KUEN TERRY,AUYEUNG/HING YEE</t>
  </si>
  <si>
    <t xml:space="preserve">3096591	</t>
  </si>
  <si>
    <t xml:space="preserve">165972	</t>
  </si>
  <si>
    <t xml:space="preserve">999223057121632	</t>
  </si>
  <si>
    <t>[普吉岛]普吉岛迈考美利亚酒店(政府卫生认证)(Melia Phuket Mai Khao(SHA Extra Plus))(92000607)</t>
  </si>
  <si>
    <t>一卧室别墅（带私人泳池）(连住3晚及以上)&lt;促销&gt;&lt;双人入住&gt;&lt;双早&gt;</t>
  </si>
  <si>
    <t>Pestova/Arina</t>
  </si>
  <si>
    <t xml:space="preserve">3102579	</t>
  </si>
  <si>
    <t xml:space="preserve">47576	</t>
  </si>
  <si>
    <t xml:space="preserve">999223066384607	</t>
  </si>
  <si>
    <t>[济州市]济州君悦酒店(Grand Hyatt Jeju)(99810240)</t>
  </si>
  <si>
    <t>65平米特大床房&lt;双人入住&gt;&lt;无早&gt;</t>
  </si>
  <si>
    <t>LEE/CHANGHOON</t>
  </si>
  <si>
    <t xml:space="preserve">3104276	</t>
  </si>
  <si>
    <t xml:space="preserve">39198669	</t>
  </si>
  <si>
    <t xml:space="preserve">999223074883224	</t>
  </si>
  <si>
    <t>[曼谷]曼谷索拉利亚西铁酒店(Solaria Nishitetsu Hotel Bangkok)(102642575)</t>
  </si>
  <si>
    <t>标准特大号床角落间&lt;特惠专享&gt;&lt;双人入住&gt;&lt;双早&gt;</t>
  </si>
  <si>
    <t>YU/CHENKUO</t>
  </si>
  <si>
    <t xml:space="preserve">3107313	</t>
  </si>
  <si>
    <t xml:space="preserve">260807963	</t>
  </si>
  <si>
    <t xml:space="preserve">999223088624878	</t>
  </si>
  <si>
    <t>[邦劳]阿罗纳海滩赫纳度假村(Henann Resort Alona Beach)(5243777)</t>
  </si>
  <si>
    <t>豪华房&lt;特价大促销&gt;&lt;三人入住&gt;&lt;早餐&gt;</t>
  </si>
  <si>
    <t>Fang/Shuxin,Lu/Siyu,Li/Ying</t>
  </si>
  <si>
    <t xml:space="preserve">3110324	</t>
  </si>
  <si>
    <t xml:space="preserve">HBLMNL012-2630	</t>
  </si>
  <si>
    <t xml:space="preserve">999223105253713	</t>
  </si>
  <si>
    <t>[吉隆坡]吉隆坡柏威年酒店 · 悦榕管理(Pavilion Hotel Kuala Lumpur Managed by Banyan Tree)(25469067)</t>
  </si>
  <si>
    <t>城市绿洲特大床房(至少连住2晚及以上)&lt;特惠&gt;&lt;双人入住&gt;&lt;双早&gt;</t>
  </si>
  <si>
    <t>OH/CHOON YUEN CHRISTEPHER</t>
  </si>
  <si>
    <t xml:space="preserve">3114653	</t>
  </si>
  <si>
    <t xml:space="preserve">225420	</t>
  </si>
  <si>
    <t xml:space="preserve">999223105504643	</t>
  </si>
  <si>
    <t>[普吉岛]Travelodge 普吉城镇酒店(Travelodge Phuket Town)(83852850)</t>
  </si>
  <si>
    <t>标准房&lt;双人入住&gt;&lt;无早&gt;</t>
  </si>
  <si>
    <t>Li/Wanlin</t>
  </si>
  <si>
    <t xml:space="preserve">3114756	</t>
  </si>
  <si>
    <t xml:space="preserve">10387	</t>
  </si>
  <si>
    <t xml:space="preserve">999223112726101	</t>
  </si>
  <si>
    <t>[普吉岛]普吉岛诺库酒店(NOKU Phuket)(104625562)</t>
  </si>
  <si>
    <t>山别墅双床&lt;特惠专享&gt;&lt;双人入住&gt;&lt;双早&gt;</t>
  </si>
  <si>
    <t>KO/SZE WING</t>
  </si>
  <si>
    <t xml:space="preserve">3116271	</t>
  </si>
  <si>
    <t xml:space="preserve">261338609	</t>
  </si>
  <si>
    <t xml:space="preserve">23121190361	</t>
  </si>
  <si>
    <t>[普吉岛]普吉假日酒店 (政府卫生认证)(Holiday Inn Resort Phuket, an IHG Hotel  (SHA Extra Plus))(3031621)</t>
  </si>
  <si>
    <t>池景尊贵别墅（1张特大床，仅成人）(至少连住2晚及以上)&lt;双人入住&gt;&lt;双早&gt;</t>
  </si>
  <si>
    <t>Hu/Chen</t>
  </si>
  <si>
    <t xml:space="preserve">3118535	</t>
  </si>
  <si>
    <t xml:space="preserve">14736547	</t>
  </si>
  <si>
    <t xml:space="preserve">999223160157766	</t>
  </si>
  <si>
    <t>[普吉岛]我们的卡塔豪华酒店(Wekata Luxury)(105246585)</t>
  </si>
  <si>
    <t>高级双人房 禁烟&lt;双人入住&gt;&lt;无早&gt;</t>
  </si>
  <si>
    <t>ZHANF/ZHIHAO,MENG/HUAIBING</t>
  </si>
  <si>
    <t xml:space="preserve">3127578	</t>
  </si>
  <si>
    <t xml:space="preserve">2785	</t>
  </si>
  <si>
    <t xml:space="preserve">23165923604	</t>
  </si>
  <si>
    <t>[曼谷]曼谷维伊 - 美憬阁酒店 (政府卫生认证)(VIE Hotel Bangkok, MGallery Hotel Collection (SHA Plus+))(3906021)</t>
  </si>
  <si>
    <t>豪华特大床套房(至少连住2晚及以上)&lt;双人入住&gt;&lt;仅适用亚洲客人&gt;&lt;双早&gt;</t>
  </si>
  <si>
    <t>ZHENG/JIE,WANG/QICHAO</t>
  </si>
  <si>
    <t xml:space="preserve">3129433	</t>
  </si>
  <si>
    <t xml:space="preserve">7989148	</t>
  </si>
  <si>
    <t xml:space="preserve">999223181697929	</t>
  </si>
  <si>
    <t>[清迈]清迈香格里拉酒店(政府卫生认证)(Shangri-La Chiang Mai(SHA Plus+))(3462760)</t>
  </si>
  <si>
    <t>豪华双床房(至少连住2晚及以上)&lt;今日特价 &gt;&lt;双人入住&gt;&lt;中宾&gt;&lt;双早&gt;</t>
  </si>
  <si>
    <t>DONG/YUE,YUE/DONGMEI</t>
  </si>
  <si>
    <t xml:space="preserve">3133507	</t>
  </si>
  <si>
    <t xml:space="preserve">37787964	</t>
  </si>
  <si>
    <t xml:space="preserve">999223183164510	</t>
  </si>
  <si>
    <t>[曼谷]优本纳沙通(Urbana Sathorn, Bangkok)(5025085)</t>
  </si>
  <si>
    <t>一卧室豪华房(至少连住2晚及以上)&lt;超值特惠&gt;&lt;双人入住&gt;&lt;无早&gt;</t>
  </si>
  <si>
    <t>HE/LIQING</t>
  </si>
  <si>
    <t xml:space="preserve">3134135	</t>
  </si>
  <si>
    <t xml:space="preserve">8630045856830	</t>
  </si>
  <si>
    <t xml:space="preserve">23183181492	</t>
  </si>
  <si>
    <t>行政套房(至少连住2晚及以上)&lt;三人入住&gt;&lt;仅适用亚洲客人&gt;&lt;早餐&gt;</t>
  </si>
  <si>
    <t>ZHONG/YANHUI,LONG/LUPING,wang/shanyun</t>
  </si>
  <si>
    <t xml:space="preserve">3134147	</t>
  </si>
  <si>
    <t xml:space="preserve">7989314	</t>
  </si>
  <si>
    <t xml:space="preserve">23183181491	</t>
  </si>
  <si>
    <t>行政套房(至少连住2晚及以上)&lt;双人入住&gt;&lt;仅适用亚洲客人&gt;&lt;双早&gt;</t>
  </si>
  <si>
    <t>YU/SHUCHUN,ZHANG/HAIXIA</t>
  </si>
  <si>
    <t xml:space="preserve">3134146	</t>
  </si>
  <si>
    <t xml:space="preserve">7989311	</t>
  </si>
  <si>
    <t xml:space="preserve">999223198862317	</t>
  </si>
  <si>
    <t>[普吉岛]卡察画廊度假-卡察卡利姆湾 (政府卫生认证)(Marina Gallery Resort-Kacha-Kalim Bay (SHA Extra Plus))(52661695)</t>
  </si>
  <si>
    <t>家庭套房&lt;四人入住&gt;&lt;早餐&gt;</t>
  </si>
  <si>
    <t>ZHANG/YASHAN,HAN/RUI,SHI/YU,HUANG/TINGTING</t>
  </si>
  <si>
    <t xml:space="preserve">3138350	</t>
  </si>
  <si>
    <t xml:space="preserve">RR#2301596	</t>
  </si>
  <si>
    <t xml:space="preserve">999223204249382	</t>
  </si>
  <si>
    <t>[曼谷]阿特里姆曼谷美居大酒店(政府卫生认证)(Grand Mercure Bangkok Atrium (SHA Certified))(4498673)</t>
  </si>
  <si>
    <t>豪华房(至少连住2晚及以上)&lt;今日特价 &gt;&lt;双人入住&gt;&lt;双早&gt;</t>
  </si>
  <si>
    <t>Aggarwal/Shubham,Aggarwal/Shubham,Aggarwal/Shubham,Aggarwal/Shubham</t>
  </si>
  <si>
    <t xml:space="preserve">3140174	</t>
  </si>
  <si>
    <t xml:space="preserve">53556687	</t>
  </si>
  <si>
    <t xml:space="preserve">999223217366356	</t>
  </si>
  <si>
    <t>尊贵房(至少连住2晚及以上)&lt;今日特惠&gt;&lt;三人入住&gt;&lt;早餐&gt;</t>
  </si>
  <si>
    <t>CHIANG/CHUNWEI,CHANG/YAWEN,KU/NAIFANG</t>
  </si>
  <si>
    <t xml:space="preserve">3144052	</t>
  </si>
  <si>
    <t xml:space="preserve">HBLMNL012-2687	</t>
  </si>
  <si>
    <t xml:space="preserve">999223223055699	</t>
  </si>
  <si>
    <t>[曼谷]曼谷玛杜兹酒店(Maduzi Hotel, Bangkok)(16900156)</t>
  </si>
  <si>
    <t>玛杜兹经典房(连住3晚及以上)&lt;双人入住&gt;&lt;双早&gt;</t>
  </si>
  <si>
    <t>Lee/Chong d,Lee/Chong d</t>
  </si>
  <si>
    <t xml:space="preserve">3145369	</t>
  </si>
  <si>
    <t xml:space="preserve">03173781	</t>
  </si>
  <si>
    <t xml:space="preserve">999223233101476	</t>
  </si>
  <si>
    <t>[普吉岛]普吉岛芭东彩灯度假村 (政府卫生认证)(The Lantern Resorts Patong Phuket (SHA Extra Plus))(28689957)</t>
  </si>
  <si>
    <t>景观房(带阳台)(连住3晚及以上)&lt;双人入住&gt;&lt;无早&gt;</t>
  </si>
  <si>
    <t>Bote/Diptee,Bote/Diptee</t>
  </si>
  <si>
    <t xml:space="preserve">3148498	</t>
  </si>
  <si>
    <t xml:space="preserve">82315	</t>
  </si>
  <si>
    <t xml:space="preserve">999223243623400	</t>
  </si>
  <si>
    <t>[多哈]蒂沃里纳哈达多哈酒店(Al Najada Doha Hotel by Tivoli)(103957098)</t>
  </si>
  <si>
    <t>广场景观高级双床房(至少提前7天预订)&lt;限量特价&gt;&lt;双人入住&gt;&lt;双早&gt;</t>
  </si>
  <si>
    <t>WANG/CAN</t>
  </si>
  <si>
    <t xml:space="preserve">3150822	</t>
  </si>
  <si>
    <t xml:space="preserve">999223243971149	</t>
  </si>
  <si>
    <t>[曼谷]曼谷萨通JC凯文酒店(JC Kevin Sathorn Bangkok Hotel)(4401628)</t>
  </si>
  <si>
    <t>二室套房&lt;特惠专享&gt;&lt;五人入住&gt;&lt;早餐&gt;</t>
  </si>
  <si>
    <t>LIU/YUTING</t>
  </si>
  <si>
    <t xml:space="preserve">3150931	</t>
  </si>
  <si>
    <t xml:space="preserve">2836565	</t>
  </si>
  <si>
    <t xml:space="preserve">999223247308681	</t>
  </si>
  <si>
    <t>[哥打京那巴鲁]麦哲伦丝绸度假村(The Magellan Sutera Resort)(5253519)</t>
  </si>
  <si>
    <t>麦哲伦豪华园景房&lt;双人入住&gt;&lt;不适用韩国客人&gt;&lt;双早&gt;</t>
  </si>
  <si>
    <t>YANG/LI</t>
  </si>
  <si>
    <t xml:space="preserve">3152310	</t>
  </si>
  <si>
    <t xml:space="preserve">3319895	</t>
  </si>
  <si>
    <t xml:space="preserve">999223251337307	</t>
  </si>
  <si>
    <t>Luo/Chunjuan,Zhan/Bing</t>
  </si>
  <si>
    <t xml:space="preserve">3152760	</t>
  </si>
  <si>
    <t xml:space="preserve">3356229114	</t>
  </si>
  <si>
    <t xml:space="preserve">999223252658788	</t>
  </si>
  <si>
    <t>[曼谷]曼谷京华大酒店 (政府卫生认证)(Hotel Royal Bangkok@Chinatown)(17263358)</t>
  </si>
  <si>
    <t>至尊豪华房&lt;双人入住&gt;&lt;双早&gt;</t>
  </si>
  <si>
    <t>WANG/MINGXIA,SHAO/YINMEI</t>
  </si>
  <si>
    <t xml:space="preserve">3152998	</t>
  </si>
  <si>
    <t xml:space="preserve"> 342036	</t>
  </si>
  <si>
    <t xml:space="preserve">999223271514043	</t>
  </si>
  <si>
    <t>[仁川]仁川松岛空中花园酒店(Hotel Skypark Incheon Songdo)(28638693)</t>
  </si>
  <si>
    <t>标准双人床房&lt;双人入住&gt;&lt;无早&gt;</t>
  </si>
  <si>
    <t>ZHANG/XIUQIANG,LIN/QUAN</t>
  </si>
  <si>
    <t xml:space="preserve">3156961	</t>
  </si>
  <si>
    <t xml:space="preserve">F1124221	</t>
  </si>
  <si>
    <t xml:space="preserve">999223275818059	</t>
  </si>
  <si>
    <t>豪华双床房&lt;双人入住&gt;&lt;不适用韩国客人&gt;&lt;无早&gt;</t>
  </si>
  <si>
    <t>KAMATA/KUMIKO</t>
  </si>
  <si>
    <t xml:space="preserve">3158006	</t>
  </si>
  <si>
    <t xml:space="preserve">23218463	</t>
  </si>
  <si>
    <t xml:space="preserve">999223286446012	</t>
  </si>
  <si>
    <t>[邦帕利]盖特43机场酒店 (政府卫生认证)(Gate43 Airport Hotel (SHA Plus+))(95453304)</t>
  </si>
  <si>
    <t>池景豪华特大床房&lt;双人入住&gt;&lt;双早&gt;</t>
  </si>
  <si>
    <t>YAEMSRI/KANYAVEE</t>
  </si>
  <si>
    <t xml:space="preserve">3160082	</t>
  </si>
  <si>
    <t xml:space="preserve">Acknowledged	</t>
  </si>
  <si>
    <t xml:space="preserve">999223288089158	</t>
  </si>
  <si>
    <t>[普吉岛]普吉岛卡塔海滩格兰德卡塔VIP酒店 (政府卫生认证)(Grand Kata VIP - Kata Beach)(105244729)</t>
  </si>
  <si>
    <t>优质豪华房&lt;双人入住&gt;&lt;无早&gt;</t>
  </si>
  <si>
    <t>JIANG/MINGRUI,li/gengcheng</t>
  </si>
  <si>
    <t xml:space="preserve">3160444	</t>
  </si>
  <si>
    <t xml:space="preserve">12952	</t>
  </si>
  <si>
    <t xml:space="preserve">999223291618665	</t>
  </si>
  <si>
    <t>[曼谷]曼谷盛泰澜中央世界商业中心酒店  (政府卫生认证)(Centara Grand &amp; Bangkok Convention Centre at CentralWorld  (SHA Plus+))(5527365)</t>
  </si>
  <si>
    <t>高级好莱坞房&lt;今日特价 &gt;&lt;双人入住&gt;&lt;不适用泰国客人&gt;&lt;无早&gt;</t>
  </si>
  <si>
    <t>CHEN/JIAYAO,LIN/YAN</t>
  </si>
  <si>
    <t xml:space="preserve">3161611	</t>
  </si>
  <si>
    <t xml:space="preserve">264727949	</t>
  </si>
  <si>
    <t xml:space="preserve">999223292420804	</t>
  </si>
  <si>
    <t>[曼谷]摩德沙吞酒店 (政府卫生认证)(Mode Sathorn Hotel (SHA Extra Plus))(4370772)</t>
  </si>
  <si>
    <t>摩德豪华房&lt;特惠&gt;&lt;双人入住&gt;&lt;中宾&gt;&lt;双早&gt;</t>
  </si>
  <si>
    <t>schlichting/james</t>
  </si>
  <si>
    <t xml:space="preserve">3161922	</t>
  </si>
  <si>
    <t xml:space="preserve">999223292992985	</t>
  </si>
  <si>
    <t>[清迈]清迈宁漫居(政府卫生认证)(Stay with Nimman Chiang Mai)(28529646)</t>
  </si>
  <si>
    <t>高级双床房(至少连住2晚及以上)&lt;特惠专享&gt;&lt;双人入住&gt;&lt;双早&gt;</t>
  </si>
  <si>
    <t>CHOI/RACKI</t>
  </si>
  <si>
    <t xml:space="preserve">3162258	</t>
  </si>
  <si>
    <t xml:space="preserve">238652	</t>
  </si>
  <si>
    <t xml:space="preserve">999223295908732	</t>
  </si>
  <si>
    <t>[曼谷]索菲特曼谷素坤逸酒店(Sofitel Bangkok Sukhumvit)(4119444)</t>
  </si>
  <si>
    <t>奢华特大床房&lt;双人入住&gt;&lt;双早&gt;</t>
  </si>
  <si>
    <t>CHAN/CHI YU</t>
  </si>
  <si>
    <t xml:space="preserve">3162358	</t>
  </si>
  <si>
    <t xml:space="preserve">50734906	</t>
  </si>
  <si>
    <t xml:space="preserve">999223299004330	</t>
  </si>
  <si>
    <t>[曼谷]宜必思尚品曼谷素坤逸康福酒店(Ibis Styles Bangkok Sukhumvit Phra Khanong)(19680484)</t>
  </si>
  <si>
    <t>标准双人房&lt;单人入住&gt;&lt;不适用泰国客人&gt;&lt;单早&gt;</t>
  </si>
  <si>
    <t>LIU/LIANGKUN</t>
  </si>
  <si>
    <t xml:space="preserve">3162833	</t>
  </si>
  <si>
    <t xml:space="preserve">326173	</t>
  </si>
  <si>
    <t>退单</t>
  </si>
  <si>
    <t xml:space="preserve">999223312738525	</t>
  </si>
  <si>
    <t>[曼谷]曼谷香格里拉大酒店 (政府卫生认证)(Shangri-La Bangkok)(3243791)</t>
  </si>
  <si>
    <t>香格里拉楼豪华河景特大床房(至少连住2晚及以上)&lt;特惠专享&gt;&lt;双人入住&gt;&lt;双早&gt;</t>
  </si>
  <si>
    <t>HOBAN/PAUL</t>
  </si>
  <si>
    <t xml:space="preserve">3165471	</t>
  </si>
  <si>
    <t xml:space="preserve">11504365	</t>
  </si>
  <si>
    <t xml:space="preserve">999223313558167	</t>
  </si>
  <si>
    <t>[吉隆坡]吉隆坡皇家朱兰酒店(Royale Chulan Kuala Lumpur)(5280527)</t>
  </si>
  <si>
    <t>一室公寓&lt;双人入住&gt;&lt;无早&gt;</t>
  </si>
  <si>
    <t>LEONG/KELLY</t>
  </si>
  <si>
    <t xml:space="preserve">3165633	</t>
  </si>
  <si>
    <t xml:space="preserve">10010664025	</t>
  </si>
  <si>
    <t xml:space="preserve">999223323323925	</t>
  </si>
  <si>
    <t>[普吉岛]普吉岛乔诺克斯卡伦酒店(JonoX Karon Phuket Hotel)(105694154)</t>
  </si>
  <si>
    <t>休整房&lt;特惠&gt;&lt;双人入住&gt;&lt;双早&gt;</t>
  </si>
  <si>
    <t>FABISIAK/DARIUSZ</t>
  </si>
  <si>
    <t xml:space="preserve">3167521	</t>
  </si>
  <si>
    <t xml:space="preserve">262041771	</t>
  </si>
  <si>
    <t xml:space="preserve">999223331099400	</t>
  </si>
  <si>
    <t>[苏梅岛]泰费特酒店(Thai Fight Hotel)(100669205)</t>
  </si>
  <si>
    <t>阳台豪华双床房&lt;双人入住&gt;&lt;双早&gt;</t>
  </si>
  <si>
    <t>Lorberg/Ok</t>
  </si>
  <si>
    <t xml:space="preserve">3168834	</t>
  </si>
  <si>
    <t xml:space="preserve">868	</t>
  </si>
  <si>
    <t xml:space="preserve">999223338221719	</t>
  </si>
  <si>
    <t>[曼谷]曼谷河畔萨利尔酒店(The Salil Hotel Riverside Bangkok)(99980109)</t>
  </si>
  <si>
    <t>池景豪华房(至少连住2晚及以上)&lt;双人入住&gt;&lt;无早&gt;</t>
  </si>
  <si>
    <t>TAN/EE LING</t>
  </si>
  <si>
    <t xml:space="preserve">3170044	</t>
  </si>
  <si>
    <t xml:space="preserve">7399	</t>
  </si>
  <si>
    <t xml:space="preserve">999223338903813	</t>
  </si>
  <si>
    <t>LI/YONG,YUAN/WEI</t>
  </si>
  <si>
    <t xml:space="preserve">3170251	</t>
  </si>
  <si>
    <t xml:space="preserve">7990536	</t>
  </si>
  <si>
    <t xml:space="preserve">999223338905723	</t>
  </si>
  <si>
    <t>XU/KE</t>
  </si>
  <si>
    <t xml:space="preserve">3170253	</t>
  </si>
  <si>
    <t xml:space="preserve">7990519	</t>
  </si>
  <si>
    <t xml:space="preserve">999223343319098	</t>
  </si>
  <si>
    <t>[曼谷]曼谷HOMM素坤逸34街酒店 (悦榕集团)(HOMM Sukhumvit34 Bangkok (A Brand of BANYAN TREE GROUP))(99758480)</t>
  </si>
  <si>
    <t>高级双床房&lt;双人入住&gt;&lt;无早&gt;</t>
  </si>
  <si>
    <t>LIU/TINGTING,HUANG/JUN</t>
  </si>
  <si>
    <t xml:space="preserve">3170893	</t>
  </si>
  <si>
    <t xml:space="preserve">262127790	</t>
  </si>
  <si>
    <t xml:space="preserve">999223342589807	</t>
  </si>
  <si>
    <t>BATBAATAR/TUUL</t>
  </si>
  <si>
    <t xml:space="preserve">3170765	</t>
  </si>
  <si>
    <t xml:space="preserve">4816283747097	</t>
  </si>
  <si>
    <t xml:space="preserve">999223347220629	</t>
  </si>
  <si>
    <t>四季公园景套房(至少连住2晚及以上)&lt;双人入住&gt;&lt;双早&gt;</t>
  </si>
  <si>
    <t>Vincent/Malandain</t>
  </si>
  <si>
    <t xml:space="preserve">3171386	</t>
  </si>
  <si>
    <t xml:space="preserve">3190062	</t>
  </si>
  <si>
    <t xml:space="preserve">999223350881155	</t>
  </si>
  <si>
    <t>[Donggongon]灵狮铂金酒店(Lintas Platinum Hotel)(99790378)</t>
  </si>
  <si>
    <t>豪华双床房&lt;今日特价 &gt;&lt;双人入住&gt;&lt;双早&gt;</t>
  </si>
  <si>
    <t>Tan/JW</t>
  </si>
  <si>
    <t xml:space="preserve">3172008	</t>
  </si>
  <si>
    <t xml:space="preserve">108876	</t>
  </si>
  <si>
    <t xml:space="preserve">999223351767322	</t>
  </si>
  <si>
    <t>Loo/Nelson,Loo/Nelson</t>
  </si>
  <si>
    <t xml:space="preserve">3172198	</t>
  </si>
  <si>
    <t xml:space="preserve">999223353831741	</t>
  </si>
  <si>
    <t xml:space="preserve">3172313	</t>
  </si>
  <si>
    <t xml:space="preserve">999223356202418	</t>
  </si>
  <si>
    <t>园景俱乐部尊贵特大床房(至少连住2晚及以上)&lt;今日特惠&gt;&lt;双人入住&gt;&lt;双早&gt;</t>
  </si>
  <si>
    <t>Guo/Lei</t>
  </si>
  <si>
    <t xml:space="preserve">3172643	</t>
  </si>
  <si>
    <t xml:space="preserve">999223360191143	</t>
  </si>
  <si>
    <t>池景豪华房(至少连住2晚及以上)&lt;双人入住&gt;&lt;双早&gt;</t>
  </si>
  <si>
    <t>KONG/YE</t>
  </si>
  <si>
    <t xml:space="preserve">3173224	</t>
  </si>
  <si>
    <t xml:space="preserve">999223361145152	</t>
  </si>
  <si>
    <t>[首尔]三井酒店(Hotel Samjung)(28525707)</t>
  </si>
  <si>
    <t>双人床房&lt;双人入住&gt;&lt;无早&gt;</t>
  </si>
  <si>
    <t>Kim/Robert</t>
  </si>
  <si>
    <t xml:space="preserve">3173415	</t>
  </si>
  <si>
    <t xml:space="preserve">23038576	</t>
  </si>
  <si>
    <t xml:space="preserve">999223361975744	</t>
  </si>
  <si>
    <t>双床房&lt;双人入住&gt;&lt;无早&gt;</t>
  </si>
  <si>
    <t>JIN/SHUNAI</t>
  </si>
  <si>
    <t xml:space="preserve">3173605	</t>
  </si>
  <si>
    <t xml:space="preserve">23038584	</t>
  </si>
  <si>
    <t xml:space="preserve">999223363369549	</t>
  </si>
  <si>
    <t>[Na Chom Thian]安娜安娜度假村(Ana Anan Resort &amp; Villas Pattaya)(44139517)</t>
  </si>
  <si>
    <t>海景至尊豪华双床房&lt;特惠专享&gt;&lt;三人入住&gt;&lt;早餐&gt;</t>
  </si>
  <si>
    <t>SAMCHOI/CHONTHICHA,SAMCHOI/MICHAEL,SAMCHOI/WENDY</t>
  </si>
  <si>
    <t xml:space="preserve">3174026	</t>
  </si>
  <si>
    <t xml:space="preserve">999223363990699	</t>
  </si>
  <si>
    <t>[胡志明市]西贡迈之家酒店(Mai House Saigon Hotel)(105504050)</t>
  </si>
  <si>
    <t>甄选特大床房&lt;特惠&gt;&lt;双人入住&gt;&lt;不适用越南客人&gt;&lt;双早&gt;</t>
  </si>
  <si>
    <t>XIAO/JUNMING</t>
  </si>
  <si>
    <t xml:space="preserve">3174209	</t>
  </si>
  <si>
    <t xml:space="preserve">76085	</t>
  </si>
  <si>
    <t xml:space="preserve">999223364125461	</t>
  </si>
  <si>
    <t>[曼谷]金玉素万那普酒店(Golden Jade Suvarnabhumi)(28680143)</t>
  </si>
  <si>
    <t>高级房&lt;双人入住&gt;&lt;双早&gt;</t>
  </si>
  <si>
    <t>XU/KUN</t>
  </si>
  <si>
    <t xml:space="preserve">3174269	</t>
  </si>
  <si>
    <t xml:space="preserve">acknowledge	</t>
  </si>
  <si>
    <t xml:space="preserve">999223364423009	</t>
  </si>
  <si>
    <t>[普吉岛]普吉岛苏帕莱风景湾水疗度假酒店(政府卫生认证)(Supalai Scenic Bay Resort &amp; Spa Phuket(SHA Extra Plus))(105114537)</t>
  </si>
  <si>
    <t>超豪华海景房&lt;双人入住&gt;&lt;双早&gt;</t>
  </si>
  <si>
    <t>Liu/yanan</t>
  </si>
  <si>
    <t xml:space="preserve">3174369	</t>
  </si>
  <si>
    <t xml:space="preserve">8865	</t>
  </si>
  <si>
    <t xml:space="preserve">999223364611979	</t>
  </si>
  <si>
    <t>[曼谷]曼谷阿文苏昆维特酒店(Avani Sukhumvit Bangkok)(39563757)</t>
  </si>
  <si>
    <t>阿瓦尼天际线房 1张特大床&lt;今日特价 &gt;&lt;双人入住&gt;&lt;双早&gt;</t>
  </si>
  <si>
    <t>MAN/LI</t>
  </si>
  <si>
    <t xml:space="preserve">3174428	</t>
  </si>
  <si>
    <t xml:space="preserve">493659	</t>
  </si>
  <si>
    <t xml:space="preserve">999223364917553	</t>
  </si>
  <si>
    <t>高级大床房&lt;双人入住&gt;&lt;无早&gt;</t>
  </si>
  <si>
    <t>Liu/Nan</t>
  </si>
  <si>
    <t xml:space="preserve">3174587	</t>
  </si>
  <si>
    <t xml:space="preserve">262302373	</t>
  </si>
  <si>
    <t xml:space="preserve">999223365131596	</t>
  </si>
  <si>
    <t>[芭堤雅]芭堤雅北部遨舍度假酒店(OZO North Pattaya)(105013131)</t>
  </si>
  <si>
    <t>高级特大床房&lt;今日特价 &gt;&lt;双人入住&gt;&lt;中宾&gt;&lt;双早&gt;</t>
  </si>
  <si>
    <t>CHU/HOCHING</t>
  </si>
  <si>
    <t xml:space="preserve">3174696	</t>
  </si>
  <si>
    <t xml:space="preserve">167405	</t>
  </si>
  <si>
    <t xml:space="preserve">999223365476291	</t>
  </si>
  <si>
    <t>KIM/DAE YOUNG</t>
  </si>
  <si>
    <t xml:space="preserve">3174817	</t>
  </si>
  <si>
    <t xml:space="preserve">F1124532	</t>
  </si>
  <si>
    <t xml:space="preserve">999223368715435	</t>
  </si>
  <si>
    <t>XI/YIJIA</t>
  </si>
  <si>
    <t xml:space="preserve">3175006	</t>
  </si>
  <si>
    <t xml:space="preserve">167414	</t>
  </si>
  <si>
    <t xml:space="preserve">999223374069457	</t>
  </si>
  <si>
    <t>WEI/YIKE,HU/LEZAI,SUN/XIWEN,KONG/JUN</t>
  </si>
  <si>
    <t xml:space="preserve">3175717	</t>
  </si>
  <si>
    <t xml:space="preserve">167558	</t>
  </si>
  <si>
    <t xml:space="preserve">999223374218061	</t>
  </si>
  <si>
    <t>GUO/SHIPENG</t>
  </si>
  <si>
    <t xml:space="preserve">3175743	</t>
  </si>
  <si>
    <t xml:space="preserve">167571	</t>
  </si>
  <si>
    <t xml:space="preserve">999223375322317	</t>
  </si>
  <si>
    <t>[邦帕利]曼谷素旺那普机场诺富特酒店(Novotel Bangkok Suvarnabhumi Airport Hotel)(28554892)</t>
  </si>
  <si>
    <t>高级特大床房&lt;今日特价 &gt;&lt;双人入住&gt;&lt;双早&gt;</t>
  </si>
  <si>
    <t>PHONGSAVANH/SOMBOUN,DOUNGBOUTDY/AKEPHASITH,LUANGKHOT/MANOLA</t>
  </si>
  <si>
    <t xml:space="preserve">3175935	</t>
  </si>
  <si>
    <t xml:space="preserve">3304806	</t>
  </si>
  <si>
    <t xml:space="preserve">999223377658937	</t>
  </si>
  <si>
    <t>[普吉岛]芭东艾希莉高地酒店公寓 (政府卫生认证)(The Ashlee Heights Patong Hotel &amp; Suites (SHA Extra Plus))(5175432)</t>
  </si>
  <si>
    <t>高级房&lt;双人入住&gt;&lt;无早&gt;</t>
  </si>
  <si>
    <t>Towfique Aziz/Mohammed,Towfique Aziz/Mohammed,Towfique Aziz/Mohammed,Towfique Aziz/Mohammed</t>
  </si>
  <si>
    <t xml:space="preserve">3176637	</t>
  </si>
  <si>
    <t xml:space="preserve">999223377782928	</t>
  </si>
  <si>
    <t>高级好莱坞房&lt;今日特价 &gt;&lt;双人入住&gt;&lt;不适用泰国客人&gt;&lt;双早&gt;</t>
  </si>
  <si>
    <t>WEI/JIABAO</t>
  </si>
  <si>
    <t xml:space="preserve">3176683	</t>
  </si>
  <si>
    <t xml:space="preserve">999223378265855	</t>
  </si>
  <si>
    <t>HUANG/JINGYA,fan/xiaoqiang</t>
  </si>
  <si>
    <t xml:space="preserve">3176918	</t>
  </si>
  <si>
    <t xml:space="preserve">999223379121607	</t>
  </si>
  <si>
    <t>[新加坡]新加坡威大酒店 - 明古连(V Hotel Bencoolen)(3463190)</t>
  </si>
  <si>
    <t>高级大床房&lt;双人入住&gt;&lt;适用于除印度及次大陆国家客人&gt;&lt;无早&gt;</t>
  </si>
  <si>
    <t>KAIYU/KANG</t>
  </si>
  <si>
    <t xml:space="preserve">3177288	</t>
  </si>
  <si>
    <t xml:space="preserve">228730403	</t>
  </si>
  <si>
    <t xml:space="preserve">999223379131484	</t>
  </si>
  <si>
    <t>高级双床房&lt;双人入住&gt;&lt;适用于除印度及次大陆国家客人&gt;&lt;无早&gt;</t>
  </si>
  <si>
    <t>DAI/TAO,DAI/MUCHENG</t>
  </si>
  <si>
    <t xml:space="preserve">3177293	</t>
  </si>
  <si>
    <t xml:space="preserve">228733486	</t>
  </si>
  <si>
    <t xml:space="preserve">999223383805534	</t>
  </si>
  <si>
    <t>Fan/Tairan</t>
  </si>
  <si>
    <t xml:space="preserve">3177802	</t>
  </si>
  <si>
    <t xml:space="preserve">167832	</t>
  </si>
  <si>
    <t xml:space="preserve">999223384004951	</t>
  </si>
  <si>
    <t>[芭堤雅]文华伊斯特维尔酒店(Mandarin Eastville, Pattaya)(101052800)</t>
  </si>
  <si>
    <t>禅至尊豪华特大床房&lt;今日特价 &gt;&lt;双人入住&gt;&lt;无早&gt;</t>
  </si>
  <si>
    <t>INWITHAWANIN/ROTPHAT,INWITHAWANIN/ROTPHAT,INWITHAWANIN/ROTPHAT,INWITHAWANIN/ROTPHAT</t>
  </si>
  <si>
    <t xml:space="preserve">3177831	</t>
  </si>
  <si>
    <t xml:space="preserve">999223384648193	</t>
  </si>
  <si>
    <t>[曼谷]曼谷盛泰乐中央世界商业中心酒店 - SHA Extra Plus Certified(Centara Grand At Centralworld - SHA Extra Plus Certified)(5527365)</t>
  </si>
  <si>
    <t>豪华特大床房&lt;今日特价 &gt;&lt;双人入住&gt;&lt;不适用泰国客人&gt;&lt;无早&gt;</t>
  </si>
  <si>
    <t>WENG/YIPENG</t>
  </si>
  <si>
    <t xml:space="preserve">3177919	</t>
  </si>
  <si>
    <t xml:space="preserve">999223387740832	</t>
  </si>
  <si>
    <t>[清迈]清迈 M 酒店 (政府卫生认证)(Hotel M Chiang Mai)(5406477)</t>
  </si>
  <si>
    <t>豪华双人床房 禁烟&lt;双人入住&gt;&lt;双早&gt;</t>
  </si>
  <si>
    <t>LI/MINGYAN</t>
  </si>
  <si>
    <t xml:space="preserve">3178364	</t>
  </si>
  <si>
    <t xml:space="preserve">RR23031053	</t>
  </si>
  <si>
    <t>，</t>
  </si>
  <si>
    <t>999223286446012</t>
  </si>
  <si>
    <t>本期扣款200元</t>
  </si>
  <si>
    <t>本期扣款54.6元</t>
  </si>
  <si>
    <t>999223338903813此单多收150元待退回</t>
  </si>
  <si>
    <t>A230401094435481</t>
  </si>
  <si>
    <t>A23040109461729</t>
  </si>
  <si>
    <t>CNY / HKD 当前参考汇率: 1.141905367</t>
  </si>
  <si>
    <t>总计：173258.4 CNY/
197844.7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</si>
  <si>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</si>
  <si>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</si>
  <si>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</si>
  <si>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</si>
  <si>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</si>
  <si>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</si>
  <si>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</si>
  <si>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</si>
  <si>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</si>
  <si>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</si>
  <si>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</si>
  <si>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</si>
  <si>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</si>
  <si>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</si>
  <si>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</si>
  <si>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</si>
  <si>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</si>
  <si>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</si>
  <si>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</si>
  <si>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2023-03-28</t>
  </si>
  <si>
    <t>3178364</t>
  </si>
  <si>
    <t>清迈M酒店</t>
  </si>
  <si>
    <t>LI MINGYAN</t>
  </si>
  <si>
    <t>2023-03-29</t>
  </si>
  <si>
    <t>退房日周结</t>
  </si>
  <si>
    <t>246.00</t>
  </si>
  <si>
    <t>RMB</t>
  </si>
  <si>
    <t>0</t>
  </si>
  <si>
    <t>0.00</t>
  </si>
  <si>
    <t>携程国际直连(DD)</t>
  </si>
  <si>
    <t>01.011174</t>
  </si>
  <si>
    <t>2023-03-28 17:52:52</t>
  </si>
  <si>
    <t>否</t>
  </si>
  <si>
    <t>汇智国际旅游发展有限公司</t>
  </si>
  <si>
    <t>直采</t>
  </si>
  <si>
    <t>泰国</t>
  </si>
  <si>
    <t>3177919</t>
  </si>
  <si>
    <t>曼谷盛泰澜中央世界商业中心酒店  (SHA Plus+)</t>
  </si>
  <si>
    <t>WENG YIPENG</t>
  </si>
  <si>
    <t>1122.00</t>
  </si>
  <si>
    <t>2023-03-28 15:08:17</t>
  </si>
  <si>
    <t>3177831</t>
  </si>
  <si>
    <t>文华伊斯特维尔酒店</t>
  </si>
  <si>
    <t>INWITHAWANIN ROTPHAT,INWITHAWANIN ROTPHAT,INWITHAWANIN ROTPHAT,INWITHAWANIN ROTPHAT</t>
  </si>
  <si>
    <t>674.00</t>
  </si>
  <si>
    <t>2023-03-28 14:08:21</t>
  </si>
  <si>
    <t>3177802</t>
  </si>
  <si>
    <t>芭堤雅北部遨舍度假酒店 (SHA Extra Plus)</t>
  </si>
  <si>
    <t>Fan Tairan</t>
  </si>
  <si>
    <t>423.00</t>
  </si>
  <si>
    <t>2023-03-28 16:29:34</t>
  </si>
  <si>
    <t>3177293</t>
  </si>
  <si>
    <t>新加坡威大酒店 - 明古连</t>
  </si>
  <si>
    <t>DAI TAO,DAI MUCHENG</t>
  </si>
  <si>
    <t>720.00</t>
  </si>
  <si>
    <t>2023-03-28 10:40:21</t>
  </si>
  <si>
    <t>新加坡</t>
  </si>
  <si>
    <t>3177288</t>
  </si>
  <si>
    <t>KAIYU KANG</t>
  </si>
  <si>
    <t>2023-03-28 10:09:14</t>
  </si>
  <si>
    <t>3176918</t>
  </si>
  <si>
    <t>HUANG JINGYA,fan xiaoqiang</t>
  </si>
  <si>
    <t>1010.00</t>
  </si>
  <si>
    <t>2023-03-28 11:39:08</t>
  </si>
  <si>
    <t>2023-03-27</t>
  </si>
  <si>
    <t>3176683</t>
  </si>
  <si>
    <t>WEI JIABAO</t>
  </si>
  <si>
    <t>1094.00</t>
  </si>
  <si>
    <t>2023-03-28 11:36:02</t>
  </si>
  <si>
    <t>3176637</t>
  </si>
  <si>
    <t>芭东艾希莉高地酒店公寓 (SHA Extra Plus)</t>
  </si>
  <si>
    <t>Towfique Aziz Mohammed,Towfique Aziz Mohammed,Towfique Aziz Mohammed,Towfique Aziz Mohammed</t>
  </si>
  <si>
    <t>482.00</t>
  </si>
  <si>
    <t>2023-03-28 09:25:50</t>
  </si>
  <si>
    <t>3175935</t>
  </si>
  <si>
    <t>曼谷素旺那普机场诺富特酒店</t>
  </si>
  <si>
    <t>PHONGSAVANH SOMBOUN,DOUNGBOUTDY AKEPHASITH,LUANGKHOT MANOLA</t>
  </si>
  <si>
    <t>4941.00</t>
  </si>
  <si>
    <t>2023-03-27 19:33:37</t>
  </si>
  <si>
    <t>3175743</t>
  </si>
  <si>
    <t>GUO SHIPENG</t>
  </si>
  <si>
    <t>2023-03-27 19:55:03</t>
  </si>
  <si>
    <t>3175717</t>
  </si>
  <si>
    <t>WEI YIKE,HU LEZAI,SUN XIWEN,KONG JUN</t>
  </si>
  <si>
    <t>3384.00</t>
  </si>
  <si>
    <t>2023-03-27 19:05:25</t>
  </si>
  <si>
    <t>3175006</t>
  </si>
  <si>
    <t>XI YIJIA</t>
  </si>
  <si>
    <t>2023-03-27 12:26:25</t>
  </si>
  <si>
    <t>3174817</t>
  </si>
  <si>
    <t>仁川松岛空中花园酒店</t>
  </si>
  <si>
    <t>KIM DAE YOUNG</t>
  </si>
  <si>
    <t>904.00</t>
  </si>
  <si>
    <t>2023-03-27 09:04:52</t>
  </si>
  <si>
    <t>韩国</t>
  </si>
  <si>
    <t>3174696</t>
  </si>
  <si>
    <t>CHU HOCHING</t>
  </si>
  <si>
    <t>846.00</t>
  </si>
  <si>
    <t>2023-03-27 10:28:55</t>
  </si>
  <si>
    <t>3174587</t>
  </si>
  <si>
    <t>曼谷HOMM素坤逸34街酒店</t>
  </si>
  <si>
    <t>Liu Nan</t>
  </si>
  <si>
    <t>788.00</t>
  </si>
  <si>
    <t>2023-03-27 12:56:20</t>
  </si>
  <si>
    <t>3174428</t>
  </si>
  <si>
    <t>曼谷阿文苏昆维特酒店</t>
  </si>
  <si>
    <t>MAN LI</t>
  </si>
  <si>
    <t>1260.00</t>
  </si>
  <si>
    <t>2023-03-27 10:18:57</t>
  </si>
  <si>
    <t>2023-03-26</t>
  </si>
  <si>
    <t>3174369</t>
  </si>
  <si>
    <t>普吉岛苏帕莱风景湾水疗度假酒店(SHA Extra Plus)</t>
  </si>
  <si>
    <t>Liu yanan</t>
  </si>
  <si>
    <t>630.00</t>
  </si>
  <si>
    <t>2023-03-27 09:26:22</t>
  </si>
  <si>
    <t>3174269</t>
  </si>
  <si>
    <t>曼谷金玉素旺纳普酒店</t>
  </si>
  <si>
    <t>XU KUN</t>
  </si>
  <si>
    <t>522.00</t>
  </si>
  <si>
    <t>2023-03-26 22:46:53</t>
  </si>
  <si>
    <t>3174209</t>
  </si>
  <si>
    <t>西贡迈之家酒店</t>
  </si>
  <si>
    <t>XIAO JUNMING</t>
  </si>
  <si>
    <t>1880.00</t>
  </si>
  <si>
    <t>2023-03-27 09:37:30</t>
  </si>
  <si>
    <t>越南</t>
  </si>
  <si>
    <t>3174026</t>
  </si>
  <si>
    <t>安娜安娜度假村</t>
  </si>
  <si>
    <t>SAMCHOI CHONTHICHA,SAMCHOI MICHAEL,SAMCHOI WENDY</t>
  </si>
  <si>
    <t>1004.00</t>
  </si>
  <si>
    <t>2023-03-27 16:32:20</t>
  </si>
  <si>
    <t>3173605</t>
  </si>
  <si>
    <t>首尔三井酒店</t>
  </si>
  <si>
    <t>JIN SHUNAI</t>
  </si>
  <si>
    <t>517.00</t>
  </si>
  <si>
    <t>2023-03-26 19:58:54</t>
  </si>
  <si>
    <t>3173415</t>
  </si>
  <si>
    <t>Kim Robert</t>
  </si>
  <si>
    <t>2023-03-26 16:41:36</t>
  </si>
  <si>
    <t>2023-03-25</t>
  </si>
  <si>
    <t>3172008</t>
  </si>
  <si>
    <t>灵狮铂金酒店</t>
  </si>
  <si>
    <t>Tan JW</t>
  </si>
  <si>
    <t>245.00</t>
  </si>
  <si>
    <t>2023-03-25 20:31:42</t>
  </si>
  <si>
    <t>马来西亚</t>
  </si>
  <si>
    <t>3171386</t>
  </si>
  <si>
    <t>吉隆坡四季酒店</t>
  </si>
  <si>
    <t>Vincent Malandain</t>
  </si>
  <si>
    <t>9600.00</t>
  </si>
  <si>
    <t>2023-03-25 15:46:38</t>
  </si>
  <si>
    <t>3170893</t>
  </si>
  <si>
    <t>LIU TINGTING,HUANG JUN</t>
  </si>
  <si>
    <t>394.00</t>
  </si>
  <si>
    <t>2023-03-25 11:26:36</t>
  </si>
  <si>
    <t>3170765</t>
  </si>
  <si>
    <t>优本纳沙通</t>
  </si>
  <si>
    <t>BATBAATAR TUUL</t>
  </si>
  <si>
    <t>1380.00</t>
  </si>
  <si>
    <t>2023-03-25 12:29:38</t>
  </si>
  <si>
    <t>2023-03-24</t>
  </si>
  <si>
    <t>3170253</t>
  </si>
  <si>
    <t>曼谷维伊 - 美憬阁酒店</t>
  </si>
  <si>
    <t>XU KE</t>
  </si>
  <si>
    <t>2216.00</t>
  </si>
  <si>
    <t>2023-03-25 10:25:22</t>
  </si>
  <si>
    <t>3170251</t>
  </si>
  <si>
    <t>LI YONG,YUAN WEI</t>
  </si>
  <si>
    <t>2066.00</t>
  </si>
  <si>
    <t>2023-03-25 14:57:00</t>
  </si>
  <si>
    <t>3170044</t>
  </si>
  <si>
    <t>曼谷河畔萨利尔酒店</t>
  </si>
  <si>
    <t>TAN EE LING</t>
  </si>
  <si>
    <t>2877.00</t>
  </si>
  <si>
    <t>2023-03-25 10:31:22</t>
  </si>
  <si>
    <t>3168834</t>
  </si>
  <si>
    <t>泰费特酒店</t>
  </si>
  <si>
    <t>Lorberg Ok</t>
  </si>
  <si>
    <t>2232.00</t>
  </si>
  <si>
    <t>2023-03-24 13:53:31</t>
  </si>
  <si>
    <t>2023-03-23</t>
  </si>
  <si>
    <t>3167521</t>
  </si>
  <si>
    <t>普吉岛乔诺克斯卡伦酒店</t>
  </si>
  <si>
    <t>FABISIAK DARIUSZ</t>
  </si>
  <si>
    <t>902.00</t>
  </si>
  <si>
    <t>2023-03-24 12:22:40</t>
  </si>
  <si>
    <t>3165633</t>
  </si>
  <si>
    <t>吉隆坡皇家朱兰酒店</t>
  </si>
  <si>
    <t>LEONG KELLY</t>
  </si>
  <si>
    <t>334.00</t>
  </si>
  <si>
    <t>-334</t>
  </si>
  <si>
    <t>2023-03-23 12:29:42</t>
  </si>
  <si>
    <t>3165471</t>
  </si>
  <si>
    <t>曼谷香格里拉大酒店</t>
  </si>
  <si>
    <t>HOBAN PAUL</t>
  </si>
  <si>
    <t>2880.00</t>
  </si>
  <si>
    <t>2023-03-23 17:57:51</t>
  </si>
  <si>
    <t>2023-03-22</t>
  </si>
  <si>
    <t>3162833</t>
  </si>
  <si>
    <t>宜必思尚品曼谷素坤逸康福酒店</t>
  </si>
  <si>
    <t>LIU LIANGKUN</t>
  </si>
  <si>
    <t>1400.00</t>
  </si>
  <si>
    <t>2023-03-23 16:01:14</t>
  </si>
  <si>
    <t>3162358</t>
  </si>
  <si>
    <t>索菲特曼谷素坤逸酒店</t>
  </si>
  <si>
    <t>CHAN CHI YU</t>
  </si>
  <si>
    <t>1271.00</t>
  </si>
  <si>
    <t>2023-03-22 11:50:01</t>
  </si>
  <si>
    <t>3162258</t>
  </si>
  <si>
    <t>宁漫居</t>
  </si>
  <si>
    <t>CHOI RACKI</t>
  </si>
  <si>
    <t>760.00</t>
  </si>
  <si>
    <t>2023-03-22 10:20:41</t>
  </si>
  <si>
    <t>2023-03-21</t>
  </si>
  <si>
    <t>3161611</t>
  </si>
  <si>
    <t>CHEN JIAYAO,LIN YAN</t>
  </si>
  <si>
    <t>303.00</t>
  </si>
  <si>
    <t>-707</t>
  </si>
  <si>
    <t>2023-03-22 10:18:48</t>
  </si>
  <si>
    <t>3160444</t>
  </si>
  <si>
    <t>普吉岛卡塔海滩格兰德卡塔VIP酒店 (SHA 认证)</t>
  </si>
  <si>
    <t>JIANG MINGRUI,li gengcheng</t>
  </si>
  <si>
    <t>1812.00</t>
  </si>
  <si>
    <t>2023-03-21 17:14:35</t>
  </si>
  <si>
    <t>2023-03-20</t>
  </si>
  <si>
    <t>3158006</t>
  </si>
  <si>
    <t>仁川机场贝斯特韦斯特精品酒店</t>
  </si>
  <si>
    <t>KAMATA KUMIKO</t>
  </si>
  <si>
    <t>410.00</t>
  </si>
  <si>
    <t>2023-03-21 07:47:33</t>
  </si>
  <si>
    <t>3156961</t>
  </si>
  <si>
    <t>ZHANG XIUQIANG,LIN QUAN</t>
  </si>
  <si>
    <t>1808.00</t>
  </si>
  <si>
    <t>2023-03-20 13:46:37</t>
  </si>
  <si>
    <t>2023-03-18</t>
  </si>
  <si>
    <t>3152998</t>
  </si>
  <si>
    <t>曼谷京华大酒店 (SHA Plus+)</t>
  </si>
  <si>
    <t>WANG MINGXIA,SHAO YINMEI</t>
  </si>
  <si>
    <t>2490.00</t>
  </si>
  <si>
    <t>2023-03-19 10:28:23</t>
  </si>
  <si>
    <t>3152760</t>
  </si>
  <si>
    <t>普吉岛邦涛的希尔顿花园酒店 (SHA Extra Plus)</t>
  </si>
  <si>
    <t>Luo Chunjuan,Zhan Bing</t>
  </si>
  <si>
    <t>1126.00</t>
  </si>
  <si>
    <t>2023-03-19 11:25:48</t>
  </si>
  <si>
    <t>3152310</t>
  </si>
  <si>
    <t>麦哲伦丝绸度假村</t>
  </si>
  <si>
    <t>YANG LI</t>
  </si>
  <si>
    <t>880.00</t>
  </si>
  <si>
    <t>2023-03-21 12:55:17</t>
  </si>
  <si>
    <t>3150931</t>
  </si>
  <si>
    <t>曼谷萨通JC凯文酒店</t>
  </si>
  <si>
    <t>LIU YUTING</t>
  </si>
  <si>
    <t>1958.00</t>
  </si>
  <si>
    <t>2023-03-18 16:09:16</t>
  </si>
  <si>
    <t>3150822</t>
  </si>
  <si>
    <t>蒂沃里纳哈达多哈酒店</t>
  </si>
  <si>
    <t>WANG CAN</t>
  </si>
  <si>
    <t>1672.00</t>
  </si>
  <si>
    <t>2023-03-18 22:31:09</t>
  </si>
  <si>
    <t>卡塔尔</t>
  </si>
  <si>
    <t>2023-03-17</t>
  </si>
  <si>
    <t>3148498</t>
  </si>
  <si>
    <t>普吉岛芭东彩灯度假村</t>
  </si>
  <si>
    <t>Bote Diptee,Bote Diptee</t>
  </si>
  <si>
    <t>1140.00</t>
  </si>
  <si>
    <t>2023-03-18 11:35:21</t>
  </si>
  <si>
    <t>3145369</t>
  </si>
  <si>
    <t>曼谷玛杜兹酒店</t>
  </si>
  <si>
    <t>Lee Chong d,Lee Chong d</t>
  </si>
  <si>
    <t>2372.00</t>
  </si>
  <si>
    <t>2023-03-17 10:03:13</t>
  </si>
  <si>
    <t>2023-03-16</t>
  </si>
  <si>
    <t>3144052</t>
  </si>
  <si>
    <t>阿罗纳海滩赫纳度假村</t>
  </si>
  <si>
    <t>CHIANG CHUNWEI,CHANG YAWEN,KU NAIFANG</t>
  </si>
  <si>
    <t>3000.00</t>
  </si>
  <si>
    <t>2023-03-17 13:03:36</t>
  </si>
  <si>
    <t>菲律宾</t>
  </si>
  <si>
    <t>3140174</t>
  </si>
  <si>
    <t>阿特里姆曼谷美居大酒店(SHA认证)</t>
  </si>
  <si>
    <t>Aggarwal Shubham,Aggarwal Shubham,Aggarwal Shubham,Aggarwal Shubham</t>
  </si>
  <si>
    <t>2772.00</t>
  </si>
  <si>
    <t>2023-03-16 15:41:54</t>
  </si>
  <si>
    <t>2023-03-15</t>
  </si>
  <si>
    <t>3138350</t>
  </si>
  <si>
    <t>卡察画廊度假-卡察卡利姆湾(SHA Plus+)</t>
  </si>
  <si>
    <t>ZHANG YASHAN,HAN RUI,SHI YU,HUANG TINGTING</t>
  </si>
  <si>
    <t>1536.00</t>
  </si>
  <si>
    <t>2023-03-16 10:42:13</t>
  </si>
  <si>
    <t>2023-03-14</t>
  </si>
  <si>
    <t>3134147</t>
  </si>
  <si>
    <t>ZHONG YANHUI,LONG LUPING,wang shanyun</t>
  </si>
  <si>
    <t>2380.00</t>
  </si>
  <si>
    <t>2023-03-14 19:33:58</t>
  </si>
  <si>
    <t>3134146</t>
  </si>
  <si>
    <t>YU SHUCHUN,ZHANG HAIXIA</t>
  </si>
  <si>
    <t>1820.00</t>
  </si>
  <si>
    <t>2023-03-14 19:04:05</t>
  </si>
  <si>
    <t>3134135</t>
  </si>
  <si>
    <t>HE LIQING</t>
  </si>
  <si>
    <t>2023-03-16 11:12:33</t>
  </si>
  <si>
    <t>3133507</t>
  </si>
  <si>
    <t>清迈香格里拉酒店</t>
  </si>
  <si>
    <t>DONG YUE,YUE DONGMEI</t>
  </si>
  <si>
    <t>2094.00</t>
  </si>
  <si>
    <t>2023-03-14 16:58:39</t>
  </si>
  <si>
    <t>2023-03-13</t>
  </si>
  <si>
    <t>3129433</t>
  </si>
  <si>
    <t>ZHENG JIE,WANG QICHAO</t>
  </si>
  <si>
    <t>1660.00</t>
  </si>
  <si>
    <t>2023-03-13 16:25:58</t>
  </si>
  <si>
    <t>3127578</t>
  </si>
  <si>
    <t>我们的卡塔豪华酒店</t>
  </si>
  <si>
    <t>ZHANF ZHIHAO,MENG HUAIBING</t>
  </si>
  <si>
    <t>1503.00</t>
  </si>
  <si>
    <t>2023-03-13 10:08:59</t>
  </si>
  <si>
    <t>2023-03-10</t>
  </si>
  <si>
    <t>3118535</t>
  </si>
  <si>
    <t>普吉假日酒店 (政府卫生认证)</t>
  </si>
  <si>
    <t>Hu Chen</t>
  </si>
  <si>
    <t>5688.00</t>
  </si>
  <si>
    <t>2023-03-11 10:26:14</t>
  </si>
  <si>
    <t>3116271</t>
  </si>
  <si>
    <t>普吉岛诺库酒店</t>
  </si>
  <si>
    <t>KO SZE WING</t>
  </si>
  <si>
    <t>1679.00</t>
  </si>
  <si>
    <t>2023-03-10 09:28:24</t>
  </si>
  <si>
    <t>2023-03-09</t>
  </si>
  <si>
    <t>3114756</t>
  </si>
  <si>
    <t>Travelodge Phuket Town</t>
  </si>
  <si>
    <t>Li Wanlin</t>
  </si>
  <si>
    <t>374.00</t>
  </si>
  <si>
    <t>2023-03-10 11:01:54</t>
  </si>
  <si>
    <t>3114653</t>
  </si>
  <si>
    <t>吉隆坡柏威年酒店 · 悦榕庄管理</t>
  </si>
  <si>
    <t>OH CHOON YUEN CHRISTEPHER</t>
  </si>
  <si>
    <t>1490.00</t>
  </si>
  <si>
    <t>2023-03-11 09:31:57</t>
  </si>
  <si>
    <t>2023-03-08</t>
  </si>
  <si>
    <t>3110324</t>
  </si>
  <si>
    <t>Fang Shuxin,Lu Siyu,Li Ying</t>
  </si>
  <si>
    <t>2888.00</t>
  </si>
  <si>
    <t>2023-03-10 13:20:04</t>
  </si>
  <si>
    <t>3107313</t>
  </si>
  <si>
    <t>曼谷索拉利亚西铁酒店</t>
  </si>
  <si>
    <t>YU CHENKUO</t>
  </si>
  <si>
    <t>1570.00</t>
  </si>
  <si>
    <t>2023-03-08 12:31:02</t>
  </si>
  <si>
    <t>2023-03-07</t>
  </si>
  <si>
    <t>3104276</t>
  </si>
  <si>
    <t>济州凯悦酒店</t>
  </si>
  <si>
    <t>LEE CHANGHOON</t>
  </si>
  <si>
    <t>1249.00</t>
  </si>
  <si>
    <t>2023-03-07 14:52:24</t>
  </si>
  <si>
    <t>2023-03-06</t>
  </si>
  <si>
    <t>3102579</t>
  </si>
  <si>
    <t>普吉岛迈考美丽亚酒店(SHA Extra Plus)</t>
  </si>
  <si>
    <t>Pestova Arina</t>
  </si>
  <si>
    <t>5220.00</t>
  </si>
  <si>
    <t>2023-03-11 10:16:11</t>
  </si>
  <si>
    <t>2023-03-05</t>
  </si>
  <si>
    <t>3096591</t>
  </si>
  <si>
    <t>芭堤雅格兰德中心点酒店</t>
  </si>
  <si>
    <t>CHAN KWOK KUEN TERRY,AUYEUNG HING YEE</t>
  </si>
  <si>
    <t>1642.00</t>
  </si>
  <si>
    <t>2023-03-06 11:04:17</t>
  </si>
  <si>
    <t>2023-03-03</t>
  </si>
  <si>
    <t>3084787</t>
  </si>
  <si>
    <t>金普顿基塔莱苏梅岛酒店 - 洲际酒店集团旗下</t>
  </si>
  <si>
    <t>XU WENHUAN,CHEN KAI</t>
  </si>
  <si>
    <t>6000.00</t>
  </si>
  <si>
    <t>2023-03-03 10:38:03</t>
  </si>
  <si>
    <t>2023-03-01</t>
  </si>
  <si>
    <t>3076749</t>
  </si>
  <si>
    <t>芭提雅最佳西方优质尼克森酒店</t>
  </si>
  <si>
    <t>XIE SHUAISHUAI,SUN YUWEI</t>
  </si>
  <si>
    <t>1100.00</t>
  </si>
  <si>
    <t>2023-03-01 12:36:50</t>
  </si>
  <si>
    <t>2023-02-27</t>
  </si>
  <si>
    <t>3070596</t>
  </si>
  <si>
    <t>WANG YAN</t>
  </si>
  <si>
    <t>414.00</t>
  </si>
  <si>
    <t>2023-02-27 14:56:45</t>
  </si>
  <si>
    <t>2023-02-26</t>
  </si>
  <si>
    <t>3068892</t>
  </si>
  <si>
    <t>曼谷湄南河四季酒店 (SHA Plus+)</t>
  </si>
  <si>
    <t>CHOW SIN YUK</t>
  </si>
  <si>
    <t>19404.00</t>
  </si>
  <si>
    <t>2023-02-27 11:51:11</t>
  </si>
  <si>
    <t>2023-02-25</t>
  </si>
  <si>
    <t>3066372</t>
  </si>
  <si>
    <t>相片酒店普吉岛(SHA Plus+)</t>
  </si>
  <si>
    <t>JIN ROUJUN,ZHANG RONGXIANG,BAI LULU,JIANG LITING,HUANG WEN,PAN BINGBING</t>
  </si>
  <si>
    <t>3726.00</t>
  </si>
  <si>
    <t>2023-02-26 10:43:14</t>
  </si>
  <si>
    <t>3066017</t>
  </si>
  <si>
    <t>普吉岛西奈奢华酒店(SHA Extra Plus)</t>
  </si>
  <si>
    <t>CHAN NGA CHI</t>
  </si>
  <si>
    <t>3969.00</t>
  </si>
  <si>
    <t>2023-02-25 18:27:18</t>
  </si>
  <si>
    <t>999223312738525，</t>
  </si>
  <si>
    <t>2023-02-23</t>
  </si>
  <si>
    <t>3058743</t>
  </si>
  <si>
    <t>2023-03-23 17:57:45</t>
  </si>
  <si>
    <t>2023-02-21</t>
  </si>
  <si>
    <t>3053407</t>
  </si>
  <si>
    <t>拉查酒店</t>
  </si>
  <si>
    <t>YANG YUWEN</t>
  </si>
  <si>
    <t>1330.00</t>
  </si>
  <si>
    <t>2023-02-27 09:44:57</t>
  </si>
  <si>
    <t>2023-01-30</t>
  </si>
  <si>
    <t>2990719</t>
  </si>
  <si>
    <t>TAY KAI SHENG</t>
  </si>
  <si>
    <t>5550.00</t>
  </si>
  <si>
    <t>2023-01-31 13:00:26</t>
  </si>
  <si>
    <t>2023-01-25</t>
  </si>
  <si>
    <t>2975625</t>
  </si>
  <si>
    <t>ASAI IPPEI</t>
  </si>
  <si>
    <t>13221.00</t>
  </si>
  <si>
    <t>2023-01-25 13:49:47</t>
  </si>
  <si>
    <t>2023-01-17</t>
  </si>
  <si>
    <t>2957186</t>
  </si>
  <si>
    <t>曼谷铂尔曼皇权酒店</t>
  </si>
  <si>
    <t>CHENG TIM TIM,TAI HIUNING,FONG WINGYUE</t>
  </si>
  <si>
    <t>3009.00</t>
  </si>
  <si>
    <t>2023-01-18 15:23:01</t>
  </si>
  <si>
    <t>2022-12-22</t>
  </si>
  <si>
    <t>2893737</t>
  </si>
  <si>
    <t>曼谷大仓新颐饭店</t>
  </si>
  <si>
    <t>LENG WENLIN</t>
  </si>
  <si>
    <t>7385.00</t>
  </si>
  <si>
    <t>2022-12-22 17:46:26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</si>
</sst>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98</xdr:row>
      <xdr:rowOff>0</xdr:rowOff>
    </xdr:from>
    <xdr:to>
      <xdr:col>14</xdr:col>
      <xdr:colOff>390525</xdr:colOff>
      <xdr:row>128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58227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45009</v>
      </c>
      <c r="G2" s="6">
        <v>45014</v>
      </c>
      <c r="H2" s="4">
        <v>1</v>
      </c>
      <c r="I2" s="4">
        <v>5</v>
      </c>
      <c r="J2" s="4">
        <v>5</v>
      </c>
      <c r="K2" s="4" t="s">
        <v>30</v>
      </c>
      <c r="L2" s="4">
        <v>7385</v>
      </c>
      <c r="M2" s="4">
        <v>7385</v>
      </c>
      <c r="N2" s="4" t="s">
        <v>31</v>
      </c>
      <c r="O2" s="4" t="s">
        <v>32</v>
      </c>
      <c r="P2" s="4" t="s">
        <v>33</v>
      </c>
      <c r="Q2" s="4">
        <v>0</v>
      </c>
      <c r="R2" s="7">
        <v>44917</v>
      </c>
      <c r="S2" s="6">
        <v>45017</v>
      </c>
      <c r="T2" s="4" t="s">
        <v>34</v>
      </c>
      <c r="U2" s="4">
        <v>7385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45011</v>
      </c>
      <c r="G3" s="6">
        <v>45014</v>
      </c>
      <c r="H3" s="4">
        <v>1</v>
      </c>
      <c r="I3" s="4">
        <v>3</v>
      </c>
      <c r="J3" s="4">
        <v>3</v>
      </c>
      <c r="K3" s="4" t="s">
        <v>30</v>
      </c>
      <c r="L3" s="4">
        <v>3009</v>
      </c>
      <c r="M3" s="4">
        <v>3009</v>
      </c>
      <c r="N3" s="4" t="s">
        <v>40</v>
      </c>
      <c r="O3" s="4" t="s">
        <v>32</v>
      </c>
      <c r="P3" s="4" t="s">
        <v>33</v>
      </c>
      <c r="Q3" s="4">
        <v>0</v>
      </c>
      <c r="R3" s="7">
        <v>44943</v>
      </c>
      <c r="S3" s="6">
        <v>45017</v>
      </c>
      <c r="T3" s="4" t="s">
        <v>34</v>
      </c>
      <c r="U3" s="4">
        <v>3009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45011</v>
      </c>
      <c r="G4" s="6">
        <v>45014</v>
      </c>
      <c r="H4" s="4">
        <v>1</v>
      </c>
      <c r="I4" s="4">
        <v>3</v>
      </c>
      <c r="J4" s="4">
        <v>3</v>
      </c>
      <c r="K4" s="4" t="s">
        <v>30</v>
      </c>
      <c r="L4" s="4">
        <v>13221</v>
      </c>
      <c r="M4" s="4">
        <v>13221</v>
      </c>
      <c r="N4" s="4" t="s">
        <v>46</v>
      </c>
      <c r="O4" s="4" t="s">
        <v>32</v>
      </c>
      <c r="P4" s="4" t="s">
        <v>33</v>
      </c>
      <c r="Q4" s="4">
        <v>0</v>
      </c>
      <c r="R4" s="7">
        <v>44951</v>
      </c>
      <c r="S4" s="6">
        <v>45017</v>
      </c>
      <c r="T4" s="4" t="s">
        <v>34</v>
      </c>
      <c r="U4" s="4">
        <v>13221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45011</v>
      </c>
      <c r="G5" s="6">
        <v>45014</v>
      </c>
      <c r="H5" s="4">
        <v>1</v>
      </c>
      <c r="I5" s="4">
        <v>3</v>
      </c>
      <c r="J5" s="4">
        <v>3</v>
      </c>
      <c r="K5" s="4" t="s">
        <v>30</v>
      </c>
      <c r="L5" s="4">
        <v>5550</v>
      </c>
      <c r="M5" s="4">
        <v>5550</v>
      </c>
      <c r="N5" s="4" t="s">
        <v>52</v>
      </c>
      <c r="O5" s="4" t="s">
        <v>32</v>
      </c>
      <c r="P5" s="4" t="s">
        <v>33</v>
      </c>
      <c r="Q5" s="4">
        <v>0</v>
      </c>
      <c r="R5" s="7">
        <v>44956</v>
      </c>
      <c r="S5" s="6">
        <v>45017</v>
      </c>
      <c r="T5" s="4" t="s">
        <v>34</v>
      </c>
      <c r="U5" s="4">
        <v>5550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45011</v>
      </c>
      <c r="G6" s="6">
        <v>45014</v>
      </c>
      <c r="H6" s="4">
        <v>1</v>
      </c>
      <c r="I6" s="4">
        <v>3</v>
      </c>
      <c r="J6" s="4">
        <v>3</v>
      </c>
      <c r="K6" s="4" t="s">
        <v>30</v>
      </c>
      <c r="L6" s="4">
        <v>2313</v>
      </c>
      <c r="M6" s="4">
        <v>2313</v>
      </c>
      <c r="N6" s="4" t="s">
        <v>58</v>
      </c>
      <c r="O6" s="4" t="s">
        <v>32</v>
      </c>
      <c r="P6" s="4" t="s">
        <v>33</v>
      </c>
      <c r="Q6" s="4">
        <v>0</v>
      </c>
      <c r="R6" s="7">
        <v>44974</v>
      </c>
      <c r="S6" s="6">
        <v>45017</v>
      </c>
      <c r="T6" s="4" t="s">
        <v>34</v>
      </c>
      <c r="U6" s="4">
        <v>2313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55</v>
      </c>
      <c r="B7" s="4" t="s">
        <v>26</v>
      </c>
      <c r="C7" s="4" t="s">
        <v>61</v>
      </c>
      <c r="D7" s="4" t="s">
        <v>56</v>
      </c>
      <c r="E7" s="4" t="s">
        <v>57</v>
      </c>
      <c r="F7" s="6">
        <v>45011</v>
      </c>
      <c r="G7" s="6">
        <v>45014</v>
      </c>
      <c r="H7" s="4">
        <v>1</v>
      </c>
      <c r="I7" s="4">
        <v>3</v>
      </c>
      <c r="J7" s="4">
        <v>3</v>
      </c>
      <c r="K7" s="4" t="s">
        <v>30</v>
      </c>
      <c r="L7" s="4">
        <v>-2313</v>
      </c>
      <c r="M7" s="4">
        <v>-2313</v>
      </c>
      <c r="N7" s="4" t="s">
        <v>58</v>
      </c>
      <c r="O7" s="4" t="s">
        <v>32</v>
      </c>
      <c r="P7" s="4" t="s">
        <v>33</v>
      </c>
      <c r="Q7" s="4">
        <v>0</v>
      </c>
      <c r="R7" s="7">
        <v>44974</v>
      </c>
      <c r="S7" s="6">
        <v>45017</v>
      </c>
      <c r="T7" s="4" t="s">
        <v>34</v>
      </c>
      <c r="U7" s="4">
        <v>-2313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45011</v>
      </c>
      <c r="G8" s="6">
        <v>45014</v>
      </c>
      <c r="H8" s="4">
        <v>1</v>
      </c>
      <c r="I8" s="4">
        <v>3</v>
      </c>
      <c r="J8" s="4">
        <v>3</v>
      </c>
      <c r="K8" s="4" t="s">
        <v>30</v>
      </c>
      <c r="L8" s="4">
        <v>3969</v>
      </c>
      <c r="M8" s="4">
        <v>3969</v>
      </c>
      <c r="N8" s="4" t="s">
        <v>65</v>
      </c>
      <c r="O8" s="4" t="s">
        <v>32</v>
      </c>
      <c r="P8" s="4" t="s">
        <v>33</v>
      </c>
      <c r="Q8" s="4">
        <v>0</v>
      </c>
      <c r="R8" s="7">
        <v>44982</v>
      </c>
      <c r="S8" s="6">
        <v>45017</v>
      </c>
      <c r="T8" s="4" t="s">
        <v>34</v>
      </c>
      <c r="U8" s="4">
        <v>3969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45011</v>
      </c>
      <c r="G9" s="6">
        <v>45014</v>
      </c>
      <c r="H9" s="4">
        <v>3</v>
      </c>
      <c r="I9" s="4">
        <v>3</v>
      </c>
      <c r="J9" s="4">
        <v>9</v>
      </c>
      <c r="K9" s="4" t="s">
        <v>30</v>
      </c>
      <c r="L9" s="4">
        <v>3726</v>
      </c>
      <c r="M9" s="4">
        <v>3726</v>
      </c>
      <c r="N9" s="4" t="s">
        <v>71</v>
      </c>
      <c r="O9" s="4" t="s">
        <v>32</v>
      </c>
      <c r="P9" s="4" t="s">
        <v>33</v>
      </c>
      <c r="Q9" s="4">
        <v>0</v>
      </c>
      <c r="R9" s="7">
        <v>44982</v>
      </c>
      <c r="S9" s="6">
        <v>45017</v>
      </c>
      <c r="T9" s="4" t="s">
        <v>34</v>
      </c>
      <c r="U9" s="4">
        <v>3726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45010</v>
      </c>
      <c r="G10" s="6">
        <v>45014</v>
      </c>
      <c r="H10" s="4">
        <v>1</v>
      </c>
      <c r="I10" s="4">
        <v>4</v>
      </c>
      <c r="J10" s="4">
        <v>4</v>
      </c>
      <c r="K10" s="4" t="s">
        <v>30</v>
      </c>
      <c r="L10" s="4">
        <v>19404</v>
      </c>
      <c r="M10" s="4">
        <v>19404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44983</v>
      </c>
      <c r="S10" s="6">
        <v>45017</v>
      </c>
      <c r="T10" s="4" t="s">
        <v>34</v>
      </c>
      <c r="U10" s="4">
        <v>19404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45013</v>
      </c>
      <c r="G11" s="6">
        <v>45014</v>
      </c>
      <c r="H11" s="4">
        <v>1</v>
      </c>
      <c r="I11" s="4">
        <v>1</v>
      </c>
      <c r="J11" s="4">
        <v>1</v>
      </c>
      <c r="K11" s="4" t="s">
        <v>30</v>
      </c>
      <c r="L11" s="4">
        <v>414</v>
      </c>
      <c r="M11" s="4">
        <v>414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44984</v>
      </c>
      <c r="S11" s="6">
        <v>45017</v>
      </c>
      <c r="T11" s="4" t="s">
        <v>34</v>
      </c>
      <c r="U11" s="4">
        <v>414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45009</v>
      </c>
      <c r="G12" s="6">
        <v>45014</v>
      </c>
      <c r="H12" s="4">
        <v>1</v>
      </c>
      <c r="I12" s="4">
        <v>5</v>
      </c>
      <c r="J12" s="4">
        <v>5</v>
      </c>
      <c r="K12" s="4" t="s">
        <v>30</v>
      </c>
      <c r="L12" s="4">
        <v>1100</v>
      </c>
      <c r="M12" s="4">
        <v>1100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44986</v>
      </c>
      <c r="S12" s="6">
        <v>45017</v>
      </c>
      <c r="T12" s="4" t="s">
        <v>34</v>
      </c>
      <c r="U12" s="4">
        <v>1100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45010</v>
      </c>
      <c r="G13" s="6">
        <v>45014</v>
      </c>
      <c r="H13" s="4">
        <v>1</v>
      </c>
      <c r="I13" s="4">
        <v>4</v>
      </c>
      <c r="J13" s="4">
        <v>4</v>
      </c>
      <c r="K13" s="4" t="s">
        <v>30</v>
      </c>
      <c r="L13" s="4">
        <v>2244</v>
      </c>
      <c r="M13" s="4">
        <v>2244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44987</v>
      </c>
      <c r="S13" s="6">
        <v>45017</v>
      </c>
      <c r="T13" s="4" t="s">
        <v>34</v>
      </c>
      <c r="U13" s="4">
        <v>2244</v>
      </c>
      <c r="V13" s="4">
        <v>0</v>
      </c>
      <c r="W13" s="4">
        <v>0</v>
      </c>
      <c r="X13" s="4" t="s">
        <v>96</v>
      </c>
      <c r="Y13" s="4" t="s">
        <v>60</v>
      </c>
    </row>
    <row r="14" s="4" customFormat="1" spans="1:25">
      <c r="A14" s="4" t="s">
        <v>92</v>
      </c>
      <c r="B14" s="4" t="s">
        <v>26</v>
      </c>
      <c r="C14" s="4" t="s">
        <v>61</v>
      </c>
      <c r="D14" s="4" t="s">
        <v>93</v>
      </c>
      <c r="E14" s="4" t="s">
        <v>94</v>
      </c>
      <c r="F14" s="6">
        <v>45010</v>
      </c>
      <c r="G14" s="6">
        <v>45014</v>
      </c>
      <c r="H14" s="4">
        <v>1</v>
      </c>
      <c r="I14" s="4">
        <v>4</v>
      </c>
      <c r="J14" s="4">
        <v>4</v>
      </c>
      <c r="K14" s="4" t="s">
        <v>30</v>
      </c>
      <c r="L14" s="4">
        <v>-2244</v>
      </c>
      <c r="M14" s="4">
        <v>-2244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44987</v>
      </c>
      <c r="S14" s="6">
        <v>45017</v>
      </c>
      <c r="T14" s="4" t="s">
        <v>34</v>
      </c>
      <c r="U14" s="4">
        <v>-2244</v>
      </c>
      <c r="V14" s="4">
        <v>0</v>
      </c>
      <c r="W14" s="4">
        <v>0</v>
      </c>
      <c r="X14" s="4" t="s">
        <v>96</v>
      </c>
      <c r="Y14" s="4" t="s">
        <v>60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50</v>
      </c>
      <c r="E15" s="4" t="s">
        <v>98</v>
      </c>
      <c r="F15" s="6">
        <v>45011</v>
      </c>
      <c r="G15" s="6">
        <v>45014</v>
      </c>
      <c r="H15" s="4">
        <v>1</v>
      </c>
      <c r="I15" s="4">
        <v>3</v>
      </c>
      <c r="J15" s="4">
        <v>3</v>
      </c>
      <c r="K15" s="4" t="s">
        <v>30</v>
      </c>
      <c r="L15" s="4">
        <v>6000</v>
      </c>
      <c r="M15" s="4">
        <v>6000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44988</v>
      </c>
      <c r="S15" s="6">
        <v>45017</v>
      </c>
      <c r="T15" s="4" t="s">
        <v>34</v>
      </c>
      <c r="U15" s="4">
        <v>6000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45012</v>
      </c>
      <c r="G16" s="6">
        <v>45014</v>
      </c>
      <c r="H16" s="4">
        <v>1</v>
      </c>
      <c r="I16" s="4">
        <v>2</v>
      </c>
      <c r="J16" s="4">
        <v>2</v>
      </c>
      <c r="K16" s="4" t="s">
        <v>30</v>
      </c>
      <c r="L16" s="4">
        <v>1642</v>
      </c>
      <c r="M16" s="4">
        <v>1642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44990</v>
      </c>
      <c r="S16" s="6">
        <v>45017</v>
      </c>
      <c r="T16" s="4" t="s">
        <v>34</v>
      </c>
      <c r="U16" s="4">
        <v>1642</v>
      </c>
      <c r="V16" s="4">
        <v>0</v>
      </c>
      <c r="W16" s="4">
        <v>0</v>
      </c>
      <c r="X16" s="4" t="s">
        <v>106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45011</v>
      </c>
      <c r="G17" s="6">
        <v>45014</v>
      </c>
      <c r="H17" s="4">
        <v>1</v>
      </c>
      <c r="I17" s="4">
        <v>3</v>
      </c>
      <c r="J17" s="4">
        <v>3</v>
      </c>
      <c r="K17" s="4" t="s">
        <v>30</v>
      </c>
      <c r="L17" s="4">
        <v>5220</v>
      </c>
      <c r="M17" s="4">
        <v>5220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44991</v>
      </c>
      <c r="S17" s="6">
        <v>45017</v>
      </c>
      <c r="T17" s="4" t="s">
        <v>34</v>
      </c>
      <c r="U17" s="4">
        <v>5220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45013</v>
      </c>
      <c r="G18" s="6">
        <v>45014</v>
      </c>
      <c r="H18" s="4">
        <v>1</v>
      </c>
      <c r="I18" s="4">
        <v>1</v>
      </c>
      <c r="J18" s="4">
        <v>1</v>
      </c>
      <c r="K18" s="4" t="s">
        <v>30</v>
      </c>
      <c r="L18" s="4">
        <v>1249</v>
      </c>
      <c r="M18" s="4">
        <v>1249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44992</v>
      </c>
      <c r="S18" s="6">
        <v>45017</v>
      </c>
      <c r="T18" s="4" t="s">
        <v>34</v>
      </c>
      <c r="U18" s="4">
        <v>1249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45012</v>
      </c>
      <c r="G19" s="6">
        <v>45014</v>
      </c>
      <c r="H19" s="4">
        <v>1</v>
      </c>
      <c r="I19" s="4">
        <v>2</v>
      </c>
      <c r="J19" s="4">
        <v>2</v>
      </c>
      <c r="K19" s="4" t="s">
        <v>30</v>
      </c>
      <c r="L19" s="4">
        <v>1570</v>
      </c>
      <c r="M19" s="4">
        <v>1570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44993</v>
      </c>
      <c r="S19" s="6">
        <v>45017</v>
      </c>
      <c r="T19" s="4" t="s">
        <v>34</v>
      </c>
      <c r="U19" s="4">
        <v>1570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45012</v>
      </c>
      <c r="G20" s="6">
        <v>45014</v>
      </c>
      <c r="H20" s="4">
        <v>1</v>
      </c>
      <c r="I20" s="4">
        <v>2</v>
      </c>
      <c r="J20" s="4">
        <v>2</v>
      </c>
      <c r="K20" s="4" t="s">
        <v>30</v>
      </c>
      <c r="L20" s="4">
        <v>2888</v>
      </c>
      <c r="M20" s="4">
        <v>2888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44993</v>
      </c>
      <c r="S20" s="6">
        <v>45017</v>
      </c>
      <c r="T20" s="4" t="s">
        <v>34</v>
      </c>
      <c r="U20" s="4">
        <v>2888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45012</v>
      </c>
      <c r="G21" s="6">
        <v>45014</v>
      </c>
      <c r="H21" s="4">
        <v>1</v>
      </c>
      <c r="I21" s="4">
        <v>2</v>
      </c>
      <c r="J21" s="4">
        <v>2</v>
      </c>
      <c r="K21" s="4" t="s">
        <v>30</v>
      </c>
      <c r="L21" s="4">
        <v>1490</v>
      </c>
      <c r="M21" s="4">
        <v>1490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44994</v>
      </c>
      <c r="S21" s="6">
        <v>45017</v>
      </c>
      <c r="T21" s="4" t="s">
        <v>34</v>
      </c>
      <c r="U21" s="4">
        <v>1490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45012</v>
      </c>
      <c r="G22" s="6">
        <v>45014</v>
      </c>
      <c r="H22" s="4">
        <v>1</v>
      </c>
      <c r="I22" s="4">
        <v>2</v>
      </c>
      <c r="J22" s="4">
        <v>2</v>
      </c>
      <c r="K22" s="4" t="s">
        <v>30</v>
      </c>
      <c r="L22" s="4">
        <v>374</v>
      </c>
      <c r="M22" s="4">
        <v>374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44994</v>
      </c>
      <c r="S22" s="6">
        <v>45017</v>
      </c>
      <c r="T22" s="4" t="s">
        <v>34</v>
      </c>
      <c r="U22" s="4">
        <v>374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45013</v>
      </c>
      <c r="G23" s="6">
        <v>45014</v>
      </c>
      <c r="H23" s="4">
        <v>1</v>
      </c>
      <c r="I23" s="4">
        <v>1</v>
      </c>
      <c r="J23" s="4">
        <v>1</v>
      </c>
      <c r="K23" s="4" t="s">
        <v>30</v>
      </c>
      <c r="L23" s="4">
        <v>1679</v>
      </c>
      <c r="M23" s="4">
        <v>1679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44995</v>
      </c>
      <c r="S23" s="6">
        <v>45017</v>
      </c>
      <c r="T23" s="4" t="s">
        <v>34</v>
      </c>
      <c r="U23" s="4">
        <v>1679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45010</v>
      </c>
      <c r="G24" s="6">
        <v>45014</v>
      </c>
      <c r="H24" s="4">
        <v>1</v>
      </c>
      <c r="I24" s="4">
        <v>4</v>
      </c>
      <c r="J24" s="4">
        <v>4</v>
      </c>
      <c r="K24" s="4" t="s">
        <v>30</v>
      </c>
      <c r="L24" s="4">
        <v>5688</v>
      </c>
      <c r="M24" s="4">
        <v>5688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44995</v>
      </c>
      <c r="S24" s="6">
        <v>45017</v>
      </c>
      <c r="T24" s="4" t="s">
        <v>34</v>
      </c>
      <c r="U24" s="4">
        <v>5688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157</v>
      </c>
      <c r="E25" s="4" t="s">
        <v>158</v>
      </c>
      <c r="F25" s="6">
        <v>45011</v>
      </c>
      <c r="G25" s="6">
        <v>45014</v>
      </c>
      <c r="H25" s="4">
        <v>1</v>
      </c>
      <c r="I25" s="4">
        <v>3</v>
      </c>
      <c r="J25" s="4">
        <v>3</v>
      </c>
      <c r="K25" s="4" t="s">
        <v>30</v>
      </c>
      <c r="L25" s="4">
        <v>1503</v>
      </c>
      <c r="M25" s="4">
        <v>1503</v>
      </c>
      <c r="N25" s="4" t="s">
        <v>159</v>
      </c>
      <c r="O25" s="4" t="s">
        <v>32</v>
      </c>
      <c r="P25" s="4" t="s">
        <v>33</v>
      </c>
      <c r="Q25" s="4">
        <v>0</v>
      </c>
      <c r="R25" s="7">
        <v>44998</v>
      </c>
      <c r="S25" s="6">
        <v>45017</v>
      </c>
      <c r="T25" s="4" t="s">
        <v>34</v>
      </c>
      <c r="U25" s="4">
        <v>1503</v>
      </c>
      <c r="V25" s="4">
        <v>0</v>
      </c>
      <c r="W25" s="4">
        <v>0</v>
      </c>
      <c r="X25" s="4" t="s">
        <v>160</v>
      </c>
      <c r="Y25" s="4" t="s">
        <v>161</v>
      </c>
    </row>
    <row r="26" s="4" customFormat="1" spans="1:25">
      <c r="A26" s="4" t="s">
        <v>162</v>
      </c>
      <c r="B26" s="4" t="s">
        <v>26</v>
      </c>
      <c r="C26" s="4" t="s">
        <v>27</v>
      </c>
      <c r="D26" s="4" t="s">
        <v>163</v>
      </c>
      <c r="E26" s="4" t="s">
        <v>164</v>
      </c>
      <c r="F26" s="6">
        <v>45012</v>
      </c>
      <c r="G26" s="6">
        <v>45014</v>
      </c>
      <c r="H26" s="4">
        <v>1</v>
      </c>
      <c r="I26" s="4">
        <v>2</v>
      </c>
      <c r="J26" s="4">
        <v>2</v>
      </c>
      <c r="K26" s="4" t="s">
        <v>30</v>
      </c>
      <c r="L26" s="4">
        <v>1660</v>
      </c>
      <c r="M26" s="4">
        <v>1660</v>
      </c>
      <c r="N26" s="4" t="s">
        <v>165</v>
      </c>
      <c r="O26" s="4" t="s">
        <v>32</v>
      </c>
      <c r="P26" s="4" t="s">
        <v>33</v>
      </c>
      <c r="Q26" s="4">
        <v>0</v>
      </c>
      <c r="R26" s="7">
        <v>44998</v>
      </c>
      <c r="S26" s="6">
        <v>45017</v>
      </c>
      <c r="T26" s="4" t="s">
        <v>34</v>
      </c>
      <c r="U26" s="4">
        <v>1660</v>
      </c>
      <c r="V26" s="4">
        <v>0</v>
      </c>
      <c r="W26" s="4">
        <v>0</v>
      </c>
      <c r="X26" s="4" t="s">
        <v>166</v>
      </c>
      <c r="Y26" s="4" t="s">
        <v>167</v>
      </c>
    </row>
    <row r="27" s="4" customFormat="1" spans="1:25">
      <c r="A27" s="4" t="s">
        <v>168</v>
      </c>
      <c r="B27" s="4" t="s">
        <v>26</v>
      </c>
      <c r="C27" s="4" t="s">
        <v>27</v>
      </c>
      <c r="D27" s="4" t="s">
        <v>169</v>
      </c>
      <c r="E27" s="4" t="s">
        <v>170</v>
      </c>
      <c r="F27" s="6">
        <v>45012</v>
      </c>
      <c r="G27" s="6">
        <v>45014</v>
      </c>
      <c r="H27" s="4">
        <v>1</v>
      </c>
      <c r="I27" s="4">
        <v>2</v>
      </c>
      <c r="J27" s="4">
        <v>2</v>
      </c>
      <c r="K27" s="4" t="s">
        <v>30</v>
      </c>
      <c r="L27" s="4">
        <v>2094</v>
      </c>
      <c r="M27" s="4">
        <v>2094</v>
      </c>
      <c r="N27" s="4" t="s">
        <v>171</v>
      </c>
      <c r="O27" s="4" t="s">
        <v>32</v>
      </c>
      <c r="P27" s="4" t="s">
        <v>33</v>
      </c>
      <c r="Q27" s="4">
        <v>0</v>
      </c>
      <c r="R27" s="7">
        <v>44999</v>
      </c>
      <c r="S27" s="6">
        <v>45017</v>
      </c>
      <c r="T27" s="4" t="s">
        <v>34</v>
      </c>
      <c r="U27" s="4">
        <v>2094</v>
      </c>
      <c r="V27" s="4">
        <v>0</v>
      </c>
      <c r="W27" s="4">
        <v>0</v>
      </c>
      <c r="X27" s="4" t="s">
        <v>172</v>
      </c>
      <c r="Y27" s="4" t="s">
        <v>173</v>
      </c>
    </row>
    <row r="28" s="4" customFormat="1" spans="1:25">
      <c r="A28" s="4" t="s">
        <v>174</v>
      </c>
      <c r="B28" s="4" t="s">
        <v>26</v>
      </c>
      <c r="C28" s="4" t="s">
        <v>27</v>
      </c>
      <c r="D28" s="4" t="s">
        <v>175</v>
      </c>
      <c r="E28" s="4" t="s">
        <v>176</v>
      </c>
      <c r="F28" s="6">
        <v>45011</v>
      </c>
      <c r="G28" s="6">
        <v>45014</v>
      </c>
      <c r="H28" s="4">
        <v>1</v>
      </c>
      <c r="I28" s="4">
        <v>3</v>
      </c>
      <c r="J28" s="4">
        <v>3</v>
      </c>
      <c r="K28" s="4" t="s">
        <v>30</v>
      </c>
      <c r="L28" s="4">
        <v>1380</v>
      </c>
      <c r="M28" s="4">
        <v>1380</v>
      </c>
      <c r="N28" s="4" t="s">
        <v>177</v>
      </c>
      <c r="O28" s="4" t="s">
        <v>32</v>
      </c>
      <c r="P28" s="4" t="s">
        <v>33</v>
      </c>
      <c r="Q28" s="4">
        <v>0</v>
      </c>
      <c r="R28" s="7">
        <v>44999</v>
      </c>
      <c r="S28" s="6">
        <v>45017</v>
      </c>
      <c r="T28" s="4" t="s">
        <v>34</v>
      </c>
      <c r="U28" s="4">
        <v>1380</v>
      </c>
      <c r="V28" s="4">
        <v>0</v>
      </c>
      <c r="W28" s="4">
        <v>0</v>
      </c>
      <c r="X28" s="4" t="s">
        <v>178</v>
      </c>
      <c r="Y28" s="4" t="s">
        <v>179</v>
      </c>
    </row>
    <row r="29" s="4" customFormat="1" spans="1:25">
      <c r="A29" s="4" t="s">
        <v>180</v>
      </c>
      <c r="B29" s="4" t="s">
        <v>26</v>
      </c>
      <c r="C29" s="4" t="s">
        <v>27</v>
      </c>
      <c r="D29" s="4" t="s">
        <v>163</v>
      </c>
      <c r="E29" s="4" t="s">
        <v>181</v>
      </c>
      <c r="F29" s="6">
        <v>45012</v>
      </c>
      <c r="G29" s="6">
        <v>45014</v>
      </c>
      <c r="H29" s="4">
        <v>1</v>
      </c>
      <c r="I29" s="4">
        <v>2</v>
      </c>
      <c r="J29" s="4">
        <v>2</v>
      </c>
      <c r="K29" s="4" t="s">
        <v>30</v>
      </c>
      <c r="L29" s="4">
        <v>2380</v>
      </c>
      <c r="M29" s="4">
        <v>2380</v>
      </c>
      <c r="N29" s="4" t="s">
        <v>182</v>
      </c>
      <c r="O29" s="4" t="s">
        <v>32</v>
      </c>
      <c r="P29" s="4" t="s">
        <v>33</v>
      </c>
      <c r="Q29" s="4">
        <v>0</v>
      </c>
      <c r="R29" s="7">
        <v>44999</v>
      </c>
      <c r="S29" s="6">
        <v>45017</v>
      </c>
      <c r="T29" s="4" t="s">
        <v>34</v>
      </c>
      <c r="U29" s="4">
        <v>2380</v>
      </c>
      <c r="V29" s="4">
        <v>0</v>
      </c>
      <c r="W29" s="4">
        <v>0</v>
      </c>
      <c r="X29" s="4" t="s">
        <v>183</v>
      </c>
      <c r="Y29" s="4" t="s">
        <v>184</v>
      </c>
    </row>
    <row r="30" s="4" customFormat="1" spans="1:25">
      <c r="A30" s="4" t="s">
        <v>185</v>
      </c>
      <c r="B30" s="4" t="s">
        <v>26</v>
      </c>
      <c r="C30" s="4" t="s">
        <v>27</v>
      </c>
      <c r="D30" s="4" t="s">
        <v>163</v>
      </c>
      <c r="E30" s="4" t="s">
        <v>186</v>
      </c>
      <c r="F30" s="6">
        <v>45012</v>
      </c>
      <c r="G30" s="6">
        <v>45014</v>
      </c>
      <c r="H30" s="4">
        <v>1</v>
      </c>
      <c r="I30" s="4">
        <v>2</v>
      </c>
      <c r="J30" s="4">
        <v>2</v>
      </c>
      <c r="K30" s="4" t="s">
        <v>30</v>
      </c>
      <c r="L30" s="4">
        <v>1820</v>
      </c>
      <c r="M30" s="4">
        <v>1820</v>
      </c>
      <c r="N30" s="4" t="s">
        <v>187</v>
      </c>
      <c r="O30" s="4" t="s">
        <v>32</v>
      </c>
      <c r="P30" s="4" t="s">
        <v>33</v>
      </c>
      <c r="Q30" s="4">
        <v>0</v>
      </c>
      <c r="R30" s="7">
        <v>44999</v>
      </c>
      <c r="S30" s="6">
        <v>45017</v>
      </c>
      <c r="T30" s="4" t="s">
        <v>34</v>
      </c>
      <c r="U30" s="4">
        <v>1820</v>
      </c>
      <c r="V30" s="4">
        <v>0</v>
      </c>
      <c r="W30" s="4">
        <v>0</v>
      </c>
      <c r="X30" s="4" t="s">
        <v>188</v>
      </c>
      <c r="Y30" s="4" t="s">
        <v>189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191</v>
      </c>
      <c r="E31" s="4" t="s">
        <v>192</v>
      </c>
      <c r="F31" s="6">
        <v>45012</v>
      </c>
      <c r="G31" s="6">
        <v>45014</v>
      </c>
      <c r="H31" s="4">
        <v>1</v>
      </c>
      <c r="I31" s="4">
        <v>2</v>
      </c>
      <c r="J31" s="4">
        <v>2</v>
      </c>
      <c r="K31" s="4" t="s">
        <v>30</v>
      </c>
      <c r="L31" s="4">
        <v>1536</v>
      </c>
      <c r="M31" s="4">
        <v>1536</v>
      </c>
      <c r="N31" s="4" t="s">
        <v>193</v>
      </c>
      <c r="O31" s="4" t="s">
        <v>32</v>
      </c>
      <c r="P31" s="4" t="s">
        <v>33</v>
      </c>
      <c r="Q31" s="4">
        <v>0</v>
      </c>
      <c r="R31" s="7">
        <v>45000</v>
      </c>
      <c r="S31" s="6">
        <v>45017</v>
      </c>
      <c r="T31" s="4" t="s">
        <v>34</v>
      </c>
      <c r="U31" s="4">
        <v>1536</v>
      </c>
      <c r="V31" s="4">
        <v>0</v>
      </c>
      <c r="W31" s="4">
        <v>0</v>
      </c>
      <c r="X31" s="4" t="s">
        <v>194</v>
      </c>
      <c r="Y31" s="4" t="s">
        <v>195</v>
      </c>
    </row>
    <row r="32" s="4" customFormat="1" spans="1:25">
      <c r="A32" s="4" t="s">
        <v>196</v>
      </c>
      <c r="B32" s="4" t="s">
        <v>26</v>
      </c>
      <c r="C32" s="4" t="s">
        <v>27</v>
      </c>
      <c r="D32" s="4" t="s">
        <v>197</v>
      </c>
      <c r="E32" s="4" t="s">
        <v>198</v>
      </c>
      <c r="F32" s="6">
        <v>45012</v>
      </c>
      <c r="G32" s="6">
        <v>45014</v>
      </c>
      <c r="H32" s="4">
        <v>3</v>
      </c>
      <c r="I32" s="4">
        <v>2</v>
      </c>
      <c r="J32" s="4">
        <v>6</v>
      </c>
      <c r="K32" s="4" t="s">
        <v>30</v>
      </c>
      <c r="L32" s="4">
        <v>2772</v>
      </c>
      <c r="M32" s="4">
        <v>2772</v>
      </c>
      <c r="N32" s="4" t="s">
        <v>199</v>
      </c>
      <c r="O32" s="4" t="s">
        <v>32</v>
      </c>
      <c r="P32" s="4" t="s">
        <v>33</v>
      </c>
      <c r="Q32" s="4">
        <v>0</v>
      </c>
      <c r="R32" s="7">
        <v>45001</v>
      </c>
      <c r="S32" s="6">
        <v>45017</v>
      </c>
      <c r="T32" s="4" t="s">
        <v>34</v>
      </c>
      <c r="U32" s="4">
        <v>2772</v>
      </c>
      <c r="V32" s="4">
        <v>0</v>
      </c>
      <c r="W32" s="4">
        <v>0</v>
      </c>
      <c r="X32" s="4" t="s">
        <v>200</v>
      </c>
      <c r="Y32" s="4" t="s">
        <v>201</v>
      </c>
    </row>
    <row r="33" s="4" customFormat="1" spans="1:25">
      <c r="A33" s="4" t="s">
        <v>202</v>
      </c>
      <c r="B33" s="4" t="s">
        <v>26</v>
      </c>
      <c r="C33" s="4" t="s">
        <v>27</v>
      </c>
      <c r="D33" s="4" t="s">
        <v>127</v>
      </c>
      <c r="E33" s="4" t="s">
        <v>203</v>
      </c>
      <c r="F33" s="6">
        <v>45012</v>
      </c>
      <c r="G33" s="6">
        <v>45014</v>
      </c>
      <c r="H33" s="4">
        <v>1</v>
      </c>
      <c r="I33" s="4">
        <v>2</v>
      </c>
      <c r="J33" s="4">
        <v>2</v>
      </c>
      <c r="K33" s="4" t="s">
        <v>30</v>
      </c>
      <c r="L33" s="4">
        <v>3000</v>
      </c>
      <c r="M33" s="4">
        <v>3000</v>
      </c>
      <c r="N33" s="4" t="s">
        <v>204</v>
      </c>
      <c r="O33" s="4" t="s">
        <v>32</v>
      </c>
      <c r="P33" s="4" t="s">
        <v>33</v>
      </c>
      <c r="Q33" s="4">
        <v>0</v>
      </c>
      <c r="R33" s="7">
        <v>45001</v>
      </c>
      <c r="S33" s="6">
        <v>45017</v>
      </c>
      <c r="T33" s="4" t="s">
        <v>34</v>
      </c>
      <c r="U33" s="4">
        <v>3000</v>
      </c>
      <c r="V33" s="4">
        <v>0</v>
      </c>
      <c r="W33" s="4">
        <v>0</v>
      </c>
      <c r="X33" s="4" t="s">
        <v>205</v>
      </c>
      <c r="Y33" s="4" t="s">
        <v>206</v>
      </c>
    </row>
    <row r="34" s="4" customFormat="1" spans="1:25">
      <c r="A34" s="4" t="s">
        <v>207</v>
      </c>
      <c r="B34" s="4" t="s">
        <v>26</v>
      </c>
      <c r="C34" s="4" t="s">
        <v>27</v>
      </c>
      <c r="D34" s="4" t="s">
        <v>208</v>
      </c>
      <c r="E34" s="4" t="s">
        <v>209</v>
      </c>
      <c r="F34" s="6">
        <v>45010</v>
      </c>
      <c r="G34" s="6">
        <v>45014</v>
      </c>
      <c r="H34" s="4">
        <v>1</v>
      </c>
      <c r="I34" s="4">
        <v>4</v>
      </c>
      <c r="J34" s="4">
        <v>4</v>
      </c>
      <c r="K34" s="4" t="s">
        <v>30</v>
      </c>
      <c r="L34" s="4">
        <v>2372</v>
      </c>
      <c r="M34" s="4">
        <v>2372</v>
      </c>
      <c r="N34" s="4" t="s">
        <v>210</v>
      </c>
      <c r="O34" s="4" t="s">
        <v>32</v>
      </c>
      <c r="P34" s="4" t="s">
        <v>33</v>
      </c>
      <c r="Q34" s="4">
        <v>0</v>
      </c>
      <c r="R34" s="7">
        <v>45002</v>
      </c>
      <c r="S34" s="6">
        <v>45017</v>
      </c>
      <c r="T34" s="4" t="s">
        <v>34</v>
      </c>
      <c r="U34" s="4">
        <v>2372</v>
      </c>
      <c r="V34" s="4">
        <v>0</v>
      </c>
      <c r="W34" s="4">
        <v>0</v>
      </c>
      <c r="X34" s="4" t="s">
        <v>211</v>
      </c>
      <c r="Y34" s="4" t="s">
        <v>212</v>
      </c>
    </row>
    <row r="35" s="4" customFormat="1" spans="1:25">
      <c r="A35" s="4" t="s">
        <v>213</v>
      </c>
      <c r="B35" s="4" t="s">
        <v>26</v>
      </c>
      <c r="C35" s="4" t="s">
        <v>27</v>
      </c>
      <c r="D35" s="4" t="s">
        <v>214</v>
      </c>
      <c r="E35" s="4" t="s">
        <v>215</v>
      </c>
      <c r="F35" s="6">
        <v>45011</v>
      </c>
      <c r="G35" s="6">
        <v>45014</v>
      </c>
      <c r="H35" s="4">
        <v>1</v>
      </c>
      <c r="I35" s="4">
        <v>3</v>
      </c>
      <c r="J35" s="4">
        <v>3</v>
      </c>
      <c r="K35" s="4" t="s">
        <v>30</v>
      </c>
      <c r="L35" s="4">
        <v>1140</v>
      </c>
      <c r="M35" s="4">
        <v>1140</v>
      </c>
      <c r="N35" s="4" t="s">
        <v>216</v>
      </c>
      <c r="O35" s="4" t="s">
        <v>32</v>
      </c>
      <c r="P35" s="4" t="s">
        <v>33</v>
      </c>
      <c r="Q35" s="4">
        <v>0</v>
      </c>
      <c r="R35" s="7">
        <v>45002</v>
      </c>
      <c r="S35" s="6">
        <v>45017</v>
      </c>
      <c r="T35" s="4" t="s">
        <v>34</v>
      </c>
      <c r="U35" s="4">
        <v>1140</v>
      </c>
      <c r="V35" s="4">
        <v>0</v>
      </c>
      <c r="W35" s="4">
        <v>0</v>
      </c>
      <c r="X35" s="4" t="s">
        <v>217</v>
      </c>
      <c r="Y35" s="4" t="s">
        <v>218</v>
      </c>
    </row>
    <row r="36" s="4" customFormat="1" spans="1:25">
      <c r="A36" s="4" t="s">
        <v>219</v>
      </c>
      <c r="B36" s="4" t="s">
        <v>26</v>
      </c>
      <c r="C36" s="4" t="s">
        <v>27</v>
      </c>
      <c r="D36" s="4" t="s">
        <v>220</v>
      </c>
      <c r="E36" s="4" t="s">
        <v>221</v>
      </c>
      <c r="F36" s="6">
        <v>45012</v>
      </c>
      <c r="G36" s="6">
        <v>45014</v>
      </c>
      <c r="H36" s="4">
        <v>1</v>
      </c>
      <c r="I36" s="4">
        <v>2</v>
      </c>
      <c r="J36" s="4">
        <v>2</v>
      </c>
      <c r="K36" s="4" t="s">
        <v>30</v>
      </c>
      <c r="L36" s="4">
        <v>1672</v>
      </c>
      <c r="M36" s="4">
        <v>1672</v>
      </c>
      <c r="N36" s="4" t="s">
        <v>222</v>
      </c>
      <c r="O36" s="4" t="s">
        <v>32</v>
      </c>
      <c r="P36" s="4" t="s">
        <v>33</v>
      </c>
      <c r="Q36" s="4">
        <v>0</v>
      </c>
      <c r="R36" s="7">
        <v>45003</v>
      </c>
      <c r="S36" s="6">
        <v>45017</v>
      </c>
      <c r="T36" s="4" t="s">
        <v>34</v>
      </c>
      <c r="U36" s="4">
        <v>1672</v>
      </c>
      <c r="V36" s="4">
        <v>0</v>
      </c>
      <c r="W36" s="4">
        <v>0</v>
      </c>
      <c r="X36" s="4" t="s">
        <v>223</v>
      </c>
      <c r="Y36" s="4" t="s">
        <v>60</v>
      </c>
    </row>
    <row r="37" s="4" customFormat="1" spans="1:25">
      <c r="A37" s="4" t="s">
        <v>224</v>
      </c>
      <c r="B37" s="4" t="s">
        <v>26</v>
      </c>
      <c r="C37" s="4" t="s">
        <v>27</v>
      </c>
      <c r="D37" s="4" t="s">
        <v>225</v>
      </c>
      <c r="E37" s="4" t="s">
        <v>226</v>
      </c>
      <c r="F37" s="6">
        <v>45012</v>
      </c>
      <c r="G37" s="6">
        <v>45014</v>
      </c>
      <c r="H37" s="4">
        <v>1</v>
      </c>
      <c r="I37" s="4">
        <v>2</v>
      </c>
      <c r="J37" s="4">
        <v>2</v>
      </c>
      <c r="K37" s="4" t="s">
        <v>30</v>
      </c>
      <c r="L37" s="4">
        <v>1958</v>
      </c>
      <c r="M37" s="4">
        <v>1958</v>
      </c>
      <c r="N37" s="4" t="s">
        <v>227</v>
      </c>
      <c r="O37" s="4" t="s">
        <v>32</v>
      </c>
      <c r="P37" s="4" t="s">
        <v>33</v>
      </c>
      <c r="Q37" s="4">
        <v>0</v>
      </c>
      <c r="R37" s="7">
        <v>45003</v>
      </c>
      <c r="S37" s="6">
        <v>45017</v>
      </c>
      <c r="T37" s="4" t="s">
        <v>34</v>
      </c>
      <c r="U37" s="4">
        <v>1958</v>
      </c>
      <c r="V37" s="4">
        <v>0</v>
      </c>
      <c r="W37" s="4">
        <v>0</v>
      </c>
      <c r="X37" s="4" t="s">
        <v>228</v>
      </c>
      <c r="Y37" s="4" t="s">
        <v>229</v>
      </c>
    </row>
    <row r="38" s="4" customFormat="1" spans="1:25">
      <c r="A38" s="4" t="s">
        <v>230</v>
      </c>
      <c r="B38" s="4" t="s">
        <v>26</v>
      </c>
      <c r="C38" s="4" t="s">
        <v>27</v>
      </c>
      <c r="D38" s="4" t="s">
        <v>231</v>
      </c>
      <c r="E38" s="4" t="s">
        <v>232</v>
      </c>
      <c r="F38" s="6">
        <v>45013</v>
      </c>
      <c r="G38" s="6">
        <v>45014</v>
      </c>
      <c r="H38" s="4">
        <v>1</v>
      </c>
      <c r="I38" s="4">
        <v>1</v>
      </c>
      <c r="J38" s="4">
        <v>1</v>
      </c>
      <c r="K38" s="4" t="s">
        <v>30</v>
      </c>
      <c r="L38" s="4">
        <v>880</v>
      </c>
      <c r="M38" s="4">
        <v>880</v>
      </c>
      <c r="N38" s="4" t="s">
        <v>233</v>
      </c>
      <c r="O38" s="4" t="s">
        <v>32</v>
      </c>
      <c r="P38" s="4" t="s">
        <v>33</v>
      </c>
      <c r="Q38" s="4">
        <v>0</v>
      </c>
      <c r="R38" s="7">
        <v>45003</v>
      </c>
      <c r="S38" s="6">
        <v>45017</v>
      </c>
      <c r="T38" s="4" t="s">
        <v>34</v>
      </c>
      <c r="U38" s="4">
        <v>880</v>
      </c>
      <c r="V38" s="4">
        <v>0</v>
      </c>
      <c r="W38" s="4">
        <v>0</v>
      </c>
      <c r="X38" s="4" t="s">
        <v>234</v>
      </c>
      <c r="Y38" s="4" t="s">
        <v>235</v>
      </c>
    </row>
    <row r="39" s="4" customFormat="1" spans="1:25">
      <c r="A39" s="4" t="s">
        <v>236</v>
      </c>
      <c r="B39" s="4" t="s">
        <v>26</v>
      </c>
      <c r="C39" s="4" t="s">
        <v>27</v>
      </c>
      <c r="D39" s="4" t="s">
        <v>93</v>
      </c>
      <c r="E39" s="4" t="s">
        <v>94</v>
      </c>
      <c r="F39" s="6">
        <v>45012</v>
      </c>
      <c r="G39" s="6">
        <v>45014</v>
      </c>
      <c r="H39" s="4">
        <v>1</v>
      </c>
      <c r="I39" s="4">
        <v>2</v>
      </c>
      <c r="J39" s="4">
        <v>2</v>
      </c>
      <c r="K39" s="4" t="s">
        <v>30</v>
      </c>
      <c r="L39" s="4">
        <v>1126</v>
      </c>
      <c r="M39" s="4">
        <v>1126</v>
      </c>
      <c r="N39" s="4" t="s">
        <v>237</v>
      </c>
      <c r="O39" s="4" t="s">
        <v>32</v>
      </c>
      <c r="P39" s="4" t="s">
        <v>33</v>
      </c>
      <c r="Q39" s="4">
        <v>0</v>
      </c>
      <c r="R39" s="7">
        <v>45003</v>
      </c>
      <c r="S39" s="6">
        <v>45017</v>
      </c>
      <c r="T39" s="4" t="s">
        <v>34</v>
      </c>
      <c r="U39" s="4">
        <v>1126</v>
      </c>
      <c r="V39" s="4">
        <v>0</v>
      </c>
      <c r="W39" s="4">
        <v>0</v>
      </c>
      <c r="X39" s="4" t="s">
        <v>238</v>
      </c>
      <c r="Y39" s="4" t="s">
        <v>239</v>
      </c>
    </row>
    <row r="40" s="4" customFormat="1" spans="1:26">
      <c r="A40" s="4" t="s">
        <v>240</v>
      </c>
      <c r="B40" s="4" t="s">
        <v>26</v>
      </c>
      <c r="C40" s="4" t="s">
        <v>27</v>
      </c>
      <c r="D40" s="4" t="s">
        <v>241</v>
      </c>
      <c r="E40" s="4" t="s">
        <v>242</v>
      </c>
      <c r="F40" s="6">
        <v>45011</v>
      </c>
      <c r="G40" s="6">
        <v>45014</v>
      </c>
      <c r="H40" s="4">
        <v>2</v>
      </c>
      <c r="I40" s="4">
        <v>3</v>
      </c>
      <c r="J40" s="4">
        <v>6</v>
      </c>
      <c r="K40" s="4" t="s">
        <v>30</v>
      </c>
      <c r="L40" s="4">
        <v>2490</v>
      </c>
      <c r="M40" s="4">
        <v>2490</v>
      </c>
      <c r="N40" s="4" t="s">
        <v>243</v>
      </c>
      <c r="O40" s="4" t="s">
        <v>32</v>
      </c>
      <c r="P40" s="4" t="s">
        <v>33</v>
      </c>
      <c r="Q40" s="4">
        <v>0</v>
      </c>
      <c r="R40" s="7">
        <v>45003</v>
      </c>
      <c r="S40" s="6">
        <v>45017</v>
      </c>
      <c r="T40" s="4" t="s">
        <v>34</v>
      </c>
      <c r="U40" s="4">
        <v>2490</v>
      </c>
      <c r="V40" s="4">
        <v>0</v>
      </c>
      <c r="W40" s="4">
        <v>0</v>
      </c>
      <c r="X40" s="4" t="s">
        <v>244</v>
      </c>
      <c r="Y40" s="4">
        <v>342035</v>
      </c>
      <c r="Z40" s="4" t="s">
        <v>245</v>
      </c>
    </row>
    <row r="41" s="4" customFormat="1" spans="1:25">
      <c r="A41" s="4" t="s">
        <v>246</v>
      </c>
      <c r="B41" s="4" t="s">
        <v>26</v>
      </c>
      <c r="C41" s="4" t="s">
        <v>27</v>
      </c>
      <c r="D41" s="4" t="s">
        <v>247</v>
      </c>
      <c r="E41" s="4" t="s">
        <v>248</v>
      </c>
      <c r="F41" s="6">
        <v>45012</v>
      </c>
      <c r="G41" s="6">
        <v>45014</v>
      </c>
      <c r="H41" s="4">
        <v>2</v>
      </c>
      <c r="I41" s="4">
        <v>2</v>
      </c>
      <c r="J41" s="4">
        <v>4</v>
      </c>
      <c r="K41" s="4" t="s">
        <v>30</v>
      </c>
      <c r="L41" s="4">
        <v>1808</v>
      </c>
      <c r="M41" s="4">
        <v>1808</v>
      </c>
      <c r="N41" s="4" t="s">
        <v>249</v>
      </c>
      <c r="O41" s="4" t="s">
        <v>32</v>
      </c>
      <c r="P41" s="4" t="s">
        <v>33</v>
      </c>
      <c r="Q41" s="4">
        <v>0</v>
      </c>
      <c r="R41" s="7">
        <v>45005</v>
      </c>
      <c r="S41" s="6">
        <v>45017</v>
      </c>
      <c r="T41" s="4" t="s">
        <v>34</v>
      </c>
      <c r="U41" s="4">
        <v>1808</v>
      </c>
      <c r="V41" s="4">
        <v>0</v>
      </c>
      <c r="W41" s="4">
        <v>0</v>
      </c>
      <c r="X41" s="4" t="s">
        <v>250</v>
      </c>
      <c r="Y41" s="4" t="s">
        <v>251</v>
      </c>
    </row>
    <row r="42" s="4" customFormat="1" spans="1:25">
      <c r="A42" s="4" t="s">
        <v>252</v>
      </c>
      <c r="B42" s="4" t="s">
        <v>26</v>
      </c>
      <c r="C42" s="4" t="s">
        <v>27</v>
      </c>
      <c r="D42" s="4" t="s">
        <v>81</v>
      </c>
      <c r="E42" s="4" t="s">
        <v>253</v>
      </c>
      <c r="F42" s="6">
        <v>45013</v>
      </c>
      <c r="G42" s="6">
        <v>45014</v>
      </c>
      <c r="H42" s="4">
        <v>1</v>
      </c>
      <c r="I42" s="4">
        <v>1</v>
      </c>
      <c r="J42" s="4">
        <v>1</v>
      </c>
      <c r="K42" s="4" t="s">
        <v>30</v>
      </c>
      <c r="L42" s="4">
        <v>410</v>
      </c>
      <c r="M42" s="4">
        <v>410</v>
      </c>
      <c r="N42" s="4" t="s">
        <v>254</v>
      </c>
      <c r="O42" s="4" t="s">
        <v>32</v>
      </c>
      <c r="P42" s="4" t="s">
        <v>33</v>
      </c>
      <c r="Q42" s="4">
        <v>0</v>
      </c>
      <c r="R42" s="7">
        <v>45005</v>
      </c>
      <c r="S42" s="6">
        <v>45017</v>
      </c>
      <c r="T42" s="4" t="s">
        <v>34</v>
      </c>
      <c r="U42" s="4">
        <v>410</v>
      </c>
      <c r="V42" s="4">
        <v>0</v>
      </c>
      <c r="W42" s="4">
        <v>0</v>
      </c>
      <c r="X42" s="4" t="s">
        <v>255</v>
      </c>
      <c r="Y42" s="4" t="s">
        <v>256</v>
      </c>
    </row>
    <row r="43" s="4" customFormat="1" spans="1:25">
      <c r="A43" s="4" t="s">
        <v>257</v>
      </c>
      <c r="B43" s="4" t="s">
        <v>26</v>
      </c>
      <c r="C43" s="4" t="s">
        <v>27</v>
      </c>
      <c r="D43" s="4" t="s">
        <v>258</v>
      </c>
      <c r="E43" s="4" t="s">
        <v>259</v>
      </c>
      <c r="F43" s="6">
        <v>45012</v>
      </c>
      <c r="G43" s="6">
        <v>45014</v>
      </c>
      <c r="H43" s="4">
        <v>1</v>
      </c>
      <c r="I43" s="4">
        <v>2</v>
      </c>
      <c r="J43" s="4">
        <v>2</v>
      </c>
      <c r="K43" s="4" t="s">
        <v>30</v>
      </c>
      <c r="L43" s="4">
        <v>716</v>
      </c>
      <c r="M43" s="4">
        <v>716</v>
      </c>
      <c r="N43" s="4" t="s">
        <v>260</v>
      </c>
      <c r="O43" s="4" t="s">
        <v>32</v>
      </c>
      <c r="P43" s="4" t="s">
        <v>33</v>
      </c>
      <c r="Q43" s="4">
        <v>0</v>
      </c>
      <c r="R43" s="7">
        <v>45006</v>
      </c>
      <c r="S43" s="6">
        <v>45017</v>
      </c>
      <c r="T43" s="4" t="s">
        <v>34</v>
      </c>
      <c r="U43" s="4">
        <v>716</v>
      </c>
      <c r="V43" s="4">
        <v>0</v>
      </c>
      <c r="W43" s="4">
        <v>0</v>
      </c>
      <c r="X43" s="4" t="s">
        <v>261</v>
      </c>
      <c r="Y43" s="4" t="s">
        <v>262</v>
      </c>
    </row>
    <row r="44" s="4" customFormat="1" spans="1:25">
      <c r="A44" s="4" t="s">
        <v>263</v>
      </c>
      <c r="B44" s="4" t="s">
        <v>26</v>
      </c>
      <c r="C44" s="4" t="s">
        <v>27</v>
      </c>
      <c r="D44" s="4" t="s">
        <v>264</v>
      </c>
      <c r="E44" s="4" t="s">
        <v>265</v>
      </c>
      <c r="F44" s="6">
        <v>45011</v>
      </c>
      <c r="G44" s="6">
        <v>45014</v>
      </c>
      <c r="H44" s="4">
        <v>1</v>
      </c>
      <c r="I44" s="4">
        <v>3</v>
      </c>
      <c r="J44" s="4">
        <v>3</v>
      </c>
      <c r="K44" s="4" t="s">
        <v>30</v>
      </c>
      <c r="L44" s="4">
        <v>1812</v>
      </c>
      <c r="M44" s="4">
        <v>1812</v>
      </c>
      <c r="N44" s="4" t="s">
        <v>266</v>
      </c>
      <c r="O44" s="4" t="s">
        <v>32</v>
      </c>
      <c r="P44" s="4" t="s">
        <v>33</v>
      </c>
      <c r="Q44" s="4">
        <v>0</v>
      </c>
      <c r="R44" s="7">
        <v>45006</v>
      </c>
      <c r="S44" s="6">
        <v>45017</v>
      </c>
      <c r="T44" s="4" t="s">
        <v>34</v>
      </c>
      <c r="U44" s="4">
        <v>1812</v>
      </c>
      <c r="V44" s="4">
        <v>0</v>
      </c>
      <c r="W44" s="4">
        <v>0</v>
      </c>
      <c r="X44" s="4" t="s">
        <v>267</v>
      </c>
      <c r="Y44" s="4" t="s">
        <v>268</v>
      </c>
    </row>
    <row r="45" s="4" customFormat="1" spans="1:25">
      <c r="A45" s="4" t="s">
        <v>269</v>
      </c>
      <c r="B45" s="4" t="s">
        <v>26</v>
      </c>
      <c r="C45" s="4" t="s">
        <v>27</v>
      </c>
      <c r="D45" s="4" t="s">
        <v>270</v>
      </c>
      <c r="E45" s="4" t="s">
        <v>271</v>
      </c>
      <c r="F45" s="6">
        <v>45013</v>
      </c>
      <c r="G45" s="6">
        <v>45014</v>
      </c>
      <c r="H45" s="4">
        <v>1</v>
      </c>
      <c r="I45" s="4">
        <v>1</v>
      </c>
      <c r="J45" s="4">
        <v>1</v>
      </c>
      <c r="K45" s="4" t="s">
        <v>30</v>
      </c>
      <c r="L45" s="4">
        <v>1010</v>
      </c>
      <c r="M45" s="4">
        <v>1010</v>
      </c>
      <c r="N45" s="4" t="s">
        <v>272</v>
      </c>
      <c r="O45" s="4" t="s">
        <v>32</v>
      </c>
      <c r="P45" s="4" t="s">
        <v>33</v>
      </c>
      <c r="Q45" s="4">
        <v>0</v>
      </c>
      <c r="R45" s="7">
        <v>45006</v>
      </c>
      <c r="S45" s="6">
        <v>45017</v>
      </c>
      <c r="T45" s="4" t="s">
        <v>34</v>
      </c>
      <c r="U45" s="4">
        <v>1010</v>
      </c>
      <c r="V45" s="4">
        <v>0</v>
      </c>
      <c r="W45" s="4">
        <v>0</v>
      </c>
      <c r="X45" s="4" t="s">
        <v>273</v>
      </c>
      <c r="Y45" s="4" t="s">
        <v>274</v>
      </c>
    </row>
    <row r="46" s="4" customFormat="1" spans="1:25">
      <c r="A46" s="4" t="s">
        <v>275</v>
      </c>
      <c r="B46" s="4" t="s">
        <v>26</v>
      </c>
      <c r="C46" s="4" t="s">
        <v>27</v>
      </c>
      <c r="D46" s="4" t="s">
        <v>276</v>
      </c>
      <c r="E46" s="4" t="s">
        <v>277</v>
      </c>
      <c r="F46" s="6">
        <v>45010</v>
      </c>
      <c r="G46" s="6">
        <v>45014</v>
      </c>
      <c r="H46" s="4">
        <v>1</v>
      </c>
      <c r="I46" s="4">
        <v>4</v>
      </c>
      <c r="J46" s="4">
        <v>4</v>
      </c>
      <c r="K46" s="4" t="s">
        <v>30</v>
      </c>
      <c r="L46" s="4">
        <v>1980</v>
      </c>
      <c r="M46" s="4">
        <v>1980</v>
      </c>
      <c r="N46" s="4" t="s">
        <v>278</v>
      </c>
      <c r="O46" s="4" t="s">
        <v>32</v>
      </c>
      <c r="P46" s="4" t="s">
        <v>33</v>
      </c>
      <c r="Q46" s="4">
        <v>0</v>
      </c>
      <c r="R46" s="7">
        <v>45007</v>
      </c>
      <c r="S46" s="6">
        <v>45017</v>
      </c>
      <c r="T46" s="4" t="s">
        <v>34</v>
      </c>
      <c r="U46" s="4">
        <v>1980</v>
      </c>
      <c r="V46" s="4">
        <v>0</v>
      </c>
      <c r="W46" s="4">
        <v>0</v>
      </c>
      <c r="X46" s="4" t="s">
        <v>279</v>
      </c>
      <c r="Y46" s="4" t="s">
        <v>60</v>
      </c>
    </row>
    <row r="47" s="4" customFormat="1" spans="1:25">
      <c r="A47" s="4" t="s">
        <v>280</v>
      </c>
      <c r="B47" s="4" t="s">
        <v>26</v>
      </c>
      <c r="C47" s="4" t="s">
        <v>27</v>
      </c>
      <c r="D47" s="4" t="s">
        <v>281</v>
      </c>
      <c r="E47" s="4" t="s">
        <v>282</v>
      </c>
      <c r="F47" s="6">
        <v>45012</v>
      </c>
      <c r="G47" s="6">
        <v>45014</v>
      </c>
      <c r="H47" s="4">
        <v>1</v>
      </c>
      <c r="I47" s="4">
        <v>2</v>
      </c>
      <c r="J47" s="4">
        <v>2</v>
      </c>
      <c r="K47" s="4" t="s">
        <v>30</v>
      </c>
      <c r="L47" s="4">
        <v>760</v>
      </c>
      <c r="M47" s="4">
        <v>760</v>
      </c>
      <c r="N47" s="4" t="s">
        <v>283</v>
      </c>
      <c r="O47" s="4" t="s">
        <v>32</v>
      </c>
      <c r="P47" s="4" t="s">
        <v>33</v>
      </c>
      <c r="Q47" s="4">
        <v>0</v>
      </c>
      <c r="R47" s="7">
        <v>45007</v>
      </c>
      <c r="S47" s="6">
        <v>45017</v>
      </c>
      <c r="T47" s="4" t="s">
        <v>34</v>
      </c>
      <c r="U47" s="4">
        <v>760</v>
      </c>
      <c r="V47" s="4">
        <v>0</v>
      </c>
      <c r="W47" s="4">
        <v>0</v>
      </c>
      <c r="X47" s="4" t="s">
        <v>284</v>
      </c>
      <c r="Y47" s="4" t="s">
        <v>285</v>
      </c>
    </row>
    <row r="48" s="4" customFormat="1" spans="1:25">
      <c r="A48" s="4" t="s">
        <v>286</v>
      </c>
      <c r="B48" s="4" t="s">
        <v>26</v>
      </c>
      <c r="C48" s="4" t="s">
        <v>27</v>
      </c>
      <c r="D48" s="4" t="s">
        <v>287</v>
      </c>
      <c r="E48" s="4" t="s">
        <v>288</v>
      </c>
      <c r="F48" s="6">
        <v>45013</v>
      </c>
      <c r="G48" s="6">
        <v>45014</v>
      </c>
      <c r="H48" s="4">
        <v>1</v>
      </c>
      <c r="I48" s="4">
        <v>1</v>
      </c>
      <c r="J48" s="4">
        <v>1</v>
      </c>
      <c r="K48" s="4" t="s">
        <v>30</v>
      </c>
      <c r="L48" s="4">
        <v>1271</v>
      </c>
      <c r="M48" s="4">
        <v>1271</v>
      </c>
      <c r="N48" s="4" t="s">
        <v>289</v>
      </c>
      <c r="O48" s="4" t="s">
        <v>32</v>
      </c>
      <c r="P48" s="4" t="s">
        <v>33</v>
      </c>
      <c r="Q48" s="4">
        <v>0</v>
      </c>
      <c r="R48" s="7">
        <v>45007</v>
      </c>
      <c r="S48" s="6">
        <v>45017</v>
      </c>
      <c r="T48" s="4" t="s">
        <v>34</v>
      </c>
      <c r="U48" s="4">
        <v>1271</v>
      </c>
      <c r="V48" s="4">
        <v>0</v>
      </c>
      <c r="W48" s="4">
        <v>0</v>
      </c>
      <c r="X48" s="4" t="s">
        <v>290</v>
      </c>
      <c r="Y48" s="4" t="s">
        <v>291</v>
      </c>
    </row>
    <row r="49" s="4" customFormat="1" spans="1:25">
      <c r="A49" s="4" t="s">
        <v>292</v>
      </c>
      <c r="B49" s="4" t="s">
        <v>26</v>
      </c>
      <c r="C49" s="4" t="s">
        <v>27</v>
      </c>
      <c r="D49" s="4" t="s">
        <v>293</v>
      </c>
      <c r="E49" s="4" t="s">
        <v>294</v>
      </c>
      <c r="F49" s="6">
        <v>45009</v>
      </c>
      <c r="G49" s="6">
        <v>45014</v>
      </c>
      <c r="H49" s="4">
        <v>1</v>
      </c>
      <c r="I49" s="4">
        <v>5</v>
      </c>
      <c r="J49" s="4">
        <v>5</v>
      </c>
      <c r="K49" s="4" t="s">
        <v>30</v>
      </c>
      <c r="L49" s="4">
        <v>1400</v>
      </c>
      <c r="M49" s="4">
        <v>1400</v>
      </c>
      <c r="N49" s="4" t="s">
        <v>295</v>
      </c>
      <c r="O49" s="4" t="s">
        <v>32</v>
      </c>
      <c r="P49" s="4" t="s">
        <v>33</v>
      </c>
      <c r="Q49" s="4">
        <v>0</v>
      </c>
      <c r="R49" s="7">
        <v>45007</v>
      </c>
      <c r="S49" s="6">
        <v>45017</v>
      </c>
      <c r="T49" s="4" t="s">
        <v>34</v>
      </c>
      <c r="U49" s="4">
        <v>1400</v>
      </c>
      <c r="V49" s="4">
        <v>0</v>
      </c>
      <c r="W49" s="4">
        <v>0</v>
      </c>
      <c r="X49" s="4" t="s">
        <v>296</v>
      </c>
      <c r="Y49" s="4" t="s">
        <v>297</v>
      </c>
    </row>
    <row r="50" s="4" customFormat="1" spans="1:25">
      <c r="A50" s="4" t="s">
        <v>275</v>
      </c>
      <c r="B50" s="4" t="s">
        <v>26</v>
      </c>
      <c r="C50" s="4" t="s">
        <v>61</v>
      </c>
      <c r="D50" s="4" t="s">
        <v>276</v>
      </c>
      <c r="E50" s="4" t="s">
        <v>277</v>
      </c>
      <c r="F50" s="6">
        <v>45010</v>
      </c>
      <c r="G50" s="6">
        <v>45014</v>
      </c>
      <c r="H50" s="4">
        <v>1</v>
      </c>
      <c r="I50" s="4">
        <v>4</v>
      </c>
      <c r="J50" s="4">
        <v>4</v>
      </c>
      <c r="K50" s="4" t="s">
        <v>30</v>
      </c>
      <c r="L50" s="4">
        <v>-1980</v>
      </c>
      <c r="M50" s="4">
        <v>-1980</v>
      </c>
      <c r="N50" s="4" t="s">
        <v>278</v>
      </c>
      <c r="O50" s="4" t="s">
        <v>32</v>
      </c>
      <c r="P50" s="4" t="s">
        <v>33</v>
      </c>
      <c r="Q50" s="4">
        <v>0</v>
      </c>
      <c r="R50" s="7">
        <v>45007</v>
      </c>
      <c r="S50" s="6">
        <v>45017</v>
      </c>
      <c r="T50" s="4" t="s">
        <v>34</v>
      </c>
      <c r="U50" s="4">
        <v>-1980</v>
      </c>
      <c r="V50" s="4">
        <v>0</v>
      </c>
      <c r="W50" s="4">
        <v>0</v>
      </c>
      <c r="X50" s="4" t="s">
        <v>279</v>
      </c>
      <c r="Y50" s="4" t="s">
        <v>60</v>
      </c>
    </row>
    <row r="51" s="4" customFormat="1" spans="1:25">
      <c r="A51" s="4" t="s">
        <v>269</v>
      </c>
      <c r="B51" s="4" t="s">
        <v>26</v>
      </c>
      <c r="C51" s="4" t="s">
        <v>298</v>
      </c>
      <c r="D51" s="4" t="s">
        <v>270</v>
      </c>
      <c r="E51" s="4" t="s">
        <v>271</v>
      </c>
      <c r="F51" s="6">
        <v>45013</v>
      </c>
      <c r="G51" s="6">
        <v>45014</v>
      </c>
      <c r="H51" s="4">
        <v>1</v>
      </c>
      <c r="I51" s="4">
        <v>1</v>
      </c>
      <c r="J51" s="4">
        <v>1</v>
      </c>
      <c r="K51" s="4" t="s">
        <v>30</v>
      </c>
      <c r="L51" s="4">
        <v>-761.6</v>
      </c>
      <c r="M51" s="4">
        <v>-761.6</v>
      </c>
      <c r="N51" s="4" t="s">
        <v>272</v>
      </c>
      <c r="O51" s="4" t="s">
        <v>32</v>
      </c>
      <c r="P51" s="4" t="s">
        <v>33</v>
      </c>
      <c r="Q51" s="4">
        <v>0</v>
      </c>
      <c r="R51" s="7">
        <v>45006.9265972222</v>
      </c>
      <c r="S51" s="6">
        <v>45017</v>
      </c>
      <c r="T51" s="4" t="s">
        <v>34</v>
      </c>
      <c r="U51" s="4">
        <v>-761.6</v>
      </c>
      <c r="V51" s="4">
        <v>0</v>
      </c>
      <c r="W51" s="4">
        <v>0</v>
      </c>
      <c r="X51" s="4" t="s">
        <v>273</v>
      </c>
      <c r="Y51" s="4" t="s">
        <v>274</v>
      </c>
    </row>
    <row r="52" s="4" customFormat="1" spans="1:25">
      <c r="A52" s="4" t="s">
        <v>299</v>
      </c>
      <c r="B52" s="4" t="s">
        <v>26</v>
      </c>
      <c r="C52" s="4" t="s">
        <v>27</v>
      </c>
      <c r="D52" s="4" t="s">
        <v>300</v>
      </c>
      <c r="E52" s="4" t="s">
        <v>301</v>
      </c>
      <c r="F52" s="6">
        <v>45012</v>
      </c>
      <c r="G52" s="6">
        <v>45014</v>
      </c>
      <c r="H52" s="4">
        <v>1</v>
      </c>
      <c r="I52" s="4">
        <v>2</v>
      </c>
      <c r="J52" s="4">
        <v>2</v>
      </c>
      <c r="K52" s="4" t="s">
        <v>30</v>
      </c>
      <c r="L52" s="4">
        <v>2880</v>
      </c>
      <c r="M52" s="4">
        <v>2880</v>
      </c>
      <c r="N52" s="4" t="s">
        <v>302</v>
      </c>
      <c r="O52" s="4" t="s">
        <v>32</v>
      </c>
      <c r="P52" s="4" t="s">
        <v>33</v>
      </c>
      <c r="Q52" s="4">
        <v>0</v>
      </c>
      <c r="R52" s="7">
        <v>45008</v>
      </c>
      <c r="S52" s="6">
        <v>45017</v>
      </c>
      <c r="T52" s="4" t="s">
        <v>34</v>
      </c>
      <c r="U52" s="4">
        <v>2880</v>
      </c>
      <c r="V52" s="4">
        <v>0</v>
      </c>
      <c r="W52" s="4">
        <v>0</v>
      </c>
      <c r="X52" s="4" t="s">
        <v>303</v>
      </c>
      <c r="Y52" s="4" t="s">
        <v>304</v>
      </c>
    </row>
    <row r="53" s="4" customFormat="1" spans="1:25">
      <c r="A53" s="4" t="s">
        <v>305</v>
      </c>
      <c r="B53" s="4" t="s">
        <v>26</v>
      </c>
      <c r="C53" s="4" t="s">
        <v>27</v>
      </c>
      <c r="D53" s="4" t="s">
        <v>306</v>
      </c>
      <c r="E53" s="4" t="s">
        <v>307</v>
      </c>
      <c r="F53" s="6">
        <v>45013</v>
      </c>
      <c r="G53" s="6">
        <v>45014</v>
      </c>
      <c r="H53" s="4">
        <v>1</v>
      </c>
      <c r="I53" s="4">
        <v>1</v>
      </c>
      <c r="J53" s="4">
        <v>1</v>
      </c>
      <c r="K53" s="4" t="s">
        <v>30</v>
      </c>
      <c r="L53" s="4">
        <v>334</v>
      </c>
      <c r="M53" s="4">
        <v>334</v>
      </c>
      <c r="N53" s="4" t="s">
        <v>308</v>
      </c>
      <c r="O53" s="4" t="s">
        <v>32</v>
      </c>
      <c r="P53" s="4" t="s">
        <v>33</v>
      </c>
      <c r="Q53" s="4">
        <v>0</v>
      </c>
      <c r="R53" s="7">
        <v>45008</v>
      </c>
      <c r="S53" s="6">
        <v>45017</v>
      </c>
      <c r="T53" s="4" t="s">
        <v>34</v>
      </c>
      <c r="U53" s="4">
        <v>334</v>
      </c>
      <c r="V53" s="4">
        <v>0</v>
      </c>
      <c r="W53" s="4">
        <v>0</v>
      </c>
      <c r="X53" s="4" t="s">
        <v>309</v>
      </c>
      <c r="Y53" s="4" t="s">
        <v>310</v>
      </c>
    </row>
    <row r="54" s="4" customFormat="1" spans="1:25">
      <c r="A54" s="4" t="s">
        <v>305</v>
      </c>
      <c r="B54" s="4" t="s">
        <v>26</v>
      </c>
      <c r="C54" s="4" t="s">
        <v>61</v>
      </c>
      <c r="D54" s="4" t="s">
        <v>306</v>
      </c>
      <c r="E54" s="4" t="s">
        <v>307</v>
      </c>
      <c r="F54" s="6">
        <v>45013</v>
      </c>
      <c r="G54" s="6">
        <v>45014</v>
      </c>
      <c r="H54" s="4">
        <v>1</v>
      </c>
      <c r="I54" s="4">
        <v>1</v>
      </c>
      <c r="J54" s="4">
        <v>1</v>
      </c>
      <c r="K54" s="4" t="s">
        <v>30</v>
      </c>
      <c r="L54" s="4">
        <v>-334</v>
      </c>
      <c r="M54" s="4">
        <v>-334</v>
      </c>
      <c r="N54" s="4" t="s">
        <v>308</v>
      </c>
      <c r="O54" s="4" t="s">
        <v>32</v>
      </c>
      <c r="P54" s="4" t="s">
        <v>33</v>
      </c>
      <c r="Q54" s="4">
        <v>0</v>
      </c>
      <c r="R54" s="7">
        <v>45008</v>
      </c>
      <c r="S54" s="6">
        <v>45017</v>
      </c>
      <c r="T54" s="4" t="s">
        <v>34</v>
      </c>
      <c r="U54" s="4">
        <v>-334</v>
      </c>
      <c r="V54" s="4">
        <v>0</v>
      </c>
      <c r="W54" s="4">
        <v>0</v>
      </c>
      <c r="X54" s="4" t="s">
        <v>309</v>
      </c>
      <c r="Y54" s="4" t="s">
        <v>310</v>
      </c>
    </row>
    <row r="55" s="4" customFormat="1" spans="1:25">
      <c r="A55" s="4" t="s">
        <v>311</v>
      </c>
      <c r="B55" s="4" t="s">
        <v>26</v>
      </c>
      <c r="C55" s="4" t="s">
        <v>27</v>
      </c>
      <c r="D55" s="4" t="s">
        <v>312</v>
      </c>
      <c r="E55" s="4" t="s">
        <v>313</v>
      </c>
      <c r="F55" s="6">
        <v>45012</v>
      </c>
      <c r="G55" s="6">
        <v>45014</v>
      </c>
      <c r="H55" s="4">
        <v>1</v>
      </c>
      <c r="I55" s="4">
        <v>2</v>
      </c>
      <c r="J55" s="4">
        <v>2</v>
      </c>
      <c r="K55" s="4" t="s">
        <v>30</v>
      </c>
      <c r="L55" s="4">
        <v>902</v>
      </c>
      <c r="M55" s="4">
        <v>902</v>
      </c>
      <c r="N55" s="4" t="s">
        <v>314</v>
      </c>
      <c r="O55" s="4" t="s">
        <v>32</v>
      </c>
      <c r="P55" s="4" t="s">
        <v>33</v>
      </c>
      <c r="Q55" s="4">
        <v>0</v>
      </c>
      <c r="R55" s="7">
        <v>45008</v>
      </c>
      <c r="S55" s="6">
        <v>45017</v>
      </c>
      <c r="T55" s="4" t="s">
        <v>34</v>
      </c>
      <c r="U55" s="4">
        <v>902</v>
      </c>
      <c r="V55" s="4">
        <v>0</v>
      </c>
      <c r="W55" s="4">
        <v>0</v>
      </c>
      <c r="X55" s="4" t="s">
        <v>315</v>
      </c>
      <c r="Y55" s="4" t="s">
        <v>316</v>
      </c>
    </row>
    <row r="56" s="4" customFormat="1" spans="1:25">
      <c r="A56" s="4" t="s">
        <v>317</v>
      </c>
      <c r="B56" s="4" t="s">
        <v>26</v>
      </c>
      <c r="C56" s="4" t="s">
        <v>27</v>
      </c>
      <c r="D56" s="4" t="s">
        <v>318</v>
      </c>
      <c r="E56" s="4" t="s">
        <v>319</v>
      </c>
      <c r="F56" s="6">
        <v>45011</v>
      </c>
      <c r="G56" s="6">
        <v>45014</v>
      </c>
      <c r="H56" s="4">
        <v>1</v>
      </c>
      <c r="I56" s="4">
        <v>3</v>
      </c>
      <c r="J56" s="4">
        <v>3</v>
      </c>
      <c r="K56" s="4" t="s">
        <v>30</v>
      </c>
      <c r="L56" s="4">
        <v>2232</v>
      </c>
      <c r="M56" s="4">
        <v>2232</v>
      </c>
      <c r="N56" s="4" t="s">
        <v>320</v>
      </c>
      <c r="O56" s="4" t="s">
        <v>32</v>
      </c>
      <c r="P56" s="4" t="s">
        <v>33</v>
      </c>
      <c r="Q56" s="4">
        <v>0</v>
      </c>
      <c r="R56" s="7">
        <v>45009</v>
      </c>
      <c r="S56" s="6">
        <v>45017</v>
      </c>
      <c r="T56" s="4" t="s">
        <v>34</v>
      </c>
      <c r="U56" s="4">
        <v>2232</v>
      </c>
      <c r="V56" s="4">
        <v>0</v>
      </c>
      <c r="W56" s="4">
        <v>0</v>
      </c>
      <c r="X56" s="4" t="s">
        <v>321</v>
      </c>
      <c r="Y56" s="4" t="s">
        <v>322</v>
      </c>
    </row>
    <row r="57" s="4" customFormat="1" spans="1:25">
      <c r="A57" s="4" t="s">
        <v>323</v>
      </c>
      <c r="B57" s="4" t="s">
        <v>26</v>
      </c>
      <c r="C57" s="4" t="s">
        <v>27</v>
      </c>
      <c r="D57" s="4" t="s">
        <v>324</v>
      </c>
      <c r="E57" s="4" t="s">
        <v>325</v>
      </c>
      <c r="F57" s="6">
        <v>45011</v>
      </c>
      <c r="G57" s="6">
        <v>45014</v>
      </c>
      <c r="H57" s="4">
        <v>1</v>
      </c>
      <c r="I57" s="4">
        <v>3</v>
      </c>
      <c r="J57" s="4">
        <v>3</v>
      </c>
      <c r="K57" s="4" t="s">
        <v>30</v>
      </c>
      <c r="L57" s="4">
        <v>2877</v>
      </c>
      <c r="M57" s="4">
        <v>2877</v>
      </c>
      <c r="N57" s="4" t="s">
        <v>326</v>
      </c>
      <c r="O57" s="4" t="s">
        <v>32</v>
      </c>
      <c r="P57" s="4" t="s">
        <v>33</v>
      </c>
      <c r="Q57" s="4">
        <v>0</v>
      </c>
      <c r="R57" s="7">
        <v>45009</v>
      </c>
      <c r="S57" s="6">
        <v>45017</v>
      </c>
      <c r="T57" s="4" t="s">
        <v>34</v>
      </c>
      <c r="U57" s="4">
        <v>2877</v>
      </c>
      <c r="V57" s="4">
        <v>0</v>
      </c>
      <c r="W57" s="4">
        <v>0</v>
      </c>
      <c r="X57" s="4" t="s">
        <v>327</v>
      </c>
      <c r="Y57" s="4" t="s">
        <v>328</v>
      </c>
    </row>
    <row r="58" s="4" customFormat="1" spans="1:25">
      <c r="A58" s="4" t="s">
        <v>329</v>
      </c>
      <c r="B58" s="4" t="s">
        <v>26</v>
      </c>
      <c r="C58" s="4" t="s">
        <v>27</v>
      </c>
      <c r="D58" s="4" t="s">
        <v>163</v>
      </c>
      <c r="E58" s="4" t="s">
        <v>186</v>
      </c>
      <c r="F58" s="6">
        <v>45012</v>
      </c>
      <c r="G58" s="6">
        <v>45014</v>
      </c>
      <c r="H58" s="4">
        <v>1</v>
      </c>
      <c r="I58" s="4">
        <v>2</v>
      </c>
      <c r="J58" s="4">
        <v>2</v>
      </c>
      <c r="K58" s="4" t="s">
        <v>30</v>
      </c>
      <c r="L58" s="4">
        <v>2216</v>
      </c>
      <c r="M58" s="4">
        <v>2216</v>
      </c>
      <c r="N58" s="4" t="s">
        <v>330</v>
      </c>
      <c r="O58" s="4" t="s">
        <v>32</v>
      </c>
      <c r="P58" s="4" t="s">
        <v>33</v>
      </c>
      <c r="Q58" s="4">
        <v>0</v>
      </c>
      <c r="R58" s="7">
        <v>45009</v>
      </c>
      <c r="S58" s="6">
        <v>45017</v>
      </c>
      <c r="T58" s="4" t="s">
        <v>34</v>
      </c>
      <c r="U58" s="4">
        <v>2216</v>
      </c>
      <c r="V58" s="4">
        <v>0</v>
      </c>
      <c r="W58" s="4">
        <v>0</v>
      </c>
      <c r="X58" s="4" t="s">
        <v>331</v>
      </c>
      <c r="Y58" s="4" t="s">
        <v>332</v>
      </c>
    </row>
    <row r="59" s="4" customFormat="1" spans="1:25">
      <c r="A59" s="4" t="s">
        <v>333</v>
      </c>
      <c r="B59" s="4" t="s">
        <v>26</v>
      </c>
      <c r="C59" s="4" t="s">
        <v>27</v>
      </c>
      <c r="D59" s="4" t="s">
        <v>163</v>
      </c>
      <c r="E59" s="4" t="s">
        <v>186</v>
      </c>
      <c r="F59" s="6">
        <v>45012</v>
      </c>
      <c r="G59" s="6">
        <v>45014</v>
      </c>
      <c r="H59" s="4">
        <v>1</v>
      </c>
      <c r="I59" s="4">
        <v>2</v>
      </c>
      <c r="J59" s="4">
        <v>2</v>
      </c>
      <c r="K59" s="4" t="s">
        <v>30</v>
      </c>
      <c r="L59" s="4">
        <v>2216</v>
      </c>
      <c r="M59" s="4">
        <v>2216</v>
      </c>
      <c r="N59" s="4" t="s">
        <v>334</v>
      </c>
      <c r="O59" s="4" t="s">
        <v>32</v>
      </c>
      <c r="P59" s="4" t="s">
        <v>33</v>
      </c>
      <c r="Q59" s="4">
        <v>0</v>
      </c>
      <c r="R59" s="7">
        <v>45009</v>
      </c>
      <c r="S59" s="6">
        <v>45017</v>
      </c>
      <c r="T59" s="4" t="s">
        <v>34</v>
      </c>
      <c r="U59" s="4">
        <v>2216</v>
      </c>
      <c r="V59" s="4">
        <v>0</v>
      </c>
      <c r="W59" s="4">
        <v>0</v>
      </c>
      <c r="X59" s="4" t="s">
        <v>335</v>
      </c>
      <c r="Y59" s="4" t="s">
        <v>336</v>
      </c>
    </row>
    <row r="60" s="4" customFormat="1" spans="1:25">
      <c r="A60" s="4" t="s">
        <v>337</v>
      </c>
      <c r="B60" s="4" t="s">
        <v>26</v>
      </c>
      <c r="C60" s="4" t="s">
        <v>27</v>
      </c>
      <c r="D60" s="4" t="s">
        <v>338</v>
      </c>
      <c r="E60" s="4" t="s">
        <v>339</v>
      </c>
      <c r="F60" s="6">
        <v>45013</v>
      </c>
      <c r="G60" s="6">
        <v>45014</v>
      </c>
      <c r="H60" s="4">
        <v>1</v>
      </c>
      <c r="I60" s="4">
        <v>1</v>
      </c>
      <c r="J60" s="4">
        <v>1</v>
      </c>
      <c r="K60" s="4" t="s">
        <v>30</v>
      </c>
      <c r="L60" s="4">
        <v>394</v>
      </c>
      <c r="M60" s="4">
        <v>394</v>
      </c>
      <c r="N60" s="4" t="s">
        <v>340</v>
      </c>
      <c r="O60" s="4" t="s">
        <v>32</v>
      </c>
      <c r="P60" s="4" t="s">
        <v>33</v>
      </c>
      <c r="Q60" s="4">
        <v>0</v>
      </c>
      <c r="R60" s="7">
        <v>45010</v>
      </c>
      <c r="S60" s="6">
        <v>45017</v>
      </c>
      <c r="T60" s="4" t="s">
        <v>34</v>
      </c>
      <c r="U60" s="4">
        <v>394</v>
      </c>
      <c r="V60" s="4">
        <v>0</v>
      </c>
      <c r="W60" s="4">
        <v>0</v>
      </c>
      <c r="X60" s="4" t="s">
        <v>341</v>
      </c>
      <c r="Y60" s="4" t="s">
        <v>342</v>
      </c>
    </row>
    <row r="61" s="4" customFormat="1" spans="1:25">
      <c r="A61" s="4" t="s">
        <v>343</v>
      </c>
      <c r="B61" s="4" t="s">
        <v>26</v>
      </c>
      <c r="C61" s="4" t="s">
        <v>27</v>
      </c>
      <c r="D61" s="4" t="s">
        <v>175</v>
      </c>
      <c r="E61" s="4" t="s">
        <v>176</v>
      </c>
      <c r="F61" s="6">
        <v>45011</v>
      </c>
      <c r="G61" s="6">
        <v>45014</v>
      </c>
      <c r="H61" s="4">
        <v>1</v>
      </c>
      <c r="I61" s="4">
        <v>3</v>
      </c>
      <c r="J61" s="4">
        <v>3</v>
      </c>
      <c r="K61" s="4" t="s">
        <v>30</v>
      </c>
      <c r="L61" s="4">
        <v>1380</v>
      </c>
      <c r="M61" s="4">
        <v>1380</v>
      </c>
      <c r="N61" s="4" t="s">
        <v>344</v>
      </c>
      <c r="O61" s="4" t="s">
        <v>32</v>
      </c>
      <c r="P61" s="4" t="s">
        <v>33</v>
      </c>
      <c r="Q61" s="4">
        <v>0</v>
      </c>
      <c r="R61" s="7">
        <v>45010</v>
      </c>
      <c r="S61" s="6">
        <v>45017</v>
      </c>
      <c r="T61" s="4" t="s">
        <v>34</v>
      </c>
      <c r="U61" s="4">
        <v>1380</v>
      </c>
      <c r="V61" s="4">
        <v>0</v>
      </c>
      <c r="W61" s="4">
        <v>0</v>
      </c>
      <c r="X61" s="4" t="s">
        <v>345</v>
      </c>
      <c r="Y61" s="4" t="s">
        <v>346</v>
      </c>
    </row>
    <row r="62" s="4" customFormat="1" spans="1:25">
      <c r="A62" s="4" t="s">
        <v>347</v>
      </c>
      <c r="B62" s="4" t="s">
        <v>26</v>
      </c>
      <c r="C62" s="4" t="s">
        <v>27</v>
      </c>
      <c r="D62" s="4" t="s">
        <v>44</v>
      </c>
      <c r="E62" s="4" t="s">
        <v>348</v>
      </c>
      <c r="F62" s="6">
        <v>45011</v>
      </c>
      <c r="G62" s="6">
        <v>45014</v>
      </c>
      <c r="H62" s="4">
        <v>1</v>
      </c>
      <c r="I62" s="4">
        <v>3</v>
      </c>
      <c r="J62" s="4">
        <v>3</v>
      </c>
      <c r="K62" s="4" t="s">
        <v>30</v>
      </c>
      <c r="L62" s="4">
        <v>9600</v>
      </c>
      <c r="M62" s="4">
        <v>9600</v>
      </c>
      <c r="N62" s="4" t="s">
        <v>349</v>
      </c>
      <c r="O62" s="4" t="s">
        <v>32</v>
      </c>
      <c r="P62" s="4" t="s">
        <v>33</v>
      </c>
      <c r="Q62" s="4">
        <v>0</v>
      </c>
      <c r="R62" s="7">
        <v>45010</v>
      </c>
      <c r="S62" s="6">
        <v>45017</v>
      </c>
      <c r="T62" s="4" t="s">
        <v>34</v>
      </c>
      <c r="U62" s="4">
        <v>9600</v>
      </c>
      <c r="V62" s="4">
        <v>0</v>
      </c>
      <c r="W62" s="4">
        <v>0</v>
      </c>
      <c r="X62" s="4" t="s">
        <v>350</v>
      </c>
      <c r="Y62" s="4" t="s">
        <v>351</v>
      </c>
    </row>
    <row r="63" s="4" customFormat="1" spans="1:25">
      <c r="A63" s="4" t="s">
        <v>352</v>
      </c>
      <c r="B63" s="4" t="s">
        <v>26</v>
      </c>
      <c r="C63" s="4" t="s">
        <v>27</v>
      </c>
      <c r="D63" s="4" t="s">
        <v>353</v>
      </c>
      <c r="E63" s="4" t="s">
        <v>354</v>
      </c>
      <c r="F63" s="6">
        <v>45013</v>
      </c>
      <c r="G63" s="6">
        <v>45014</v>
      </c>
      <c r="H63" s="4">
        <v>1</v>
      </c>
      <c r="I63" s="4">
        <v>1</v>
      </c>
      <c r="J63" s="4">
        <v>1</v>
      </c>
      <c r="K63" s="4" t="s">
        <v>30</v>
      </c>
      <c r="L63" s="4">
        <v>245</v>
      </c>
      <c r="M63" s="4">
        <v>245</v>
      </c>
      <c r="N63" s="4" t="s">
        <v>355</v>
      </c>
      <c r="O63" s="4" t="s">
        <v>32</v>
      </c>
      <c r="P63" s="4" t="s">
        <v>33</v>
      </c>
      <c r="Q63" s="4">
        <v>0</v>
      </c>
      <c r="R63" s="7">
        <v>45010</v>
      </c>
      <c r="S63" s="6">
        <v>45017</v>
      </c>
      <c r="T63" s="4" t="s">
        <v>34</v>
      </c>
      <c r="U63" s="4">
        <v>245</v>
      </c>
      <c r="V63" s="4">
        <v>0</v>
      </c>
      <c r="W63" s="4">
        <v>0</v>
      </c>
      <c r="X63" s="4" t="s">
        <v>356</v>
      </c>
      <c r="Y63" s="4" t="s">
        <v>357</v>
      </c>
    </row>
    <row r="64" s="4" customFormat="1" spans="1:25">
      <c r="A64" s="4" t="s">
        <v>358</v>
      </c>
      <c r="B64" s="4" t="s">
        <v>26</v>
      </c>
      <c r="C64" s="4" t="s">
        <v>27</v>
      </c>
      <c r="D64" s="4" t="s">
        <v>324</v>
      </c>
      <c r="E64" s="4" t="s">
        <v>325</v>
      </c>
      <c r="F64" s="6">
        <v>45011</v>
      </c>
      <c r="G64" s="6">
        <v>45014</v>
      </c>
      <c r="H64" s="4">
        <v>1</v>
      </c>
      <c r="I64" s="4">
        <v>3</v>
      </c>
      <c r="J64" s="4">
        <v>3</v>
      </c>
      <c r="K64" s="4" t="s">
        <v>30</v>
      </c>
      <c r="L64" s="4">
        <v>2877</v>
      </c>
      <c r="M64" s="4">
        <v>2877</v>
      </c>
      <c r="N64" s="4" t="s">
        <v>359</v>
      </c>
      <c r="O64" s="4" t="s">
        <v>32</v>
      </c>
      <c r="P64" s="4" t="s">
        <v>33</v>
      </c>
      <c r="Q64" s="4">
        <v>0</v>
      </c>
      <c r="R64" s="7">
        <v>45010</v>
      </c>
      <c r="S64" s="6">
        <v>45017</v>
      </c>
      <c r="T64" s="4" t="s">
        <v>34</v>
      </c>
      <c r="U64" s="4">
        <v>2877</v>
      </c>
      <c r="V64" s="4">
        <v>0</v>
      </c>
      <c r="W64" s="4">
        <v>0</v>
      </c>
      <c r="X64" s="4" t="s">
        <v>360</v>
      </c>
      <c r="Y64" s="4" t="s">
        <v>60</v>
      </c>
    </row>
    <row r="65" s="4" customFormat="1" spans="1:25">
      <c r="A65" s="4" t="s">
        <v>361</v>
      </c>
      <c r="B65" s="4" t="s">
        <v>26</v>
      </c>
      <c r="C65" s="4" t="s">
        <v>27</v>
      </c>
      <c r="D65" s="4" t="s">
        <v>324</v>
      </c>
      <c r="E65" s="4" t="s">
        <v>325</v>
      </c>
      <c r="F65" s="6">
        <v>45011</v>
      </c>
      <c r="G65" s="6">
        <v>45014</v>
      </c>
      <c r="H65" s="4">
        <v>1</v>
      </c>
      <c r="I65" s="4">
        <v>3</v>
      </c>
      <c r="J65" s="4">
        <v>3</v>
      </c>
      <c r="K65" s="4" t="s">
        <v>30</v>
      </c>
      <c r="L65" s="4">
        <v>2877</v>
      </c>
      <c r="M65" s="4">
        <v>2877</v>
      </c>
      <c r="N65" s="4" t="s">
        <v>359</v>
      </c>
      <c r="O65" s="4" t="s">
        <v>32</v>
      </c>
      <c r="P65" s="4" t="s">
        <v>33</v>
      </c>
      <c r="Q65" s="4">
        <v>0</v>
      </c>
      <c r="R65" s="7">
        <v>45010</v>
      </c>
      <c r="S65" s="6">
        <v>45017</v>
      </c>
      <c r="T65" s="4" t="s">
        <v>34</v>
      </c>
      <c r="U65" s="4">
        <v>2877</v>
      </c>
      <c r="V65" s="4">
        <v>0</v>
      </c>
      <c r="W65" s="4">
        <v>0</v>
      </c>
      <c r="X65" s="4" t="s">
        <v>362</v>
      </c>
      <c r="Y65" s="4" t="s">
        <v>60</v>
      </c>
    </row>
    <row r="66" s="4" customFormat="1" spans="1:25">
      <c r="A66" s="4" t="s">
        <v>358</v>
      </c>
      <c r="B66" s="4" t="s">
        <v>26</v>
      </c>
      <c r="C66" s="4" t="s">
        <v>61</v>
      </c>
      <c r="D66" s="4" t="s">
        <v>324</v>
      </c>
      <c r="E66" s="4" t="s">
        <v>325</v>
      </c>
      <c r="F66" s="6">
        <v>45011</v>
      </c>
      <c r="G66" s="6">
        <v>45014</v>
      </c>
      <c r="H66" s="4">
        <v>1</v>
      </c>
      <c r="I66" s="4">
        <v>3</v>
      </c>
      <c r="J66" s="4">
        <v>3</v>
      </c>
      <c r="K66" s="4" t="s">
        <v>30</v>
      </c>
      <c r="L66" s="4">
        <v>-2877</v>
      </c>
      <c r="M66" s="4">
        <v>-2877</v>
      </c>
      <c r="N66" s="4" t="s">
        <v>359</v>
      </c>
      <c r="O66" s="4" t="s">
        <v>32</v>
      </c>
      <c r="P66" s="4" t="s">
        <v>33</v>
      </c>
      <c r="Q66" s="4">
        <v>0</v>
      </c>
      <c r="R66" s="7">
        <v>45010</v>
      </c>
      <c r="S66" s="6">
        <v>45017</v>
      </c>
      <c r="T66" s="4" t="s">
        <v>34</v>
      </c>
      <c r="U66" s="4">
        <v>-2877</v>
      </c>
      <c r="V66" s="4">
        <v>0</v>
      </c>
      <c r="W66" s="4">
        <v>0</v>
      </c>
      <c r="X66" s="4" t="s">
        <v>360</v>
      </c>
      <c r="Y66" s="4" t="s">
        <v>60</v>
      </c>
    </row>
    <row r="67" s="4" customFormat="1" spans="1:25">
      <c r="A67" s="4" t="s">
        <v>363</v>
      </c>
      <c r="B67" s="4" t="s">
        <v>26</v>
      </c>
      <c r="C67" s="4" t="s">
        <v>27</v>
      </c>
      <c r="D67" s="4" t="s">
        <v>44</v>
      </c>
      <c r="E67" s="4" t="s">
        <v>364</v>
      </c>
      <c r="F67" s="6">
        <v>45011</v>
      </c>
      <c r="G67" s="6">
        <v>45014</v>
      </c>
      <c r="H67" s="4">
        <v>1</v>
      </c>
      <c r="I67" s="4">
        <v>3</v>
      </c>
      <c r="J67" s="4">
        <v>3</v>
      </c>
      <c r="K67" s="4" t="s">
        <v>30</v>
      </c>
      <c r="L67" s="4">
        <v>7650</v>
      </c>
      <c r="M67" s="4">
        <v>7650</v>
      </c>
      <c r="N67" s="4" t="s">
        <v>365</v>
      </c>
      <c r="O67" s="4" t="s">
        <v>32</v>
      </c>
      <c r="P67" s="4" t="s">
        <v>33</v>
      </c>
      <c r="Q67" s="4">
        <v>0</v>
      </c>
      <c r="R67" s="7">
        <v>45011</v>
      </c>
      <c r="S67" s="6">
        <v>45017</v>
      </c>
      <c r="T67" s="4" t="s">
        <v>34</v>
      </c>
      <c r="U67" s="4">
        <v>7650</v>
      </c>
      <c r="V67" s="4">
        <v>0</v>
      </c>
      <c r="W67" s="4">
        <v>0</v>
      </c>
      <c r="X67" s="4" t="s">
        <v>366</v>
      </c>
      <c r="Y67" s="4" t="s">
        <v>60</v>
      </c>
    </row>
    <row r="68" s="4" customFormat="1" spans="1:25">
      <c r="A68" s="4" t="s">
        <v>361</v>
      </c>
      <c r="B68" s="4" t="s">
        <v>26</v>
      </c>
      <c r="C68" s="4" t="s">
        <v>61</v>
      </c>
      <c r="D68" s="4" t="s">
        <v>324</v>
      </c>
      <c r="E68" s="4" t="s">
        <v>325</v>
      </c>
      <c r="F68" s="6">
        <v>45011</v>
      </c>
      <c r="G68" s="6">
        <v>45014</v>
      </c>
      <c r="H68" s="4">
        <v>1</v>
      </c>
      <c r="I68" s="4">
        <v>3</v>
      </c>
      <c r="J68" s="4">
        <v>3</v>
      </c>
      <c r="K68" s="4" t="s">
        <v>30</v>
      </c>
      <c r="L68" s="4">
        <v>-2877</v>
      </c>
      <c r="M68" s="4">
        <v>-2877</v>
      </c>
      <c r="N68" s="4" t="s">
        <v>359</v>
      </c>
      <c r="O68" s="4" t="s">
        <v>32</v>
      </c>
      <c r="P68" s="4" t="s">
        <v>33</v>
      </c>
      <c r="Q68" s="4">
        <v>0</v>
      </c>
      <c r="R68" s="7">
        <v>45010</v>
      </c>
      <c r="S68" s="6">
        <v>45017</v>
      </c>
      <c r="T68" s="4" t="s">
        <v>34</v>
      </c>
      <c r="U68" s="4">
        <v>-2877</v>
      </c>
      <c r="V68" s="4">
        <v>0</v>
      </c>
      <c r="W68" s="4">
        <v>0</v>
      </c>
      <c r="X68" s="4" t="s">
        <v>362</v>
      </c>
      <c r="Y68" s="4" t="s">
        <v>60</v>
      </c>
    </row>
    <row r="69" s="4" customFormat="1" spans="1:25">
      <c r="A69" s="4" t="s">
        <v>367</v>
      </c>
      <c r="B69" s="4" t="s">
        <v>26</v>
      </c>
      <c r="C69" s="4" t="s">
        <v>27</v>
      </c>
      <c r="D69" s="4" t="s">
        <v>324</v>
      </c>
      <c r="E69" s="4" t="s">
        <v>368</v>
      </c>
      <c r="F69" s="6">
        <v>45012</v>
      </c>
      <c r="G69" s="6">
        <v>45014</v>
      </c>
      <c r="H69" s="4">
        <v>1</v>
      </c>
      <c r="I69" s="4">
        <v>2</v>
      </c>
      <c r="J69" s="4">
        <v>2</v>
      </c>
      <c r="K69" s="4" t="s">
        <v>30</v>
      </c>
      <c r="L69" s="4">
        <v>2118</v>
      </c>
      <c r="M69" s="4">
        <v>2118</v>
      </c>
      <c r="N69" s="4" t="s">
        <v>369</v>
      </c>
      <c r="O69" s="4" t="s">
        <v>32</v>
      </c>
      <c r="P69" s="4" t="s">
        <v>33</v>
      </c>
      <c r="Q69" s="4">
        <v>0</v>
      </c>
      <c r="R69" s="7">
        <v>45011</v>
      </c>
      <c r="S69" s="6">
        <v>45017</v>
      </c>
      <c r="T69" s="4" t="s">
        <v>34</v>
      </c>
      <c r="U69" s="4">
        <v>2118</v>
      </c>
      <c r="V69" s="4">
        <v>0</v>
      </c>
      <c r="W69" s="4">
        <v>0</v>
      </c>
      <c r="X69" s="4" t="s">
        <v>370</v>
      </c>
      <c r="Y69" s="4" t="s">
        <v>60</v>
      </c>
    </row>
    <row r="70" s="4" customFormat="1" spans="1:25">
      <c r="A70" s="4" t="s">
        <v>363</v>
      </c>
      <c r="B70" s="4" t="s">
        <v>26</v>
      </c>
      <c r="C70" s="4" t="s">
        <v>61</v>
      </c>
      <c r="D70" s="4" t="s">
        <v>44</v>
      </c>
      <c r="E70" s="4" t="s">
        <v>364</v>
      </c>
      <c r="F70" s="6">
        <v>45011</v>
      </c>
      <c r="G70" s="6">
        <v>45014</v>
      </c>
      <c r="H70" s="4">
        <v>1</v>
      </c>
      <c r="I70" s="4">
        <v>3</v>
      </c>
      <c r="J70" s="4">
        <v>3</v>
      </c>
      <c r="K70" s="4" t="s">
        <v>30</v>
      </c>
      <c r="L70" s="4">
        <v>-7650</v>
      </c>
      <c r="M70" s="4">
        <v>-7650</v>
      </c>
      <c r="N70" s="4" t="s">
        <v>365</v>
      </c>
      <c r="O70" s="4" t="s">
        <v>32</v>
      </c>
      <c r="P70" s="4" t="s">
        <v>33</v>
      </c>
      <c r="Q70" s="4">
        <v>0</v>
      </c>
      <c r="R70" s="7">
        <v>45011</v>
      </c>
      <c r="S70" s="6">
        <v>45017</v>
      </c>
      <c r="T70" s="4" t="s">
        <v>34</v>
      </c>
      <c r="U70" s="4">
        <v>-7650</v>
      </c>
      <c r="V70" s="4">
        <v>0</v>
      </c>
      <c r="W70" s="4">
        <v>0</v>
      </c>
      <c r="X70" s="4" t="s">
        <v>366</v>
      </c>
      <c r="Y70" s="4" t="s">
        <v>60</v>
      </c>
    </row>
    <row r="71" s="4" customFormat="1" spans="1:25">
      <c r="A71" s="4" t="s">
        <v>371</v>
      </c>
      <c r="B71" s="4" t="s">
        <v>26</v>
      </c>
      <c r="C71" s="4" t="s">
        <v>27</v>
      </c>
      <c r="D71" s="4" t="s">
        <v>372</v>
      </c>
      <c r="E71" s="4" t="s">
        <v>373</v>
      </c>
      <c r="F71" s="6">
        <v>45013</v>
      </c>
      <c r="G71" s="6">
        <v>45014</v>
      </c>
      <c r="H71" s="4">
        <v>1</v>
      </c>
      <c r="I71" s="4">
        <v>1</v>
      </c>
      <c r="J71" s="4">
        <v>1</v>
      </c>
      <c r="K71" s="4" t="s">
        <v>30</v>
      </c>
      <c r="L71" s="4">
        <v>517</v>
      </c>
      <c r="M71" s="4">
        <v>517</v>
      </c>
      <c r="N71" s="4" t="s">
        <v>374</v>
      </c>
      <c r="O71" s="4" t="s">
        <v>32</v>
      </c>
      <c r="P71" s="4" t="s">
        <v>33</v>
      </c>
      <c r="Q71" s="4">
        <v>0</v>
      </c>
      <c r="R71" s="7">
        <v>45011</v>
      </c>
      <c r="S71" s="6">
        <v>45017</v>
      </c>
      <c r="T71" s="4" t="s">
        <v>34</v>
      </c>
      <c r="U71" s="4">
        <v>517</v>
      </c>
      <c r="V71" s="4">
        <v>0</v>
      </c>
      <c r="W71" s="4">
        <v>0</v>
      </c>
      <c r="X71" s="4" t="s">
        <v>375</v>
      </c>
      <c r="Y71" s="4" t="s">
        <v>376</v>
      </c>
    </row>
    <row r="72" s="4" customFormat="1" spans="1:25">
      <c r="A72" s="4" t="s">
        <v>367</v>
      </c>
      <c r="B72" s="4" t="s">
        <v>26</v>
      </c>
      <c r="C72" s="4" t="s">
        <v>61</v>
      </c>
      <c r="D72" s="4" t="s">
        <v>324</v>
      </c>
      <c r="E72" s="4" t="s">
        <v>368</v>
      </c>
      <c r="F72" s="6">
        <v>45012</v>
      </c>
      <c r="G72" s="6">
        <v>45014</v>
      </c>
      <c r="H72" s="4">
        <v>1</v>
      </c>
      <c r="I72" s="4">
        <v>2</v>
      </c>
      <c r="J72" s="4">
        <v>2</v>
      </c>
      <c r="K72" s="4" t="s">
        <v>30</v>
      </c>
      <c r="L72" s="4">
        <v>-2118</v>
      </c>
      <c r="M72" s="4">
        <v>-2118</v>
      </c>
      <c r="N72" s="4" t="s">
        <v>369</v>
      </c>
      <c r="O72" s="4" t="s">
        <v>32</v>
      </c>
      <c r="P72" s="4" t="s">
        <v>33</v>
      </c>
      <c r="Q72" s="4">
        <v>0</v>
      </c>
      <c r="R72" s="7">
        <v>45011</v>
      </c>
      <c r="S72" s="6">
        <v>45017</v>
      </c>
      <c r="T72" s="4" t="s">
        <v>34</v>
      </c>
      <c r="U72" s="4">
        <v>-2118</v>
      </c>
      <c r="V72" s="4">
        <v>0</v>
      </c>
      <c r="W72" s="4">
        <v>0</v>
      </c>
      <c r="X72" s="4" t="s">
        <v>370</v>
      </c>
      <c r="Y72" s="4" t="s">
        <v>60</v>
      </c>
    </row>
    <row r="73" s="4" customFormat="1" spans="1:25">
      <c r="A73" s="4" t="s">
        <v>377</v>
      </c>
      <c r="B73" s="4" t="s">
        <v>26</v>
      </c>
      <c r="C73" s="4" t="s">
        <v>27</v>
      </c>
      <c r="D73" s="4" t="s">
        <v>372</v>
      </c>
      <c r="E73" s="4" t="s">
        <v>378</v>
      </c>
      <c r="F73" s="6">
        <v>45013</v>
      </c>
      <c r="G73" s="6">
        <v>45014</v>
      </c>
      <c r="H73" s="4">
        <v>1</v>
      </c>
      <c r="I73" s="4">
        <v>1</v>
      </c>
      <c r="J73" s="4">
        <v>1</v>
      </c>
      <c r="K73" s="4" t="s">
        <v>30</v>
      </c>
      <c r="L73" s="4">
        <v>517</v>
      </c>
      <c r="M73" s="4">
        <v>517</v>
      </c>
      <c r="N73" s="4" t="s">
        <v>379</v>
      </c>
      <c r="O73" s="4" t="s">
        <v>32</v>
      </c>
      <c r="P73" s="4" t="s">
        <v>33</v>
      </c>
      <c r="Q73" s="4">
        <v>0</v>
      </c>
      <c r="R73" s="7">
        <v>45011</v>
      </c>
      <c r="S73" s="6">
        <v>45017</v>
      </c>
      <c r="T73" s="4" t="s">
        <v>34</v>
      </c>
      <c r="U73" s="4">
        <v>517</v>
      </c>
      <c r="V73" s="4">
        <v>0</v>
      </c>
      <c r="W73" s="4">
        <v>0</v>
      </c>
      <c r="X73" s="4" t="s">
        <v>380</v>
      </c>
      <c r="Y73" s="4" t="s">
        <v>381</v>
      </c>
    </row>
    <row r="74" s="4" customFormat="1" spans="1:25">
      <c r="A74" s="4" t="s">
        <v>382</v>
      </c>
      <c r="B74" s="4" t="s">
        <v>26</v>
      </c>
      <c r="C74" s="4" t="s">
        <v>27</v>
      </c>
      <c r="D74" s="4" t="s">
        <v>383</v>
      </c>
      <c r="E74" s="4" t="s">
        <v>384</v>
      </c>
      <c r="F74" s="6">
        <v>45013</v>
      </c>
      <c r="G74" s="6">
        <v>45014</v>
      </c>
      <c r="H74" s="4">
        <v>1</v>
      </c>
      <c r="I74" s="4">
        <v>1</v>
      </c>
      <c r="J74" s="4">
        <v>1</v>
      </c>
      <c r="K74" s="4" t="s">
        <v>30</v>
      </c>
      <c r="L74" s="4">
        <v>1004</v>
      </c>
      <c r="M74" s="4">
        <v>1004</v>
      </c>
      <c r="N74" s="4" t="s">
        <v>385</v>
      </c>
      <c r="O74" s="4" t="s">
        <v>32</v>
      </c>
      <c r="P74" s="4" t="s">
        <v>33</v>
      </c>
      <c r="Q74" s="4">
        <v>0</v>
      </c>
      <c r="R74" s="7">
        <v>45011</v>
      </c>
      <c r="S74" s="6">
        <v>45017</v>
      </c>
      <c r="T74" s="4" t="s">
        <v>34</v>
      </c>
      <c r="U74" s="4">
        <v>1004</v>
      </c>
      <c r="V74" s="4">
        <v>0</v>
      </c>
      <c r="W74" s="4">
        <v>0</v>
      </c>
      <c r="X74" s="4" t="s">
        <v>386</v>
      </c>
      <c r="Y74" s="4" t="s">
        <v>60</v>
      </c>
    </row>
    <row r="75" s="4" customFormat="1" spans="1:25">
      <c r="A75" s="4" t="s">
        <v>387</v>
      </c>
      <c r="B75" s="4" t="s">
        <v>26</v>
      </c>
      <c r="C75" s="4" t="s">
        <v>27</v>
      </c>
      <c r="D75" s="4" t="s">
        <v>388</v>
      </c>
      <c r="E75" s="4" t="s">
        <v>389</v>
      </c>
      <c r="F75" s="6">
        <v>45012</v>
      </c>
      <c r="G75" s="6">
        <v>45014</v>
      </c>
      <c r="H75" s="4">
        <v>1</v>
      </c>
      <c r="I75" s="4">
        <v>2</v>
      </c>
      <c r="J75" s="4">
        <v>2</v>
      </c>
      <c r="K75" s="4" t="s">
        <v>30</v>
      </c>
      <c r="L75" s="4">
        <v>1880</v>
      </c>
      <c r="M75" s="4">
        <v>1880</v>
      </c>
      <c r="N75" s="4" t="s">
        <v>390</v>
      </c>
      <c r="O75" s="4" t="s">
        <v>32</v>
      </c>
      <c r="P75" s="4" t="s">
        <v>33</v>
      </c>
      <c r="Q75" s="4">
        <v>0</v>
      </c>
      <c r="R75" s="7">
        <v>45011</v>
      </c>
      <c r="S75" s="6">
        <v>45017</v>
      </c>
      <c r="T75" s="4" t="s">
        <v>34</v>
      </c>
      <c r="U75" s="4">
        <v>1880</v>
      </c>
      <c r="V75" s="4">
        <v>0</v>
      </c>
      <c r="W75" s="4">
        <v>0</v>
      </c>
      <c r="X75" s="4" t="s">
        <v>391</v>
      </c>
      <c r="Y75" s="4" t="s">
        <v>392</v>
      </c>
    </row>
    <row r="76" s="4" customFormat="1" spans="1:25">
      <c r="A76" s="4" t="s">
        <v>393</v>
      </c>
      <c r="B76" s="4" t="s">
        <v>26</v>
      </c>
      <c r="C76" s="4" t="s">
        <v>27</v>
      </c>
      <c r="D76" s="4" t="s">
        <v>394</v>
      </c>
      <c r="E76" s="4" t="s">
        <v>395</v>
      </c>
      <c r="F76" s="6">
        <v>45012</v>
      </c>
      <c r="G76" s="6">
        <v>45014</v>
      </c>
      <c r="H76" s="4">
        <v>1</v>
      </c>
      <c r="I76" s="4">
        <v>2</v>
      </c>
      <c r="J76" s="4">
        <v>2</v>
      </c>
      <c r="K76" s="4" t="s">
        <v>30</v>
      </c>
      <c r="L76" s="4">
        <v>522</v>
      </c>
      <c r="M76" s="4">
        <v>522</v>
      </c>
      <c r="N76" s="4" t="s">
        <v>396</v>
      </c>
      <c r="O76" s="4" t="s">
        <v>32</v>
      </c>
      <c r="P76" s="4" t="s">
        <v>33</v>
      </c>
      <c r="Q76" s="4">
        <v>0</v>
      </c>
      <c r="R76" s="7">
        <v>45011</v>
      </c>
      <c r="S76" s="6">
        <v>45017</v>
      </c>
      <c r="T76" s="4" t="s">
        <v>34</v>
      </c>
      <c r="U76" s="4">
        <v>522</v>
      </c>
      <c r="V76" s="4">
        <v>0</v>
      </c>
      <c r="W76" s="4">
        <v>0</v>
      </c>
      <c r="X76" s="4" t="s">
        <v>397</v>
      </c>
      <c r="Y76" s="4" t="s">
        <v>398</v>
      </c>
    </row>
    <row r="77" s="4" customFormat="1" spans="1:25">
      <c r="A77" s="4" t="s">
        <v>399</v>
      </c>
      <c r="B77" s="4" t="s">
        <v>26</v>
      </c>
      <c r="C77" s="4" t="s">
        <v>27</v>
      </c>
      <c r="D77" s="4" t="s">
        <v>400</v>
      </c>
      <c r="E77" s="4" t="s">
        <v>401</v>
      </c>
      <c r="F77" s="6">
        <v>45012</v>
      </c>
      <c r="G77" s="6">
        <v>45014</v>
      </c>
      <c r="H77" s="4">
        <v>1</v>
      </c>
      <c r="I77" s="4">
        <v>2</v>
      </c>
      <c r="J77" s="4">
        <v>2</v>
      </c>
      <c r="K77" s="4" t="s">
        <v>30</v>
      </c>
      <c r="L77" s="4">
        <v>630</v>
      </c>
      <c r="M77" s="4">
        <v>630</v>
      </c>
      <c r="N77" s="4" t="s">
        <v>402</v>
      </c>
      <c r="O77" s="4" t="s">
        <v>32</v>
      </c>
      <c r="P77" s="4" t="s">
        <v>33</v>
      </c>
      <c r="Q77" s="4">
        <v>0</v>
      </c>
      <c r="R77" s="7">
        <v>45011</v>
      </c>
      <c r="S77" s="6">
        <v>45017</v>
      </c>
      <c r="T77" s="4" t="s">
        <v>34</v>
      </c>
      <c r="U77" s="4">
        <v>630</v>
      </c>
      <c r="V77" s="4">
        <v>0</v>
      </c>
      <c r="W77" s="4">
        <v>0</v>
      </c>
      <c r="X77" s="4" t="s">
        <v>403</v>
      </c>
      <c r="Y77" s="4" t="s">
        <v>404</v>
      </c>
    </row>
    <row r="78" s="4" customFormat="1" spans="1:25">
      <c r="A78" s="4" t="s">
        <v>405</v>
      </c>
      <c r="B78" s="4" t="s">
        <v>26</v>
      </c>
      <c r="C78" s="4" t="s">
        <v>27</v>
      </c>
      <c r="D78" s="4" t="s">
        <v>406</v>
      </c>
      <c r="E78" s="4" t="s">
        <v>407</v>
      </c>
      <c r="F78" s="6">
        <v>45012</v>
      </c>
      <c r="G78" s="6">
        <v>45014</v>
      </c>
      <c r="H78" s="4">
        <v>1</v>
      </c>
      <c r="I78" s="4">
        <v>2</v>
      </c>
      <c r="J78" s="4">
        <v>2</v>
      </c>
      <c r="K78" s="4" t="s">
        <v>30</v>
      </c>
      <c r="L78" s="4">
        <v>1260</v>
      </c>
      <c r="M78" s="4">
        <v>1260</v>
      </c>
      <c r="N78" s="4" t="s">
        <v>408</v>
      </c>
      <c r="O78" s="4" t="s">
        <v>32</v>
      </c>
      <c r="P78" s="4" t="s">
        <v>33</v>
      </c>
      <c r="Q78" s="4">
        <v>0</v>
      </c>
      <c r="R78" s="7">
        <v>45012</v>
      </c>
      <c r="S78" s="6">
        <v>45017</v>
      </c>
      <c r="T78" s="4" t="s">
        <v>34</v>
      </c>
      <c r="U78" s="4">
        <v>1260</v>
      </c>
      <c r="V78" s="4">
        <v>0</v>
      </c>
      <c r="W78" s="4">
        <v>0</v>
      </c>
      <c r="X78" s="4" t="s">
        <v>409</v>
      </c>
      <c r="Y78" s="4" t="s">
        <v>410</v>
      </c>
    </row>
    <row r="79" s="4" customFormat="1" spans="1:25">
      <c r="A79" s="4" t="s">
        <v>411</v>
      </c>
      <c r="B79" s="4" t="s">
        <v>26</v>
      </c>
      <c r="C79" s="4" t="s">
        <v>27</v>
      </c>
      <c r="D79" s="4" t="s">
        <v>338</v>
      </c>
      <c r="E79" s="4" t="s">
        <v>412</v>
      </c>
      <c r="F79" s="6">
        <v>45012</v>
      </c>
      <c r="G79" s="6">
        <v>45014</v>
      </c>
      <c r="H79" s="4">
        <v>1</v>
      </c>
      <c r="I79" s="4">
        <v>2</v>
      </c>
      <c r="J79" s="4">
        <v>2</v>
      </c>
      <c r="K79" s="4" t="s">
        <v>30</v>
      </c>
      <c r="L79" s="4">
        <v>788</v>
      </c>
      <c r="M79" s="4">
        <v>788</v>
      </c>
      <c r="N79" s="4" t="s">
        <v>413</v>
      </c>
      <c r="O79" s="4" t="s">
        <v>32</v>
      </c>
      <c r="P79" s="4" t="s">
        <v>33</v>
      </c>
      <c r="Q79" s="4">
        <v>0</v>
      </c>
      <c r="R79" s="7">
        <v>45012</v>
      </c>
      <c r="S79" s="6">
        <v>45017</v>
      </c>
      <c r="T79" s="4" t="s">
        <v>34</v>
      </c>
      <c r="U79" s="4">
        <v>788</v>
      </c>
      <c r="V79" s="4">
        <v>0</v>
      </c>
      <c r="W79" s="4">
        <v>0</v>
      </c>
      <c r="X79" s="4" t="s">
        <v>414</v>
      </c>
      <c r="Y79" s="4" t="s">
        <v>415</v>
      </c>
    </row>
    <row r="80" s="4" customFormat="1" spans="1:25">
      <c r="A80" s="4" t="s">
        <v>416</v>
      </c>
      <c r="B80" s="4" t="s">
        <v>26</v>
      </c>
      <c r="C80" s="4" t="s">
        <v>27</v>
      </c>
      <c r="D80" s="4" t="s">
        <v>417</v>
      </c>
      <c r="E80" s="4" t="s">
        <v>418</v>
      </c>
      <c r="F80" s="6">
        <v>45012</v>
      </c>
      <c r="G80" s="6">
        <v>45014</v>
      </c>
      <c r="H80" s="4">
        <v>1</v>
      </c>
      <c r="I80" s="4">
        <v>2</v>
      </c>
      <c r="J80" s="4">
        <v>2</v>
      </c>
      <c r="K80" s="4" t="s">
        <v>30</v>
      </c>
      <c r="L80" s="4">
        <v>846</v>
      </c>
      <c r="M80" s="4">
        <v>846</v>
      </c>
      <c r="N80" s="4" t="s">
        <v>419</v>
      </c>
      <c r="O80" s="4" t="s">
        <v>32</v>
      </c>
      <c r="P80" s="4" t="s">
        <v>33</v>
      </c>
      <c r="Q80" s="4">
        <v>0</v>
      </c>
      <c r="R80" s="7">
        <v>45012</v>
      </c>
      <c r="S80" s="6">
        <v>45017</v>
      </c>
      <c r="T80" s="4" t="s">
        <v>34</v>
      </c>
      <c r="U80" s="4">
        <v>846</v>
      </c>
      <c r="V80" s="4">
        <v>0</v>
      </c>
      <c r="W80" s="4">
        <v>0</v>
      </c>
      <c r="X80" s="4" t="s">
        <v>420</v>
      </c>
      <c r="Y80" s="4" t="s">
        <v>421</v>
      </c>
    </row>
    <row r="81" s="4" customFormat="1" spans="1:25">
      <c r="A81" s="4" t="s">
        <v>422</v>
      </c>
      <c r="B81" s="4" t="s">
        <v>26</v>
      </c>
      <c r="C81" s="4" t="s">
        <v>27</v>
      </c>
      <c r="D81" s="4" t="s">
        <v>247</v>
      </c>
      <c r="E81" s="4" t="s">
        <v>248</v>
      </c>
      <c r="F81" s="6">
        <v>45012</v>
      </c>
      <c r="G81" s="6">
        <v>45014</v>
      </c>
      <c r="H81" s="4">
        <v>1</v>
      </c>
      <c r="I81" s="4">
        <v>2</v>
      </c>
      <c r="J81" s="4">
        <v>2</v>
      </c>
      <c r="K81" s="4" t="s">
        <v>30</v>
      </c>
      <c r="L81" s="4">
        <v>904</v>
      </c>
      <c r="M81" s="4">
        <v>904</v>
      </c>
      <c r="N81" s="4" t="s">
        <v>423</v>
      </c>
      <c r="O81" s="4" t="s">
        <v>32</v>
      </c>
      <c r="P81" s="4" t="s">
        <v>33</v>
      </c>
      <c r="Q81" s="4">
        <v>0</v>
      </c>
      <c r="R81" s="7">
        <v>45012</v>
      </c>
      <c r="S81" s="6">
        <v>45017</v>
      </c>
      <c r="T81" s="4" t="s">
        <v>34</v>
      </c>
      <c r="U81" s="4">
        <v>904</v>
      </c>
      <c r="V81" s="4">
        <v>0</v>
      </c>
      <c r="W81" s="4">
        <v>0</v>
      </c>
      <c r="X81" s="4" t="s">
        <v>424</v>
      </c>
      <c r="Y81" s="4" t="s">
        <v>425</v>
      </c>
    </row>
    <row r="82" s="4" customFormat="1" spans="1:25">
      <c r="A82" s="4" t="s">
        <v>426</v>
      </c>
      <c r="B82" s="4" t="s">
        <v>26</v>
      </c>
      <c r="C82" s="4" t="s">
        <v>27</v>
      </c>
      <c r="D82" s="4" t="s">
        <v>417</v>
      </c>
      <c r="E82" s="4" t="s">
        <v>418</v>
      </c>
      <c r="F82" s="6">
        <v>45013</v>
      </c>
      <c r="G82" s="6">
        <v>45014</v>
      </c>
      <c r="H82" s="4">
        <v>1</v>
      </c>
      <c r="I82" s="4">
        <v>1</v>
      </c>
      <c r="J82" s="4">
        <v>1</v>
      </c>
      <c r="K82" s="4" t="s">
        <v>30</v>
      </c>
      <c r="L82" s="4">
        <v>423</v>
      </c>
      <c r="M82" s="4">
        <v>423</v>
      </c>
      <c r="N82" s="4" t="s">
        <v>427</v>
      </c>
      <c r="O82" s="4" t="s">
        <v>32</v>
      </c>
      <c r="P82" s="4" t="s">
        <v>33</v>
      </c>
      <c r="Q82" s="4">
        <v>0</v>
      </c>
      <c r="R82" s="7">
        <v>45012</v>
      </c>
      <c r="S82" s="6">
        <v>45017</v>
      </c>
      <c r="T82" s="4" t="s">
        <v>34</v>
      </c>
      <c r="U82" s="4">
        <v>423</v>
      </c>
      <c r="V82" s="4">
        <v>0</v>
      </c>
      <c r="W82" s="4">
        <v>0</v>
      </c>
      <c r="X82" s="4" t="s">
        <v>428</v>
      </c>
      <c r="Y82" s="4" t="s">
        <v>429</v>
      </c>
    </row>
    <row r="83" s="4" customFormat="1" spans="1:25">
      <c r="A83" s="4" t="s">
        <v>430</v>
      </c>
      <c r="B83" s="4" t="s">
        <v>26</v>
      </c>
      <c r="C83" s="4" t="s">
        <v>27</v>
      </c>
      <c r="D83" s="4" t="s">
        <v>417</v>
      </c>
      <c r="E83" s="4" t="s">
        <v>418</v>
      </c>
      <c r="F83" s="6">
        <v>45012</v>
      </c>
      <c r="G83" s="6">
        <v>45014</v>
      </c>
      <c r="H83" s="4">
        <v>4</v>
      </c>
      <c r="I83" s="4">
        <v>2</v>
      </c>
      <c r="J83" s="4">
        <v>8</v>
      </c>
      <c r="K83" s="4" t="s">
        <v>30</v>
      </c>
      <c r="L83" s="4">
        <v>3384</v>
      </c>
      <c r="M83" s="4">
        <v>3384</v>
      </c>
      <c r="N83" s="4" t="s">
        <v>431</v>
      </c>
      <c r="O83" s="4" t="s">
        <v>32</v>
      </c>
      <c r="P83" s="4" t="s">
        <v>33</v>
      </c>
      <c r="Q83" s="4">
        <v>0</v>
      </c>
      <c r="R83" s="7">
        <v>45012</v>
      </c>
      <c r="S83" s="6">
        <v>45017</v>
      </c>
      <c r="T83" s="4" t="s">
        <v>34</v>
      </c>
      <c r="U83" s="4">
        <v>3384</v>
      </c>
      <c r="V83" s="4">
        <v>0</v>
      </c>
      <c r="W83" s="4">
        <v>0</v>
      </c>
      <c r="X83" s="4" t="s">
        <v>432</v>
      </c>
      <c r="Y83" s="4" t="s">
        <v>433</v>
      </c>
    </row>
    <row r="84" s="4" customFormat="1" spans="1:25">
      <c r="A84" s="4" t="s">
        <v>434</v>
      </c>
      <c r="B84" s="4" t="s">
        <v>26</v>
      </c>
      <c r="C84" s="4" t="s">
        <v>27</v>
      </c>
      <c r="D84" s="4" t="s">
        <v>417</v>
      </c>
      <c r="E84" s="4" t="s">
        <v>418</v>
      </c>
      <c r="F84" s="6">
        <v>45013</v>
      </c>
      <c r="G84" s="6">
        <v>45014</v>
      </c>
      <c r="H84" s="4">
        <v>1</v>
      </c>
      <c r="I84" s="4">
        <v>1</v>
      </c>
      <c r="J84" s="4">
        <v>1</v>
      </c>
      <c r="K84" s="4" t="s">
        <v>30</v>
      </c>
      <c r="L84" s="4">
        <v>423</v>
      </c>
      <c r="M84" s="4">
        <v>423</v>
      </c>
      <c r="N84" s="4" t="s">
        <v>435</v>
      </c>
      <c r="O84" s="4" t="s">
        <v>32</v>
      </c>
      <c r="P84" s="4" t="s">
        <v>33</v>
      </c>
      <c r="Q84" s="4">
        <v>0</v>
      </c>
      <c r="R84" s="7">
        <v>45012</v>
      </c>
      <c r="S84" s="6">
        <v>45017</v>
      </c>
      <c r="T84" s="4" t="s">
        <v>34</v>
      </c>
      <c r="U84" s="4">
        <v>423</v>
      </c>
      <c r="V84" s="4">
        <v>0</v>
      </c>
      <c r="W84" s="4">
        <v>0</v>
      </c>
      <c r="X84" s="4" t="s">
        <v>436</v>
      </c>
      <c r="Y84" s="4" t="s">
        <v>437</v>
      </c>
    </row>
    <row r="85" s="4" customFormat="1" spans="1:27">
      <c r="A85" s="4" t="s">
        <v>438</v>
      </c>
      <c r="B85" s="4" t="s">
        <v>26</v>
      </c>
      <c r="C85" s="4" t="s">
        <v>27</v>
      </c>
      <c r="D85" s="4" t="s">
        <v>439</v>
      </c>
      <c r="E85" s="4" t="s">
        <v>440</v>
      </c>
      <c r="F85" s="6">
        <v>45013</v>
      </c>
      <c r="G85" s="6">
        <v>45014</v>
      </c>
      <c r="H85" s="4">
        <v>3</v>
      </c>
      <c r="I85" s="4">
        <v>1</v>
      </c>
      <c r="J85" s="4">
        <v>3</v>
      </c>
      <c r="K85" s="4" t="s">
        <v>30</v>
      </c>
      <c r="L85" s="4">
        <v>4941</v>
      </c>
      <c r="M85" s="4">
        <v>4941</v>
      </c>
      <c r="N85" s="4" t="s">
        <v>441</v>
      </c>
      <c r="O85" s="4" t="s">
        <v>32</v>
      </c>
      <c r="P85" s="4" t="s">
        <v>33</v>
      </c>
      <c r="Q85" s="4">
        <v>0</v>
      </c>
      <c r="R85" s="7">
        <v>45012</v>
      </c>
      <c r="S85" s="6">
        <v>45017</v>
      </c>
      <c r="T85" s="4" t="s">
        <v>34</v>
      </c>
      <c r="U85" s="4">
        <v>4941</v>
      </c>
      <c r="V85" s="4">
        <v>0</v>
      </c>
      <c r="W85" s="4">
        <v>0</v>
      </c>
      <c r="X85" s="4" t="s">
        <v>442</v>
      </c>
      <c r="Y85" s="4">
        <v>3304804</v>
      </c>
      <c r="Z85" s="4">
        <v>3304805</v>
      </c>
      <c r="AA85" s="4" t="s">
        <v>443</v>
      </c>
    </row>
    <row r="86" s="4" customFormat="1" spans="1:25">
      <c r="A86" s="4" t="s">
        <v>444</v>
      </c>
      <c r="B86" s="4" t="s">
        <v>26</v>
      </c>
      <c r="C86" s="4" t="s">
        <v>27</v>
      </c>
      <c r="D86" s="4" t="s">
        <v>445</v>
      </c>
      <c r="E86" s="4" t="s">
        <v>446</v>
      </c>
      <c r="F86" s="6">
        <v>45013</v>
      </c>
      <c r="G86" s="6">
        <v>45014</v>
      </c>
      <c r="H86" s="4">
        <v>2</v>
      </c>
      <c r="I86" s="4">
        <v>1</v>
      </c>
      <c r="J86" s="4">
        <v>2</v>
      </c>
      <c r="K86" s="4" t="s">
        <v>30</v>
      </c>
      <c r="L86" s="4">
        <v>482</v>
      </c>
      <c r="M86" s="4">
        <v>482</v>
      </c>
      <c r="N86" s="4" t="s">
        <v>447</v>
      </c>
      <c r="O86" s="4" t="s">
        <v>32</v>
      </c>
      <c r="P86" s="4" t="s">
        <v>33</v>
      </c>
      <c r="Q86" s="4">
        <v>0</v>
      </c>
      <c r="R86" s="7">
        <v>45012</v>
      </c>
      <c r="S86" s="6">
        <v>45017</v>
      </c>
      <c r="T86" s="4" t="s">
        <v>34</v>
      </c>
      <c r="U86" s="4">
        <v>482</v>
      </c>
      <c r="V86" s="4">
        <v>0</v>
      </c>
      <c r="W86" s="4">
        <v>0</v>
      </c>
      <c r="X86" s="4" t="s">
        <v>448</v>
      </c>
      <c r="Y86" s="4" t="s">
        <v>60</v>
      </c>
    </row>
    <row r="87" s="4" customFormat="1" spans="1:25">
      <c r="A87" s="4" t="s">
        <v>449</v>
      </c>
      <c r="B87" s="4" t="s">
        <v>26</v>
      </c>
      <c r="C87" s="4" t="s">
        <v>27</v>
      </c>
      <c r="D87" s="4" t="s">
        <v>270</v>
      </c>
      <c r="E87" s="4" t="s">
        <v>450</v>
      </c>
      <c r="F87" s="6">
        <v>45013</v>
      </c>
      <c r="G87" s="6">
        <v>45014</v>
      </c>
      <c r="H87" s="4">
        <v>1</v>
      </c>
      <c r="I87" s="4">
        <v>1</v>
      </c>
      <c r="J87" s="4">
        <v>1</v>
      </c>
      <c r="K87" s="4" t="s">
        <v>30</v>
      </c>
      <c r="L87" s="4">
        <v>1094</v>
      </c>
      <c r="M87" s="4">
        <v>1094</v>
      </c>
      <c r="N87" s="4" t="s">
        <v>451</v>
      </c>
      <c r="O87" s="4" t="s">
        <v>32</v>
      </c>
      <c r="P87" s="4" t="s">
        <v>33</v>
      </c>
      <c r="Q87" s="4">
        <v>0</v>
      </c>
      <c r="R87" s="7">
        <v>45012</v>
      </c>
      <c r="S87" s="6">
        <v>45017</v>
      </c>
      <c r="T87" s="4" t="s">
        <v>34</v>
      </c>
      <c r="U87" s="4">
        <v>1094</v>
      </c>
      <c r="V87" s="4">
        <v>0</v>
      </c>
      <c r="W87" s="4">
        <v>0</v>
      </c>
      <c r="X87" s="4" t="s">
        <v>452</v>
      </c>
      <c r="Y87" s="4" t="s">
        <v>60</v>
      </c>
    </row>
    <row r="88" s="4" customFormat="1" spans="1:25">
      <c r="A88" s="4" t="s">
        <v>453</v>
      </c>
      <c r="B88" s="4" t="s">
        <v>26</v>
      </c>
      <c r="C88" s="4" t="s">
        <v>27</v>
      </c>
      <c r="D88" s="4" t="s">
        <v>270</v>
      </c>
      <c r="E88" s="4" t="s">
        <v>271</v>
      </c>
      <c r="F88" s="6">
        <v>45013</v>
      </c>
      <c r="G88" s="6">
        <v>45014</v>
      </c>
      <c r="H88" s="4">
        <v>1</v>
      </c>
      <c r="I88" s="4">
        <v>1</v>
      </c>
      <c r="J88" s="4">
        <v>1</v>
      </c>
      <c r="K88" s="4" t="s">
        <v>30</v>
      </c>
      <c r="L88" s="4">
        <v>1010</v>
      </c>
      <c r="M88" s="4">
        <v>1010</v>
      </c>
      <c r="N88" s="4" t="s">
        <v>454</v>
      </c>
      <c r="O88" s="4" t="s">
        <v>32</v>
      </c>
      <c r="P88" s="4" t="s">
        <v>33</v>
      </c>
      <c r="Q88" s="4">
        <v>0</v>
      </c>
      <c r="R88" s="7">
        <v>45013</v>
      </c>
      <c r="S88" s="6">
        <v>45017</v>
      </c>
      <c r="T88" s="4" t="s">
        <v>34</v>
      </c>
      <c r="U88" s="4">
        <v>1010</v>
      </c>
      <c r="V88" s="4">
        <v>0</v>
      </c>
      <c r="W88" s="4">
        <v>0</v>
      </c>
      <c r="X88" s="4" t="s">
        <v>455</v>
      </c>
      <c r="Y88" s="4" t="s">
        <v>60</v>
      </c>
    </row>
    <row r="89" s="4" customFormat="1" spans="1:25">
      <c r="A89" s="4" t="s">
        <v>456</v>
      </c>
      <c r="B89" s="4" t="s">
        <v>26</v>
      </c>
      <c r="C89" s="4" t="s">
        <v>27</v>
      </c>
      <c r="D89" s="4" t="s">
        <v>457</v>
      </c>
      <c r="E89" s="4" t="s">
        <v>458</v>
      </c>
      <c r="F89" s="6">
        <v>45013</v>
      </c>
      <c r="G89" s="6">
        <v>45014</v>
      </c>
      <c r="H89" s="4">
        <v>1</v>
      </c>
      <c r="I89" s="4">
        <v>1</v>
      </c>
      <c r="J89" s="4">
        <v>1</v>
      </c>
      <c r="K89" s="4" t="s">
        <v>30</v>
      </c>
      <c r="L89" s="4">
        <v>720</v>
      </c>
      <c r="M89" s="4">
        <v>720</v>
      </c>
      <c r="N89" s="4" t="s">
        <v>459</v>
      </c>
      <c r="O89" s="4" t="s">
        <v>32</v>
      </c>
      <c r="P89" s="4" t="s">
        <v>33</v>
      </c>
      <c r="Q89" s="4">
        <v>0</v>
      </c>
      <c r="R89" s="7">
        <v>45013</v>
      </c>
      <c r="S89" s="6">
        <v>45017</v>
      </c>
      <c r="T89" s="4" t="s">
        <v>34</v>
      </c>
      <c r="U89" s="4">
        <v>720</v>
      </c>
      <c r="V89" s="4">
        <v>0</v>
      </c>
      <c r="W89" s="4">
        <v>0</v>
      </c>
      <c r="X89" s="4" t="s">
        <v>460</v>
      </c>
      <c r="Y89" s="4" t="s">
        <v>461</v>
      </c>
    </row>
    <row r="90" s="4" customFormat="1" spans="1:25">
      <c r="A90" s="4" t="s">
        <v>462</v>
      </c>
      <c r="B90" s="4" t="s">
        <v>26</v>
      </c>
      <c r="C90" s="4" t="s">
        <v>27</v>
      </c>
      <c r="D90" s="4" t="s">
        <v>457</v>
      </c>
      <c r="E90" s="4" t="s">
        <v>463</v>
      </c>
      <c r="F90" s="6">
        <v>45013</v>
      </c>
      <c r="G90" s="6">
        <v>45014</v>
      </c>
      <c r="H90" s="4">
        <v>1</v>
      </c>
      <c r="I90" s="4">
        <v>1</v>
      </c>
      <c r="J90" s="4">
        <v>1</v>
      </c>
      <c r="K90" s="4" t="s">
        <v>30</v>
      </c>
      <c r="L90" s="4">
        <v>720</v>
      </c>
      <c r="M90" s="4">
        <v>720</v>
      </c>
      <c r="N90" s="4" t="s">
        <v>464</v>
      </c>
      <c r="O90" s="4" t="s">
        <v>32</v>
      </c>
      <c r="P90" s="4" t="s">
        <v>33</v>
      </c>
      <c r="Q90" s="4">
        <v>0</v>
      </c>
      <c r="R90" s="7">
        <v>45013</v>
      </c>
      <c r="S90" s="6">
        <v>45017</v>
      </c>
      <c r="T90" s="4" t="s">
        <v>34</v>
      </c>
      <c r="U90" s="4">
        <v>720</v>
      </c>
      <c r="V90" s="4">
        <v>0</v>
      </c>
      <c r="W90" s="4">
        <v>0</v>
      </c>
      <c r="X90" s="4" t="s">
        <v>465</v>
      </c>
      <c r="Y90" s="4" t="s">
        <v>466</v>
      </c>
    </row>
    <row r="91" s="4" customFormat="1" spans="1:25">
      <c r="A91" s="4" t="s">
        <v>467</v>
      </c>
      <c r="B91" s="4" t="s">
        <v>26</v>
      </c>
      <c r="C91" s="4" t="s">
        <v>27</v>
      </c>
      <c r="D91" s="4" t="s">
        <v>417</v>
      </c>
      <c r="E91" s="4" t="s">
        <v>418</v>
      </c>
      <c r="F91" s="6">
        <v>45013</v>
      </c>
      <c r="G91" s="6">
        <v>45014</v>
      </c>
      <c r="H91" s="4">
        <v>1</v>
      </c>
      <c r="I91" s="4">
        <v>1</v>
      </c>
      <c r="J91" s="4">
        <v>1</v>
      </c>
      <c r="K91" s="4" t="s">
        <v>30</v>
      </c>
      <c r="L91" s="4">
        <v>423</v>
      </c>
      <c r="M91" s="4">
        <v>423</v>
      </c>
      <c r="N91" s="4" t="s">
        <v>468</v>
      </c>
      <c r="O91" s="4" t="s">
        <v>32</v>
      </c>
      <c r="P91" s="4" t="s">
        <v>33</v>
      </c>
      <c r="Q91" s="4">
        <v>0</v>
      </c>
      <c r="R91" s="7">
        <v>45013</v>
      </c>
      <c r="S91" s="6">
        <v>45017</v>
      </c>
      <c r="T91" s="4" t="s">
        <v>34</v>
      </c>
      <c r="U91" s="4">
        <v>423</v>
      </c>
      <c r="V91" s="4">
        <v>0</v>
      </c>
      <c r="W91" s="4">
        <v>0</v>
      </c>
      <c r="X91" s="4" t="s">
        <v>469</v>
      </c>
      <c r="Y91" s="4" t="s">
        <v>470</v>
      </c>
    </row>
    <row r="92" s="4" customFormat="1" spans="1:25">
      <c r="A92" s="4" t="s">
        <v>471</v>
      </c>
      <c r="B92" s="4" t="s">
        <v>26</v>
      </c>
      <c r="C92" s="4" t="s">
        <v>27</v>
      </c>
      <c r="D92" s="4" t="s">
        <v>472</v>
      </c>
      <c r="E92" s="4" t="s">
        <v>473</v>
      </c>
      <c r="F92" s="6">
        <v>45013</v>
      </c>
      <c r="G92" s="6">
        <v>45014</v>
      </c>
      <c r="H92" s="4">
        <v>2</v>
      </c>
      <c r="I92" s="4">
        <v>1</v>
      </c>
      <c r="J92" s="4">
        <v>2</v>
      </c>
      <c r="K92" s="4" t="s">
        <v>30</v>
      </c>
      <c r="L92" s="4">
        <v>674</v>
      </c>
      <c r="M92" s="4">
        <v>674</v>
      </c>
      <c r="N92" s="4" t="s">
        <v>474</v>
      </c>
      <c r="O92" s="4" t="s">
        <v>32</v>
      </c>
      <c r="P92" s="4" t="s">
        <v>33</v>
      </c>
      <c r="Q92" s="4">
        <v>0</v>
      </c>
      <c r="R92" s="7">
        <v>45013</v>
      </c>
      <c r="S92" s="6">
        <v>45017</v>
      </c>
      <c r="T92" s="4" t="s">
        <v>34</v>
      </c>
      <c r="U92" s="4">
        <v>674</v>
      </c>
      <c r="V92" s="4">
        <v>0</v>
      </c>
      <c r="W92" s="4">
        <v>0</v>
      </c>
      <c r="X92" s="4" t="s">
        <v>475</v>
      </c>
      <c r="Y92" s="4" t="s">
        <v>60</v>
      </c>
    </row>
    <row r="93" s="4" customFormat="1" spans="1:25">
      <c r="A93" s="4" t="s">
        <v>476</v>
      </c>
      <c r="B93" s="4" t="s">
        <v>26</v>
      </c>
      <c r="C93" s="4" t="s">
        <v>27</v>
      </c>
      <c r="D93" s="4" t="s">
        <v>477</v>
      </c>
      <c r="E93" s="4" t="s">
        <v>478</v>
      </c>
      <c r="F93" s="6">
        <v>45013</v>
      </c>
      <c r="G93" s="6">
        <v>45014</v>
      </c>
      <c r="H93" s="4">
        <v>1</v>
      </c>
      <c r="I93" s="4">
        <v>1</v>
      </c>
      <c r="J93" s="4">
        <v>1</v>
      </c>
      <c r="K93" s="4" t="s">
        <v>30</v>
      </c>
      <c r="L93" s="4">
        <v>1122</v>
      </c>
      <c r="M93" s="4">
        <v>1122</v>
      </c>
      <c r="N93" s="4" t="s">
        <v>479</v>
      </c>
      <c r="O93" s="4" t="s">
        <v>32</v>
      </c>
      <c r="P93" s="4" t="s">
        <v>33</v>
      </c>
      <c r="Q93" s="4">
        <v>0</v>
      </c>
      <c r="R93" s="7">
        <v>45013</v>
      </c>
      <c r="S93" s="6">
        <v>45017</v>
      </c>
      <c r="T93" s="4" t="s">
        <v>34</v>
      </c>
      <c r="U93" s="4">
        <v>1122</v>
      </c>
      <c r="V93" s="4">
        <v>0</v>
      </c>
      <c r="W93" s="4">
        <v>0</v>
      </c>
      <c r="X93" s="4" t="s">
        <v>480</v>
      </c>
      <c r="Y93" s="4" t="s">
        <v>60</v>
      </c>
    </row>
    <row r="94" s="4" customFormat="1" spans="1:25">
      <c r="A94" s="4" t="s">
        <v>481</v>
      </c>
      <c r="B94" s="4" t="s">
        <v>26</v>
      </c>
      <c r="C94" s="4" t="s">
        <v>27</v>
      </c>
      <c r="D94" s="4" t="s">
        <v>482</v>
      </c>
      <c r="E94" s="4" t="s">
        <v>483</v>
      </c>
      <c r="F94" s="6">
        <v>45013</v>
      </c>
      <c r="G94" s="6">
        <v>45014</v>
      </c>
      <c r="H94" s="4">
        <v>1</v>
      </c>
      <c r="I94" s="4">
        <v>1</v>
      </c>
      <c r="J94" s="4">
        <v>1</v>
      </c>
      <c r="K94" s="4" t="s">
        <v>30</v>
      </c>
      <c r="L94" s="4">
        <v>246</v>
      </c>
      <c r="M94" s="4">
        <v>246</v>
      </c>
      <c r="N94" s="4" t="s">
        <v>484</v>
      </c>
      <c r="O94" s="4" t="s">
        <v>32</v>
      </c>
      <c r="P94" s="4" t="s">
        <v>33</v>
      </c>
      <c r="Q94" s="4">
        <v>0</v>
      </c>
      <c r="R94" s="7">
        <v>45013</v>
      </c>
      <c r="S94" s="6">
        <v>45017</v>
      </c>
      <c r="T94" s="4" t="s">
        <v>34</v>
      </c>
      <c r="U94" s="4">
        <v>246</v>
      </c>
      <c r="V94" s="4">
        <v>0</v>
      </c>
      <c r="W94" s="4">
        <v>0</v>
      </c>
      <c r="X94" s="4" t="s">
        <v>485</v>
      </c>
      <c r="Y94" s="4" t="s">
        <v>486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4"/>
  <sheetViews>
    <sheetView tabSelected="1" workbookViewId="0">
      <selection activeCell="A91" sqref="A91:D94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487</v>
      </c>
    </row>
    <row r="2" s="4" customFormat="1" hidden="1" spans="1:9">
      <c r="A2" s="5">
        <v>999221981458693</v>
      </c>
      <c r="B2" s="6">
        <v>45009</v>
      </c>
      <c r="C2" s="6">
        <v>45014</v>
      </c>
      <c r="D2" s="4">
        <v>7385</v>
      </c>
      <c r="E2" s="4" t="str">
        <f>VLOOKUP(A2,HOP!A:L,12,0)</f>
        <v>7385.00</v>
      </c>
      <c r="F2" s="4" t="str">
        <f>VLOOKUP(A2,HOP!A:C,3,0)</f>
        <v>2893737</v>
      </c>
      <c r="G2" s="4">
        <f>D2-E2</f>
        <v>0</v>
      </c>
      <c r="H2" s="4" t="str">
        <f>$H$1&amp;F2</f>
        <v>，2893737</v>
      </c>
      <c r="I2" s="4" t="str">
        <f>VLOOKUP(A2,HOP!A:U,21,0)</f>
        <v>直采</v>
      </c>
    </row>
    <row r="3" s="4" customFormat="1" hidden="1" spans="1:9">
      <c r="A3" s="5">
        <v>999222246276982</v>
      </c>
      <c r="B3" s="6">
        <v>45011</v>
      </c>
      <c r="C3" s="6">
        <v>45014</v>
      </c>
      <c r="D3" s="4">
        <v>3009</v>
      </c>
      <c r="E3" s="4" t="str">
        <f>VLOOKUP(A3,HOP!A:L,12,0)</f>
        <v>3009.00</v>
      </c>
      <c r="F3" s="4" t="str">
        <f>VLOOKUP(A3,HOP!A:C,3,0)</f>
        <v>2957186</v>
      </c>
      <c r="G3" s="4">
        <f t="shared" ref="G3:G34" si="0">D3-E3</f>
        <v>0</v>
      </c>
      <c r="H3" s="4" t="str">
        <f t="shared" ref="H3:H34" si="1">$H$1&amp;F3</f>
        <v>，2957186</v>
      </c>
      <c r="I3" s="4" t="str">
        <f>VLOOKUP(A3,HOP!A:U,21,0)</f>
        <v>直采</v>
      </c>
    </row>
    <row r="4" s="4" customFormat="1" hidden="1" spans="1:9">
      <c r="A4" s="5">
        <v>999222338017979</v>
      </c>
      <c r="B4" s="6">
        <v>45011</v>
      </c>
      <c r="C4" s="6">
        <v>45014</v>
      </c>
      <c r="D4" s="4">
        <v>13221</v>
      </c>
      <c r="E4" s="4" t="str">
        <f>VLOOKUP(A4,HOP!A:L,12,0)</f>
        <v>13221.00</v>
      </c>
      <c r="F4" s="4" t="str">
        <f>VLOOKUP(A4,HOP!A:C,3,0)</f>
        <v>2975625</v>
      </c>
      <c r="G4" s="4">
        <f t="shared" si="0"/>
        <v>0</v>
      </c>
      <c r="H4" s="4" t="str">
        <f t="shared" si="1"/>
        <v>，2975625</v>
      </c>
      <c r="I4" s="4" t="str">
        <f>VLOOKUP(A4,HOP!A:U,21,0)</f>
        <v>直采</v>
      </c>
    </row>
    <row r="5" s="4" customFormat="1" hidden="1" spans="1:9">
      <c r="A5" s="5">
        <v>999222434044863</v>
      </c>
      <c r="B5" s="6">
        <v>45011</v>
      </c>
      <c r="C5" s="6">
        <v>45014</v>
      </c>
      <c r="D5" s="4">
        <v>5550</v>
      </c>
      <c r="E5" s="4" t="str">
        <f>VLOOKUP(A5,HOP!A:L,12,0)</f>
        <v>5550.00</v>
      </c>
      <c r="F5" s="4" t="str">
        <f>VLOOKUP(A5,HOP!A:C,3,0)</f>
        <v>2990719</v>
      </c>
      <c r="G5" s="4">
        <f t="shared" si="0"/>
        <v>0</v>
      </c>
      <c r="H5" s="4" t="str">
        <f t="shared" si="1"/>
        <v>，2990719</v>
      </c>
      <c r="I5" s="4" t="str">
        <f>VLOOKUP(A5,HOP!A:U,21,0)</f>
        <v>直采</v>
      </c>
    </row>
    <row r="6" s="4" customFormat="1" hidden="1" spans="1:9">
      <c r="A6" s="5">
        <v>999222779042858</v>
      </c>
      <c r="B6" s="6">
        <v>45011</v>
      </c>
      <c r="C6" s="6">
        <v>45014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999222932949103</v>
      </c>
      <c r="B7" s="6">
        <v>45011</v>
      </c>
      <c r="C7" s="6">
        <v>45014</v>
      </c>
      <c r="D7" s="4">
        <v>3969</v>
      </c>
      <c r="E7" s="4" t="str">
        <f>VLOOKUP(A7,HOP!A:L,12,0)</f>
        <v>3969.00</v>
      </c>
      <c r="F7" s="4" t="str">
        <f>VLOOKUP(A7,HOP!A:C,3,0)</f>
        <v>3066017</v>
      </c>
      <c r="G7" s="4">
        <f t="shared" si="0"/>
        <v>0</v>
      </c>
      <c r="H7" s="4" t="str">
        <f t="shared" si="1"/>
        <v>，3066017</v>
      </c>
      <c r="I7" s="4" t="str">
        <f>VLOOKUP(A7,HOP!A:U,21,0)</f>
        <v>直采</v>
      </c>
    </row>
    <row r="8" s="4" customFormat="1" hidden="1" spans="1:9">
      <c r="A8" s="5">
        <v>999222935517372</v>
      </c>
      <c r="B8" s="6">
        <v>45011</v>
      </c>
      <c r="C8" s="6">
        <v>45014</v>
      </c>
      <c r="D8" s="4">
        <v>3726</v>
      </c>
      <c r="E8" s="4" t="str">
        <f>VLOOKUP(A8,HOP!A:L,12,0)</f>
        <v>3726.00</v>
      </c>
      <c r="F8" s="4" t="str">
        <f>VLOOKUP(A8,HOP!A:C,3,0)</f>
        <v>3066372</v>
      </c>
      <c r="G8" s="4">
        <f t="shared" si="0"/>
        <v>0</v>
      </c>
      <c r="H8" s="4" t="str">
        <f t="shared" si="1"/>
        <v>，3066372</v>
      </c>
      <c r="I8" s="4" t="str">
        <f>VLOOKUP(A8,HOP!A:U,21,0)</f>
        <v>直采</v>
      </c>
    </row>
    <row r="9" s="4" customFormat="1" hidden="1" spans="1:9">
      <c r="A9" s="5">
        <v>999222945801718</v>
      </c>
      <c r="B9" s="6">
        <v>45010</v>
      </c>
      <c r="C9" s="6">
        <v>45014</v>
      </c>
      <c r="D9" s="4">
        <v>19404</v>
      </c>
      <c r="E9" s="4" t="str">
        <f>VLOOKUP(A9,HOP!A:L,12,0)</f>
        <v>19404.00</v>
      </c>
      <c r="F9" s="4" t="str">
        <f>VLOOKUP(A9,HOP!A:C,3,0)</f>
        <v>3068892</v>
      </c>
      <c r="G9" s="4">
        <f t="shared" si="0"/>
        <v>0</v>
      </c>
      <c r="H9" s="4" t="str">
        <f t="shared" si="1"/>
        <v>，3068892</v>
      </c>
      <c r="I9" s="4" t="str">
        <f>VLOOKUP(A9,HOP!A:U,21,0)</f>
        <v>直采</v>
      </c>
    </row>
    <row r="10" s="4" customFormat="1" hidden="1" spans="1:9">
      <c r="A10" s="5">
        <v>999222951011773</v>
      </c>
      <c r="B10" s="6">
        <v>45013</v>
      </c>
      <c r="C10" s="6">
        <v>45014</v>
      </c>
      <c r="D10" s="4">
        <v>414</v>
      </c>
      <c r="E10" s="4" t="str">
        <f>VLOOKUP(A10,HOP!A:L,12,0)</f>
        <v>414.00</v>
      </c>
      <c r="F10" s="4" t="str">
        <f>VLOOKUP(A10,HOP!A:C,3,0)</f>
        <v>3070596</v>
      </c>
      <c r="G10" s="4">
        <f t="shared" si="0"/>
        <v>0</v>
      </c>
      <c r="H10" s="4" t="str">
        <f t="shared" si="1"/>
        <v>，3070596</v>
      </c>
      <c r="I10" s="4" t="str">
        <f>VLOOKUP(A10,HOP!A:U,21,0)</f>
        <v>直采</v>
      </c>
    </row>
    <row r="11" s="4" customFormat="1" hidden="1" spans="1:9">
      <c r="A11" s="5">
        <v>999222970590994</v>
      </c>
      <c r="B11" s="6">
        <v>45009</v>
      </c>
      <c r="C11" s="6">
        <v>45014</v>
      </c>
      <c r="D11" s="4">
        <v>1100</v>
      </c>
      <c r="E11" s="4" t="str">
        <f>VLOOKUP(A11,HOP!A:L,12,0)</f>
        <v>1100.00</v>
      </c>
      <c r="F11" s="4" t="str">
        <f>VLOOKUP(A11,HOP!A:C,3,0)</f>
        <v>3076749</v>
      </c>
      <c r="G11" s="4">
        <f t="shared" si="0"/>
        <v>0</v>
      </c>
      <c r="H11" s="4" t="str">
        <f t="shared" si="1"/>
        <v>，3076749</v>
      </c>
      <c r="I11" s="4" t="str">
        <f>VLOOKUP(A11,HOP!A:U,21,0)</f>
        <v>直采</v>
      </c>
    </row>
    <row r="12" s="4" customFormat="1" hidden="1" spans="1:9">
      <c r="A12" s="5">
        <v>999222988284861</v>
      </c>
      <c r="B12" s="6">
        <v>45010</v>
      </c>
      <c r="C12" s="6">
        <v>45014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999222993174498</v>
      </c>
      <c r="B13" s="6">
        <v>45011</v>
      </c>
      <c r="C13" s="6">
        <v>45014</v>
      </c>
      <c r="D13" s="4">
        <v>6000</v>
      </c>
      <c r="E13" s="4" t="str">
        <f>VLOOKUP(A13,HOP!A:L,12,0)</f>
        <v>6000.00</v>
      </c>
      <c r="F13" s="4" t="str">
        <f>VLOOKUP(A13,HOP!A:C,3,0)</f>
        <v>3084787</v>
      </c>
      <c r="G13" s="4">
        <f t="shared" si="0"/>
        <v>0</v>
      </c>
      <c r="H13" s="4" t="str">
        <f t="shared" si="1"/>
        <v>，3084787</v>
      </c>
      <c r="I13" s="4" t="str">
        <f>VLOOKUP(A13,HOP!A:U,21,0)</f>
        <v>直采</v>
      </c>
    </row>
    <row r="14" s="4" customFormat="1" hidden="1" spans="1:9">
      <c r="A14" s="5">
        <v>999223036572849</v>
      </c>
      <c r="B14" s="6">
        <v>45012</v>
      </c>
      <c r="C14" s="6">
        <v>45014</v>
      </c>
      <c r="D14" s="4">
        <v>1642</v>
      </c>
      <c r="E14" s="4" t="str">
        <f>VLOOKUP(A14,HOP!A:L,12,0)</f>
        <v>1642.00</v>
      </c>
      <c r="F14" s="4" t="str">
        <f>VLOOKUP(A14,HOP!A:C,3,0)</f>
        <v>3096591</v>
      </c>
      <c r="G14" s="4">
        <f t="shared" si="0"/>
        <v>0</v>
      </c>
      <c r="H14" s="4" t="str">
        <f t="shared" si="1"/>
        <v>，3096591</v>
      </c>
      <c r="I14" s="4" t="str">
        <f>VLOOKUP(A14,HOP!A:U,21,0)</f>
        <v>直采</v>
      </c>
    </row>
    <row r="15" s="4" customFormat="1" hidden="1" spans="1:9">
      <c r="A15" s="5">
        <v>999223057121632</v>
      </c>
      <c r="B15" s="6">
        <v>45011</v>
      </c>
      <c r="C15" s="6">
        <v>45014</v>
      </c>
      <c r="D15" s="4">
        <v>5220</v>
      </c>
      <c r="E15" s="4" t="str">
        <f>VLOOKUP(A15,HOP!A:L,12,0)</f>
        <v>5220.00</v>
      </c>
      <c r="F15" s="4" t="str">
        <f>VLOOKUP(A15,HOP!A:C,3,0)</f>
        <v>3102579</v>
      </c>
      <c r="G15" s="4">
        <f t="shared" si="0"/>
        <v>0</v>
      </c>
      <c r="H15" s="4" t="str">
        <f t="shared" si="1"/>
        <v>，3102579</v>
      </c>
      <c r="I15" s="4" t="str">
        <f>VLOOKUP(A15,HOP!A:U,21,0)</f>
        <v>直采</v>
      </c>
    </row>
    <row r="16" s="4" customFormat="1" hidden="1" spans="1:9">
      <c r="A16" s="5">
        <v>999223066384607</v>
      </c>
      <c r="B16" s="6">
        <v>45013</v>
      </c>
      <c r="C16" s="6">
        <v>45014</v>
      </c>
      <c r="D16" s="4">
        <v>1249</v>
      </c>
      <c r="E16" s="4" t="str">
        <f>VLOOKUP(A16,HOP!A:L,12,0)</f>
        <v>1249.00</v>
      </c>
      <c r="F16" s="4" t="str">
        <f>VLOOKUP(A16,HOP!A:C,3,0)</f>
        <v>3104276</v>
      </c>
      <c r="G16" s="4">
        <f t="shared" si="0"/>
        <v>0</v>
      </c>
      <c r="H16" s="4" t="str">
        <f t="shared" si="1"/>
        <v>，3104276</v>
      </c>
      <c r="I16" s="4" t="str">
        <f>VLOOKUP(A16,HOP!A:U,21,0)</f>
        <v>直采</v>
      </c>
    </row>
    <row r="17" s="4" customFormat="1" hidden="1" spans="1:9">
      <c r="A17" s="5">
        <v>999223074883224</v>
      </c>
      <c r="B17" s="6">
        <v>45012</v>
      </c>
      <c r="C17" s="6">
        <v>45014</v>
      </c>
      <c r="D17" s="4">
        <v>1570</v>
      </c>
      <c r="E17" s="4" t="str">
        <f>VLOOKUP(A17,HOP!A:L,12,0)</f>
        <v>1570.00</v>
      </c>
      <c r="F17" s="4" t="str">
        <f>VLOOKUP(A17,HOP!A:C,3,0)</f>
        <v>3107313</v>
      </c>
      <c r="G17" s="4">
        <f t="shared" si="0"/>
        <v>0</v>
      </c>
      <c r="H17" s="4" t="str">
        <f t="shared" si="1"/>
        <v>，3107313</v>
      </c>
      <c r="I17" s="4" t="str">
        <f>VLOOKUP(A17,HOP!A:U,21,0)</f>
        <v>直采</v>
      </c>
    </row>
    <row r="18" s="4" customFormat="1" hidden="1" spans="1:9">
      <c r="A18" s="5">
        <v>999223088624878</v>
      </c>
      <c r="B18" s="6">
        <v>45012</v>
      </c>
      <c r="C18" s="6">
        <v>45014</v>
      </c>
      <c r="D18" s="4">
        <v>2888</v>
      </c>
      <c r="E18" s="4" t="str">
        <f>VLOOKUP(A18,HOP!A:L,12,0)</f>
        <v>2888.00</v>
      </c>
      <c r="F18" s="4" t="str">
        <f>VLOOKUP(A18,HOP!A:C,3,0)</f>
        <v>3110324</v>
      </c>
      <c r="G18" s="4">
        <f t="shared" si="0"/>
        <v>0</v>
      </c>
      <c r="H18" s="4" t="str">
        <f t="shared" si="1"/>
        <v>，3110324</v>
      </c>
      <c r="I18" s="4" t="str">
        <f>VLOOKUP(A18,HOP!A:U,21,0)</f>
        <v>直采</v>
      </c>
    </row>
    <row r="19" s="4" customFormat="1" hidden="1" spans="1:9">
      <c r="A19" s="5">
        <v>999223105253713</v>
      </c>
      <c r="B19" s="6">
        <v>45012</v>
      </c>
      <c r="C19" s="6">
        <v>45014</v>
      </c>
      <c r="D19" s="4">
        <v>1490</v>
      </c>
      <c r="E19" s="4" t="str">
        <f>VLOOKUP(A19,HOP!A:L,12,0)</f>
        <v>1490.00</v>
      </c>
      <c r="F19" s="4" t="str">
        <f>VLOOKUP(A19,HOP!A:C,3,0)</f>
        <v>3114653</v>
      </c>
      <c r="G19" s="4">
        <f t="shared" si="0"/>
        <v>0</v>
      </c>
      <c r="H19" s="4" t="str">
        <f t="shared" si="1"/>
        <v>，3114653</v>
      </c>
      <c r="I19" s="4" t="str">
        <f>VLOOKUP(A19,HOP!A:U,21,0)</f>
        <v>直采</v>
      </c>
    </row>
    <row r="20" s="4" customFormat="1" hidden="1" spans="1:9">
      <c r="A20" s="5">
        <v>999223105504643</v>
      </c>
      <c r="B20" s="6">
        <v>45012</v>
      </c>
      <c r="C20" s="6">
        <v>45014</v>
      </c>
      <c r="D20" s="4">
        <v>374</v>
      </c>
      <c r="E20" s="4" t="str">
        <f>VLOOKUP(A20,HOP!A:L,12,0)</f>
        <v>374.00</v>
      </c>
      <c r="F20" s="4" t="str">
        <f>VLOOKUP(A20,HOP!A:C,3,0)</f>
        <v>3114756</v>
      </c>
      <c r="G20" s="4">
        <f t="shared" si="0"/>
        <v>0</v>
      </c>
      <c r="H20" s="4" t="str">
        <f t="shared" si="1"/>
        <v>，3114756</v>
      </c>
      <c r="I20" s="4" t="str">
        <f>VLOOKUP(A20,HOP!A:U,21,0)</f>
        <v>直采</v>
      </c>
    </row>
    <row r="21" s="4" customFormat="1" hidden="1" spans="1:9">
      <c r="A21" s="5">
        <v>999223112726101</v>
      </c>
      <c r="B21" s="6">
        <v>45013</v>
      </c>
      <c r="C21" s="6">
        <v>45014</v>
      </c>
      <c r="D21" s="4">
        <v>1679</v>
      </c>
      <c r="E21" s="4" t="str">
        <f>VLOOKUP(A21,HOP!A:L,12,0)</f>
        <v>1679.00</v>
      </c>
      <c r="F21" s="4" t="str">
        <f>VLOOKUP(A21,HOP!A:C,3,0)</f>
        <v>3116271</v>
      </c>
      <c r="G21" s="4">
        <f t="shared" si="0"/>
        <v>0</v>
      </c>
      <c r="H21" s="4" t="str">
        <f t="shared" si="1"/>
        <v>，3116271</v>
      </c>
      <c r="I21" s="4" t="str">
        <f>VLOOKUP(A21,HOP!A:U,21,0)</f>
        <v>直采</v>
      </c>
    </row>
    <row r="22" s="4" customFormat="1" hidden="1" spans="1:9">
      <c r="A22" s="5">
        <v>23121190361</v>
      </c>
      <c r="B22" s="6">
        <v>45010</v>
      </c>
      <c r="C22" s="6">
        <v>45014</v>
      </c>
      <c r="D22" s="4">
        <v>5688</v>
      </c>
      <c r="E22" s="4" t="str">
        <f>VLOOKUP(A22,HOP!A:L,12,0)</f>
        <v>5688.00</v>
      </c>
      <c r="F22" s="4" t="str">
        <f>VLOOKUP(A22,HOP!A:C,3,0)</f>
        <v>3118535</v>
      </c>
      <c r="G22" s="4">
        <f t="shared" si="0"/>
        <v>0</v>
      </c>
      <c r="H22" s="4" t="str">
        <f t="shared" si="1"/>
        <v>，3118535</v>
      </c>
      <c r="I22" s="4" t="str">
        <f>VLOOKUP(A22,HOP!A:U,21,0)</f>
        <v>直采</v>
      </c>
    </row>
    <row r="23" s="4" customFormat="1" hidden="1" spans="1:9">
      <c r="A23" s="5">
        <v>999223160157766</v>
      </c>
      <c r="B23" s="6">
        <v>45011</v>
      </c>
      <c r="C23" s="6">
        <v>45014</v>
      </c>
      <c r="D23" s="4">
        <v>1503</v>
      </c>
      <c r="E23" s="4" t="str">
        <f>VLOOKUP(A23,HOP!A:L,12,0)</f>
        <v>1503.00</v>
      </c>
      <c r="F23" s="4" t="str">
        <f>VLOOKUP(A23,HOP!A:C,3,0)</f>
        <v>3127578</v>
      </c>
      <c r="G23" s="4">
        <f t="shared" si="0"/>
        <v>0</v>
      </c>
      <c r="H23" s="4" t="str">
        <f t="shared" si="1"/>
        <v>，3127578</v>
      </c>
      <c r="I23" s="4" t="str">
        <f>VLOOKUP(A23,HOP!A:U,21,0)</f>
        <v>直采</v>
      </c>
    </row>
    <row r="24" s="4" customFormat="1" hidden="1" spans="1:9">
      <c r="A24" s="5">
        <v>23165923604</v>
      </c>
      <c r="B24" s="6">
        <v>45012</v>
      </c>
      <c r="C24" s="6">
        <v>45014</v>
      </c>
      <c r="D24" s="4">
        <v>1660</v>
      </c>
      <c r="E24" s="4" t="str">
        <f>VLOOKUP(A24,HOP!A:L,12,0)</f>
        <v>1660.00</v>
      </c>
      <c r="F24" s="4" t="str">
        <f>VLOOKUP(A24,HOP!A:C,3,0)</f>
        <v>3129433</v>
      </c>
      <c r="G24" s="4">
        <f t="shared" si="0"/>
        <v>0</v>
      </c>
      <c r="H24" s="4" t="str">
        <f t="shared" si="1"/>
        <v>，3129433</v>
      </c>
      <c r="I24" s="4" t="str">
        <f>VLOOKUP(A24,HOP!A:U,21,0)</f>
        <v>直采</v>
      </c>
    </row>
    <row r="25" s="4" customFormat="1" hidden="1" spans="1:9">
      <c r="A25" s="5">
        <v>999223181697929</v>
      </c>
      <c r="B25" s="6">
        <v>45012</v>
      </c>
      <c r="C25" s="6">
        <v>45014</v>
      </c>
      <c r="D25" s="4">
        <v>2094</v>
      </c>
      <c r="E25" s="4" t="str">
        <f>VLOOKUP(A25,HOP!A:L,12,0)</f>
        <v>2094.00</v>
      </c>
      <c r="F25" s="4" t="str">
        <f>VLOOKUP(A25,HOP!A:C,3,0)</f>
        <v>3133507</v>
      </c>
      <c r="G25" s="4">
        <f t="shared" si="0"/>
        <v>0</v>
      </c>
      <c r="H25" s="4" t="str">
        <f t="shared" si="1"/>
        <v>，3133507</v>
      </c>
      <c r="I25" s="4" t="str">
        <f>VLOOKUP(A25,HOP!A:U,21,0)</f>
        <v>直采</v>
      </c>
    </row>
    <row r="26" s="4" customFormat="1" hidden="1" spans="1:9">
      <c r="A26" s="5">
        <v>999223183164510</v>
      </c>
      <c r="B26" s="6">
        <v>45011</v>
      </c>
      <c r="C26" s="6">
        <v>45014</v>
      </c>
      <c r="D26" s="4">
        <v>1380</v>
      </c>
      <c r="E26" s="4" t="str">
        <f>VLOOKUP(A26,HOP!A:L,12,0)</f>
        <v>1380.00</v>
      </c>
      <c r="F26" s="4" t="str">
        <f>VLOOKUP(A26,HOP!A:C,3,0)</f>
        <v>3134135</v>
      </c>
      <c r="G26" s="4">
        <f t="shared" si="0"/>
        <v>0</v>
      </c>
      <c r="H26" s="4" t="str">
        <f t="shared" si="1"/>
        <v>，3134135</v>
      </c>
      <c r="I26" s="4" t="str">
        <f>VLOOKUP(A26,HOP!A:U,21,0)</f>
        <v>直采</v>
      </c>
    </row>
    <row r="27" s="4" customFormat="1" hidden="1" spans="1:9">
      <c r="A27" s="5">
        <v>23183181492</v>
      </c>
      <c r="B27" s="6">
        <v>45012</v>
      </c>
      <c r="C27" s="6">
        <v>45014</v>
      </c>
      <c r="D27" s="4">
        <v>2380</v>
      </c>
      <c r="E27" s="4" t="str">
        <f>VLOOKUP(A27,HOP!A:L,12,0)</f>
        <v>2380.00</v>
      </c>
      <c r="F27" s="4" t="str">
        <f>VLOOKUP(A27,HOP!A:C,3,0)</f>
        <v>3134147</v>
      </c>
      <c r="G27" s="4">
        <f t="shared" si="0"/>
        <v>0</v>
      </c>
      <c r="H27" s="4" t="str">
        <f t="shared" si="1"/>
        <v>，3134147</v>
      </c>
      <c r="I27" s="4" t="str">
        <f>VLOOKUP(A27,HOP!A:U,21,0)</f>
        <v>直采</v>
      </c>
    </row>
    <row r="28" s="4" customFormat="1" hidden="1" spans="1:9">
      <c r="A28" s="5">
        <v>23183181491</v>
      </c>
      <c r="B28" s="6">
        <v>45012</v>
      </c>
      <c r="C28" s="6">
        <v>45014</v>
      </c>
      <c r="D28" s="4">
        <v>1820</v>
      </c>
      <c r="E28" s="4" t="str">
        <f>VLOOKUP(A28,HOP!A:L,12,0)</f>
        <v>1820.00</v>
      </c>
      <c r="F28" s="4" t="str">
        <f>VLOOKUP(A28,HOP!A:C,3,0)</f>
        <v>3134146</v>
      </c>
      <c r="G28" s="4">
        <f t="shared" si="0"/>
        <v>0</v>
      </c>
      <c r="H28" s="4" t="str">
        <f t="shared" si="1"/>
        <v>，3134146</v>
      </c>
      <c r="I28" s="4" t="str">
        <f>VLOOKUP(A28,HOP!A:U,21,0)</f>
        <v>直采</v>
      </c>
    </row>
    <row r="29" s="4" customFormat="1" hidden="1" spans="1:9">
      <c r="A29" s="5">
        <v>999223198862317</v>
      </c>
      <c r="B29" s="6">
        <v>45012</v>
      </c>
      <c r="C29" s="6">
        <v>45014</v>
      </c>
      <c r="D29" s="4">
        <v>1536</v>
      </c>
      <c r="E29" s="4" t="str">
        <f>VLOOKUP(A29,HOP!A:L,12,0)</f>
        <v>1536.00</v>
      </c>
      <c r="F29" s="4" t="str">
        <f>VLOOKUP(A29,HOP!A:C,3,0)</f>
        <v>3138350</v>
      </c>
      <c r="G29" s="4">
        <f t="shared" si="0"/>
        <v>0</v>
      </c>
      <c r="H29" s="4" t="str">
        <f t="shared" si="1"/>
        <v>，3138350</v>
      </c>
      <c r="I29" s="4" t="str">
        <f>VLOOKUP(A29,HOP!A:U,21,0)</f>
        <v>直采</v>
      </c>
    </row>
    <row r="30" s="4" customFormat="1" hidden="1" spans="1:9">
      <c r="A30" s="5">
        <v>999223204249382</v>
      </c>
      <c r="B30" s="6">
        <v>45012</v>
      </c>
      <c r="C30" s="6">
        <v>45014</v>
      </c>
      <c r="D30" s="4">
        <v>2772</v>
      </c>
      <c r="E30" s="4" t="str">
        <f>VLOOKUP(A30,HOP!A:L,12,0)</f>
        <v>2772.00</v>
      </c>
      <c r="F30" s="4" t="str">
        <f>VLOOKUP(A30,HOP!A:C,3,0)</f>
        <v>3140174</v>
      </c>
      <c r="G30" s="4">
        <f t="shared" si="0"/>
        <v>0</v>
      </c>
      <c r="H30" s="4" t="str">
        <f t="shared" si="1"/>
        <v>，3140174</v>
      </c>
      <c r="I30" s="4" t="str">
        <f>VLOOKUP(A30,HOP!A:U,21,0)</f>
        <v>直采</v>
      </c>
    </row>
    <row r="31" s="4" customFormat="1" hidden="1" spans="1:9">
      <c r="A31" s="5">
        <v>999223217366356</v>
      </c>
      <c r="B31" s="6">
        <v>45012</v>
      </c>
      <c r="C31" s="6">
        <v>45014</v>
      </c>
      <c r="D31" s="4">
        <v>3000</v>
      </c>
      <c r="E31" s="4" t="str">
        <f>VLOOKUP(A31,HOP!A:L,12,0)</f>
        <v>3000.00</v>
      </c>
      <c r="F31" s="4" t="str">
        <f>VLOOKUP(A31,HOP!A:C,3,0)</f>
        <v>3144052</v>
      </c>
      <c r="G31" s="4">
        <f t="shared" si="0"/>
        <v>0</v>
      </c>
      <c r="H31" s="4" t="str">
        <f t="shared" si="1"/>
        <v>，3144052</v>
      </c>
      <c r="I31" s="4" t="str">
        <f>VLOOKUP(A31,HOP!A:U,21,0)</f>
        <v>直采</v>
      </c>
    </row>
    <row r="32" s="4" customFormat="1" hidden="1" spans="1:9">
      <c r="A32" s="5">
        <v>999223223055699</v>
      </c>
      <c r="B32" s="6">
        <v>45010</v>
      </c>
      <c r="C32" s="6">
        <v>45014</v>
      </c>
      <c r="D32" s="4">
        <v>2372</v>
      </c>
      <c r="E32" s="4" t="str">
        <f>VLOOKUP(A32,HOP!A:L,12,0)</f>
        <v>2372.00</v>
      </c>
      <c r="F32" s="4" t="str">
        <f>VLOOKUP(A32,HOP!A:C,3,0)</f>
        <v>3145369</v>
      </c>
      <c r="G32" s="4">
        <f t="shared" si="0"/>
        <v>0</v>
      </c>
      <c r="H32" s="4" t="str">
        <f t="shared" si="1"/>
        <v>，3145369</v>
      </c>
      <c r="I32" s="4" t="str">
        <f>VLOOKUP(A32,HOP!A:U,21,0)</f>
        <v>直采</v>
      </c>
    </row>
    <row r="33" s="4" customFormat="1" hidden="1" spans="1:9">
      <c r="A33" s="5">
        <v>999223233101476</v>
      </c>
      <c r="B33" s="6">
        <v>45011</v>
      </c>
      <c r="C33" s="6">
        <v>45014</v>
      </c>
      <c r="D33" s="4">
        <v>1140</v>
      </c>
      <c r="E33" s="4" t="str">
        <f>VLOOKUP(A33,HOP!A:L,12,0)</f>
        <v>1140.00</v>
      </c>
      <c r="F33" s="4" t="str">
        <f>VLOOKUP(A33,HOP!A:C,3,0)</f>
        <v>3148498</v>
      </c>
      <c r="G33" s="4">
        <f t="shared" si="0"/>
        <v>0</v>
      </c>
      <c r="H33" s="4" t="str">
        <f t="shared" si="1"/>
        <v>，3148498</v>
      </c>
      <c r="I33" s="4" t="str">
        <f>VLOOKUP(A33,HOP!A:U,21,0)</f>
        <v>直采</v>
      </c>
    </row>
    <row r="34" s="4" customFormat="1" hidden="1" spans="1:9">
      <c r="A34" s="5">
        <v>999223243623400</v>
      </c>
      <c r="B34" s="6">
        <v>45012</v>
      </c>
      <c r="C34" s="6">
        <v>45014</v>
      </c>
      <c r="D34" s="4">
        <v>1672</v>
      </c>
      <c r="E34" s="4" t="str">
        <f>VLOOKUP(A34,HOP!A:L,12,0)</f>
        <v>1672.00</v>
      </c>
      <c r="F34" s="4" t="str">
        <f>VLOOKUP(A34,HOP!A:C,3,0)</f>
        <v>3150822</v>
      </c>
      <c r="G34" s="4">
        <f t="shared" si="0"/>
        <v>0</v>
      </c>
      <c r="H34" s="4" t="str">
        <f t="shared" si="1"/>
        <v>，3150822</v>
      </c>
      <c r="I34" s="4" t="str">
        <f>VLOOKUP(A34,HOP!A:U,21,0)</f>
        <v>直采</v>
      </c>
    </row>
    <row r="35" s="4" customFormat="1" hidden="1" spans="1:9">
      <c r="A35" s="5">
        <v>999223243971149</v>
      </c>
      <c r="B35" s="6">
        <v>45012</v>
      </c>
      <c r="C35" s="6">
        <v>45014</v>
      </c>
      <c r="D35" s="4">
        <v>1958</v>
      </c>
      <c r="E35" s="4" t="str">
        <f>VLOOKUP(A35,HOP!A:L,12,0)</f>
        <v>1958.00</v>
      </c>
      <c r="F35" s="4" t="str">
        <f>VLOOKUP(A35,HOP!A:C,3,0)</f>
        <v>3150931</v>
      </c>
      <c r="G35" s="4">
        <f t="shared" ref="G35:G66" si="2">D35-E35</f>
        <v>0</v>
      </c>
      <c r="H35" s="4" t="str">
        <f t="shared" ref="H35:H66" si="3">$H$1&amp;F35</f>
        <v>，3150931</v>
      </c>
      <c r="I35" s="4" t="str">
        <f>VLOOKUP(A35,HOP!A:U,21,0)</f>
        <v>直采</v>
      </c>
    </row>
    <row r="36" s="4" customFormat="1" hidden="1" spans="1:9">
      <c r="A36" s="5">
        <v>999223247308681</v>
      </c>
      <c r="B36" s="6">
        <v>45013</v>
      </c>
      <c r="C36" s="6">
        <v>45014</v>
      </c>
      <c r="D36" s="4">
        <v>880</v>
      </c>
      <c r="E36" s="4" t="str">
        <f>VLOOKUP(A36,HOP!A:L,12,0)</f>
        <v>880.00</v>
      </c>
      <c r="F36" s="4" t="str">
        <f>VLOOKUP(A36,HOP!A:C,3,0)</f>
        <v>3152310</v>
      </c>
      <c r="G36" s="4">
        <f t="shared" si="2"/>
        <v>0</v>
      </c>
      <c r="H36" s="4" t="str">
        <f t="shared" si="3"/>
        <v>，3152310</v>
      </c>
      <c r="I36" s="4" t="str">
        <f>VLOOKUP(A36,HOP!A:U,21,0)</f>
        <v>直采</v>
      </c>
    </row>
    <row r="37" s="4" customFormat="1" hidden="1" spans="1:9">
      <c r="A37" s="5">
        <v>999223251337307</v>
      </c>
      <c r="B37" s="6">
        <v>45012</v>
      </c>
      <c r="C37" s="6">
        <v>45014</v>
      </c>
      <c r="D37" s="4">
        <v>1126</v>
      </c>
      <c r="E37" s="4" t="str">
        <f>VLOOKUP(A37,HOP!A:L,12,0)</f>
        <v>1126.00</v>
      </c>
      <c r="F37" s="4" t="str">
        <f>VLOOKUP(A37,HOP!A:C,3,0)</f>
        <v>3152760</v>
      </c>
      <c r="G37" s="4">
        <f t="shared" si="2"/>
        <v>0</v>
      </c>
      <c r="H37" s="4" t="str">
        <f t="shared" si="3"/>
        <v>，3152760</v>
      </c>
      <c r="I37" s="4" t="str">
        <f>VLOOKUP(A37,HOP!A:U,21,0)</f>
        <v>直采</v>
      </c>
    </row>
    <row r="38" s="4" customFormat="1" hidden="1" spans="1:9">
      <c r="A38" s="5">
        <v>999223252658788</v>
      </c>
      <c r="B38" s="6">
        <v>45011</v>
      </c>
      <c r="C38" s="6">
        <v>45014</v>
      </c>
      <c r="D38" s="4">
        <v>2490</v>
      </c>
      <c r="E38" s="4" t="str">
        <f>VLOOKUP(A38,HOP!A:L,12,0)</f>
        <v>2490.00</v>
      </c>
      <c r="F38" s="4" t="str">
        <f>VLOOKUP(A38,HOP!A:C,3,0)</f>
        <v>3152998</v>
      </c>
      <c r="G38" s="4">
        <f t="shared" si="2"/>
        <v>0</v>
      </c>
      <c r="H38" s="4" t="str">
        <f t="shared" si="3"/>
        <v>，3152998</v>
      </c>
      <c r="I38" s="4" t="str">
        <f>VLOOKUP(A38,HOP!A:U,21,0)</f>
        <v>直采</v>
      </c>
    </row>
    <row r="39" s="4" customFormat="1" hidden="1" spans="1:9">
      <c r="A39" s="5">
        <v>999223271514043</v>
      </c>
      <c r="B39" s="6">
        <v>45012</v>
      </c>
      <c r="C39" s="6">
        <v>45014</v>
      </c>
      <c r="D39" s="4">
        <v>1808</v>
      </c>
      <c r="E39" s="4" t="str">
        <f>VLOOKUP(A39,HOP!A:L,12,0)</f>
        <v>1808.00</v>
      </c>
      <c r="F39" s="4" t="str">
        <f>VLOOKUP(A39,HOP!A:C,3,0)</f>
        <v>3156961</v>
      </c>
      <c r="G39" s="4">
        <f t="shared" si="2"/>
        <v>0</v>
      </c>
      <c r="H39" s="4" t="str">
        <f t="shared" si="3"/>
        <v>，3156961</v>
      </c>
      <c r="I39" s="4" t="str">
        <f>VLOOKUP(A39,HOP!A:U,21,0)</f>
        <v>直采</v>
      </c>
    </row>
    <row r="40" s="4" customFormat="1" hidden="1" spans="1:9">
      <c r="A40" s="5">
        <v>999223275818059</v>
      </c>
      <c r="B40" s="6">
        <v>45013</v>
      </c>
      <c r="C40" s="6">
        <v>45014</v>
      </c>
      <c r="D40" s="4">
        <v>410</v>
      </c>
      <c r="E40" s="4" t="str">
        <f>VLOOKUP(A40,HOP!A:L,12,0)</f>
        <v>410.00</v>
      </c>
      <c r="F40" s="4" t="str">
        <f>VLOOKUP(A40,HOP!A:C,3,0)</f>
        <v>3158006</v>
      </c>
      <c r="G40" s="4">
        <f t="shared" si="2"/>
        <v>0</v>
      </c>
      <c r="H40" s="4" t="str">
        <f t="shared" si="3"/>
        <v>，3158006</v>
      </c>
      <c r="I40" s="4" t="str">
        <f>VLOOKUP(A40,HOP!A:U,21,0)</f>
        <v>直采</v>
      </c>
    </row>
    <row r="41" s="4" customFormat="1" spans="1:10">
      <c r="A41" s="8" t="s">
        <v>488</v>
      </c>
      <c r="B41" s="6">
        <v>45012</v>
      </c>
      <c r="C41" s="6">
        <v>45014</v>
      </c>
      <c r="D41" s="4">
        <v>716</v>
      </c>
      <c r="E41" s="4" t="e">
        <f>VLOOKUP(A41,HOP!A:L,12,0)</f>
        <v>#N/A</v>
      </c>
      <c r="F41" s="4">
        <v>3160082</v>
      </c>
      <c r="G41" s="4" t="e">
        <f t="shared" si="2"/>
        <v>#N/A</v>
      </c>
      <c r="H41" s="4" t="str">
        <f t="shared" si="3"/>
        <v>，3160082</v>
      </c>
      <c r="I41" s="4" t="e">
        <f>VLOOKUP(A41,HOP!A:U,21,0)</f>
        <v>#N/A</v>
      </c>
      <c r="J41" s="4" t="s">
        <v>489</v>
      </c>
    </row>
    <row r="42" s="4" customFormat="1" hidden="1" spans="1:9">
      <c r="A42" s="5">
        <v>999223288089158</v>
      </c>
      <c r="B42" s="6">
        <v>45011</v>
      </c>
      <c r="C42" s="6">
        <v>45014</v>
      </c>
      <c r="D42" s="4">
        <v>1812</v>
      </c>
      <c r="E42" s="4" t="str">
        <f>VLOOKUP(A42,HOP!A:L,12,0)</f>
        <v>1812.00</v>
      </c>
      <c r="F42" s="4" t="str">
        <f>VLOOKUP(A42,HOP!A:C,3,0)</f>
        <v>3160444</v>
      </c>
      <c r="G42" s="4">
        <f t="shared" si="2"/>
        <v>0</v>
      </c>
      <c r="H42" s="4" t="str">
        <f t="shared" si="3"/>
        <v>，3160444</v>
      </c>
      <c r="I42" s="4" t="str">
        <f>VLOOKUP(A42,HOP!A:U,21,0)</f>
        <v>直采</v>
      </c>
    </row>
    <row r="43" s="4" customFormat="1" spans="1:10">
      <c r="A43" s="5">
        <v>999223291618665</v>
      </c>
      <c r="B43" s="6">
        <v>45013</v>
      </c>
      <c r="C43" s="6">
        <v>45014</v>
      </c>
      <c r="D43" s="4">
        <v>248.4</v>
      </c>
      <c r="E43" s="4" t="str">
        <f>VLOOKUP(A43,HOP!A:L,12,0)</f>
        <v>303.00</v>
      </c>
      <c r="F43" s="4" t="str">
        <f>VLOOKUP(A43,HOP!A:C,3,0)</f>
        <v>3161611</v>
      </c>
      <c r="G43" s="4">
        <f t="shared" si="2"/>
        <v>-54.6</v>
      </c>
      <c r="H43" s="4" t="str">
        <f t="shared" si="3"/>
        <v>，3161611</v>
      </c>
      <c r="I43" s="4" t="str">
        <f>VLOOKUP(A43,HOP!A:U,21,0)</f>
        <v>直采</v>
      </c>
      <c r="J43" s="4" t="s">
        <v>490</v>
      </c>
    </row>
    <row r="44" s="4" customFormat="1" hidden="1" spans="1:9">
      <c r="A44" s="5">
        <v>999223292420804</v>
      </c>
      <c r="B44" s="6">
        <v>45010</v>
      </c>
      <c r="C44" s="6">
        <v>45014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999223292992985</v>
      </c>
      <c r="B45" s="6">
        <v>45012</v>
      </c>
      <c r="C45" s="6">
        <v>45014</v>
      </c>
      <c r="D45" s="4">
        <v>760</v>
      </c>
      <c r="E45" s="4" t="str">
        <f>VLOOKUP(A45,HOP!A:L,12,0)</f>
        <v>760.00</v>
      </c>
      <c r="F45" s="4" t="str">
        <f>VLOOKUP(A45,HOP!A:C,3,0)</f>
        <v>3162258</v>
      </c>
      <c r="G45" s="4">
        <f t="shared" si="2"/>
        <v>0</v>
      </c>
      <c r="H45" s="4" t="str">
        <f t="shared" si="3"/>
        <v>，3162258</v>
      </c>
      <c r="I45" s="4" t="str">
        <f>VLOOKUP(A45,HOP!A:U,21,0)</f>
        <v>直采</v>
      </c>
    </row>
    <row r="46" s="4" customFormat="1" hidden="1" spans="1:9">
      <c r="A46" s="5">
        <v>999223295908732</v>
      </c>
      <c r="B46" s="6">
        <v>45013</v>
      </c>
      <c r="C46" s="6">
        <v>45014</v>
      </c>
      <c r="D46" s="4">
        <v>1271</v>
      </c>
      <c r="E46" s="4" t="str">
        <f>VLOOKUP(A46,HOP!A:L,12,0)</f>
        <v>1271.00</v>
      </c>
      <c r="F46" s="4" t="str">
        <f>VLOOKUP(A46,HOP!A:C,3,0)</f>
        <v>3162358</v>
      </c>
      <c r="G46" s="4">
        <f t="shared" si="2"/>
        <v>0</v>
      </c>
      <c r="H46" s="4" t="str">
        <f t="shared" si="3"/>
        <v>，3162358</v>
      </c>
      <c r="I46" s="4" t="str">
        <f>VLOOKUP(A46,HOP!A:U,21,0)</f>
        <v>直采</v>
      </c>
    </row>
    <row r="47" s="4" customFormat="1" hidden="1" spans="1:9">
      <c r="A47" s="5">
        <v>999223299004330</v>
      </c>
      <c r="B47" s="6">
        <v>45009</v>
      </c>
      <c r="C47" s="6">
        <v>45014</v>
      </c>
      <c r="D47" s="4">
        <v>1400</v>
      </c>
      <c r="E47" s="4" t="str">
        <f>VLOOKUP(A47,HOP!A:L,12,0)</f>
        <v>1400.00</v>
      </c>
      <c r="F47" s="4" t="str">
        <f>VLOOKUP(A47,HOP!A:C,3,0)</f>
        <v>3162833</v>
      </c>
      <c r="G47" s="4">
        <f t="shared" si="2"/>
        <v>0</v>
      </c>
      <c r="H47" s="4" t="str">
        <f t="shared" si="3"/>
        <v>，3162833</v>
      </c>
      <c r="I47" s="4" t="str">
        <f>VLOOKUP(A47,HOP!A:U,21,0)</f>
        <v>直采</v>
      </c>
    </row>
    <row r="48" s="4" customFormat="1" hidden="1" spans="1:9">
      <c r="A48" s="5">
        <v>999223312738525</v>
      </c>
      <c r="B48" s="6">
        <v>45012</v>
      </c>
      <c r="C48" s="6">
        <v>45014</v>
      </c>
      <c r="D48" s="4">
        <v>2880</v>
      </c>
      <c r="E48" s="4" t="str">
        <f>VLOOKUP(A48,HOP!A:L,12,0)</f>
        <v>2880.00</v>
      </c>
      <c r="F48" s="4" t="str">
        <f>VLOOKUP(A48,HOP!A:C,3,0)</f>
        <v>3165471</v>
      </c>
      <c r="G48" s="4">
        <f t="shared" si="2"/>
        <v>0</v>
      </c>
      <c r="H48" s="4" t="str">
        <f t="shared" si="3"/>
        <v>，3165471</v>
      </c>
      <c r="I48" s="4" t="str">
        <f>VLOOKUP(A48,HOP!A:U,21,0)</f>
        <v>直采</v>
      </c>
    </row>
    <row r="49" s="4" customFormat="1" hidden="1" spans="1:9">
      <c r="A49" s="5">
        <v>999223313558167</v>
      </c>
      <c r="B49" s="6">
        <v>45013</v>
      </c>
      <c r="C49" s="6">
        <v>45014</v>
      </c>
      <c r="D49" s="4">
        <v>0</v>
      </c>
      <c r="E49" s="4" t="str">
        <f>VLOOKUP(A49,HOP!A:L,12,0)</f>
        <v>0.00</v>
      </c>
      <c r="F49" s="4" t="str">
        <f>VLOOKUP(A49,HOP!A:C,3,0)</f>
        <v>3165633</v>
      </c>
      <c r="G49" s="4">
        <f t="shared" si="2"/>
        <v>0</v>
      </c>
      <c r="H49" s="4" t="str">
        <f t="shared" si="3"/>
        <v>，3165633</v>
      </c>
      <c r="I49" s="4" t="str">
        <f>VLOOKUP(A49,HOP!A:U,21,0)</f>
        <v>直采</v>
      </c>
    </row>
    <row r="50" s="4" customFormat="1" hidden="1" spans="1:9">
      <c r="A50" s="5">
        <v>999223323323925</v>
      </c>
      <c r="B50" s="6">
        <v>45012</v>
      </c>
      <c r="C50" s="6">
        <v>45014</v>
      </c>
      <c r="D50" s="4">
        <v>902</v>
      </c>
      <c r="E50" s="4" t="str">
        <f>VLOOKUP(A50,HOP!A:L,12,0)</f>
        <v>902.00</v>
      </c>
      <c r="F50" s="4" t="str">
        <f>VLOOKUP(A50,HOP!A:C,3,0)</f>
        <v>3167521</v>
      </c>
      <c r="G50" s="4">
        <f t="shared" si="2"/>
        <v>0</v>
      </c>
      <c r="H50" s="4" t="str">
        <f t="shared" si="3"/>
        <v>，3167521</v>
      </c>
      <c r="I50" s="4" t="str">
        <f>VLOOKUP(A50,HOP!A:U,21,0)</f>
        <v>直采</v>
      </c>
    </row>
    <row r="51" s="4" customFormat="1" hidden="1" spans="1:9">
      <c r="A51" s="5">
        <v>999223331099400</v>
      </c>
      <c r="B51" s="6">
        <v>45011</v>
      </c>
      <c r="C51" s="6">
        <v>45014</v>
      </c>
      <c r="D51" s="4">
        <v>2232</v>
      </c>
      <c r="E51" s="4" t="str">
        <f>VLOOKUP(A51,HOP!A:L,12,0)</f>
        <v>2232.00</v>
      </c>
      <c r="F51" s="4" t="str">
        <f>VLOOKUP(A51,HOP!A:C,3,0)</f>
        <v>3168834</v>
      </c>
      <c r="G51" s="4">
        <f t="shared" si="2"/>
        <v>0</v>
      </c>
      <c r="H51" s="4" t="str">
        <f t="shared" si="3"/>
        <v>，3168834</v>
      </c>
      <c r="I51" s="4" t="str">
        <f>VLOOKUP(A51,HOP!A:U,21,0)</f>
        <v>直采</v>
      </c>
    </row>
    <row r="52" s="4" customFormat="1" hidden="1" spans="1:9">
      <c r="A52" s="5">
        <v>999223338221719</v>
      </c>
      <c r="B52" s="6">
        <v>45011</v>
      </c>
      <c r="C52" s="6">
        <v>45014</v>
      </c>
      <c r="D52" s="4">
        <v>2877</v>
      </c>
      <c r="E52" s="4" t="str">
        <f>VLOOKUP(A52,HOP!A:L,12,0)</f>
        <v>2877.00</v>
      </c>
      <c r="F52" s="4" t="str">
        <f>VLOOKUP(A52,HOP!A:C,3,0)</f>
        <v>3170044</v>
      </c>
      <c r="G52" s="4">
        <f t="shared" si="2"/>
        <v>0</v>
      </c>
      <c r="H52" s="4" t="str">
        <f t="shared" si="3"/>
        <v>，3170044</v>
      </c>
      <c r="I52" s="4" t="str">
        <f>VLOOKUP(A52,HOP!A:U,21,0)</f>
        <v>直采</v>
      </c>
    </row>
    <row r="53" s="4" customFormat="1" spans="1:10">
      <c r="A53" s="5">
        <v>999223338903813</v>
      </c>
      <c r="B53" s="6">
        <v>45012</v>
      </c>
      <c r="C53" s="6">
        <v>45014</v>
      </c>
      <c r="D53" s="4">
        <v>2216</v>
      </c>
      <c r="E53" s="4" t="str">
        <f>VLOOKUP(A53,HOP!A:L,12,0)</f>
        <v>2066.00</v>
      </c>
      <c r="F53" s="4" t="str">
        <f>VLOOKUP(A53,HOP!A:C,3,0)</f>
        <v>3170251</v>
      </c>
      <c r="G53" s="4">
        <f t="shared" si="2"/>
        <v>150</v>
      </c>
      <c r="H53" s="4" t="str">
        <f t="shared" si="3"/>
        <v>，3170251</v>
      </c>
      <c r="I53" s="4" t="str">
        <f>VLOOKUP(A53,HOP!A:U,21,0)</f>
        <v>直采</v>
      </c>
      <c r="J53" s="4" t="s">
        <v>491</v>
      </c>
    </row>
    <row r="54" s="4" customFormat="1" hidden="1" spans="1:9">
      <c r="A54" s="5">
        <v>999223338905723</v>
      </c>
      <c r="B54" s="6">
        <v>45012</v>
      </c>
      <c r="C54" s="6">
        <v>45014</v>
      </c>
      <c r="D54" s="4">
        <v>2216</v>
      </c>
      <c r="E54" s="4" t="str">
        <f>VLOOKUP(A54,HOP!A:L,12,0)</f>
        <v>2216.00</v>
      </c>
      <c r="F54" s="4" t="str">
        <f>VLOOKUP(A54,HOP!A:C,3,0)</f>
        <v>3170253</v>
      </c>
      <c r="G54" s="4">
        <f t="shared" si="2"/>
        <v>0</v>
      </c>
      <c r="H54" s="4" t="str">
        <f t="shared" si="3"/>
        <v>，3170253</v>
      </c>
      <c r="I54" s="4" t="str">
        <f>VLOOKUP(A54,HOP!A:U,21,0)</f>
        <v>直采</v>
      </c>
    </row>
    <row r="55" s="4" customFormat="1" hidden="1" spans="1:9">
      <c r="A55" s="5">
        <v>999223343319098</v>
      </c>
      <c r="B55" s="6">
        <v>45013</v>
      </c>
      <c r="C55" s="6">
        <v>45014</v>
      </c>
      <c r="D55" s="4">
        <v>394</v>
      </c>
      <c r="E55" s="4" t="str">
        <f>VLOOKUP(A55,HOP!A:L,12,0)</f>
        <v>394.00</v>
      </c>
      <c r="F55" s="4" t="str">
        <f>VLOOKUP(A55,HOP!A:C,3,0)</f>
        <v>3170893</v>
      </c>
      <c r="G55" s="4">
        <f t="shared" si="2"/>
        <v>0</v>
      </c>
      <c r="H55" s="4" t="str">
        <f t="shared" si="3"/>
        <v>，3170893</v>
      </c>
      <c r="I55" s="4" t="str">
        <f>VLOOKUP(A55,HOP!A:U,21,0)</f>
        <v>直采</v>
      </c>
    </row>
    <row r="56" s="4" customFormat="1" hidden="1" spans="1:9">
      <c r="A56" s="5">
        <v>999223342589807</v>
      </c>
      <c r="B56" s="6">
        <v>45011</v>
      </c>
      <c r="C56" s="6">
        <v>45014</v>
      </c>
      <c r="D56" s="4">
        <v>1380</v>
      </c>
      <c r="E56" s="4" t="str">
        <f>VLOOKUP(A56,HOP!A:L,12,0)</f>
        <v>1380.00</v>
      </c>
      <c r="F56" s="4" t="str">
        <f>VLOOKUP(A56,HOP!A:C,3,0)</f>
        <v>3170765</v>
      </c>
      <c r="G56" s="4">
        <f t="shared" si="2"/>
        <v>0</v>
      </c>
      <c r="H56" s="4" t="str">
        <f t="shared" si="3"/>
        <v>，3170765</v>
      </c>
      <c r="I56" s="4" t="str">
        <f>VLOOKUP(A56,HOP!A:U,21,0)</f>
        <v>直采</v>
      </c>
    </row>
    <row r="57" s="4" customFormat="1" hidden="1" spans="1:9">
      <c r="A57" s="5">
        <v>999223347220629</v>
      </c>
      <c r="B57" s="6">
        <v>45011</v>
      </c>
      <c r="C57" s="6">
        <v>45014</v>
      </c>
      <c r="D57" s="4">
        <v>9600</v>
      </c>
      <c r="E57" s="4" t="str">
        <f>VLOOKUP(A57,HOP!A:L,12,0)</f>
        <v>9600.00</v>
      </c>
      <c r="F57" s="4" t="str">
        <f>VLOOKUP(A57,HOP!A:C,3,0)</f>
        <v>3171386</v>
      </c>
      <c r="G57" s="4">
        <f t="shared" si="2"/>
        <v>0</v>
      </c>
      <c r="H57" s="4" t="str">
        <f t="shared" si="3"/>
        <v>，3171386</v>
      </c>
      <c r="I57" s="4" t="str">
        <f>VLOOKUP(A57,HOP!A:U,21,0)</f>
        <v>直采</v>
      </c>
    </row>
    <row r="58" s="4" customFormat="1" hidden="1" spans="1:9">
      <c r="A58" s="5">
        <v>999223350881155</v>
      </c>
      <c r="B58" s="6">
        <v>45013</v>
      </c>
      <c r="C58" s="6">
        <v>45014</v>
      </c>
      <c r="D58" s="4">
        <v>245</v>
      </c>
      <c r="E58" s="4" t="str">
        <f>VLOOKUP(A58,HOP!A:L,12,0)</f>
        <v>245.00</v>
      </c>
      <c r="F58" s="4" t="str">
        <f>VLOOKUP(A58,HOP!A:C,3,0)</f>
        <v>3172008</v>
      </c>
      <c r="G58" s="4">
        <f t="shared" si="2"/>
        <v>0</v>
      </c>
      <c r="H58" s="4" t="str">
        <f t="shared" si="3"/>
        <v>，3172008</v>
      </c>
      <c r="I58" s="4" t="str">
        <f>VLOOKUP(A58,HOP!A:U,21,0)</f>
        <v>直采</v>
      </c>
    </row>
    <row r="59" s="4" customFormat="1" hidden="1" spans="1:9">
      <c r="A59" s="5">
        <v>999223351767322</v>
      </c>
      <c r="B59" s="6">
        <v>45011</v>
      </c>
      <c r="C59" s="6">
        <v>45014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hidden="1" spans="1:9">
      <c r="A60" s="5">
        <v>999223353831741</v>
      </c>
      <c r="B60" s="6">
        <v>45011</v>
      </c>
      <c r="C60" s="6">
        <v>45014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VLOOKUP(A60,HOP!A:U,21,0)</f>
        <v>#N/A</v>
      </c>
    </row>
    <row r="61" s="4" customFormat="1" hidden="1" spans="1:9">
      <c r="A61" s="5">
        <v>999223356202418</v>
      </c>
      <c r="B61" s="6">
        <v>45011</v>
      </c>
      <c r="C61" s="6">
        <v>45014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VLOOKUP(A61,HOP!A:U,21,0)</f>
        <v>#N/A</v>
      </c>
    </row>
    <row r="62" s="4" customFormat="1" hidden="1" spans="1:9">
      <c r="A62" s="5">
        <v>999223360191143</v>
      </c>
      <c r="B62" s="6">
        <v>45012</v>
      </c>
      <c r="C62" s="6">
        <v>45014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hidden="1" spans="1:9">
      <c r="A63" s="5">
        <v>999223361145152</v>
      </c>
      <c r="B63" s="6">
        <v>45013</v>
      </c>
      <c r="C63" s="6">
        <v>45014</v>
      </c>
      <c r="D63" s="4">
        <v>517</v>
      </c>
      <c r="E63" s="4" t="str">
        <f>VLOOKUP(A63,HOP!A:L,12,0)</f>
        <v>517.00</v>
      </c>
      <c r="F63" s="4" t="str">
        <f>VLOOKUP(A63,HOP!A:C,3,0)</f>
        <v>3173415</v>
      </c>
      <c r="G63" s="4">
        <f t="shared" si="2"/>
        <v>0</v>
      </c>
      <c r="H63" s="4" t="str">
        <f t="shared" si="3"/>
        <v>，3173415</v>
      </c>
      <c r="I63" s="4" t="str">
        <f>VLOOKUP(A63,HOP!A:U,21,0)</f>
        <v>直采</v>
      </c>
    </row>
    <row r="64" s="4" customFormat="1" hidden="1" spans="1:9">
      <c r="A64" s="5">
        <v>999223361975744</v>
      </c>
      <c r="B64" s="6">
        <v>45013</v>
      </c>
      <c r="C64" s="6">
        <v>45014</v>
      </c>
      <c r="D64" s="4">
        <v>517</v>
      </c>
      <c r="E64" s="4" t="str">
        <f>VLOOKUP(A64,HOP!A:L,12,0)</f>
        <v>517.00</v>
      </c>
      <c r="F64" s="4" t="str">
        <f>VLOOKUP(A64,HOP!A:C,3,0)</f>
        <v>3173605</v>
      </c>
      <c r="G64" s="4">
        <f t="shared" si="2"/>
        <v>0</v>
      </c>
      <c r="H64" s="4" t="str">
        <f t="shared" si="3"/>
        <v>，3173605</v>
      </c>
      <c r="I64" s="4" t="str">
        <f>VLOOKUP(A64,HOP!A:U,21,0)</f>
        <v>直采</v>
      </c>
    </row>
    <row r="65" s="4" customFormat="1" hidden="1" spans="1:9">
      <c r="A65" s="5">
        <v>999223363369549</v>
      </c>
      <c r="B65" s="6">
        <v>45013</v>
      </c>
      <c r="C65" s="6">
        <v>45014</v>
      </c>
      <c r="D65" s="4">
        <v>1004</v>
      </c>
      <c r="E65" s="4" t="str">
        <f>VLOOKUP(A65,HOP!A:L,12,0)</f>
        <v>1004.00</v>
      </c>
      <c r="F65" s="4" t="str">
        <f>VLOOKUP(A65,HOP!A:C,3,0)</f>
        <v>3174026</v>
      </c>
      <c r="G65" s="4">
        <f t="shared" si="2"/>
        <v>0</v>
      </c>
      <c r="H65" s="4" t="str">
        <f t="shared" si="3"/>
        <v>，3174026</v>
      </c>
      <c r="I65" s="4" t="str">
        <f>VLOOKUP(A65,HOP!A:U,21,0)</f>
        <v>直采</v>
      </c>
    </row>
    <row r="66" s="4" customFormat="1" hidden="1" spans="1:9">
      <c r="A66" s="5">
        <v>999223363990699</v>
      </c>
      <c r="B66" s="6">
        <v>45012</v>
      </c>
      <c r="C66" s="6">
        <v>45014</v>
      </c>
      <c r="D66" s="4">
        <v>1880</v>
      </c>
      <c r="E66" s="4" t="str">
        <f>VLOOKUP(A66,HOP!A:L,12,0)</f>
        <v>1880.00</v>
      </c>
      <c r="F66" s="4" t="str">
        <f>VLOOKUP(A66,HOP!A:C,3,0)</f>
        <v>3174209</v>
      </c>
      <c r="G66" s="4">
        <f t="shared" si="2"/>
        <v>0</v>
      </c>
      <c r="H66" s="4" t="str">
        <f t="shared" si="3"/>
        <v>，3174209</v>
      </c>
      <c r="I66" s="4" t="str">
        <f>VLOOKUP(A66,HOP!A:U,21,0)</f>
        <v>直采</v>
      </c>
    </row>
    <row r="67" s="4" customFormat="1" hidden="1" spans="1:9">
      <c r="A67" s="5">
        <v>999223364125461</v>
      </c>
      <c r="B67" s="6">
        <v>45012</v>
      </c>
      <c r="C67" s="6">
        <v>45014</v>
      </c>
      <c r="D67" s="4">
        <v>522</v>
      </c>
      <c r="E67" s="4" t="str">
        <f>VLOOKUP(A67,HOP!A:L,12,0)</f>
        <v>522.00</v>
      </c>
      <c r="F67" s="4" t="str">
        <f>VLOOKUP(A67,HOP!A:C,3,0)</f>
        <v>3174269</v>
      </c>
      <c r="G67" s="4">
        <f t="shared" ref="G67:G85" si="4">D67-E67</f>
        <v>0</v>
      </c>
      <c r="H67" s="4" t="str">
        <f t="shared" ref="H67:H85" si="5">$H$1&amp;F67</f>
        <v>，3174269</v>
      </c>
      <c r="I67" s="4" t="str">
        <f>VLOOKUP(A67,HOP!A:U,21,0)</f>
        <v>直采</v>
      </c>
    </row>
    <row r="68" s="4" customFormat="1" hidden="1" spans="1:9">
      <c r="A68" s="5">
        <v>999223364423009</v>
      </c>
      <c r="B68" s="6">
        <v>45012</v>
      </c>
      <c r="C68" s="6">
        <v>45014</v>
      </c>
      <c r="D68" s="4">
        <v>630</v>
      </c>
      <c r="E68" s="4" t="str">
        <f>VLOOKUP(A68,HOP!A:L,12,0)</f>
        <v>630.00</v>
      </c>
      <c r="F68" s="4" t="str">
        <f>VLOOKUP(A68,HOP!A:C,3,0)</f>
        <v>3174369</v>
      </c>
      <c r="G68" s="4">
        <f t="shared" si="4"/>
        <v>0</v>
      </c>
      <c r="H68" s="4" t="str">
        <f t="shared" si="5"/>
        <v>，3174369</v>
      </c>
      <c r="I68" s="4" t="str">
        <f>VLOOKUP(A68,HOP!A:U,21,0)</f>
        <v>直采</v>
      </c>
    </row>
    <row r="69" s="4" customFormat="1" hidden="1" spans="1:9">
      <c r="A69" s="5">
        <v>999223364611979</v>
      </c>
      <c r="B69" s="6">
        <v>45012</v>
      </c>
      <c r="C69" s="6">
        <v>45014</v>
      </c>
      <c r="D69" s="4">
        <v>1260</v>
      </c>
      <c r="E69" s="4" t="str">
        <f>VLOOKUP(A69,HOP!A:L,12,0)</f>
        <v>1260.00</v>
      </c>
      <c r="F69" s="4" t="str">
        <f>VLOOKUP(A69,HOP!A:C,3,0)</f>
        <v>3174428</v>
      </c>
      <c r="G69" s="4">
        <f t="shared" si="4"/>
        <v>0</v>
      </c>
      <c r="H69" s="4" t="str">
        <f t="shared" si="5"/>
        <v>，3174428</v>
      </c>
      <c r="I69" s="4" t="str">
        <f>VLOOKUP(A69,HOP!A:U,21,0)</f>
        <v>直采</v>
      </c>
    </row>
    <row r="70" s="4" customFormat="1" hidden="1" spans="1:9">
      <c r="A70" s="5">
        <v>999223364917553</v>
      </c>
      <c r="B70" s="6">
        <v>45012</v>
      </c>
      <c r="C70" s="6">
        <v>45014</v>
      </c>
      <c r="D70" s="4">
        <v>788</v>
      </c>
      <c r="E70" s="4" t="str">
        <f>VLOOKUP(A70,HOP!A:L,12,0)</f>
        <v>788.00</v>
      </c>
      <c r="F70" s="4" t="str">
        <f>VLOOKUP(A70,HOP!A:C,3,0)</f>
        <v>3174587</v>
      </c>
      <c r="G70" s="4">
        <f t="shared" si="4"/>
        <v>0</v>
      </c>
      <c r="H70" s="4" t="str">
        <f t="shared" si="5"/>
        <v>，3174587</v>
      </c>
      <c r="I70" s="4" t="str">
        <f>VLOOKUP(A70,HOP!A:U,21,0)</f>
        <v>直采</v>
      </c>
    </row>
    <row r="71" s="4" customFormat="1" hidden="1" spans="1:9">
      <c r="A71" s="5">
        <v>999223365131596</v>
      </c>
      <c r="B71" s="6">
        <v>45012</v>
      </c>
      <c r="C71" s="6">
        <v>45014</v>
      </c>
      <c r="D71" s="4">
        <v>846</v>
      </c>
      <c r="E71" s="4" t="str">
        <f>VLOOKUP(A71,HOP!A:L,12,0)</f>
        <v>846.00</v>
      </c>
      <c r="F71" s="4" t="str">
        <f>VLOOKUP(A71,HOP!A:C,3,0)</f>
        <v>3174696</v>
      </c>
      <c r="G71" s="4">
        <f t="shared" si="4"/>
        <v>0</v>
      </c>
      <c r="H71" s="4" t="str">
        <f t="shared" si="5"/>
        <v>，3174696</v>
      </c>
      <c r="I71" s="4" t="str">
        <f>VLOOKUP(A71,HOP!A:U,21,0)</f>
        <v>直采</v>
      </c>
    </row>
    <row r="72" s="4" customFormat="1" hidden="1" spans="1:9">
      <c r="A72" s="5">
        <v>999223365476291</v>
      </c>
      <c r="B72" s="6">
        <v>45012</v>
      </c>
      <c r="C72" s="6">
        <v>45014</v>
      </c>
      <c r="D72" s="4">
        <v>904</v>
      </c>
      <c r="E72" s="4" t="str">
        <f>VLOOKUP(A72,HOP!A:L,12,0)</f>
        <v>904.00</v>
      </c>
      <c r="F72" s="4" t="str">
        <f>VLOOKUP(A72,HOP!A:C,3,0)</f>
        <v>3174817</v>
      </c>
      <c r="G72" s="4">
        <f t="shared" si="4"/>
        <v>0</v>
      </c>
      <c r="H72" s="4" t="str">
        <f t="shared" si="5"/>
        <v>，3174817</v>
      </c>
      <c r="I72" s="4" t="str">
        <f>VLOOKUP(A72,HOP!A:U,21,0)</f>
        <v>直采</v>
      </c>
    </row>
    <row r="73" s="4" customFormat="1" hidden="1" spans="1:9">
      <c r="A73" s="5">
        <v>999223368715435</v>
      </c>
      <c r="B73" s="6">
        <v>45013</v>
      </c>
      <c r="C73" s="6">
        <v>45014</v>
      </c>
      <c r="D73" s="4">
        <v>423</v>
      </c>
      <c r="E73" s="4" t="str">
        <f>VLOOKUP(A73,HOP!A:L,12,0)</f>
        <v>423.00</v>
      </c>
      <c r="F73" s="4" t="str">
        <f>VLOOKUP(A73,HOP!A:C,3,0)</f>
        <v>3175006</v>
      </c>
      <c r="G73" s="4">
        <f t="shared" si="4"/>
        <v>0</v>
      </c>
      <c r="H73" s="4" t="str">
        <f t="shared" si="5"/>
        <v>，3175006</v>
      </c>
      <c r="I73" s="4" t="str">
        <f>VLOOKUP(A73,HOP!A:U,21,0)</f>
        <v>直采</v>
      </c>
    </row>
    <row r="74" s="4" customFormat="1" hidden="1" spans="1:9">
      <c r="A74" s="5">
        <v>999223374069457</v>
      </c>
      <c r="B74" s="6">
        <v>45012</v>
      </c>
      <c r="C74" s="6">
        <v>45014</v>
      </c>
      <c r="D74" s="4">
        <v>3384</v>
      </c>
      <c r="E74" s="4" t="str">
        <f>VLOOKUP(A74,HOP!A:L,12,0)</f>
        <v>3384.00</v>
      </c>
      <c r="F74" s="4" t="str">
        <f>VLOOKUP(A74,HOP!A:C,3,0)</f>
        <v>3175717</v>
      </c>
      <c r="G74" s="4">
        <f t="shared" si="4"/>
        <v>0</v>
      </c>
      <c r="H74" s="4" t="str">
        <f t="shared" si="5"/>
        <v>，3175717</v>
      </c>
      <c r="I74" s="4" t="str">
        <f>VLOOKUP(A74,HOP!A:U,21,0)</f>
        <v>直采</v>
      </c>
    </row>
    <row r="75" s="4" customFormat="1" hidden="1" spans="1:9">
      <c r="A75" s="5">
        <v>999223374218061</v>
      </c>
      <c r="B75" s="6">
        <v>45013</v>
      </c>
      <c r="C75" s="6">
        <v>45014</v>
      </c>
      <c r="D75" s="4">
        <v>423</v>
      </c>
      <c r="E75" s="4" t="str">
        <f>VLOOKUP(A75,HOP!A:L,12,0)</f>
        <v>423.00</v>
      </c>
      <c r="F75" s="4" t="str">
        <f>VLOOKUP(A75,HOP!A:C,3,0)</f>
        <v>3175743</v>
      </c>
      <c r="G75" s="4">
        <f t="shared" si="4"/>
        <v>0</v>
      </c>
      <c r="H75" s="4" t="str">
        <f t="shared" si="5"/>
        <v>，3175743</v>
      </c>
      <c r="I75" s="4" t="str">
        <f>VLOOKUP(A75,HOP!A:U,21,0)</f>
        <v>直采</v>
      </c>
    </row>
    <row r="76" s="4" customFormat="1" hidden="1" spans="1:9">
      <c r="A76" s="5">
        <v>999223375322317</v>
      </c>
      <c r="B76" s="6">
        <v>45013</v>
      </c>
      <c r="C76" s="6">
        <v>45014</v>
      </c>
      <c r="D76" s="4">
        <v>4941</v>
      </c>
      <c r="E76" s="4" t="str">
        <f>VLOOKUP(A76,HOP!A:L,12,0)</f>
        <v>4941.00</v>
      </c>
      <c r="F76" s="4" t="str">
        <f>VLOOKUP(A76,HOP!A:C,3,0)</f>
        <v>3175935</v>
      </c>
      <c r="G76" s="4">
        <f t="shared" si="4"/>
        <v>0</v>
      </c>
      <c r="H76" s="4" t="str">
        <f t="shared" si="5"/>
        <v>，3175935</v>
      </c>
      <c r="I76" s="4" t="str">
        <f>VLOOKUP(A76,HOP!A:U,21,0)</f>
        <v>直采</v>
      </c>
    </row>
    <row r="77" s="4" customFormat="1" hidden="1" spans="1:9">
      <c r="A77" s="5">
        <v>999223377658937</v>
      </c>
      <c r="B77" s="6">
        <v>45013</v>
      </c>
      <c r="C77" s="6">
        <v>45014</v>
      </c>
      <c r="D77" s="4">
        <v>482</v>
      </c>
      <c r="E77" s="4" t="str">
        <f>VLOOKUP(A77,HOP!A:L,12,0)</f>
        <v>482.00</v>
      </c>
      <c r="F77" s="4" t="str">
        <f>VLOOKUP(A77,HOP!A:C,3,0)</f>
        <v>3176637</v>
      </c>
      <c r="G77" s="4">
        <f t="shared" si="4"/>
        <v>0</v>
      </c>
      <c r="H77" s="4" t="str">
        <f t="shared" si="5"/>
        <v>，3176637</v>
      </c>
      <c r="I77" s="4" t="str">
        <f>VLOOKUP(A77,HOP!A:U,21,0)</f>
        <v>直采</v>
      </c>
    </row>
    <row r="78" s="4" customFormat="1" hidden="1" spans="1:9">
      <c r="A78" s="5">
        <v>999223377782928</v>
      </c>
      <c r="B78" s="6">
        <v>45013</v>
      </c>
      <c r="C78" s="6">
        <v>45014</v>
      </c>
      <c r="D78" s="4">
        <v>1094</v>
      </c>
      <c r="E78" s="4" t="str">
        <f>VLOOKUP(A78,HOP!A:L,12,0)</f>
        <v>1094.00</v>
      </c>
      <c r="F78" s="4" t="str">
        <f>VLOOKUP(A78,HOP!A:C,3,0)</f>
        <v>3176683</v>
      </c>
      <c r="G78" s="4">
        <f t="shared" si="4"/>
        <v>0</v>
      </c>
      <c r="H78" s="4" t="str">
        <f t="shared" si="5"/>
        <v>，3176683</v>
      </c>
      <c r="I78" s="4" t="str">
        <f>VLOOKUP(A78,HOP!A:U,21,0)</f>
        <v>直采</v>
      </c>
    </row>
    <row r="79" s="4" customFormat="1" hidden="1" spans="1:9">
      <c r="A79" s="5">
        <v>999223378265855</v>
      </c>
      <c r="B79" s="6">
        <v>45013</v>
      </c>
      <c r="C79" s="6">
        <v>45014</v>
      </c>
      <c r="D79" s="4">
        <v>1010</v>
      </c>
      <c r="E79" s="4" t="str">
        <f>VLOOKUP(A79,HOP!A:L,12,0)</f>
        <v>1010.00</v>
      </c>
      <c r="F79" s="4" t="str">
        <f>VLOOKUP(A79,HOP!A:C,3,0)</f>
        <v>3176918</v>
      </c>
      <c r="G79" s="4">
        <f t="shared" si="4"/>
        <v>0</v>
      </c>
      <c r="H79" s="4" t="str">
        <f t="shared" si="5"/>
        <v>，3176918</v>
      </c>
      <c r="I79" s="4" t="str">
        <f>VLOOKUP(A79,HOP!A:U,21,0)</f>
        <v>直采</v>
      </c>
    </row>
    <row r="80" s="4" customFormat="1" hidden="1" spans="1:9">
      <c r="A80" s="5">
        <v>999223379121607</v>
      </c>
      <c r="B80" s="6">
        <v>45013</v>
      </c>
      <c r="C80" s="6">
        <v>45014</v>
      </c>
      <c r="D80" s="4">
        <v>720</v>
      </c>
      <c r="E80" s="4" t="str">
        <f>VLOOKUP(A80,HOP!A:L,12,0)</f>
        <v>720.00</v>
      </c>
      <c r="F80" s="4" t="str">
        <f>VLOOKUP(A80,HOP!A:C,3,0)</f>
        <v>3177288</v>
      </c>
      <c r="G80" s="4">
        <f t="shared" si="4"/>
        <v>0</v>
      </c>
      <c r="H80" s="4" t="str">
        <f t="shared" si="5"/>
        <v>，3177288</v>
      </c>
      <c r="I80" s="4" t="str">
        <f>VLOOKUP(A80,HOP!A:U,21,0)</f>
        <v>直采</v>
      </c>
    </row>
    <row r="81" s="4" customFormat="1" hidden="1" spans="1:9">
      <c r="A81" s="5">
        <v>999223379131484</v>
      </c>
      <c r="B81" s="6">
        <v>45013</v>
      </c>
      <c r="C81" s="6">
        <v>45014</v>
      </c>
      <c r="D81" s="4">
        <v>720</v>
      </c>
      <c r="E81" s="4" t="str">
        <f>VLOOKUP(A81,HOP!A:L,12,0)</f>
        <v>720.00</v>
      </c>
      <c r="F81" s="4" t="str">
        <f>VLOOKUP(A81,HOP!A:C,3,0)</f>
        <v>3177293</v>
      </c>
      <c r="G81" s="4">
        <f t="shared" si="4"/>
        <v>0</v>
      </c>
      <c r="H81" s="4" t="str">
        <f t="shared" si="5"/>
        <v>，3177293</v>
      </c>
      <c r="I81" s="4" t="str">
        <f>VLOOKUP(A81,HOP!A:U,21,0)</f>
        <v>直采</v>
      </c>
    </row>
    <row r="82" s="4" customFormat="1" hidden="1" spans="1:9">
      <c r="A82" s="5">
        <v>999223383805534</v>
      </c>
      <c r="B82" s="6">
        <v>45013</v>
      </c>
      <c r="C82" s="6">
        <v>45014</v>
      </c>
      <c r="D82" s="4">
        <v>423</v>
      </c>
      <c r="E82" s="4" t="str">
        <f>VLOOKUP(A82,HOP!A:L,12,0)</f>
        <v>423.00</v>
      </c>
      <c r="F82" s="4" t="str">
        <f>VLOOKUP(A82,HOP!A:C,3,0)</f>
        <v>3177802</v>
      </c>
      <c r="G82" s="4">
        <f t="shared" si="4"/>
        <v>0</v>
      </c>
      <c r="H82" s="4" t="str">
        <f t="shared" si="5"/>
        <v>，3177802</v>
      </c>
      <c r="I82" s="4" t="str">
        <f>VLOOKUP(A82,HOP!A:U,21,0)</f>
        <v>直采</v>
      </c>
    </row>
    <row r="83" s="4" customFormat="1" hidden="1" spans="1:9">
      <c r="A83" s="5">
        <v>999223384004951</v>
      </c>
      <c r="B83" s="6">
        <v>45013</v>
      </c>
      <c r="C83" s="6">
        <v>45014</v>
      </c>
      <c r="D83" s="4">
        <v>674</v>
      </c>
      <c r="E83" s="4" t="str">
        <f>VLOOKUP(A83,HOP!A:L,12,0)</f>
        <v>674.00</v>
      </c>
      <c r="F83" s="4" t="str">
        <f>VLOOKUP(A83,HOP!A:C,3,0)</f>
        <v>3177831</v>
      </c>
      <c r="G83" s="4">
        <f t="shared" si="4"/>
        <v>0</v>
      </c>
      <c r="H83" s="4" t="str">
        <f t="shared" si="5"/>
        <v>，3177831</v>
      </c>
      <c r="I83" s="4" t="str">
        <f>VLOOKUP(A83,HOP!A:U,21,0)</f>
        <v>直采</v>
      </c>
    </row>
    <row r="84" s="4" customFormat="1" hidden="1" spans="1:9">
      <c r="A84" s="5">
        <v>999223384648193</v>
      </c>
      <c r="B84" s="6">
        <v>45013</v>
      </c>
      <c r="C84" s="6">
        <v>45014</v>
      </c>
      <c r="D84" s="4">
        <v>1122</v>
      </c>
      <c r="E84" s="4" t="str">
        <f>VLOOKUP(A84,HOP!A:L,12,0)</f>
        <v>1122.00</v>
      </c>
      <c r="F84" s="4" t="str">
        <f>VLOOKUP(A84,HOP!A:C,3,0)</f>
        <v>3177919</v>
      </c>
      <c r="G84" s="4">
        <f t="shared" si="4"/>
        <v>0</v>
      </c>
      <c r="H84" s="4" t="str">
        <f t="shared" si="5"/>
        <v>，3177919</v>
      </c>
      <c r="I84" s="4" t="str">
        <f>VLOOKUP(A84,HOP!A:U,21,0)</f>
        <v>直采</v>
      </c>
    </row>
    <row r="85" s="4" customFormat="1" hidden="1" spans="1:9">
      <c r="A85" s="5">
        <v>999223387740832</v>
      </c>
      <c r="B85" s="6">
        <v>45013</v>
      </c>
      <c r="C85" s="6">
        <v>45014</v>
      </c>
      <c r="D85" s="4">
        <v>246</v>
      </c>
      <c r="E85" s="4" t="str">
        <f>VLOOKUP(A85,HOP!A:L,12,0)</f>
        <v>246.00</v>
      </c>
      <c r="F85" s="4" t="str">
        <f>VLOOKUP(A85,HOP!A:C,3,0)</f>
        <v>3178364</v>
      </c>
      <c r="G85" s="4">
        <f t="shared" si="4"/>
        <v>0</v>
      </c>
      <c r="H85" s="4" t="str">
        <f t="shared" si="5"/>
        <v>，3178364</v>
      </c>
      <c r="I85" s="4" t="str">
        <f>VLOOKUP(A85,HOP!A:U,21,0)</f>
        <v>直采</v>
      </c>
    </row>
    <row r="87" spans="4:4">
      <c r="D87" s="4">
        <f>SUM(D2:D86)</f>
        <v>173258.4</v>
      </c>
    </row>
    <row r="91" spans="1:4">
      <c r="A91" s="4" t="s">
        <v>492</v>
      </c>
      <c r="C91" s="4">
        <v>173108.4</v>
      </c>
      <c r="D91" s="4">
        <v>197673.41</v>
      </c>
    </row>
    <row r="92" spans="1:4">
      <c r="A92" s="4" t="s">
        <v>493</v>
      </c>
      <c r="C92" s="4">
        <v>150</v>
      </c>
      <c r="D92" s="4">
        <v>171.29</v>
      </c>
    </row>
    <row r="93" spans="1:4">
      <c r="A93" s="4" t="s">
        <v>494</v>
      </c>
      <c r="C93" s="4">
        <f>SUBTOTAL(9,C91:C92)</f>
        <v>173258.4</v>
      </c>
      <c r="D93" s="4">
        <f>SUBTOTAL(9,D91:D92)</f>
        <v>197844.7</v>
      </c>
    </row>
    <row r="94" spans="1:1">
      <c r="A94" s="4" t="s">
        <v>495</v>
      </c>
    </row>
  </sheetData>
  <autoFilter ref="A1:X85">
    <filterColumn colId="3">
      <filters>
        <filter val="248.4"/>
        <filter val="1100"/>
        <filter val="1400"/>
        <filter val="3000"/>
        <filter val="6000"/>
        <filter val="9600"/>
        <filter val="902"/>
        <filter val="1503"/>
        <filter val="904"/>
        <filter val="1004"/>
        <filter val="19404"/>
        <filter val="1808"/>
        <filter val="3009"/>
        <filter val="410"/>
        <filter val="1010"/>
        <filter val="1812"/>
        <filter val="414"/>
        <filter val="716"/>
        <filter val="2216"/>
        <filter val="517"/>
        <filter val="720"/>
        <filter val="1820"/>
        <filter val="5220"/>
        <filter val="13221"/>
        <filter val="522"/>
        <filter val="1122"/>
        <filter val="423"/>
        <filter val="1126"/>
        <filter val="3726"/>
        <filter val="630"/>
        <filter val="2232"/>
        <filter val="1536"/>
        <filter val="1140"/>
        <filter val="4941"/>
        <filter val="1642"/>
        <filter val="245"/>
        <filter val="246"/>
        <filter val="846"/>
        <filter val="1249"/>
        <filter val="5550"/>
        <filter val="1958"/>
        <filter val="760"/>
        <filter val="1260"/>
        <filter val="1660"/>
        <filter val="3969"/>
        <filter val="1570"/>
        <filter val="1271"/>
        <filter val="1672"/>
        <filter val="2372"/>
        <filter val="2772"/>
        <filter val="374"/>
        <filter val="674"/>
        <filter val="2877"/>
        <filter val="1679"/>
        <filter val="880"/>
        <filter val="1380"/>
        <filter val="1880"/>
        <filter val="2380"/>
        <filter val="2880"/>
        <filter val="482"/>
        <filter val="3384"/>
        <filter val="7385"/>
        <filter val="788"/>
        <filter val="2888"/>
        <filter val="5688"/>
        <filter val="1490"/>
        <filter val="2490"/>
        <filter val="394"/>
        <filter val="1094"/>
        <filter val="2094"/>
      </filters>
    </filterColumn>
    <filterColumn colId="6">
      <filters>
        <filter val="150"/>
        <filter val="#N/A"/>
        <filter val="-54.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496</v>
      </c>
      <c r="B1" s="2" t="s">
        <v>497</v>
      </c>
      <c r="C1" s="2" t="s">
        <v>498</v>
      </c>
      <c r="D1" s="2" t="s">
        <v>499</v>
      </c>
      <c r="E1" s="2" t="s">
        <v>13</v>
      </c>
      <c r="F1" s="2" t="s">
        <v>5</v>
      </c>
      <c r="G1" s="2" t="s">
        <v>6</v>
      </c>
      <c r="H1" s="2" t="s">
        <v>500</v>
      </c>
      <c r="I1" s="2" t="s">
        <v>501</v>
      </c>
      <c r="J1" s="2" t="s">
        <v>502</v>
      </c>
      <c r="K1" s="2" t="s">
        <v>503</v>
      </c>
      <c r="L1" s="2" t="s">
        <v>504</v>
      </c>
      <c r="M1" s="2" t="s">
        <v>505</v>
      </c>
      <c r="N1" s="2" t="s">
        <v>506</v>
      </c>
      <c r="O1" s="2" t="s">
        <v>507</v>
      </c>
      <c r="P1" s="2" t="s">
        <v>508</v>
      </c>
      <c r="Q1" s="2" t="s">
        <v>509</v>
      </c>
      <c r="R1" s="2" t="s">
        <v>510</v>
      </c>
      <c r="S1" s="2" t="s">
        <v>511</v>
      </c>
      <c r="T1" s="2" t="s">
        <v>512</v>
      </c>
      <c r="U1" s="2" t="s">
        <v>513</v>
      </c>
      <c r="V1" s="2" t="s">
        <v>514</v>
      </c>
    </row>
    <row r="2" s="1" customFormat="1" spans="1:22">
      <c r="A2" s="3">
        <v>999223387740832</v>
      </c>
      <c r="B2" s="1" t="s">
        <v>515</v>
      </c>
      <c r="C2" s="1" t="s">
        <v>516</v>
      </c>
      <c r="D2" s="1" t="s">
        <v>517</v>
      </c>
      <c r="E2" s="1" t="s">
        <v>518</v>
      </c>
      <c r="F2" s="1" t="s">
        <v>515</v>
      </c>
      <c r="G2" s="1" t="s">
        <v>519</v>
      </c>
      <c r="H2" s="1" t="s">
        <v>520</v>
      </c>
      <c r="I2" s="1" t="s">
        <v>521</v>
      </c>
      <c r="J2" s="1" t="s">
        <v>522</v>
      </c>
      <c r="K2" s="1" t="s">
        <v>521</v>
      </c>
      <c r="L2" s="1" t="s">
        <v>521</v>
      </c>
      <c r="M2" s="1" t="s">
        <v>523</v>
      </c>
      <c r="N2" s="1" t="s">
        <v>523</v>
      </c>
      <c r="O2" s="1" t="s">
        <v>524</v>
      </c>
      <c r="P2" s="1" t="s">
        <v>525</v>
      </c>
      <c r="Q2" s="1" t="s">
        <v>526</v>
      </c>
      <c r="R2" s="1" t="s">
        <v>527</v>
      </c>
      <c r="S2" s="1" t="s">
        <v>528</v>
      </c>
      <c r="T2" s="1" t="s">
        <v>529</v>
      </c>
      <c r="U2" s="1" t="s">
        <v>530</v>
      </c>
      <c r="V2" s="1" t="s">
        <v>531</v>
      </c>
    </row>
    <row r="3" s="1" customFormat="1" spans="1:22">
      <c r="A3" s="3">
        <v>999223384648193</v>
      </c>
      <c r="B3" s="1" t="s">
        <v>515</v>
      </c>
      <c r="C3" s="1" t="s">
        <v>532</v>
      </c>
      <c r="D3" s="1" t="s">
        <v>533</v>
      </c>
      <c r="E3" s="1" t="s">
        <v>534</v>
      </c>
      <c r="F3" s="1" t="s">
        <v>515</v>
      </c>
      <c r="G3" s="1" t="s">
        <v>519</v>
      </c>
      <c r="H3" s="1" t="s">
        <v>520</v>
      </c>
      <c r="I3" s="1" t="s">
        <v>535</v>
      </c>
      <c r="J3" s="1" t="s">
        <v>522</v>
      </c>
      <c r="K3" s="1" t="s">
        <v>535</v>
      </c>
      <c r="L3" s="1" t="s">
        <v>535</v>
      </c>
      <c r="M3" s="1" t="s">
        <v>523</v>
      </c>
      <c r="N3" s="1" t="s">
        <v>523</v>
      </c>
      <c r="O3" s="1" t="s">
        <v>524</v>
      </c>
      <c r="P3" s="1" t="s">
        <v>525</v>
      </c>
      <c r="Q3" s="1" t="s">
        <v>526</v>
      </c>
      <c r="R3" s="1" t="s">
        <v>536</v>
      </c>
      <c r="S3" s="1" t="s">
        <v>528</v>
      </c>
      <c r="T3" s="1" t="s">
        <v>529</v>
      </c>
      <c r="U3" s="1" t="s">
        <v>530</v>
      </c>
      <c r="V3" s="1" t="s">
        <v>531</v>
      </c>
    </row>
    <row r="4" s="1" customFormat="1" spans="1:22">
      <c r="A4" s="3">
        <v>999223384004951</v>
      </c>
      <c r="B4" s="1" t="s">
        <v>515</v>
      </c>
      <c r="C4" s="1" t="s">
        <v>537</v>
      </c>
      <c r="D4" s="1" t="s">
        <v>538</v>
      </c>
      <c r="E4" s="1" t="s">
        <v>539</v>
      </c>
      <c r="F4" s="1" t="s">
        <v>515</v>
      </c>
      <c r="G4" s="1" t="s">
        <v>519</v>
      </c>
      <c r="H4" s="1" t="s">
        <v>520</v>
      </c>
      <c r="I4" s="1" t="s">
        <v>540</v>
      </c>
      <c r="J4" s="1" t="s">
        <v>522</v>
      </c>
      <c r="K4" s="1" t="s">
        <v>540</v>
      </c>
      <c r="L4" s="1" t="s">
        <v>540</v>
      </c>
      <c r="M4" s="1" t="s">
        <v>523</v>
      </c>
      <c r="N4" s="1" t="s">
        <v>523</v>
      </c>
      <c r="O4" s="1" t="s">
        <v>524</v>
      </c>
      <c r="P4" s="1" t="s">
        <v>525</v>
      </c>
      <c r="Q4" s="1" t="s">
        <v>526</v>
      </c>
      <c r="R4" s="1" t="s">
        <v>541</v>
      </c>
      <c r="S4" s="1" t="s">
        <v>528</v>
      </c>
      <c r="T4" s="1" t="s">
        <v>529</v>
      </c>
      <c r="U4" s="1" t="s">
        <v>530</v>
      </c>
      <c r="V4" s="1" t="s">
        <v>531</v>
      </c>
    </row>
    <row r="5" s="1" customFormat="1" spans="1:22">
      <c r="A5" s="3">
        <v>999223383805534</v>
      </c>
      <c r="B5" s="1" t="s">
        <v>515</v>
      </c>
      <c r="C5" s="1" t="s">
        <v>542</v>
      </c>
      <c r="D5" s="1" t="s">
        <v>543</v>
      </c>
      <c r="E5" s="1" t="s">
        <v>544</v>
      </c>
      <c r="F5" s="1" t="s">
        <v>515</v>
      </c>
      <c r="G5" s="1" t="s">
        <v>519</v>
      </c>
      <c r="H5" s="1" t="s">
        <v>520</v>
      </c>
      <c r="I5" s="1" t="s">
        <v>545</v>
      </c>
      <c r="J5" s="1" t="s">
        <v>522</v>
      </c>
      <c r="K5" s="1" t="s">
        <v>545</v>
      </c>
      <c r="L5" s="1" t="s">
        <v>545</v>
      </c>
      <c r="M5" s="1" t="s">
        <v>523</v>
      </c>
      <c r="N5" s="1" t="s">
        <v>523</v>
      </c>
      <c r="O5" s="1" t="s">
        <v>524</v>
      </c>
      <c r="P5" s="1" t="s">
        <v>525</v>
      </c>
      <c r="Q5" s="1" t="s">
        <v>526</v>
      </c>
      <c r="R5" s="1" t="s">
        <v>546</v>
      </c>
      <c r="S5" s="1" t="s">
        <v>528</v>
      </c>
      <c r="T5" s="1" t="s">
        <v>529</v>
      </c>
      <c r="U5" s="1" t="s">
        <v>530</v>
      </c>
      <c r="V5" s="1" t="s">
        <v>531</v>
      </c>
    </row>
    <row r="6" s="1" customFormat="1" spans="1:22">
      <c r="A6" s="3">
        <v>999223379131484</v>
      </c>
      <c r="B6" s="1" t="s">
        <v>515</v>
      </c>
      <c r="C6" s="1" t="s">
        <v>547</v>
      </c>
      <c r="D6" s="1" t="s">
        <v>548</v>
      </c>
      <c r="E6" s="1" t="s">
        <v>549</v>
      </c>
      <c r="F6" s="1" t="s">
        <v>515</v>
      </c>
      <c r="G6" s="1" t="s">
        <v>519</v>
      </c>
      <c r="H6" s="1" t="s">
        <v>520</v>
      </c>
      <c r="I6" s="1" t="s">
        <v>550</v>
      </c>
      <c r="J6" s="1" t="s">
        <v>522</v>
      </c>
      <c r="K6" s="1" t="s">
        <v>550</v>
      </c>
      <c r="L6" s="1" t="s">
        <v>550</v>
      </c>
      <c r="M6" s="1" t="s">
        <v>523</v>
      </c>
      <c r="N6" s="1" t="s">
        <v>523</v>
      </c>
      <c r="O6" s="1" t="s">
        <v>524</v>
      </c>
      <c r="P6" s="1" t="s">
        <v>525</v>
      </c>
      <c r="Q6" s="1" t="s">
        <v>526</v>
      </c>
      <c r="R6" s="1" t="s">
        <v>551</v>
      </c>
      <c r="S6" s="1" t="s">
        <v>528</v>
      </c>
      <c r="T6" s="1" t="s">
        <v>529</v>
      </c>
      <c r="U6" s="1" t="s">
        <v>530</v>
      </c>
      <c r="V6" s="1" t="s">
        <v>552</v>
      </c>
    </row>
    <row r="7" s="1" customFormat="1" spans="1:22">
      <c r="A7" s="3">
        <v>999223379121607</v>
      </c>
      <c r="B7" s="1" t="s">
        <v>515</v>
      </c>
      <c r="C7" s="1" t="s">
        <v>553</v>
      </c>
      <c r="D7" s="1" t="s">
        <v>548</v>
      </c>
      <c r="E7" s="1" t="s">
        <v>554</v>
      </c>
      <c r="F7" s="1" t="s">
        <v>515</v>
      </c>
      <c r="G7" s="1" t="s">
        <v>519</v>
      </c>
      <c r="H7" s="1" t="s">
        <v>520</v>
      </c>
      <c r="I7" s="1" t="s">
        <v>550</v>
      </c>
      <c r="J7" s="1" t="s">
        <v>522</v>
      </c>
      <c r="K7" s="1" t="s">
        <v>550</v>
      </c>
      <c r="L7" s="1" t="s">
        <v>550</v>
      </c>
      <c r="M7" s="1" t="s">
        <v>523</v>
      </c>
      <c r="N7" s="1" t="s">
        <v>523</v>
      </c>
      <c r="O7" s="1" t="s">
        <v>524</v>
      </c>
      <c r="P7" s="1" t="s">
        <v>525</v>
      </c>
      <c r="Q7" s="1" t="s">
        <v>526</v>
      </c>
      <c r="R7" s="1" t="s">
        <v>555</v>
      </c>
      <c r="S7" s="1" t="s">
        <v>528</v>
      </c>
      <c r="T7" s="1" t="s">
        <v>529</v>
      </c>
      <c r="U7" s="1" t="s">
        <v>530</v>
      </c>
      <c r="V7" s="1" t="s">
        <v>552</v>
      </c>
    </row>
    <row r="8" s="1" customFormat="1" spans="1:22">
      <c r="A8" s="3">
        <v>999223378265855</v>
      </c>
      <c r="B8" s="1" t="s">
        <v>515</v>
      </c>
      <c r="C8" s="1" t="s">
        <v>556</v>
      </c>
      <c r="D8" s="1" t="s">
        <v>533</v>
      </c>
      <c r="E8" s="1" t="s">
        <v>557</v>
      </c>
      <c r="F8" s="1" t="s">
        <v>515</v>
      </c>
      <c r="G8" s="1" t="s">
        <v>519</v>
      </c>
      <c r="H8" s="1" t="s">
        <v>520</v>
      </c>
      <c r="I8" s="1" t="s">
        <v>558</v>
      </c>
      <c r="J8" s="1" t="s">
        <v>522</v>
      </c>
      <c r="K8" s="1" t="s">
        <v>558</v>
      </c>
      <c r="L8" s="1" t="s">
        <v>558</v>
      </c>
      <c r="M8" s="1" t="s">
        <v>523</v>
      </c>
      <c r="N8" s="1" t="s">
        <v>523</v>
      </c>
      <c r="O8" s="1" t="s">
        <v>524</v>
      </c>
      <c r="P8" s="1" t="s">
        <v>525</v>
      </c>
      <c r="Q8" s="1" t="s">
        <v>526</v>
      </c>
      <c r="R8" s="1" t="s">
        <v>559</v>
      </c>
      <c r="S8" s="1" t="s">
        <v>528</v>
      </c>
      <c r="T8" s="1" t="s">
        <v>529</v>
      </c>
      <c r="U8" s="1" t="s">
        <v>530</v>
      </c>
      <c r="V8" s="1" t="s">
        <v>531</v>
      </c>
    </row>
    <row r="9" s="1" customFormat="1" spans="1:22">
      <c r="A9" s="3">
        <v>999223377782928</v>
      </c>
      <c r="B9" s="1" t="s">
        <v>560</v>
      </c>
      <c r="C9" s="1" t="s">
        <v>561</v>
      </c>
      <c r="D9" s="1" t="s">
        <v>533</v>
      </c>
      <c r="E9" s="1" t="s">
        <v>562</v>
      </c>
      <c r="F9" s="1" t="s">
        <v>515</v>
      </c>
      <c r="G9" s="1" t="s">
        <v>519</v>
      </c>
      <c r="H9" s="1" t="s">
        <v>520</v>
      </c>
      <c r="I9" s="1" t="s">
        <v>563</v>
      </c>
      <c r="J9" s="1" t="s">
        <v>522</v>
      </c>
      <c r="K9" s="1" t="s">
        <v>563</v>
      </c>
      <c r="L9" s="1" t="s">
        <v>563</v>
      </c>
      <c r="M9" s="1" t="s">
        <v>523</v>
      </c>
      <c r="N9" s="1" t="s">
        <v>523</v>
      </c>
      <c r="O9" s="1" t="s">
        <v>524</v>
      </c>
      <c r="P9" s="1" t="s">
        <v>525</v>
      </c>
      <c r="Q9" s="1" t="s">
        <v>526</v>
      </c>
      <c r="R9" s="1" t="s">
        <v>564</v>
      </c>
      <c r="S9" s="1" t="s">
        <v>528</v>
      </c>
      <c r="T9" s="1" t="s">
        <v>529</v>
      </c>
      <c r="U9" s="1" t="s">
        <v>530</v>
      </c>
      <c r="V9" s="1" t="s">
        <v>531</v>
      </c>
    </row>
    <row r="10" s="1" customFormat="1" spans="1:22">
      <c r="A10" s="3">
        <v>999223377658937</v>
      </c>
      <c r="B10" s="1" t="s">
        <v>560</v>
      </c>
      <c r="C10" s="1" t="s">
        <v>565</v>
      </c>
      <c r="D10" s="1" t="s">
        <v>566</v>
      </c>
      <c r="E10" s="1" t="s">
        <v>567</v>
      </c>
      <c r="F10" s="1" t="s">
        <v>515</v>
      </c>
      <c r="G10" s="1" t="s">
        <v>519</v>
      </c>
      <c r="H10" s="1" t="s">
        <v>520</v>
      </c>
      <c r="I10" s="1" t="s">
        <v>568</v>
      </c>
      <c r="J10" s="1" t="s">
        <v>522</v>
      </c>
      <c r="K10" s="1" t="s">
        <v>568</v>
      </c>
      <c r="L10" s="1" t="s">
        <v>568</v>
      </c>
      <c r="M10" s="1" t="s">
        <v>523</v>
      </c>
      <c r="N10" s="1" t="s">
        <v>523</v>
      </c>
      <c r="O10" s="1" t="s">
        <v>524</v>
      </c>
      <c r="P10" s="1" t="s">
        <v>525</v>
      </c>
      <c r="Q10" s="1" t="s">
        <v>526</v>
      </c>
      <c r="R10" s="1" t="s">
        <v>569</v>
      </c>
      <c r="S10" s="1" t="s">
        <v>528</v>
      </c>
      <c r="T10" s="1" t="s">
        <v>529</v>
      </c>
      <c r="U10" s="1" t="s">
        <v>530</v>
      </c>
      <c r="V10" s="1" t="s">
        <v>531</v>
      </c>
    </row>
    <row r="11" s="1" customFormat="1" spans="1:22">
      <c r="A11" s="3">
        <v>999223375322317</v>
      </c>
      <c r="B11" s="1" t="s">
        <v>560</v>
      </c>
      <c r="C11" s="1" t="s">
        <v>570</v>
      </c>
      <c r="D11" s="1" t="s">
        <v>571</v>
      </c>
      <c r="E11" s="1" t="s">
        <v>572</v>
      </c>
      <c r="F11" s="1" t="s">
        <v>515</v>
      </c>
      <c r="G11" s="1" t="s">
        <v>519</v>
      </c>
      <c r="H11" s="1" t="s">
        <v>520</v>
      </c>
      <c r="I11" s="1" t="s">
        <v>573</v>
      </c>
      <c r="J11" s="1" t="s">
        <v>522</v>
      </c>
      <c r="K11" s="1" t="s">
        <v>573</v>
      </c>
      <c r="L11" s="1" t="s">
        <v>573</v>
      </c>
      <c r="M11" s="1" t="s">
        <v>523</v>
      </c>
      <c r="N11" s="1" t="s">
        <v>523</v>
      </c>
      <c r="O11" s="1" t="s">
        <v>524</v>
      </c>
      <c r="P11" s="1" t="s">
        <v>525</v>
      </c>
      <c r="Q11" s="1" t="s">
        <v>526</v>
      </c>
      <c r="R11" s="1" t="s">
        <v>574</v>
      </c>
      <c r="S11" s="1" t="s">
        <v>528</v>
      </c>
      <c r="T11" s="1" t="s">
        <v>529</v>
      </c>
      <c r="U11" s="1" t="s">
        <v>530</v>
      </c>
      <c r="V11" s="1" t="s">
        <v>531</v>
      </c>
    </row>
    <row r="12" s="1" customFormat="1" spans="1:22">
      <c r="A12" s="3">
        <v>999223374218061</v>
      </c>
      <c r="B12" s="1" t="s">
        <v>560</v>
      </c>
      <c r="C12" s="1" t="s">
        <v>575</v>
      </c>
      <c r="D12" s="1" t="s">
        <v>543</v>
      </c>
      <c r="E12" s="1" t="s">
        <v>576</v>
      </c>
      <c r="F12" s="1" t="s">
        <v>515</v>
      </c>
      <c r="G12" s="1" t="s">
        <v>519</v>
      </c>
      <c r="H12" s="1" t="s">
        <v>520</v>
      </c>
      <c r="I12" s="1" t="s">
        <v>545</v>
      </c>
      <c r="J12" s="1" t="s">
        <v>522</v>
      </c>
      <c r="K12" s="1" t="s">
        <v>545</v>
      </c>
      <c r="L12" s="1" t="s">
        <v>545</v>
      </c>
      <c r="M12" s="1" t="s">
        <v>523</v>
      </c>
      <c r="N12" s="1" t="s">
        <v>523</v>
      </c>
      <c r="O12" s="1" t="s">
        <v>524</v>
      </c>
      <c r="P12" s="1" t="s">
        <v>525</v>
      </c>
      <c r="Q12" s="1" t="s">
        <v>526</v>
      </c>
      <c r="R12" s="1" t="s">
        <v>577</v>
      </c>
      <c r="S12" s="1" t="s">
        <v>528</v>
      </c>
      <c r="T12" s="1" t="s">
        <v>529</v>
      </c>
      <c r="U12" s="1" t="s">
        <v>530</v>
      </c>
      <c r="V12" s="1" t="s">
        <v>531</v>
      </c>
    </row>
    <row r="13" s="1" customFormat="1" spans="1:22">
      <c r="A13" s="3">
        <v>999223374069457</v>
      </c>
      <c r="B13" s="1" t="s">
        <v>560</v>
      </c>
      <c r="C13" s="1" t="s">
        <v>578</v>
      </c>
      <c r="D13" s="1" t="s">
        <v>543</v>
      </c>
      <c r="E13" s="1" t="s">
        <v>579</v>
      </c>
      <c r="F13" s="1" t="s">
        <v>560</v>
      </c>
      <c r="G13" s="1" t="s">
        <v>519</v>
      </c>
      <c r="H13" s="1" t="s">
        <v>520</v>
      </c>
      <c r="I13" s="1" t="s">
        <v>580</v>
      </c>
      <c r="J13" s="1" t="s">
        <v>522</v>
      </c>
      <c r="K13" s="1" t="s">
        <v>580</v>
      </c>
      <c r="L13" s="1" t="s">
        <v>580</v>
      </c>
      <c r="M13" s="1" t="s">
        <v>523</v>
      </c>
      <c r="N13" s="1" t="s">
        <v>523</v>
      </c>
      <c r="O13" s="1" t="s">
        <v>524</v>
      </c>
      <c r="P13" s="1" t="s">
        <v>525</v>
      </c>
      <c r="Q13" s="1" t="s">
        <v>526</v>
      </c>
      <c r="R13" s="1" t="s">
        <v>581</v>
      </c>
      <c r="S13" s="1" t="s">
        <v>528</v>
      </c>
      <c r="T13" s="1" t="s">
        <v>529</v>
      </c>
      <c r="U13" s="1" t="s">
        <v>530</v>
      </c>
      <c r="V13" s="1" t="s">
        <v>531</v>
      </c>
    </row>
    <row r="14" s="1" customFormat="1" spans="1:22">
      <c r="A14" s="3">
        <v>999223368715435</v>
      </c>
      <c r="B14" s="1" t="s">
        <v>560</v>
      </c>
      <c r="C14" s="1" t="s">
        <v>582</v>
      </c>
      <c r="D14" s="1" t="s">
        <v>543</v>
      </c>
      <c r="E14" s="1" t="s">
        <v>583</v>
      </c>
      <c r="F14" s="1" t="s">
        <v>515</v>
      </c>
      <c r="G14" s="1" t="s">
        <v>519</v>
      </c>
      <c r="H14" s="1" t="s">
        <v>520</v>
      </c>
      <c r="I14" s="1" t="s">
        <v>545</v>
      </c>
      <c r="J14" s="1" t="s">
        <v>522</v>
      </c>
      <c r="K14" s="1" t="s">
        <v>545</v>
      </c>
      <c r="L14" s="1" t="s">
        <v>545</v>
      </c>
      <c r="M14" s="1" t="s">
        <v>523</v>
      </c>
      <c r="N14" s="1" t="s">
        <v>523</v>
      </c>
      <c r="O14" s="1" t="s">
        <v>524</v>
      </c>
      <c r="P14" s="1" t="s">
        <v>525</v>
      </c>
      <c r="Q14" s="1" t="s">
        <v>526</v>
      </c>
      <c r="R14" s="1" t="s">
        <v>584</v>
      </c>
      <c r="S14" s="1" t="s">
        <v>528</v>
      </c>
      <c r="T14" s="1" t="s">
        <v>529</v>
      </c>
      <c r="U14" s="1" t="s">
        <v>530</v>
      </c>
      <c r="V14" s="1" t="s">
        <v>531</v>
      </c>
    </row>
    <row r="15" s="1" customFormat="1" spans="1:22">
      <c r="A15" s="3">
        <v>999223365476291</v>
      </c>
      <c r="B15" s="1" t="s">
        <v>560</v>
      </c>
      <c r="C15" s="1" t="s">
        <v>585</v>
      </c>
      <c r="D15" s="1" t="s">
        <v>586</v>
      </c>
      <c r="E15" s="1" t="s">
        <v>587</v>
      </c>
      <c r="F15" s="1" t="s">
        <v>560</v>
      </c>
      <c r="G15" s="1" t="s">
        <v>519</v>
      </c>
      <c r="H15" s="1" t="s">
        <v>520</v>
      </c>
      <c r="I15" s="1" t="s">
        <v>588</v>
      </c>
      <c r="J15" s="1" t="s">
        <v>522</v>
      </c>
      <c r="K15" s="1" t="s">
        <v>588</v>
      </c>
      <c r="L15" s="1" t="s">
        <v>588</v>
      </c>
      <c r="M15" s="1" t="s">
        <v>523</v>
      </c>
      <c r="N15" s="1" t="s">
        <v>523</v>
      </c>
      <c r="O15" s="1" t="s">
        <v>524</v>
      </c>
      <c r="P15" s="1" t="s">
        <v>525</v>
      </c>
      <c r="Q15" s="1" t="s">
        <v>526</v>
      </c>
      <c r="R15" s="1" t="s">
        <v>589</v>
      </c>
      <c r="S15" s="1" t="s">
        <v>528</v>
      </c>
      <c r="T15" s="1" t="s">
        <v>529</v>
      </c>
      <c r="U15" s="1" t="s">
        <v>530</v>
      </c>
      <c r="V15" s="1" t="s">
        <v>590</v>
      </c>
    </row>
    <row r="16" s="1" customFormat="1" spans="1:22">
      <c r="A16" s="3">
        <v>999223365131596</v>
      </c>
      <c r="B16" s="1" t="s">
        <v>560</v>
      </c>
      <c r="C16" s="1" t="s">
        <v>591</v>
      </c>
      <c r="D16" s="1" t="s">
        <v>543</v>
      </c>
      <c r="E16" s="1" t="s">
        <v>592</v>
      </c>
      <c r="F16" s="1" t="s">
        <v>560</v>
      </c>
      <c r="G16" s="1" t="s">
        <v>519</v>
      </c>
      <c r="H16" s="1" t="s">
        <v>520</v>
      </c>
      <c r="I16" s="1" t="s">
        <v>593</v>
      </c>
      <c r="J16" s="1" t="s">
        <v>522</v>
      </c>
      <c r="K16" s="1" t="s">
        <v>593</v>
      </c>
      <c r="L16" s="1" t="s">
        <v>593</v>
      </c>
      <c r="M16" s="1" t="s">
        <v>523</v>
      </c>
      <c r="N16" s="1" t="s">
        <v>523</v>
      </c>
      <c r="O16" s="1" t="s">
        <v>524</v>
      </c>
      <c r="P16" s="1" t="s">
        <v>525</v>
      </c>
      <c r="Q16" s="1" t="s">
        <v>526</v>
      </c>
      <c r="R16" s="1" t="s">
        <v>594</v>
      </c>
      <c r="S16" s="1" t="s">
        <v>528</v>
      </c>
      <c r="T16" s="1" t="s">
        <v>529</v>
      </c>
      <c r="U16" s="1" t="s">
        <v>530</v>
      </c>
      <c r="V16" s="1" t="s">
        <v>531</v>
      </c>
    </row>
    <row r="17" s="1" customFormat="1" spans="1:22">
      <c r="A17" s="3">
        <v>999223364917553</v>
      </c>
      <c r="B17" s="1" t="s">
        <v>560</v>
      </c>
      <c r="C17" s="1" t="s">
        <v>595</v>
      </c>
      <c r="D17" s="1" t="s">
        <v>596</v>
      </c>
      <c r="E17" s="1" t="s">
        <v>597</v>
      </c>
      <c r="F17" s="1" t="s">
        <v>560</v>
      </c>
      <c r="G17" s="1" t="s">
        <v>519</v>
      </c>
      <c r="H17" s="1" t="s">
        <v>520</v>
      </c>
      <c r="I17" s="1" t="s">
        <v>598</v>
      </c>
      <c r="J17" s="1" t="s">
        <v>522</v>
      </c>
      <c r="K17" s="1" t="s">
        <v>598</v>
      </c>
      <c r="L17" s="1" t="s">
        <v>598</v>
      </c>
      <c r="M17" s="1" t="s">
        <v>523</v>
      </c>
      <c r="N17" s="1" t="s">
        <v>523</v>
      </c>
      <c r="O17" s="1" t="s">
        <v>524</v>
      </c>
      <c r="P17" s="1" t="s">
        <v>525</v>
      </c>
      <c r="Q17" s="1" t="s">
        <v>526</v>
      </c>
      <c r="R17" s="1" t="s">
        <v>599</v>
      </c>
      <c r="S17" s="1" t="s">
        <v>528</v>
      </c>
      <c r="T17" s="1" t="s">
        <v>529</v>
      </c>
      <c r="U17" s="1" t="s">
        <v>530</v>
      </c>
      <c r="V17" s="1" t="s">
        <v>531</v>
      </c>
    </row>
    <row r="18" s="1" customFormat="1" spans="1:22">
      <c r="A18" s="3">
        <v>999223364611979</v>
      </c>
      <c r="B18" s="1" t="s">
        <v>560</v>
      </c>
      <c r="C18" s="1" t="s">
        <v>600</v>
      </c>
      <c r="D18" s="1" t="s">
        <v>601</v>
      </c>
      <c r="E18" s="1" t="s">
        <v>602</v>
      </c>
      <c r="F18" s="1" t="s">
        <v>560</v>
      </c>
      <c r="G18" s="1" t="s">
        <v>519</v>
      </c>
      <c r="H18" s="1" t="s">
        <v>520</v>
      </c>
      <c r="I18" s="1" t="s">
        <v>603</v>
      </c>
      <c r="J18" s="1" t="s">
        <v>522</v>
      </c>
      <c r="K18" s="1" t="s">
        <v>603</v>
      </c>
      <c r="L18" s="1" t="s">
        <v>603</v>
      </c>
      <c r="M18" s="1" t="s">
        <v>523</v>
      </c>
      <c r="N18" s="1" t="s">
        <v>523</v>
      </c>
      <c r="O18" s="1" t="s">
        <v>524</v>
      </c>
      <c r="P18" s="1" t="s">
        <v>525</v>
      </c>
      <c r="Q18" s="1" t="s">
        <v>526</v>
      </c>
      <c r="R18" s="1" t="s">
        <v>604</v>
      </c>
      <c r="S18" s="1" t="s">
        <v>528</v>
      </c>
      <c r="T18" s="1" t="s">
        <v>529</v>
      </c>
      <c r="U18" s="1" t="s">
        <v>530</v>
      </c>
      <c r="V18" s="1" t="s">
        <v>531</v>
      </c>
    </row>
    <row r="19" s="1" customFormat="1" spans="1:22">
      <c r="A19" s="3">
        <v>999223364423009</v>
      </c>
      <c r="B19" s="1" t="s">
        <v>605</v>
      </c>
      <c r="C19" s="1" t="s">
        <v>606</v>
      </c>
      <c r="D19" s="1" t="s">
        <v>607</v>
      </c>
      <c r="E19" s="1" t="s">
        <v>608</v>
      </c>
      <c r="F19" s="1" t="s">
        <v>560</v>
      </c>
      <c r="G19" s="1" t="s">
        <v>519</v>
      </c>
      <c r="H19" s="1" t="s">
        <v>520</v>
      </c>
      <c r="I19" s="1" t="s">
        <v>609</v>
      </c>
      <c r="J19" s="1" t="s">
        <v>522</v>
      </c>
      <c r="K19" s="1" t="s">
        <v>609</v>
      </c>
      <c r="L19" s="1" t="s">
        <v>609</v>
      </c>
      <c r="M19" s="1" t="s">
        <v>523</v>
      </c>
      <c r="N19" s="1" t="s">
        <v>523</v>
      </c>
      <c r="O19" s="1" t="s">
        <v>524</v>
      </c>
      <c r="P19" s="1" t="s">
        <v>525</v>
      </c>
      <c r="Q19" s="1" t="s">
        <v>526</v>
      </c>
      <c r="R19" s="1" t="s">
        <v>610</v>
      </c>
      <c r="S19" s="1" t="s">
        <v>528</v>
      </c>
      <c r="T19" s="1" t="s">
        <v>529</v>
      </c>
      <c r="U19" s="1" t="s">
        <v>530</v>
      </c>
      <c r="V19" s="1" t="s">
        <v>531</v>
      </c>
    </row>
    <row r="20" s="1" customFormat="1" spans="1:22">
      <c r="A20" s="3">
        <v>999223364125461</v>
      </c>
      <c r="B20" s="1" t="s">
        <v>605</v>
      </c>
      <c r="C20" s="1" t="s">
        <v>611</v>
      </c>
      <c r="D20" s="1" t="s">
        <v>612</v>
      </c>
      <c r="E20" s="1" t="s">
        <v>613</v>
      </c>
      <c r="F20" s="1" t="s">
        <v>560</v>
      </c>
      <c r="G20" s="1" t="s">
        <v>519</v>
      </c>
      <c r="H20" s="1" t="s">
        <v>520</v>
      </c>
      <c r="I20" s="1" t="s">
        <v>614</v>
      </c>
      <c r="J20" s="1" t="s">
        <v>522</v>
      </c>
      <c r="K20" s="1" t="s">
        <v>614</v>
      </c>
      <c r="L20" s="1" t="s">
        <v>614</v>
      </c>
      <c r="M20" s="1" t="s">
        <v>523</v>
      </c>
      <c r="N20" s="1" t="s">
        <v>523</v>
      </c>
      <c r="O20" s="1" t="s">
        <v>524</v>
      </c>
      <c r="P20" s="1" t="s">
        <v>525</v>
      </c>
      <c r="Q20" s="1" t="s">
        <v>526</v>
      </c>
      <c r="R20" s="1" t="s">
        <v>615</v>
      </c>
      <c r="S20" s="1" t="s">
        <v>528</v>
      </c>
      <c r="T20" s="1" t="s">
        <v>529</v>
      </c>
      <c r="U20" s="1" t="s">
        <v>530</v>
      </c>
      <c r="V20" s="1" t="s">
        <v>531</v>
      </c>
    </row>
    <row r="21" s="1" customFormat="1" spans="1:22">
      <c r="A21" s="3">
        <v>999223363990699</v>
      </c>
      <c r="B21" s="1" t="s">
        <v>605</v>
      </c>
      <c r="C21" s="1" t="s">
        <v>616</v>
      </c>
      <c r="D21" s="1" t="s">
        <v>617</v>
      </c>
      <c r="E21" s="1" t="s">
        <v>618</v>
      </c>
      <c r="F21" s="1" t="s">
        <v>560</v>
      </c>
      <c r="G21" s="1" t="s">
        <v>519</v>
      </c>
      <c r="H21" s="1" t="s">
        <v>520</v>
      </c>
      <c r="I21" s="1" t="s">
        <v>619</v>
      </c>
      <c r="J21" s="1" t="s">
        <v>522</v>
      </c>
      <c r="K21" s="1" t="s">
        <v>619</v>
      </c>
      <c r="L21" s="1" t="s">
        <v>619</v>
      </c>
      <c r="M21" s="1" t="s">
        <v>523</v>
      </c>
      <c r="N21" s="1" t="s">
        <v>523</v>
      </c>
      <c r="O21" s="1" t="s">
        <v>524</v>
      </c>
      <c r="P21" s="1" t="s">
        <v>525</v>
      </c>
      <c r="Q21" s="1" t="s">
        <v>526</v>
      </c>
      <c r="R21" s="1" t="s">
        <v>620</v>
      </c>
      <c r="S21" s="1" t="s">
        <v>528</v>
      </c>
      <c r="T21" s="1" t="s">
        <v>529</v>
      </c>
      <c r="U21" s="1" t="s">
        <v>530</v>
      </c>
      <c r="V21" s="1" t="s">
        <v>621</v>
      </c>
    </row>
    <row r="22" s="1" customFormat="1" spans="1:22">
      <c r="A22" s="3">
        <v>999223363369549</v>
      </c>
      <c r="B22" s="1" t="s">
        <v>605</v>
      </c>
      <c r="C22" s="1" t="s">
        <v>622</v>
      </c>
      <c r="D22" s="1" t="s">
        <v>623</v>
      </c>
      <c r="E22" s="1" t="s">
        <v>624</v>
      </c>
      <c r="F22" s="1" t="s">
        <v>515</v>
      </c>
      <c r="G22" s="1" t="s">
        <v>519</v>
      </c>
      <c r="H22" s="1" t="s">
        <v>520</v>
      </c>
      <c r="I22" s="1" t="s">
        <v>625</v>
      </c>
      <c r="J22" s="1" t="s">
        <v>522</v>
      </c>
      <c r="K22" s="1" t="s">
        <v>625</v>
      </c>
      <c r="L22" s="1" t="s">
        <v>625</v>
      </c>
      <c r="M22" s="1" t="s">
        <v>523</v>
      </c>
      <c r="N22" s="1" t="s">
        <v>523</v>
      </c>
      <c r="O22" s="1" t="s">
        <v>524</v>
      </c>
      <c r="P22" s="1" t="s">
        <v>525</v>
      </c>
      <c r="Q22" s="1" t="s">
        <v>526</v>
      </c>
      <c r="R22" s="1" t="s">
        <v>626</v>
      </c>
      <c r="S22" s="1" t="s">
        <v>528</v>
      </c>
      <c r="T22" s="1" t="s">
        <v>529</v>
      </c>
      <c r="U22" s="1" t="s">
        <v>530</v>
      </c>
      <c r="V22" s="1" t="s">
        <v>531</v>
      </c>
    </row>
    <row r="23" s="1" customFormat="1" spans="1:22">
      <c r="A23" s="3">
        <v>999223361975744</v>
      </c>
      <c r="B23" s="1" t="s">
        <v>605</v>
      </c>
      <c r="C23" s="1" t="s">
        <v>627</v>
      </c>
      <c r="D23" s="1" t="s">
        <v>628</v>
      </c>
      <c r="E23" s="1" t="s">
        <v>629</v>
      </c>
      <c r="F23" s="1" t="s">
        <v>515</v>
      </c>
      <c r="G23" s="1" t="s">
        <v>519</v>
      </c>
      <c r="H23" s="1" t="s">
        <v>520</v>
      </c>
      <c r="I23" s="1" t="s">
        <v>630</v>
      </c>
      <c r="J23" s="1" t="s">
        <v>522</v>
      </c>
      <c r="K23" s="1" t="s">
        <v>630</v>
      </c>
      <c r="L23" s="1" t="s">
        <v>630</v>
      </c>
      <c r="M23" s="1" t="s">
        <v>523</v>
      </c>
      <c r="N23" s="1" t="s">
        <v>523</v>
      </c>
      <c r="O23" s="1" t="s">
        <v>524</v>
      </c>
      <c r="P23" s="1" t="s">
        <v>525</v>
      </c>
      <c r="Q23" s="1" t="s">
        <v>526</v>
      </c>
      <c r="R23" s="1" t="s">
        <v>631</v>
      </c>
      <c r="S23" s="1" t="s">
        <v>528</v>
      </c>
      <c r="T23" s="1" t="s">
        <v>529</v>
      </c>
      <c r="U23" s="1" t="s">
        <v>530</v>
      </c>
      <c r="V23" s="1" t="s">
        <v>590</v>
      </c>
    </row>
    <row r="24" s="1" customFormat="1" spans="1:22">
      <c r="A24" s="3">
        <v>999223361145152</v>
      </c>
      <c r="B24" s="1" t="s">
        <v>605</v>
      </c>
      <c r="C24" s="1" t="s">
        <v>632</v>
      </c>
      <c r="D24" s="1" t="s">
        <v>628</v>
      </c>
      <c r="E24" s="1" t="s">
        <v>633</v>
      </c>
      <c r="F24" s="1" t="s">
        <v>515</v>
      </c>
      <c r="G24" s="1" t="s">
        <v>519</v>
      </c>
      <c r="H24" s="1" t="s">
        <v>520</v>
      </c>
      <c r="I24" s="1" t="s">
        <v>630</v>
      </c>
      <c r="J24" s="1" t="s">
        <v>522</v>
      </c>
      <c r="K24" s="1" t="s">
        <v>630</v>
      </c>
      <c r="L24" s="1" t="s">
        <v>630</v>
      </c>
      <c r="M24" s="1" t="s">
        <v>523</v>
      </c>
      <c r="N24" s="1" t="s">
        <v>523</v>
      </c>
      <c r="O24" s="1" t="s">
        <v>524</v>
      </c>
      <c r="P24" s="1" t="s">
        <v>525</v>
      </c>
      <c r="Q24" s="1" t="s">
        <v>526</v>
      </c>
      <c r="R24" s="1" t="s">
        <v>634</v>
      </c>
      <c r="S24" s="1" t="s">
        <v>528</v>
      </c>
      <c r="T24" s="1" t="s">
        <v>529</v>
      </c>
      <c r="U24" s="1" t="s">
        <v>530</v>
      </c>
      <c r="V24" s="1" t="s">
        <v>590</v>
      </c>
    </row>
    <row r="25" s="1" customFormat="1" spans="1:22">
      <c r="A25" s="3">
        <v>999223350881155</v>
      </c>
      <c r="B25" s="1" t="s">
        <v>635</v>
      </c>
      <c r="C25" s="1" t="s">
        <v>636</v>
      </c>
      <c r="D25" s="1" t="s">
        <v>637</v>
      </c>
      <c r="E25" s="1" t="s">
        <v>638</v>
      </c>
      <c r="F25" s="1" t="s">
        <v>515</v>
      </c>
      <c r="G25" s="1" t="s">
        <v>519</v>
      </c>
      <c r="H25" s="1" t="s">
        <v>520</v>
      </c>
      <c r="I25" s="1" t="s">
        <v>639</v>
      </c>
      <c r="J25" s="1" t="s">
        <v>522</v>
      </c>
      <c r="K25" s="1" t="s">
        <v>639</v>
      </c>
      <c r="L25" s="1" t="s">
        <v>639</v>
      </c>
      <c r="M25" s="1" t="s">
        <v>523</v>
      </c>
      <c r="N25" s="1" t="s">
        <v>523</v>
      </c>
      <c r="O25" s="1" t="s">
        <v>524</v>
      </c>
      <c r="P25" s="1" t="s">
        <v>525</v>
      </c>
      <c r="Q25" s="1" t="s">
        <v>526</v>
      </c>
      <c r="R25" s="1" t="s">
        <v>640</v>
      </c>
      <c r="S25" s="1" t="s">
        <v>528</v>
      </c>
      <c r="T25" s="1" t="s">
        <v>529</v>
      </c>
      <c r="U25" s="1" t="s">
        <v>530</v>
      </c>
      <c r="V25" s="1" t="s">
        <v>641</v>
      </c>
    </row>
    <row r="26" s="1" customFormat="1" spans="1:22">
      <c r="A26" s="3">
        <v>999223347220629</v>
      </c>
      <c r="B26" s="1" t="s">
        <v>635</v>
      </c>
      <c r="C26" s="1" t="s">
        <v>642</v>
      </c>
      <c r="D26" s="1" t="s">
        <v>643</v>
      </c>
      <c r="E26" s="1" t="s">
        <v>644</v>
      </c>
      <c r="F26" s="1" t="s">
        <v>605</v>
      </c>
      <c r="G26" s="1" t="s">
        <v>519</v>
      </c>
      <c r="H26" s="1" t="s">
        <v>520</v>
      </c>
      <c r="I26" s="1" t="s">
        <v>645</v>
      </c>
      <c r="J26" s="1" t="s">
        <v>522</v>
      </c>
      <c r="K26" s="1" t="s">
        <v>645</v>
      </c>
      <c r="L26" s="1" t="s">
        <v>645</v>
      </c>
      <c r="M26" s="1" t="s">
        <v>523</v>
      </c>
      <c r="N26" s="1" t="s">
        <v>523</v>
      </c>
      <c r="O26" s="1" t="s">
        <v>524</v>
      </c>
      <c r="P26" s="1" t="s">
        <v>525</v>
      </c>
      <c r="Q26" s="1" t="s">
        <v>526</v>
      </c>
      <c r="R26" s="1" t="s">
        <v>646</v>
      </c>
      <c r="S26" s="1" t="s">
        <v>528</v>
      </c>
      <c r="T26" s="1" t="s">
        <v>529</v>
      </c>
      <c r="U26" s="1" t="s">
        <v>530</v>
      </c>
      <c r="V26" s="1" t="s">
        <v>641</v>
      </c>
    </row>
    <row r="27" s="1" customFormat="1" spans="1:22">
      <c r="A27" s="3">
        <v>999223343319098</v>
      </c>
      <c r="B27" s="1" t="s">
        <v>635</v>
      </c>
      <c r="C27" s="1" t="s">
        <v>647</v>
      </c>
      <c r="D27" s="1" t="s">
        <v>596</v>
      </c>
      <c r="E27" s="1" t="s">
        <v>648</v>
      </c>
      <c r="F27" s="1" t="s">
        <v>515</v>
      </c>
      <c r="G27" s="1" t="s">
        <v>519</v>
      </c>
      <c r="H27" s="1" t="s">
        <v>520</v>
      </c>
      <c r="I27" s="1" t="s">
        <v>649</v>
      </c>
      <c r="J27" s="1" t="s">
        <v>522</v>
      </c>
      <c r="K27" s="1" t="s">
        <v>649</v>
      </c>
      <c r="L27" s="1" t="s">
        <v>649</v>
      </c>
      <c r="M27" s="1" t="s">
        <v>523</v>
      </c>
      <c r="N27" s="1" t="s">
        <v>523</v>
      </c>
      <c r="O27" s="1" t="s">
        <v>524</v>
      </c>
      <c r="P27" s="1" t="s">
        <v>525</v>
      </c>
      <c r="Q27" s="1" t="s">
        <v>526</v>
      </c>
      <c r="R27" s="1" t="s">
        <v>650</v>
      </c>
      <c r="S27" s="1" t="s">
        <v>528</v>
      </c>
      <c r="T27" s="1" t="s">
        <v>529</v>
      </c>
      <c r="U27" s="1" t="s">
        <v>530</v>
      </c>
      <c r="V27" s="1" t="s">
        <v>531</v>
      </c>
    </row>
    <row r="28" s="1" customFormat="1" spans="1:22">
      <c r="A28" s="3">
        <v>999223342589807</v>
      </c>
      <c r="B28" s="1" t="s">
        <v>635</v>
      </c>
      <c r="C28" s="1" t="s">
        <v>651</v>
      </c>
      <c r="D28" s="1" t="s">
        <v>652</v>
      </c>
      <c r="E28" s="1" t="s">
        <v>653</v>
      </c>
      <c r="F28" s="1" t="s">
        <v>605</v>
      </c>
      <c r="G28" s="1" t="s">
        <v>519</v>
      </c>
      <c r="H28" s="1" t="s">
        <v>520</v>
      </c>
      <c r="I28" s="1" t="s">
        <v>654</v>
      </c>
      <c r="J28" s="1" t="s">
        <v>522</v>
      </c>
      <c r="K28" s="1" t="s">
        <v>654</v>
      </c>
      <c r="L28" s="1" t="s">
        <v>654</v>
      </c>
      <c r="M28" s="1" t="s">
        <v>523</v>
      </c>
      <c r="N28" s="1" t="s">
        <v>523</v>
      </c>
      <c r="O28" s="1" t="s">
        <v>524</v>
      </c>
      <c r="P28" s="1" t="s">
        <v>525</v>
      </c>
      <c r="Q28" s="1" t="s">
        <v>526</v>
      </c>
      <c r="R28" s="1" t="s">
        <v>655</v>
      </c>
      <c r="S28" s="1" t="s">
        <v>528</v>
      </c>
      <c r="T28" s="1" t="s">
        <v>529</v>
      </c>
      <c r="U28" s="1" t="s">
        <v>530</v>
      </c>
      <c r="V28" s="1" t="s">
        <v>531</v>
      </c>
    </row>
    <row r="29" s="1" customFormat="1" spans="1:22">
      <c r="A29" s="3">
        <v>999223338905723</v>
      </c>
      <c r="B29" s="1" t="s">
        <v>656</v>
      </c>
      <c r="C29" s="1" t="s">
        <v>657</v>
      </c>
      <c r="D29" s="1" t="s">
        <v>658</v>
      </c>
      <c r="E29" s="1" t="s">
        <v>659</v>
      </c>
      <c r="F29" s="1" t="s">
        <v>560</v>
      </c>
      <c r="G29" s="1" t="s">
        <v>519</v>
      </c>
      <c r="H29" s="1" t="s">
        <v>520</v>
      </c>
      <c r="I29" s="1" t="s">
        <v>660</v>
      </c>
      <c r="J29" s="1" t="s">
        <v>522</v>
      </c>
      <c r="K29" s="1" t="s">
        <v>660</v>
      </c>
      <c r="L29" s="1" t="s">
        <v>660</v>
      </c>
      <c r="M29" s="1" t="s">
        <v>523</v>
      </c>
      <c r="N29" s="1" t="s">
        <v>523</v>
      </c>
      <c r="O29" s="1" t="s">
        <v>524</v>
      </c>
      <c r="P29" s="1" t="s">
        <v>525</v>
      </c>
      <c r="Q29" s="1" t="s">
        <v>526</v>
      </c>
      <c r="R29" s="1" t="s">
        <v>661</v>
      </c>
      <c r="S29" s="1" t="s">
        <v>528</v>
      </c>
      <c r="T29" s="1" t="s">
        <v>529</v>
      </c>
      <c r="U29" s="1" t="s">
        <v>530</v>
      </c>
      <c r="V29" s="1" t="s">
        <v>531</v>
      </c>
    </row>
    <row r="30" s="1" customFormat="1" spans="1:22">
      <c r="A30" s="3">
        <v>999223338903813</v>
      </c>
      <c r="B30" s="1" t="s">
        <v>656</v>
      </c>
      <c r="C30" s="1" t="s">
        <v>662</v>
      </c>
      <c r="D30" s="1" t="s">
        <v>658</v>
      </c>
      <c r="E30" s="1" t="s">
        <v>663</v>
      </c>
      <c r="F30" s="1" t="s">
        <v>560</v>
      </c>
      <c r="G30" s="1" t="s">
        <v>519</v>
      </c>
      <c r="H30" s="1" t="s">
        <v>520</v>
      </c>
      <c r="I30" s="1" t="s">
        <v>664</v>
      </c>
      <c r="J30" s="1" t="s">
        <v>522</v>
      </c>
      <c r="K30" s="1" t="s">
        <v>664</v>
      </c>
      <c r="L30" s="1" t="s">
        <v>664</v>
      </c>
      <c r="M30" s="1" t="s">
        <v>523</v>
      </c>
      <c r="N30" s="1" t="s">
        <v>523</v>
      </c>
      <c r="O30" s="1" t="s">
        <v>524</v>
      </c>
      <c r="P30" s="1" t="s">
        <v>525</v>
      </c>
      <c r="Q30" s="1" t="s">
        <v>526</v>
      </c>
      <c r="R30" s="1" t="s">
        <v>665</v>
      </c>
      <c r="S30" s="1" t="s">
        <v>528</v>
      </c>
      <c r="T30" s="1" t="s">
        <v>529</v>
      </c>
      <c r="U30" s="1" t="s">
        <v>530</v>
      </c>
      <c r="V30" s="1" t="s">
        <v>531</v>
      </c>
    </row>
    <row r="31" s="1" customFormat="1" spans="1:22">
      <c r="A31" s="3">
        <v>999223338221719</v>
      </c>
      <c r="B31" s="1" t="s">
        <v>656</v>
      </c>
      <c r="C31" s="1" t="s">
        <v>666</v>
      </c>
      <c r="D31" s="1" t="s">
        <v>667</v>
      </c>
      <c r="E31" s="1" t="s">
        <v>668</v>
      </c>
      <c r="F31" s="1" t="s">
        <v>605</v>
      </c>
      <c r="G31" s="1" t="s">
        <v>519</v>
      </c>
      <c r="H31" s="1" t="s">
        <v>520</v>
      </c>
      <c r="I31" s="1" t="s">
        <v>669</v>
      </c>
      <c r="J31" s="1" t="s">
        <v>522</v>
      </c>
      <c r="K31" s="1" t="s">
        <v>669</v>
      </c>
      <c r="L31" s="1" t="s">
        <v>669</v>
      </c>
      <c r="M31" s="1" t="s">
        <v>523</v>
      </c>
      <c r="N31" s="1" t="s">
        <v>523</v>
      </c>
      <c r="O31" s="1" t="s">
        <v>524</v>
      </c>
      <c r="P31" s="1" t="s">
        <v>525</v>
      </c>
      <c r="Q31" s="1" t="s">
        <v>526</v>
      </c>
      <c r="R31" s="1" t="s">
        <v>670</v>
      </c>
      <c r="S31" s="1" t="s">
        <v>528</v>
      </c>
      <c r="T31" s="1" t="s">
        <v>529</v>
      </c>
      <c r="U31" s="1" t="s">
        <v>530</v>
      </c>
      <c r="V31" s="1" t="s">
        <v>531</v>
      </c>
    </row>
    <row r="32" s="1" customFormat="1" spans="1:22">
      <c r="A32" s="3">
        <v>999223331099400</v>
      </c>
      <c r="B32" s="1" t="s">
        <v>656</v>
      </c>
      <c r="C32" s="1" t="s">
        <v>671</v>
      </c>
      <c r="D32" s="1" t="s">
        <v>672</v>
      </c>
      <c r="E32" s="1" t="s">
        <v>673</v>
      </c>
      <c r="F32" s="1" t="s">
        <v>605</v>
      </c>
      <c r="G32" s="1" t="s">
        <v>519</v>
      </c>
      <c r="H32" s="1" t="s">
        <v>520</v>
      </c>
      <c r="I32" s="1" t="s">
        <v>674</v>
      </c>
      <c r="J32" s="1" t="s">
        <v>522</v>
      </c>
      <c r="K32" s="1" t="s">
        <v>674</v>
      </c>
      <c r="L32" s="1" t="s">
        <v>674</v>
      </c>
      <c r="M32" s="1" t="s">
        <v>523</v>
      </c>
      <c r="N32" s="1" t="s">
        <v>523</v>
      </c>
      <c r="O32" s="1" t="s">
        <v>524</v>
      </c>
      <c r="P32" s="1" t="s">
        <v>525</v>
      </c>
      <c r="Q32" s="1" t="s">
        <v>526</v>
      </c>
      <c r="R32" s="1" t="s">
        <v>675</v>
      </c>
      <c r="S32" s="1" t="s">
        <v>528</v>
      </c>
      <c r="T32" s="1" t="s">
        <v>529</v>
      </c>
      <c r="U32" s="1" t="s">
        <v>530</v>
      </c>
      <c r="V32" s="1" t="s">
        <v>531</v>
      </c>
    </row>
    <row r="33" s="1" customFormat="1" spans="1:22">
      <c r="A33" s="3">
        <v>999223323323925</v>
      </c>
      <c r="B33" s="1" t="s">
        <v>676</v>
      </c>
      <c r="C33" s="1" t="s">
        <v>677</v>
      </c>
      <c r="D33" s="1" t="s">
        <v>678</v>
      </c>
      <c r="E33" s="1" t="s">
        <v>679</v>
      </c>
      <c r="F33" s="1" t="s">
        <v>560</v>
      </c>
      <c r="G33" s="1" t="s">
        <v>519</v>
      </c>
      <c r="H33" s="1" t="s">
        <v>520</v>
      </c>
      <c r="I33" s="1" t="s">
        <v>680</v>
      </c>
      <c r="J33" s="1" t="s">
        <v>522</v>
      </c>
      <c r="K33" s="1" t="s">
        <v>680</v>
      </c>
      <c r="L33" s="1" t="s">
        <v>680</v>
      </c>
      <c r="M33" s="1" t="s">
        <v>523</v>
      </c>
      <c r="N33" s="1" t="s">
        <v>523</v>
      </c>
      <c r="O33" s="1" t="s">
        <v>524</v>
      </c>
      <c r="P33" s="1" t="s">
        <v>525</v>
      </c>
      <c r="Q33" s="1" t="s">
        <v>526</v>
      </c>
      <c r="R33" s="1" t="s">
        <v>681</v>
      </c>
      <c r="S33" s="1" t="s">
        <v>528</v>
      </c>
      <c r="T33" s="1" t="s">
        <v>529</v>
      </c>
      <c r="U33" s="1" t="s">
        <v>530</v>
      </c>
      <c r="V33" s="1" t="s">
        <v>531</v>
      </c>
    </row>
    <row r="34" s="1" customFormat="1" spans="1:22">
      <c r="A34" s="3">
        <v>999223313558167</v>
      </c>
      <c r="B34" s="1" t="s">
        <v>676</v>
      </c>
      <c r="C34" s="1" t="s">
        <v>682</v>
      </c>
      <c r="D34" s="1" t="s">
        <v>683</v>
      </c>
      <c r="E34" s="1" t="s">
        <v>684</v>
      </c>
      <c r="F34" s="1" t="s">
        <v>515</v>
      </c>
      <c r="G34" s="1" t="s">
        <v>519</v>
      </c>
      <c r="H34" s="1" t="s">
        <v>520</v>
      </c>
      <c r="I34" s="1" t="s">
        <v>685</v>
      </c>
      <c r="J34" s="1" t="s">
        <v>522</v>
      </c>
      <c r="K34" s="1" t="s">
        <v>685</v>
      </c>
      <c r="L34" s="1" t="s">
        <v>524</v>
      </c>
      <c r="M34" s="1" t="s">
        <v>686</v>
      </c>
      <c r="N34" s="1" t="s">
        <v>686</v>
      </c>
      <c r="O34" s="1" t="s">
        <v>524</v>
      </c>
      <c r="P34" s="1" t="s">
        <v>525</v>
      </c>
      <c r="Q34" s="1" t="s">
        <v>526</v>
      </c>
      <c r="R34" s="1" t="s">
        <v>687</v>
      </c>
      <c r="S34" s="1" t="s">
        <v>528</v>
      </c>
      <c r="T34" s="1" t="s">
        <v>529</v>
      </c>
      <c r="U34" s="1" t="s">
        <v>530</v>
      </c>
      <c r="V34" s="1" t="s">
        <v>641</v>
      </c>
    </row>
    <row r="35" s="1" customFormat="1" spans="1:22">
      <c r="A35" s="3">
        <v>999223312738525</v>
      </c>
      <c r="B35" s="1" t="s">
        <v>676</v>
      </c>
      <c r="C35" s="1" t="s">
        <v>688</v>
      </c>
      <c r="D35" s="1" t="s">
        <v>689</v>
      </c>
      <c r="E35" s="1" t="s">
        <v>690</v>
      </c>
      <c r="F35" s="1" t="s">
        <v>560</v>
      </c>
      <c r="G35" s="1" t="s">
        <v>519</v>
      </c>
      <c r="H35" s="1" t="s">
        <v>520</v>
      </c>
      <c r="I35" s="1" t="s">
        <v>691</v>
      </c>
      <c r="J35" s="1" t="s">
        <v>522</v>
      </c>
      <c r="K35" s="1" t="s">
        <v>691</v>
      </c>
      <c r="L35" s="1" t="s">
        <v>691</v>
      </c>
      <c r="M35" s="1" t="s">
        <v>523</v>
      </c>
      <c r="N35" s="1" t="s">
        <v>523</v>
      </c>
      <c r="O35" s="1" t="s">
        <v>524</v>
      </c>
      <c r="P35" s="1" t="s">
        <v>525</v>
      </c>
      <c r="Q35" s="1" t="s">
        <v>526</v>
      </c>
      <c r="R35" s="1" t="s">
        <v>692</v>
      </c>
      <c r="S35" s="1" t="s">
        <v>528</v>
      </c>
      <c r="T35" s="1" t="s">
        <v>529</v>
      </c>
      <c r="U35" s="1" t="s">
        <v>530</v>
      </c>
      <c r="V35" s="1" t="s">
        <v>531</v>
      </c>
    </row>
    <row r="36" s="1" customFormat="1" spans="1:22">
      <c r="A36" s="3">
        <v>999223299004330</v>
      </c>
      <c r="B36" s="1" t="s">
        <v>693</v>
      </c>
      <c r="C36" s="1" t="s">
        <v>694</v>
      </c>
      <c r="D36" s="1" t="s">
        <v>695</v>
      </c>
      <c r="E36" s="1" t="s">
        <v>696</v>
      </c>
      <c r="F36" s="1" t="s">
        <v>656</v>
      </c>
      <c r="G36" s="1" t="s">
        <v>519</v>
      </c>
      <c r="H36" s="1" t="s">
        <v>520</v>
      </c>
      <c r="I36" s="1" t="s">
        <v>697</v>
      </c>
      <c r="J36" s="1" t="s">
        <v>522</v>
      </c>
      <c r="K36" s="1" t="s">
        <v>697</v>
      </c>
      <c r="L36" s="1" t="s">
        <v>697</v>
      </c>
      <c r="M36" s="1" t="s">
        <v>523</v>
      </c>
      <c r="N36" s="1" t="s">
        <v>523</v>
      </c>
      <c r="O36" s="1" t="s">
        <v>524</v>
      </c>
      <c r="P36" s="1" t="s">
        <v>525</v>
      </c>
      <c r="Q36" s="1" t="s">
        <v>526</v>
      </c>
      <c r="R36" s="1" t="s">
        <v>698</v>
      </c>
      <c r="S36" s="1" t="s">
        <v>528</v>
      </c>
      <c r="T36" s="1" t="s">
        <v>529</v>
      </c>
      <c r="U36" s="1" t="s">
        <v>530</v>
      </c>
      <c r="V36" s="1" t="s">
        <v>531</v>
      </c>
    </row>
    <row r="37" s="1" customFormat="1" spans="1:22">
      <c r="A37" s="3">
        <v>999223295908732</v>
      </c>
      <c r="B37" s="1" t="s">
        <v>693</v>
      </c>
      <c r="C37" s="1" t="s">
        <v>699</v>
      </c>
      <c r="D37" s="1" t="s">
        <v>700</v>
      </c>
      <c r="E37" s="1" t="s">
        <v>701</v>
      </c>
      <c r="F37" s="1" t="s">
        <v>515</v>
      </c>
      <c r="G37" s="1" t="s">
        <v>519</v>
      </c>
      <c r="H37" s="1" t="s">
        <v>520</v>
      </c>
      <c r="I37" s="1" t="s">
        <v>702</v>
      </c>
      <c r="J37" s="1" t="s">
        <v>522</v>
      </c>
      <c r="K37" s="1" t="s">
        <v>702</v>
      </c>
      <c r="L37" s="1" t="s">
        <v>702</v>
      </c>
      <c r="M37" s="1" t="s">
        <v>523</v>
      </c>
      <c r="N37" s="1" t="s">
        <v>523</v>
      </c>
      <c r="O37" s="1" t="s">
        <v>524</v>
      </c>
      <c r="P37" s="1" t="s">
        <v>525</v>
      </c>
      <c r="Q37" s="1" t="s">
        <v>526</v>
      </c>
      <c r="R37" s="1" t="s">
        <v>703</v>
      </c>
      <c r="S37" s="1" t="s">
        <v>528</v>
      </c>
      <c r="T37" s="1" t="s">
        <v>529</v>
      </c>
      <c r="U37" s="1" t="s">
        <v>530</v>
      </c>
      <c r="V37" s="1" t="s">
        <v>531</v>
      </c>
    </row>
    <row r="38" s="1" customFormat="1" spans="1:22">
      <c r="A38" s="3">
        <v>999223292992985</v>
      </c>
      <c r="B38" s="1" t="s">
        <v>693</v>
      </c>
      <c r="C38" s="1" t="s">
        <v>704</v>
      </c>
      <c r="D38" s="1" t="s">
        <v>705</v>
      </c>
      <c r="E38" s="1" t="s">
        <v>706</v>
      </c>
      <c r="F38" s="1" t="s">
        <v>560</v>
      </c>
      <c r="G38" s="1" t="s">
        <v>519</v>
      </c>
      <c r="H38" s="1" t="s">
        <v>520</v>
      </c>
      <c r="I38" s="1" t="s">
        <v>707</v>
      </c>
      <c r="J38" s="1" t="s">
        <v>522</v>
      </c>
      <c r="K38" s="1" t="s">
        <v>707</v>
      </c>
      <c r="L38" s="1" t="s">
        <v>707</v>
      </c>
      <c r="M38" s="1" t="s">
        <v>523</v>
      </c>
      <c r="N38" s="1" t="s">
        <v>523</v>
      </c>
      <c r="O38" s="1" t="s">
        <v>524</v>
      </c>
      <c r="P38" s="1" t="s">
        <v>525</v>
      </c>
      <c r="Q38" s="1" t="s">
        <v>526</v>
      </c>
      <c r="R38" s="1" t="s">
        <v>708</v>
      </c>
      <c r="S38" s="1" t="s">
        <v>528</v>
      </c>
      <c r="T38" s="1" t="s">
        <v>529</v>
      </c>
      <c r="U38" s="1" t="s">
        <v>530</v>
      </c>
      <c r="V38" s="1" t="s">
        <v>531</v>
      </c>
    </row>
    <row r="39" s="1" customFormat="1" spans="1:22">
      <c r="A39" s="3">
        <v>999223291618665</v>
      </c>
      <c r="B39" s="1" t="s">
        <v>709</v>
      </c>
      <c r="C39" s="1" t="s">
        <v>710</v>
      </c>
      <c r="D39" s="1" t="s">
        <v>533</v>
      </c>
      <c r="E39" s="1" t="s">
        <v>711</v>
      </c>
      <c r="F39" s="1" t="s">
        <v>515</v>
      </c>
      <c r="G39" s="1" t="s">
        <v>519</v>
      </c>
      <c r="H39" s="1" t="s">
        <v>520</v>
      </c>
      <c r="I39" s="1" t="s">
        <v>558</v>
      </c>
      <c r="J39" s="1" t="s">
        <v>522</v>
      </c>
      <c r="K39" s="1" t="s">
        <v>558</v>
      </c>
      <c r="L39" s="1" t="s">
        <v>712</v>
      </c>
      <c r="M39" s="1" t="s">
        <v>713</v>
      </c>
      <c r="N39" s="1" t="s">
        <v>713</v>
      </c>
      <c r="O39" s="1" t="s">
        <v>524</v>
      </c>
      <c r="P39" s="1" t="s">
        <v>525</v>
      </c>
      <c r="Q39" s="1" t="s">
        <v>526</v>
      </c>
      <c r="R39" s="1" t="s">
        <v>714</v>
      </c>
      <c r="S39" s="1" t="s">
        <v>528</v>
      </c>
      <c r="T39" s="1" t="s">
        <v>529</v>
      </c>
      <c r="U39" s="1" t="s">
        <v>530</v>
      </c>
      <c r="V39" s="1" t="s">
        <v>531</v>
      </c>
    </row>
    <row r="40" s="1" customFormat="1" spans="1:22">
      <c r="A40" s="3">
        <v>999223288089158</v>
      </c>
      <c r="B40" s="1" t="s">
        <v>709</v>
      </c>
      <c r="C40" s="1" t="s">
        <v>715</v>
      </c>
      <c r="D40" s="1" t="s">
        <v>716</v>
      </c>
      <c r="E40" s="1" t="s">
        <v>717</v>
      </c>
      <c r="F40" s="1" t="s">
        <v>605</v>
      </c>
      <c r="G40" s="1" t="s">
        <v>519</v>
      </c>
      <c r="H40" s="1" t="s">
        <v>520</v>
      </c>
      <c r="I40" s="1" t="s">
        <v>718</v>
      </c>
      <c r="J40" s="1" t="s">
        <v>522</v>
      </c>
      <c r="K40" s="1" t="s">
        <v>718</v>
      </c>
      <c r="L40" s="1" t="s">
        <v>718</v>
      </c>
      <c r="M40" s="1" t="s">
        <v>523</v>
      </c>
      <c r="N40" s="1" t="s">
        <v>523</v>
      </c>
      <c r="O40" s="1" t="s">
        <v>524</v>
      </c>
      <c r="P40" s="1" t="s">
        <v>525</v>
      </c>
      <c r="Q40" s="1" t="s">
        <v>526</v>
      </c>
      <c r="R40" s="1" t="s">
        <v>719</v>
      </c>
      <c r="S40" s="1" t="s">
        <v>528</v>
      </c>
      <c r="T40" s="1" t="s">
        <v>529</v>
      </c>
      <c r="U40" s="1" t="s">
        <v>530</v>
      </c>
      <c r="V40" s="1" t="s">
        <v>531</v>
      </c>
    </row>
    <row r="41" s="1" customFormat="1" spans="1:22">
      <c r="A41" s="3">
        <v>999223275818059</v>
      </c>
      <c r="B41" s="1" t="s">
        <v>720</v>
      </c>
      <c r="C41" s="1" t="s">
        <v>721</v>
      </c>
      <c r="D41" s="1" t="s">
        <v>722</v>
      </c>
      <c r="E41" s="1" t="s">
        <v>723</v>
      </c>
      <c r="F41" s="1" t="s">
        <v>515</v>
      </c>
      <c r="G41" s="1" t="s">
        <v>519</v>
      </c>
      <c r="H41" s="1" t="s">
        <v>520</v>
      </c>
      <c r="I41" s="1" t="s">
        <v>724</v>
      </c>
      <c r="J41" s="1" t="s">
        <v>522</v>
      </c>
      <c r="K41" s="1" t="s">
        <v>724</v>
      </c>
      <c r="L41" s="1" t="s">
        <v>724</v>
      </c>
      <c r="M41" s="1" t="s">
        <v>523</v>
      </c>
      <c r="N41" s="1" t="s">
        <v>523</v>
      </c>
      <c r="O41" s="1" t="s">
        <v>524</v>
      </c>
      <c r="P41" s="1" t="s">
        <v>525</v>
      </c>
      <c r="Q41" s="1" t="s">
        <v>526</v>
      </c>
      <c r="R41" s="1" t="s">
        <v>725</v>
      </c>
      <c r="S41" s="1" t="s">
        <v>528</v>
      </c>
      <c r="T41" s="1" t="s">
        <v>529</v>
      </c>
      <c r="U41" s="1" t="s">
        <v>530</v>
      </c>
      <c r="V41" s="1" t="s">
        <v>590</v>
      </c>
    </row>
    <row r="42" s="1" customFormat="1" spans="1:22">
      <c r="A42" s="3">
        <v>999223271514043</v>
      </c>
      <c r="B42" s="1" t="s">
        <v>720</v>
      </c>
      <c r="C42" s="1" t="s">
        <v>726</v>
      </c>
      <c r="D42" s="1" t="s">
        <v>586</v>
      </c>
      <c r="E42" s="1" t="s">
        <v>727</v>
      </c>
      <c r="F42" s="1" t="s">
        <v>560</v>
      </c>
      <c r="G42" s="1" t="s">
        <v>519</v>
      </c>
      <c r="H42" s="1" t="s">
        <v>520</v>
      </c>
      <c r="I42" s="1" t="s">
        <v>728</v>
      </c>
      <c r="J42" s="1" t="s">
        <v>522</v>
      </c>
      <c r="K42" s="1" t="s">
        <v>728</v>
      </c>
      <c r="L42" s="1" t="s">
        <v>728</v>
      </c>
      <c r="M42" s="1" t="s">
        <v>523</v>
      </c>
      <c r="N42" s="1" t="s">
        <v>523</v>
      </c>
      <c r="O42" s="1" t="s">
        <v>524</v>
      </c>
      <c r="P42" s="1" t="s">
        <v>525</v>
      </c>
      <c r="Q42" s="1" t="s">
        <v>526</v>
      </c>
      <c r="R42" s="1" t="s">
        <v>729</v>
      </c>
      <c r="S42" s="1" t="s">
        <v>528</v>
      </c>
      <c r="T42" s="1" t="s">
        <v>529</v>
      </c>
      <c r="U42" s="1" t="s">
        <v>530</v>
      </c>
      <c r="V42" s="1" t="s">
        <v>590</v>
      </c>
    </row>
    <row r="43" s="1" customFormat="1" spans="1:22">
      <c r="A43" s="3">
        <v>999223252658788</v>
      </c>
      <c r="B43" s="1" t="s">
        <v>730</v>
      </c>
      <c r="C43" s="1" t="s">
        <v>731</v>
      </c>
      <c r="D43" s="1" t="s">
        <v>732</v>
      </c>
      <c r="E43" s="1" t="s">
        <v>733</v>
      </c>
      <c r="F43" s="1" t="s">
        <v>605</v>
      </c>
      <c r="G43" s="1" t="s">
        <v>519</v>
      </c>
      <c r="H43" s="1" t="s">
        <v>520</v>
      </c>
      <c r="I43" s="1" t="s">
        <v>734</v>
      </c>
      <c r="J43" s="1" t="s">
        <v>522</v>
      </c>
      <c r="K43" s="1" t="s">
        <v>734</v>
      </c>
      <c r="L43" s="1" t="s">
        <v>734</v>
      </c>
      <c r="M43" s="1" t="s">
        <v>523</v>
      </c>
      <c r="N43" s="1" t="s">
        <v>523</v>
      </c>
      <c r="O43" s="1" t="s">
        <v>524</v>
      </c>
      <c r="P43" s="1" t="s">
        <v>525</v>
      </c>
      <c r="Q43" s="1" t="s">
        <v>526</v>
      </c>
      <c r="R43" s="1" t="s">
        <v>735</v>
      </c>
      <c r="S43" s="1" t="s">
        <v>528</v>
      </c>
      <c r="T43" s="1" t="s">
        <v>529</v>
      </c>
      <c r="U43" s="1" t="s">
        <v>530</v>
      </c>
      <c r="V43" s="1" t="s">
        <v>531</v>
      </c>
    </row>
    <row r="44" s="1" customFormat="1" spans="1:22">
      <c r="A44" s="3">
        <v>999223251337307</v>
      </c>
      <c r="B44" s="1" t="s">
        <v>730</v>
      </c>
      <c r="C44" s="1" t="s">
        <v>736</v>
      </c>
      <c r="D44" s="1" t="s">
        <v>737</v>
      </c>
      <c r="E44" s="1" t="s">
        <v>738</v>
      </c>
      <c r="F44" s="1" t="s">
        <v>560</v>
      </c>
      <c r="G44" s="1" t="s">
        <v>519</v>
      </c>
      <c r="H44" s="1" t="s">
        <v>520</v>
      </c>
      <c r="I44" s="1" t="s">
        <v>739</v>
      </c>
      <c r="J44" s="1" t="s">
        <v>522</v>
      </c>
      <c r="K44" s="1" t="s">
        <v>739</v>
      </c>
      <c r="L44" s="1" t="s">
        <v>739</v>
      </c>
      <c r="M44" s="1" t="s">
        <v>523</v>
      </c>
      <c r="N44" s="1" t="s">
        <v>523</v>
      </c>
      <c r="O44" s="1" t="s">
        <v>524</v>
      </c>
      <c r="P44" s="1" t="s">
        <v>525</v>
      </c>
      <c r="Q44" s="1" t="s">
        <v>526</v>
      </c>
      <c r="R44" s="1" t="s">
        <v>740</v>
      </c>
      <c r="S44" s="1" t="s">
        <v>528</v>
      </c>
      <c r="T44" s="1" t="s">
        <v>529</v>
      </c>
      <c r="U44" s="1" t="s">
        <v>530</v>
      </c>
      <c r="V44" s="1" t="s">
        <v>531</v>
      </c>
    </row>
    <row r="45" s="1" customFormat="1" spans="1:22">
      <c r="A45" s="3">
        <v>999223247308681</v>
      </c>
      <c r="B45" s="1" t="s">
        <v>730</v>
      </c>
      <c r="C45" s="1" t="s">
        <v>741</v>
      </c>
      <c r="D45" s="1" t="s">
        <v>742</v>
      </c>
      <c r="E45" s="1" t="s">
        <v>743</v>
      </c>
      <c r="F45" s="1" t="s">
        <v>515</v>
      </c>
      <c r="G45" s="1" t="s">
        <v>519</v>
      </c>
      <c r="H45" s="1" t="s">
        <v>520</v>
      </c>
      <c r="I45" s="1" t="s">
        <v>744</v>
      </c>
      <c r="J45" s="1" t="s">
        <v>522</v>
      </c>
      <c r="K45" s="1" t="s">
        <v>744</v>
      </c>
      <c r="L45" s="1" t="s">
        <v>744</v>
      </c>
      <c r="M45" s="1" t="s">
        <v>523</v>
      </c>
      <c r="N45" s="1" t="s">
        <v>523</v>
      </c>
      <c r="O45" s="1" t="s">
        <v>524</v>
      </c>
      <c r="P45" s="1" t="s">
        <v>525</v>
      </c>
      <c r="Q45" s="1" t="s">
        <v>526</v>
      </c>
      <c r="R45" s="1" t="s">
        <v>745</v>
      </c>
      <c r="S45" s="1" t="s">
        <v>528</v>
      </c>
      <c r="T45" s="1" t="s">
        <v>529</v>
      </c>
      <c r="U45" s="1" t="s">
        <v>530</v>
      </c>
      <c r="V45" s="1" t="s">
        <v>641</v>
      </c>
    </row>
    <row r="46" s="1" customFormat="1" spans="1:22">
      <c r="A46" s="3">
        <v>999223243971149</v>
      </c>
      <c r="B46" s="1" t="s">
        <v>730</v>
      </c>
      <c r="C46" s="1" t="s">
        <v>746</v>
      </c>
      <c r="D46" s="1" t="s">
        <v>747</v>
      </c>
      <c r="E46" s="1" t="s">
        <v>748</v>
      </c>
      <c r="F46" s="1" t="s">
        <v>560</v>
      </c>
      <c r="G46" s="1" t="s">
        <v>519</v>
      </c>
      <c r="H46" s="1" t="s">
        <v>520</v>
      </c>
      <c r="I46" s="1" t="s">
        <v>749</v>
      </c>
      <c r="J46" s="1" t="s">
        <v>522</v>
      </c>
      <c r="K46" s="1" t="s">
        <v>749</v>
      </c>
      <c r="L46" s="1" t="s">
        <v>749</v>
      </c>
      <c r="M46" s="1" t="s">
        <v>523</v>
      </c>
      <c r="N46" s="1" t="s">
        <v>523</v>
      </c>
      <c r="O46" s="1" t="s">
        <v>524</v>
      </c>
      <c r="P46" s="1" t="s">
        <v>525</v>
      </c>
      <c r="Q46" s="1" t="s">
        <v>526</v>
      </c>
      <c r="R46" s="1" t="s">
        <v>750</v>
      </c>
      <c r="S46" s="1" t="s">
        <v>528</v>
      </c>
      <c r="T46" s="1" t="s">
        <v>529</v>
      </c>
      <c r="U46" s="1" t="s">
        <v>530</v>
      </c>
      <c r="V46" s="1" t="s">
        <v>531</v>
      </c>
    </row>
    <row r="47" s="1" customFormat="1" spans="1:22">
      <c r="A47" s="3">
        <v>999223243623400</v>
      </c>
      <c r="B47" s="1" t="s">
        <v>730</v>
      </c>
      <c r="C47" s="1" t="s">
        <v>751</v>
      </c>
      <c r="D47" s="1" t="s">
        <v>752</v>
      </c>
      <c r="E47" s="1" t="s">
        <v>753</v>
      </c>
      <c r="F47" s="1" t="s">
        <v>560</v>
      </c>
      <c r="G47" s="1" t="s">
        <v>519</v>
      </c>
      <c r="H47" s="1" t="s">
        <v>520</v>
      </c>
      <c r="I47" s="1" t="s">
        <v>754</v>
      </c>
      <c r="J47" s="1" t="s">
        <v>522</v>
      </c>
      <c r="K47" s="1" t="s">
        <v>754</v>
      </c>
      <c r="L47" s="1" t="s">
        <v>754</v>
      </c>
      <c r="M47" s="1" t="s">
        <v>523</v>
      </c>
      <c r="N47" s="1" t="s">
        <v>523</v>
      </c>
      <c r="O47" s="1" t="s">
        <v>524</v>
      </c>
      <c r="P47" s="1" t="s">
        <v>525</v>
      </c>
      <c r="Q47" s="1" t="s">
        <v>526</v>
      </c>
      <c r="R47" s="1" t="s">
        <v>755</v>
      </c>
      <c r="S47" s="1" t="s">
        <v>528</v>
      </c>
      <c r="T47" s="1" t="s">
        <v>529</v>
      </c>
      <c r="U47" s="1" t="s">
        <v>530</v>
      </c>
      <c r="V47" s="1" t="s">
        <v>756</v>
      </c>
    </row>
    <row r="48" s="1" customFormat="1" spans="1:22">
      <c r="A48" s="3">
        <v>999223233101476</v>
      </c>
      <c r="B48" s="1" t="s">
        <v>757</v>
      </c>
      <c r="C48" s="1" t="s">
        <v>758</v>
      </c>
      <c r="D48" s="1" t="s">
        <v>759</v>
      </c>
      <c r="E48" s="1" t="s">
        <v>760</v>
      </c>
      <c r="F48" s="1" t="s">
        <v>605</v>
      </c>
      <c r="G48" s="1" t="s">
        <v>519</v>
      </c>
      <c r="H48" s="1" t="s">
        <v>520</v>
      </c>
      <c r="I48" s="1" t="s">
        <v>761</v>
      </c>
      <c r="J48" s="1" t="s">
        <v>522</v>
      </c>
      <c r="K48" s="1" t="s">
        <v>761</v>
      </c>
      <c r="L48" s="1" t="s">
        <v>761</v>
      </c>
      <c r="M48" s="1" t="s">
        <v>523</v>
      </c>
      <c r="N48" s="1" t="s">
        <v>523</v>
      </c>
      <c r="O48" s="1" t="s">
        <v>524</v>
      </c>
      <c r="P48" s="1" t="s">
        <v>525</v>
      </c>
      <c r="Q48" s="1" t="s">
        <v>526</v>
      </c>
      <c r="R48" s="1" t="s">
        <v>762</v>
      </c>
      <c r="S48" s="1" t="s">
        <v>528</v>
      </c>
      <c r="T48" s="1" t="s">
        <v>529</v>
      </c>
      <c r="U48" s="1" t="s">
        <v>530</v>
      </c>
      <c r="V48" s="1" t="s">
        <v>531</v>
      </c>
    </row>
    <row r="49" s="1" customFormat="1" spans="1:22">
      <c r="A49" s="3">
        <v>999223223055699</v>
      </c>
      <c r="B49" s="1" t="s">
        <v>757</v>
      </c>
      <c r="C49" s="1" t="s">
        <v>763</v>
      </c>
      <c r="D49" s="1" t="s">
        <v>764</v>
      </c>
      <c r="E49" s="1" t="s">
        <v>765</v>
      </c>
      <c r="F49" s="1" t="s">
        <v>635</v>
      </c>
      <c r="G49" s="1" t="s">
        <v>519</v>
      </c>
      <c r="H49" s="1" t="s">
        <v>520</v>
      </c>
      <c r="I49" s="1" t="s">
        <v>766</v>
      </c>
      <c r="J49" s="1" t="s">
        <v>522</v>
      </c>
      <c r="K49" s="1" t="s">
        <v>766</v>
      </c>
      <c r="L49" s="1" t="s">
        <v>766</v>
      </c>
      <c r="M49" s="1" t="s">
        <v>523</v>
      </c>
      <c r="N49" s="1" t="s">
        <v>523</v>
      </c>
      <c r="O49" s="1" t="s">
        <v>524</v>
      </c>
      <c r="P49" s="1" t="s">
        <v>525</v>
      </c>
      <c r="Q49" s="1" t="s">
        <v>526</v>
      </c>
      <c r="R49" s="1" t="s">
        <v>767</v>
      </c>
      <c r="S49" s="1" t="s">
        <v>528</v>
      </c>
      <c r="T49" s="1" t="s">
        <v>529</v>
      </c>
      <c r="U49" s="1" t="s">
        <v>530</v>
      </c>
      <c r="V49" s="1" t="s">
        <v>531</v>
      </c>
    </row>
    <row r="50" s="1" customFormat="1" spans="1:22">
      <c r="A50" s="3">
        <v>999223217366356</v>
      </c>
      <c r="B50" s="1" t="s">
        <v>768</v>
      </c>
      <c r="C50" s="1" t="s">
        <v>769</v>
      </c>
      <c r="D50" s="1" t="s">
        <v>770</v>
      </c>
      <c r="E50" s="1" t="s">
        <v>771</v>
      </c>
      <c r="F50" s="1" t="s">
        <v>560</v>
      </c>
      <c r="G50" s="1" t="s">
        <v>519</v>
      </c>
      <c r="H50" s="1" t="s">
        <v>520</v>
      </c>
      <c r="I50" s="1" t="s">
        <v>772</v>
      </c>
      <c r="J50" s="1" t="s">
        <v>522</v>
      </c>
      <c r="K50" s="1" t="s">
        <v>772</v>
      </c>
      <c r="L50" s="1" t="s">
        <v>772</v>
      </c>
      <c r="M50" s="1" t="s">
        <v>523</v>
      </c>
      <c r="N50" s="1" t="s">
        <v>523</v>
      </c>
      <c r="O50" s="1" t="s">
        <v>524</v>
      </c>
      <c r="P50" s="1" t="s">
        <v>525</v>
      </c>
      <c r="Q50" s="1" t="s">
        <v>526</v>
      </c>
      <c r="R50" s="1" t="s">
        <v>773</v>
      </c>
      <c r="S50" s="1" t="s">
        <v>528</v>
      </c>
      <c r="T50" s="1" t="s">
        <v>529</v>
      </c>
      <c r="U50" s="1" t="s">
        <v>530</v>
      </c>
      <c r="V50" s="1" t="s">
        <v>774</v>
      </c>
    </row>
    <row r="51" s="1" customFormat="1" spans="1:22">
      <c r="A51" s="3">
        <v>999223204249382</v>
      </c>
      <c r="B51" s="1" t="s">
        <v>768</v>
      </c>
      <c r="C51" s="1" t="s">
        <v>775</v>
      </c>
      <c r="D51" s="1" t="s">
        <v>776</v>
      </c>
      <c r="E51" s="1" t="s">
        <v>777</v>
      </c>
      <c r="F51" s="1" t="s">
        <v>560</v>
      </c>
      <c r="G51" s="1" t="s">
        <v>519</v>
      </c>
      <c r="H51" s="1" t="s">
        <v>520</v>
      </c>
      <c r="I51" s="1" t="s">
        <v>778</v>
      </c>
      <c r="J51" s="1" t="s">
        <v>522</v>
      </c>
      <c r="K51" s="1" t="s">
        <v>778</v>
      </c>
      <c r="L51" s="1" t="s">
        <v>778</v>
      </c>
      <c r="M51" s="1" t="s">
        <v>523</v>
      </c>
      <c r="N51" s="1" t="s">
        <v>523</v>
      </c>
      <c r="O51" s="1" t="s">
        <v>524</v>
      </c>
      <c r="P51" s="1" t="s">
        <v>525</v>
      </c>
      <c r="Q51" s="1" t="s">
        <v>526</v>
      </c>
      <c r="R51" s="1" t="s">
        <v>779</v>
      </c>
      <c r="S51" s="1" t="s">
        <v>528</v>
      </c>
      <c r="T51" s="1" t="s">
        <v>529</v>
      </c>
      <c r="U51" s="1" t="s">
        <v>530</v>
      </c>
      <c r="V51" s="1" t="s">
        <v>531</v>
      </c>
    </row>
    <row r="52" s="1" customFormat="1" spans="1:22">
      <c r="A52" s="3">
        <v>999223198862317</v>
      </c>
      <c r="B52" s="1" t="s">
        <v>780</v>
      </c>
      <c r="C52" s="1" t="s">
        <v>781</v>
      </c>
      <c r="D52" s="1" t="s">
        <v>782</v>
      </c>
      <c r="E52" s="1" t="s">
        <v>783</v>
      </c>
      <c r="F52" s="1" t="s">
        <v>560</v>
      </c>
      <c r="G52" s="1" t="s">
        <v>519</v>
      </c>
      <c r="H52" s="1" t="s">
        <v>520</v>
      </c>
      <c r="I52" s="1" t="s">
        <v>784</v>
      </c>
      <c r="J52" s="1" t="s">
        <v>522</v>
      </c>
      <c r="K52" s="1" t="s">
        <v>784</v>
      </c>
      <c r="L52" s="1" t="s">
        <v>784</v>
      </c>
      <c r="M52" s="1" t="s">
        <v>523</v>
      </c>
      <c r="N52" s="1" t="s">
        <v>523</v>
      </c>
      <c r="O52" s="1" t="s">
        <v>524</v>
      </c>
      <c r="P52" s="1" t="s">
        <v>525</v>
      </c>
      <c r="Q52" s="1" t="s">
        <v>526</v>
      </c>
      <c r="R52" s="1" t="s">
        <v>785</v>
      </c>
      <c r="S52" s="1" t="s">
        <v>528</v>
      </c>
      <c r="T52" s="1" t="s">
        <v>529</v>
      </c>
      <c r="U52" s="1" t="s">
        <v>530</v>
      </c>
      <c r="V52" s="1" t="s">
        <v>531</v>
      </c>
    </row>
    <row r="53" s="1" customFormat="1" spans="1:22">
      <c r="A53" s="3">
        <v>23183181492</v>
      </c>
      <c r="B53" s="1" t="s">
        <v>786</v>
      </c>
      <c r="C53" s="1" t="s">
        <v>787</v>
      </c>
      <c r="D53" s="1" t="s">
        <v>658</v>
      </c>
      <c r="E53" s="1" t="s">
        <v>788</v>
      </c>
      <c r="F53" s="1" t="s">
        <v>560</v>
      </c>
      <c r="G53" s="1" t="s">
        <v>519</v>
      </c>
      <c r="H53" s="1" t="s">
        <v>520</v>
      </c>
      <c r="I53" s="1" t="s">
        <v>789</v>
      </c>
      <c r="J53" s="1" t="s">
        <v>522</v>
      </c>
      <c r="K53" s="1" t="s">
        <v>789</v>
      </c>
      <c r="L53" s="1" t="s">
        <v>789</v>
      </c>
      <c r="M53" s="1" t="s">
        <v>523</v>
      </c>
      <c r="N53" s="1" t="s">
        <v>523</v>
      </c>
      <c r="O53" s="1" t="s">
        <v>524</v>
      </c>
      <c r="P53" s="1" t="s">
        <v>525</v>
      </c>
      <c r="Q53" s="1" t="s">
        <v>526</v>
      </c>
      <c r="R53" s="1" t="s">
        <v>790</v>
      </c>
      <c r="S53" s="1" t="s">
        <v>528</v>
      </c>
      <c r="T53" s="1" t="s">
        <v>529</v>
      </c>
      <c r="U53" s="1" t="s">
        <v>530</v>
      </c>
      <c r="V53" s="1" t="s">
        <v>531</v>
      </c>
    </row>
    <row r="54" s="1" customFormat="1" spans="1:22">
      <c r="A54" s="3">
        <v>23183181491</v>
      </c>
      <c r="B54" s="1" t="s">
        <v>786</v>
      </c>
      <c r="C54" s="1" t="s">
        <v>791</v>
      </c>
      <c r="D54" s="1" t="s">
        <v>658</v>
      </c>
      <c r="E54" s="1" t="s">
        <v>792</v>
      </c>
      <c r="F54" s="1" t="s">
        <v>560</v>
      </c>
      <c r="G54" s="1" t="s">
        <v>519</v>
      </c>
      <c r="H54" s="1" t="s">
        <v>520</v>
      </c>
      <c r="I54" s="1" t="s">
        <v>793</v>
      </c>
      <c r="J54" s="1" t="s">
        <v>522</v>
      </c>
      <c r="K54" s="1" t="s">
        <v>793</v>
      </c>
      <c r="L54" s="1" t="s">
        <v>793</v>
      </c>
      <c r="M54" s="1" t="s">
        <v>523</v>
      </c>
      <c r="N54" s="1" t="s">
        <v>523</v>
      </c>
      <c r="O54" s="1" t="s">
        <v>524</v>
      </c>
      <c r="P54" s="1" t="s">
        <v>525</v>
      </c>
      <c r="Q54" s="1" t="s">
        <v>526</v>
      </c>
      <c r="R54" s="1" t="s">
        <v>794</v>
      </c>
      <c r="S54" s="1" t="s">
        <v>528</v>
      </c>
      <c r="T54" s="1" t="s">
        <v>529</v>
      </c>
      <c r="U54" s="1" t="s">
        <v>530</v>
      </c>
      <c r="V54" s="1" t="s">
        <v>531</v>
      </c>
    </row>
    <row r="55" s="1" customFormat="1" spans="1:22">
      <c r="A55" s="3">
        <v>999223183164510</v>
      </c>
      <c r="B55" s="1" t="s">
        <v>786</v>
      </c>
      <c r="C55" s="1" t="s">
        <v>795</v>
      </c>
      <c r="D55" s="1" t="s">
        <v>652</v>
      </c>
      <c r="E55" s="1" t="s">
        <v>796</v>
      </c>
      <c r="F55" s="1" t="s">
        <v>605</v>
      </c>
      <c r="G55" s="1" t="s">
        <v>519</v>
      </c>
      <c r="H55" s="1" t="s">
        <v>520</v>
      </c>
      <c r="I55" s="1" t="s">
        <v>654</v>
      </c>
      <c r="J55" s="1" t="s">
        <v>522</v>
      </c>
      <c r="K55" s="1" t="s">
        <v>654</v>
      </c>
      <c r="L55" s="1" t="s">
        <v>654</v>
      </c>
      <c r="M55" s="1" t="s">
        <v>523</v>
      </c>
      <c r="N55" s="1" t="s">
        <v>523</v>
      </c>
      <c r="O55" s="1" t="s">
        <v>524</v>
      </c>
      <c r="P55" s="1" t="s">
        <v>525</v>
      </c>
      <c r="Q55" s="1" t="s">
        <v>526</v>
      </c>
      <c r="R55" s="1" t="s">
        <v>797</v>
      </c>
      <c r="S55" s="1" t="s">
        <v>528</v>
      </c>
      <c r="T55" s="1" t="s">
        <v>529</v>
      </c>
      <c r="U55" s="1" t="s">
        <v>530</v>
      </c>
      <c r="V55" s="1" t="s">
        <v>531</v>
      </c>
    </row>
    <row r="56" s="1" customFormat="1" spans="1:22">
      <c r="A56" s="3">
        <v>999223181697929</v>
      </c>
      <c r="B56" s="1" t="s">
        <v>786</v>
      </c>
      <c r="C56" s="1" t="s">
        <v>798</v>
      </c>
      <c r="D56" s="1" t="s">
        <v>799</v>
      </c>
      <c r="E56" s="1" t="s">
        <v>800</v>
      </c>
      <c r="F56" s="1" t="s">
        <v>560</v>
      </c>
      <c r="G56" s="1" t="s">
        <v>519</v>
      </c>
      <c r="H56" s="1" t="s">
        <v>520</v>
      </c>
      <c r="I56" s="1" t="s">
        <v>801</v>
      </c>
      <c r="J56" s="1" t="s">
        <v>522</v>
      </c>
      <c r="K56" s="1" t="s">
        <v>801</v>
      </c>
      <c r="L56" s="1" t="s">
        <v>801</v>
      </c>
      <c r="M56" s="1" t="s">
        <v>523</v>
      </c>
      <c r="N56" s="1" t="s">
        <v>523</v>
      </c>
      <c r="O56" s="1" t="s">
        <v>524</v>
      </c>
      <c r="P56" s="1" t="s">
        <v>525</v>
      </c>
      <c r="Q56" s="1" t="s">
        <v>526</v>
      </c>
      <c r="R56" s="1" t="s">
        <v>802</v>
      </c>
      <c r="S56" s="1" t="s">
        <v>528</v>
      </c>
      <c r="T56" s="1" t="s">
        <v>529</v>
      </c>
      <c r="U56" s="1" t="s">
        <v>530</v>
      </c>
      <c r="V56" s="1" t="s">
        <v>531</v>
      </c>
    </row>
    <row r="57" s="1" customFormat="1" spans="1:22">
      <c r="A57" s="3">
        <v>23165923604</v>
      </c>
      <c r="B57" s="1" t="s">
        <v>803</v>
      </c>
      <c r="C57" s="1" t="s">
        <v>804</v>
      </c>
      <c r="D57" s="1" t="s">
        <v>658</v>
      </c>
      <c r="E57" s="1" t="s">
        <v>805</v>
      </c>
      <c r="F57" s="1" t="s">
        <v>560</v>
      </c>
      <c r="G57" s="1" t="s">
        <v>519</v>
      </c>
      <c r="H57" s="1" t="s">
        <v>520</v>
      </c>
      <c r="I57" s="1" t="s">
        <v>806</v>
      </c>
      <c r="J57" s="1" t="s">
        <v>522</v>
      </c>
      <c r="K57" s="1" t="s">
        <v>806</v>
      </c>
      <c r="L57" s="1" t="s">
        <v>806</v>
      </c>
      <c r="M57" s="1" t="s">
        <v>523</v>
      </c>
      <c r="N57" s="1" t="s">
        <v>523</v>
      </c>
      <c r="O57" s="1" t="s">
        <v>524</v>
      </c>
      <c r="P57" s="1" t="s">
        <v>525</v>
      </c>
      <c r="Q57" s="1" t="s">
        <v>526</v>
      </c>
      <c r="R57" s="1" t="s">
        <v>807</v>
      </c>
      <c r="S57" s="1" t="s">
        <v>528</v>
      </c>
      <c r="T57" s="1" t="s">
        <v>529</v>
      </c>
      <c r="U57" s="1" t="s">
        <v>530</v>
      </c>
      <c r="V57" s="1" t="s">
        <v>531</v>
      </c>
    </row>
    <row r="58" s="1" customFormat="1" spans="1:22">
      <c r="A58" s="3">
        <v>999223160157766</v>
      </c>
      <c r="B58" s="1" t="s">
        <v>803</v>
      </c>
      <c r="C58" s="1" t="s">
        <v>808</v>
      </c>
      <c r="D58" s="1" t="s">
        <v>809</v>
      </c>
      <c r="E58" s="1" t="s">
        <v>810</v>
      </c>
      <c r="F58" s="1" t="s">
        <v>605</v>
      </c>
      <c r="G58" s="1" t="s">
        <v>519</v>
      </c>
      <c r="H58" s="1" t="s">
        <v>520</v>
      </c>
      <c r="I58" s="1" t="s">
        <v>811</v>
      </c>
      <c r="J58" s="1" t="s">
        <v>522</v>
      </c>
      <c r="K58" s="1" t="s">
        <v>811</v>
      </c>
      <c r="L58" s="1" t="s">
        <v>811</v>
      </c>
      <c r="M58" s="1" t="s">
        <v>523</v>
      </c>
      <c r="N58" s="1" t="s">
        <v>523</v>
      </c>
      <c r="O58" s="1" t="s">
        <v>524</v>
      </c>
      <c r="P58" s="1" t="s">
        <v>525</v>
      </c>
      <c r="Q58" s="1" t="s">
        <v>526</v>
      </c>
      <c r="R58" s="1" t="s">
        <v>812</v>
      </c>
      <c r="S58" s="1" t="s">
        <v>528</v>
      </c>
      <c r="T58" s="1" t="s">
        <v>529</v>
      </c>
      <c r="U58" s="1" t="s">
        <v>530</v>
      </c>
      <c r="V58" s="1" t="s">
        <v>531</v>
      </c>
    </row>
    <row r="59" s="1" customFormat="1" spans="1:22">
      <c r="A59" s="3">
        <v>23121190361</v>
      </c>
      <c r="B59" s="1" t="s">
        <v>813</v>
      </c>
      <c r="C59" s="1" t="s">
        <v>814</v>
      </c>
      <c r="D59" s="1" t="s">
        <v>815</v>
      </c>
      <c r="E59" s="1" t="s">
        <v>816</v>
      </c>
      <c r="F59" s="1" t="s">
        <v>635</v>
      </c>
      <c r="G59" s="1" t="s">
        <v>519</v>
      </c>
      <c r="H59" s="1" t="s">
        <v>520</v>
      </c>
      <c r="I59" s="1" t="s">
        <v>817</v>
      </c>
      <c r="J59" s="1" t="s">
        <v>522</v>
      </c>
      <c r="K59" s="1" t="s">
        <v>817</v>
      </c>
      <c r="L59" s="1" t="s">
        <v>817</v>
      </c>
      <c r="M59" s="1" t="s">
        <v>523</v>
      </c>
      <c r="N59" s="1" t="s">
        <v>523</v>
      </c>
      <c r="O59" s="1" t="s">
        <v>524</v>
      </c>
      <c r="P59" s="1" t="s">
        <v>525</v>
      </c>
      <c r="Q59" s="1" t="s">
        <v>526</v>
      </c>
      <c r="R59" s="1" t="s">
        <v>818</v>
      </c>
      <c r="S59" s="1" t="s">
        <v>528</v>
      </c>
      <c r="T59" s="1" t="s">
        <v>529</v>
      </c>
      <c r="U59" s="1" t="s">
        <v>530</v>
      </c>
      <c r="V59" s="1" t="s">
        <v>531</v>
      </c>
    </row>
    <row r="60" s="1" customFormat="1" spans="1:22">
      <c r="A60" s="3">
        <v>999223112726101</v>
      </c>
      <c r="B60" s="1" t="s">
        <v>813</v>
      </c>
      <c r="C60" s="1" t="s">
        <v>819</v>
      </c>
      <c r="D60" s="1" t="s">
        <v>820</v>
      </c>
      <c r="E60" s="1" t="s">
        <v>821</v>
      </c>
      <c r="F60" s="1" t="s">
        <v>515</v>
      </c>
      <c r="G60" s="1" t="s">
        <v>519</v>
      </c>
      <c r="H60" s="1" t="s">
        <v>520</v>
      </c>
      <c r="I60" s="1" t="s">
        <v>822</v>
      </c>
      <c r="J60" s="1" t="s">
        <v>522</v>
      </c>
      <c r="K60" s="1" t="s">
        <v>822</v>
      </c>
      <c r="L60" s="1" t="s">
        <v>822</v>
      </c>
      <c r="M60" s="1" t="s">
        <v>523</v>
      </c>
      <c r="N60" s="1" t="s">
        <v>523</v>
      </c>
      <c r="O60" s="1" t="s">
        <v>524</v>
      </c>
      <c r="P60" s="1" t="s">
        <v>525</v>
      </c>
      <c r="Q60" s="1" t="s">
        <v>526</v>
      </c>
      <c r="R60" s="1" t="s">
        <v>823</v>
      </c>
      <c r="S60" s="1" t="s">
        <v>528</v>
      </c>
      <c r="T60" s="1" t="s">
        <v>529</v>
      </c>
      <c r="U60" s="1" t="s">
        <v>530</v>
      </c>
      <c r="V60" s="1" t="s">
        <v>531</v>
      </c>
    </row>
    <row r="61" s="1" customFormat="1" spans="1:22">
      <c r="A61" s="3">
        <v>999223105504643</v>
      </c>
      <c r="B61" s="1" t="s">
        <v>824</v>
      </c>
      <c r="C61" s="1" t="s">
        <v>825</v>
      </c>
      <c r="D61" s="1" t="s">
        <v>826</v>
      </c>
      <c r="E61" s="1" t="s">
        <v>827</v>
      </c>
      <c r="F61" s="1" t="s">
        <v>560</v>
      </c>
      <c r="G61" s="1" t="s">
        <v>519</v>
      </c>
      <c r="H61" s="1" t="s">
        <v>520</v>
      </c>
      <c r="I61" s="1" t="s">
        <v>828</v>
      </c>
      <c r="J61" s="1" t="s">
        <v>522</v>
      </c>
      <c r="K61" s="1" t="s">
        <v>828</v>
      </c>
      <c r="L61" s="1" t="s">
        <v>828</v>
      </c>
      <c r="M61" s="1" t="s">
        <v>523</v>
      </c>
      <c r="N61" s="1" t="s">
        <v>523</v>
      </c>
      <c r="O61" s="1" t="s">
        <v>524</v>
      </c>
      <c r="P61" s="1" t="s">
        <v>525</v>
      </c>
      <c r="Q61" s="1" t="s">
        <v>526</v>
      </c>
      <c r="R61" s="1" t="s">
        <v>829</v>
      </c>
      <c r="S61" s="1" t="s">
        <v>528</v>
      </c>
      <c r="T61" s="1" t="s">
        <v>529</v>
      </c>
      <c r="U61" s="1" t="s">
        <v>530</v>
      </c>
      <c r="V61" s="1" t="s">
        <v>531</v>
      </c>
    </row>
    <row r="62" s="1" customFormat="1" spans="1:22">
      <c r="A62" s="3">
        <v>999223105253713</v>
      </c>
      <c r="B62" s="1" t="s">
        <v>824</v>
      </c>
      <c r="C62" s="1" t="s">
        <v>830</v>
      </c>
      <c r="D62" s="1" t="s">
        <v>831</v>
      </c>
      <c r="E62" s="1" t="s">
        <v>832</v>
      </c>
      <c r="F62" s="1" t="s">
        <v>560</v>
      </c>
      <c r="G62" s="1" t="s">
        <v>519</v>
      </c>
      <c r="H62" s="1" t="s">
        <v>520</v>
      </c>
      <c r="I62" s="1" t="s">
        <v>833</v>
      </c>
      <c r="J62" s="1" t="s">
        <v>522</v>
      </c>
      <c r="K62" s="1" t="s">
        <v>833</v>
      </c>
      <c r="L62" s="1" t="s">
        <v>833</v>
      </c>
      <c r="M62" s="1" t="s">
        <v>523</v>
      </c>
      <c r="N62" s="1" t="s">
        <v>523</v>
      </c>
      <c r="O62" s="1" t="s">
        <v>524</v>
      </c>
      <c r="P62" s="1" t="s">
        <v>525</v>
      </c>
      <c r="Q62" s="1" t="s">
        <v>526</v>
      </c>
      <c r="R62" s="1" t="s">
        <v>834</v>
      </c>
      <c r="S62" s="1" t="s">
        <v>528</v>
      </c>
      <c r="T62" s="1" t="s">
        <v>529</v>
      </c>
      <c r="U62" s="1" t="s">
        <v>530</v>
      </c>
      <c r="V62" s="1" t="s">
        <v>641</v>
      </c>
    </row>
    <row r="63" s="1" customFormat="1" spans="1:22">
      <c r="A63" s="3">
        <v>999223088624878</v>
      </c>
      <c r="B63" s="1" t="s">
        <v>835</v>
      </c>
      <c r="C63" s="1" t="s">
        <v>836</v>
      </c>
      <c r="D63" s="1" t="s">
        <v>770</v>
      </c>
      <c r="E63" s="1" t="s">
        <v>837</v>
      </c>
      <c r="F63" s="1" t="s">
        <v>560</v>
      </c>
      <c r="G63" s="1" t="s">
        <v>519</v>
      </c>
      <c r="H63" s="1" t="s">
        <v>520</v>
      </c>
      <c r="I63" s="1" t="s">
        <v>838</v>
      </c>
      <c r="J63" s="1" t="s">
        <v>522</v>
      </c>
      <c r="K63" s="1" t="s">
        <v>838</v>
      </c>
      <c r="L63" s="1" t="s">
        <v>838</v>
      </c>
      <c r="M63" s="1" t="s">
        <v>523</v>
      </c>
      <c r="N63" s="1" t="s">
        <v>523</v>
      </c>
      <c r="O63" s="1" t="s">
        <v>524</v>
      </c>
      <c r="P63" s="1" t="s">
        <v>525</v>
      </c>
      <c r="Q63" s="1" t="s">
        <v>526</v>
      </c>
      <c r="R63" s="1" t="s">
        <v>839</v>
      </c>
      <c r="S63" s="1" t="s">
        <v>528</v>
      </c>
      <c r="T63" s="1" t="s">
        <v>529</v>
      </c>
      <c r="U63" s="1" t="s">
        <v>530</v>
      </c>
      <c r="V63" s="1" t="s">
        <v>774</v>
      </c>
    </row>
    <row r="64" s="1" customFormat="1" spans="1:22">
      <c r="A64" s="3">
        <v>999223074883224</v>
      </c>
      <c r="B64" s="1" t="s">
        <v>835</v>
      </c>
      <c r="C64" s="1" t="s">
        <v>840</v>
      </c>
      <c r="D64" s="1" t="s">
        <v>841</v>
      </c>
      <c r="E64" s="1" t="s">
        <v>842</v>
      </c>
      <c r="F64" s="1" t="s">
        <v>560</v>
      </c>
      <c r="G64" s="1" t="s">
        <v>519</v>
      </c>
      <c r="H64" s="1" t="s">
        <v>520</v>
      </c>
      <c r="I64" s="1" t="s">
        <v>843</v>
      </c>
      <c r="J64" s="1" t="s">
        <v>522</v>
      </c>
      <c r="K64" s="1" t="s">
        <v>843</v>
      </c>
      <c r="L64" s="1" t="s">
        <v>843</v>
      </c>
      <c r="M64" s="1" t="s">
        <v>523</v>
      </c>
      <c r="N64" s="1" t="s">
        <v>523</v>
      </c>
      <c r="O64" s="1" t="s">
        <v>524</v>
      </c>
      <c r="P64" s="1" t="s">
        <v>525</v>
      </c>
      <c r="Q64" s="1" t="s">
        <v>526</v>
      </c>
      <c r="R64" s="1" t="s">
        <v>844</v>
      </c>
      <c r="S64" s="1" t="s">
        <v>528</v>
      </c>
      <c r="T64" s="1" t="s">
        <v>529</v>
      </c>
      <c r="U64" s="1" t="s">
        <v>530</v>
      </c>
      <c r="V64" s="1" t="s">
        <v>531</v>
      </c>
    </row>
    <row r="65" s="1" customFormat="1" spans="1:22">
      <c r="A65" s="3">
        <v>999223066384607</v>
      </c>
      <c r="B65" s="1" t="s">
        <v>845</v>
      </c>
      <c r="C65" s="1" t="s">
        <v>846</v>
      </c>
      <c r="D65" s="1" t="s">
        <v>847</v>
      </c>
      <c r="E65" s="1" t="s">
        <v>848</v>
      </c>
      <c r="F65" s="1" t="s">
        <v>515</v>
      </c>
      <c r="G65" s="1" t="s">
        <v>519</v>
      </c>
      <c r="H65" s="1" t="s">
        <v>520</v>
      </c>
      <c r="I65" s="1" t="s">
        <v>849</v>
      </c>
      <c r="J65" s="1" t="s">
        <v>522</v>
      </c>
      <c r="K65" s="1" t="s">
        <v>849</v>
      </c>
      <c r="L65" s="1" t="s">
        <v>849</v>
      </c>
      <c r="M65" s="1" t="s">
        <v>523</v>
      </c>
      <c r="N65" s="1" t="s">
        <v>523</v>
      </c>
      <c r="O65" s="1" t="s">
        <v>524</v>
      </c>
      <c r="P65" s="1" t="s">
        <v>525</v>
      </c>
      <c r="Q65" s="1" t="s">
        <v>526</v>
      </c>
      <c r="R65" s="1" t="s">
        <v>850</v>
      </c>
      <c r="S65" s="1" t="s">
        <v>528</v>
      </c>
      <c r="T65" s="1" t="s">
        <v>529</v>
      </c>
      <c r="U65" s="1" t="s">
        <v>530</v>
      </c>
      <c r="V65" s="1" t="s">
        <v>590</v>
      </c>
    </row>
    <row r="66" s="1" customFormat="1" spans="1:22">
      <c r="A66" s="3">
        <v>999223057121632</v>
      </c>
      <c r="B66" s="1" t="s">
        <v>851</v>
      </c>
      <c r="C66" s="1" t="s">
        <v>852</v>
      </c>
      <c r="D66" s="1" t="s">
        <v>853</v>
      </c>
      <c r="E66" s="1" t="s">
        <v>854</v>
      </c>
      <c r="F66" s="1" t="s">
        <v>605</v>
      </c>
      <c r="G66" s="1" t="s">
        <v>519</v>
      </c>
      <c r="H66" s="1" t="s">
        <v>520</v>
      </c>
      <c r="I66" s="1" t="s">
        <v>855</v>
      </c>
      <c r="J66" s="1" t="s">
        <v>522</v>
      </c>
      <c r="K66" s="1" t="s">
        <v>855</v>
      </c>
      <c r="L66" s="1" t="s">
        <v>855</v>
      </c>
      <c r="M66" s="1" t="s">
        <v>523</v>
      </c>
      <c r="N66" s="1" t="s">
        <v>523</v>
      </c>
      <c r="O66" s="1" t="s">
        <v>524</v>
      </c>
      <c r="P66" s="1" t="s">
        <v>525</v>
      </c>
      <c r="Q66" s="1" t="s">
        <v>526</v>
      </c>
      <c r="R66" s="1" t="s">
        <v>856</v>
      </c>
      <c r="S66" s="1" t="s">
        <v>528</v>
      </c>
      <c r="T66" s="1" t="s">
        <v>529</v>
      </c>
      <c r="U66" s="1" t="s">
        <v>530</v>
      </c>
      <c r="V66" s="1" t="s">
        <v>531</v>
      </c>
    </row>
    <row r="67" s="1" customFormat="1" spans="1:22">
      <c r="A67" s="3">
        <v>999223036572849</v>
      </c>
      <c r="B67" s="1" t="s">
        <v>857</v>
      </c>
      <c r="C67" s="1" t="s">
        <v>858</v>
      </c>
      <c r="D67" s="1" t="s">
        <v>859</v>
      </c>
      <c r="E67" s="1" t="s">
        <v>860</v>
      </c>
      <c r="F67" s="1" t="s">
        <v>560</v>
      </c>
      <c r="G67" s="1" t="s">
        <v>519</v>
      </c>
      <c r="H67" s="1" t="s">
        <v>520</v>
      </c>
      <c r="I67" s="1" t="s">
        <v>861</v>
      </c>
      <c r="J67" s="1" t="s">
        <v>522</v>
      </c>
      <c r="K67" s="1" t="s">
        <v>861</v>
      </c>
      <c r="L67" s="1" t="s">
        <v>861</v>
      </c>
      <c r="M67" s="1" t="s">
        <v>523</v>
      </c>
      <c r="N67" s="1" t="s">
        <v>523</v>
      </c>
      <c r="O67" s="1" t="s">
        <v>524</v>
      </c>
      <c r="P67" s="1" t="s">
        <v>525</v>
      </c>
      <c r="Q67" s="1" t="s">
        <v>526</v>
      </c>
      <c r="R67" s="1" t="s">
        <v>862</v>
      </c>
      <c r="S67" s="1" t="s">
        <v>528</v>
      </c>
      <c r="T67" s="1" t="s">
        <v>529</v>
      </c>
      <c r="U67" s="1" t="s">
        <v>530</v>
      </c>
      <c r="V67" s="1" t="s">
        <v>531</v>
      </c>
    </row>
    <row r="68" s="1" customFormat="1" spans="1:22">
      <c r="A68" s="3">
        <v>999222993174498</v>
      </c>
      <c r="B68" s="1" t="s">
        <v>863</v>
      </c>
      <c r="C68" s="1" t="s">
        <v>864</v>
      </c>
      <c r="D68" s="1" t="s">
        <v>865</v>
      </c>
      <c r="E68" s="1" t="s">
        <v>866</v>
      </c>
      <c r="F68" s="1" t="s">
        <v>605</v>
      </c>
      <c r="G68" s="1" t="s">
        <v>519</v>
      </c>
      <c r="H68" s="1" t="s">
        <v>520</v>
      </c>
      <c r="I68" s="1" t="s">
        <v>867</v>
      </c>
      <c r="J68" s="1" t="s">
        <v>522</v>
      </c>
      <c r="K68" s="1" t="s">
        <v>867</v>
      </c>
      <c r="L68" s="1" t="s">
        <v>867</v>
      </c>
      <c r="M68" s="1" t="s">
        <v>523</v>
      </c>
      <c r="N68" s="1" t="s">
        <v>523</v>
      </c>
      <c r="O68" s="1" t="s">
        <v>524</v>
      </c>
      <c r="P68" s="1" t="s">
        <v>525</v>
      </c>
      <c r="Q68" s="1" t="s">
        <v>526</v>
      </c>
      <c r="R68" s="1" t="s">
        <v>868</v>
      </c>
      <c r="S68" s="1" t="s">
        <v>528</v>
      </c>
      <c r="T68" s="1" t="s">
        <v>529</v>
      </c>
      <c r="U68" s="1" t="s">
        <v>530</v>
      </c>
      <c r="V68" s="1" t="s">
        <v>531</v>
      </c>
    </row>
    <row r="69" s="1" customFormat="1" spans="1:22">
      <c r="A69" s="3">
        <v>999222970590994</v>
      </c>
      <c r="B69" s="1" t="s">
        <v>869</v>
      </c>
      <c r="C69" s="1" t="s">
        <v>870</v>
      </c>
      <c r="D69" s="1" t="s">
        <v>871</v>
      </c>
      <c r="E69" s="1" t="s">
        <v>872</v>
      </c>
      <c r="F69" s="1" t="s">
        <v>656</v>
      </c>
      <c r="G69" s="1" t="s">
        <v>519</v>
      </c>
      <c r="H69" s="1" t="s">
        <v>520</v>
      </c>
      <c r="I69" s="1" t="s">
        <v>873</v>
      </c>
      <c r="J69" s="1" t="s">
        <v>522</v>
      </c>
      <c r="K69" s="1" t="s">
        <v>873</v>
      </c>
      <c r="L69" s="1" t="s">
        <v>873</v>
      </c>
      <c r="M69" s="1" t="s">
        <v>523</v>
      </c>
      <c r="N69" s="1" t="s">
        <v>523</v>
      </c>
      <c r="O69" s="1" t="s">
        <v>524</v>
      </c>
      <c r="P69" s="1" t="s">
        <v>525</v>
      </c>
      <c r="Q69" s="1" t="s">
        <v>526</v>
      </c>
      <c r="R69" s="1" t="s">
        <v>874</v>
      </c>
      <c r="S69" s="1" t="s">
        <v>528</v>
      </c>
      <c r="T69" s="1" t="s">
        <v>529</v>
      </c>
      <c r="U69" s="1" t="s">
        <v>530</v>
      </c>
      <c r="V69" s="1" t="s">
        <v>531</v>
      </c>
    </row>
    <row r="70" s="1" customFormat="1" spans="1:22">
      <c r="A70" s="3">
        <v>999222951011773</v>
      </c>
      <c r="B70" s="1" t="s">
        <v>875</v>
      </c>
      <c r="C70" s="1" t="s">
        <v>876</v>
      </c>
      <c r="D70" s="1" t="s">
        <v>722</v>
      </c>
      <c r="E70" s="1" t="s">
        <v>877</v>
      </c>
      <c r="F70" s="1" t="s">
        <v>515</v>
      </c>
      <c r="G70" s="1" t="s">
        <v>519</v>
      </c>
      <c r="H70" s="1" t="s">
        <v>520</v>
      </c>
      <c r="I70" s="1" t="s">
        <v>878</v>
      </c>
      <c r="J70" s="1" t="s">
        <v>522</v>
      </c>
      <c r="K70" s="1" t="s">
        <v>878</v>
      </c>
      <c r="L70" s="1" t="s">
        <v>878</v>
      </c>
      <c r="M70" s="1" t="s">
        <v>523</v>
      </c>
      <c r="N70" s="1" t="s">
        <v>523</v>
      </c>
      <c r="O70" s="1" t="s">
        <v>524</v>
      </c>
      <c r="P70" s="1" t="s">
        <v>525</v>
      </c>
      <c r="Q70" s="1" t="s">
        <v>526</v>
      </c>
      <c r="R70" s="1" t="s">
        <v>879</v>
      </c>
      <c r="S70" s="1" t="s">
        <v>528</v>
      </c>
      <c r="T70" s="1" t="s">
        <v>529</v>
      </c>
      <c r="U70" s="1" t="s">
        <v>530</v>
      </c>
      <c r="V70" s="1" t="s">
        <v>590</v>
      </c>
    </row>
    <row r="71" s="1" customFormat="1" spans="1:22">
      <c r="A71" s="3">
        <v>999222945801718</v>
      </c>
      <c r="B71" s="1" t="s">
        <v>880</v>
      </c>
      <c r="C71" s="1" t="s">
        <v>881</v>
      </c>
      <c r="D71" s="1" t="s">
        <v>882</v>
      </c>
      <c r="E71" s="1" t="s">
        <v>883</v>
      </c>
      <c r="F71" s="1" t="s">
        <v>635</v>
      </c>
      <c r="G71" s="1" t="s">
        <v>519</v>
      </c>
      <c r="H71" s="1" t="s">
        <v>520</v>
      </c>
      <c r="I71" s="1" t="s">
        <v>884</v>
      </c>
      <c r="J71" s="1" t="s">
        <v>522</v>
      </c>
      <c r="K71" s="1" t="s">
        <v>884</v>
      </c>
      <c r="L71" s="1" t="s">
        <v>884</v>
      </c>
      <c r="M71" s="1" t="s">
        <v>523</v>
      </c>
      <c r="N71" s="1" t="s">
        <v>523</v>
      </c>
      <c r="O71" s="1" t="s">
        <v>524</v>
      </c>
      <c r="P71" s="1" t="s">
        <v>525</v>
      </c>
      <c r="Q71" s="1" t="s">
        <v>526</v>
      </c>
      <c r="R71" s="1" t="s">
        <v>885</v>
      </c>
      <c r="S71" s="1" t="s">
        <v>528</v>
      </c>
      <c r="T71" s="1" t="s">
        <v>529</v>
      </c>
      <c r="U71" s="1" t="s">
        <v>530</v>
      </c>
      <c r="V71" s="1" t="s">
        <v>531</v>
      </c>
    </row>
    <row r="72" s="1" customFormat="1" spans="1:22">
      <c r="A72" s="3">
        <v>999222935517372</v>
      </c>
      <c r="B72" s="1" t="s">
        <v>886</v>
      </c>
      <c r="C72" s="1" t="s">
        <v>887</v>
      </c>
      <c r="D72" s="1" t="s">
        <v>888</v>
      </c>
      <c r="E72" s="1" t="s">
        <v>889</v>
      </c>
      <c r="F72" s="1" t="s">
        <v>605</v>
      </c>
      <c r="G72" s="1" t="s">
        <v>519</v>
      </c>
      <c r="H72" s="1" t="s">
        <v>520</v>
      </c>
      <c r="I72" s="1" t="s">
        <v>890</v>
      </c>
      <c r="J72" s="1" t="s">
        <v>522</v>
      </c>
      <c r="K72" s="1" t="s">
        <v>890</v>
      </c>
      <c r="L72" s="1" t="s">
        <v>890</v>
      </c>
      <c r="M72" s="1" t="s">
        <v>523</v>
      </c>
      <c r="N72" s="1" t="s">
        <v>523</v>
      </c>
      <c r="O72" s="1" t="s">
        <v>524</v>
      </c>
      <c r="P72" s="1" t="s">
        <v>525</v>
      </c>
      <c r="Q72" s="1" t="s">
        <v>526</v>
      </c>
      <c r="R72" s="1" t="s">
        <v>891</v>
      </c>
      <c r="S72" s="1" t="s">
        <v>528</v>
      </c>
      <c r="T72" s="1" t="s">
        <v>529</v>
      </c>
      <c r="U72" s="1" t="s">
        <v>530</v>
      </c>
      <c r="V72" s="1" t="s">
        <v>531</v>
      </c>
    </row>
    <row r="73" s="1" customFormat="1" spans="1:22">
      <c r="A73" s="3">
        <v>999222932949103</v>
      </c>
      <c r="B73" s="1" t="s">
        <v>886</v>
      </c>
      <c r="C73" s="1" t="s">
        <v>892</v>
      </c>
      <c r="D73" s="1" t="s">
        <v>893</v>
      </c>
      <c r="E73" s="1" t="s">
        <v>894</v>
      </c>
      <c r="F73" s="1" t="s">
        <v>605</v>
      </c>
      <c r="G73" s="1" t="s">
        <v>519</v>
      </c>
      <c r="H73" s="1" t="s">
        <v>520</v>
      </c>
      <c r="I73" s="1" t="s">
        <v>895</v>
      </c>
      <c r="J73" s="1" t="s">
        <v>522</v>
      </c>
      <c r="K73" s="1" t="s">
        <v>895</v>
      </c>
      <c r="L73" s="1" t="s">
        <v>895</v>
      </c>
      <c r="M73" s="1" t="s">
        <v>523</v>
      </c>
      <c r="N73" s="1" t="s">
        <v>523</v>
      </c>
      <c r="O73" s="1" t="s">
        <v>524</v>
      </c>
      <c r="P73" s="1" t="s">
        <v>525</v>
      </c>
      <c r="Q73" s="1" t="s">
        <v>526</v>
      </c>
      <c r="R73" s="1" t="s">
        <v>896</v>
      </c>
      <c r="S73" s="1" t="s">
        <v>528</v>
      </c>
      <c r="T73" s="1" t="s">
        <v>529</v>
      </c>
      <c r="U73" s="1" t="s">
        <v>530</v>
      </c>
      <c r="V73" s="1" t="s">
        <v>531</v>
      </c>
    </row>
    <row r="74" s="1" customFormat="1" spans="1:22">
      <c r="A74" s="1" t="s">
        <v>897</v>
      </c>
      <c r="B74" s="1" t="s">
        <v>898</v>
      </c>
      <c r="C74" s="1" t="s">
        <v>899</v>
      </c>
      <c r="D74" s="1" t="s">
        <v>689</v>
      </c>
      <c r="E74" s="1" t="s">
        <v>690</v>
      </c>
      <c r="F74" s="1" t="s">
        <v>560</v>
      </c>
      <c r="G74" s="1" t="s">
        <v>519</v>
      </c>
      <c r="H74" s="1" t="s">
        <v>520</v>
      </c>
      <c r="I74" s="1" t="s">
        <v>524</v>
      </c>
      <c r="J74" s="1" t="s">
        <v>522</v>
      </c>
      <c r="K74" s="1" t="s">
        <v>524</v>
      </c>
      <c r="L74" s="1" t="s">
        <v>524</v>
      </c>
      <c r="M74" s="1" t="s">
        <v>523</v>
      </c>
      <c r="N74" s="1" t="s">
        <v>523</v>
      </c>
      <c r="O74" s="1" t="s">
        <v>524</v>
      </c>
      <c r="P74" s="1" t="s">
        <v>525</v>
      </c>
      <c r="Q74" s="1" t="s">
        <v>526</v>
      </c>
      <c r="R74" s="1" t="s">
        <v>900</v>
      </c>
      <c r="S74" s="1" t="s">
        <v>528</v>
      </c>
      <c r="T74" s="1" t="s">
        <v>529</v>
      </c>
      <c r="U74" s="1" t="s">
        <v>530</v>
      </c>
      <c r="V74" s="1" t="s">
        <v>531</v>
      </c>
    </row>
    <row r="75" s="1" customFormat="1" spans="1:22">
      <c r="A75" s="3">
        <v>999222857532429</v>
      </c>
      <c r="B75" s="1" t="s">
        <v>901</v>
      </c>
      <c r="C75" s="1" t="s">
        <v>902</v>
      </c>
      <c r="D75" s="1" t="s">
        <v>903</v>
      </c>
      <c r="E75" s="1" t="s">
        <v>904</v>
      </c>
      <c r="F75" s="1" t="s">
        <v>515</v>
      </c>
      <c r="G75" s="1" t="s">
        <v>519</v>
      </c>
      <c r="H75" s="1" t="s">
        <v>520</v>
      </c>
      <c r="I75" s="1" t="s">
        <v>905</v>
      </c>
      <c r="J75" s="1" t="s">
        <v>522</v>
      </c>
      <c r="K75" s="1" t="s">
        <v>905</v>
      </c>
      <c r="L75" s="1" t="s">
        <v>905</v>
      </c>
      <c r="M75" s="1" t="s">
        <v>523</v>
      </c>
      <c r="N75" s="1" t="s">
        <v>523</v>
      </c>
      <c r="O75" s="1" t="s">
        <v>524</v>
      </c>
      <c r="P75" s="1" t="s">
        <v>525</v>
      </c>
      <c r="Q75" s="1" t="s">
        <v>526</v>
      </c>
      <c r="R75" s="1" t="s">
        <v>906</v>
      </c>
      <c r="S75" s="1" t="s">
        <v>528</v>
      </c>
      <c r="T75" s="1" t="s">
        <v>529</v>
      </c>
      <c r="U75" s="1" t="s">
        <v>530</v>
      </c>
      <c r="V75" s="1" t="s">
        <v>531</v>
      </c>
    </row>
    <row r="76" s="1" customFormat="1" spans="1:22">
      <c r="A76" s="3">
        <v>999222434044863</v>
      </c>
      <c r="B76" s="1" t="s">
        <v>907</v>
      </c>
      <c r="C76" s="1" t="s">
        <v>908</v>
      </c>
      <c r="D76" s="1" t="s">
        <v>865</v>
      </c>
      <c r="E76" s="1" t="s">
        <v>909</v>
      </c>
      <c r="F76" s="1" t="s">
        <v>605</v>
      </c>
      <c r="G76" s="1" t="s">
        <v>519</v>
      </c>
      <c r="H76" s="1" t="s">
        <v>520</v>
      </c>
      <c r="I76" s="1" t="s">
        <v>910</v>
      </c>
      <c r="J76" s="1" t="s">
        <v>522</v>
      </c>
      <c r="K76" s="1" t="s">
        <v>910</v>
      </c>
      <c r="L76" s="1" t="s">
        <v>910</v>
      </c>
      <c r="M76" s="1" t="s">
        <v>523</v>
      </c>
      <c r="N76" s="1" t="s">
        <v>523</v>
      </c>
      <c r="O76" s="1" t="s">
        <v>524</v>
      </c>
      <c r="P76" s="1" t="s">
        <v>525</v>
      </c>
      <c r="Q76" s="1" t="s">
        <v>526</v>
      </c>
      <c r="R76" s="1" t="s">
        <v>911</v>
      </c>
      <c r="S76" s="1" t="s">
        <v>528</v>
      </c>
      <c r="T76" s="1" t="s">
        <v>529</v>
      </c>
      <c r="U76" s="1" t="s">
        <v>530</v>
      </c>
      <c r="V76" s="1" t="s">
        <v>531</v>
      </c>
    </row>
    <row r="77" s="1" customFormat="1" spans="1:22">
      <c r="A77" s="3">
        <v>999222338017979</v>
      </c>
      <c r="B77" s="1" t="s">
        <v>912</v>
      </c>
      <c r="C77" s="1" t="s">
        <v>913</v>
      </c>
      <c r="D77" s="1" t="s">
        <v>643</v>
      </c>
      <c r="E77" s="1" t="s">
        <v>914</v>
      </c>
      <c r="F77" s="1" t="s">
        <v>605</v>
      </c>
      <c r="G77" s="1" t="s">
        <v>519</v>
      </c>
      <c r="H77" s="1" t="s">
        <v>520</v>
      </c>
      <c r="I77" s="1" t="s">
        <v>915</v>
      </c>
      <c r="J77" s="1" t="s">
        <v>522</v>
      </c>
      <c r="K77" s="1" t="s">
        <v>915</v>
      </c>
      <c r="L77" s="1" t="s">
        <v>915</v>
      </c>
      <c r="M77" s="1" t="s">
        <v>523</v>
      </c>
      <c r="N77" s="1" t="s">
        <v>523</v>
      </c>
      <c r="O77" s="1" t="s">
        <v>524</v>
      </c>
      <c r="P77" s="1" t="s">
        <v>525</v>
      </c>
      <c r="Q77" s="1" t="s">
        <v>526</v>
      </c>
      <c r="R77" s="1" t="s">
        <v>916</v>
      </c>
      <c r="S77" s="1" t="s">
        <v>528</v>
      </c>
      <c r="T77" s="1" t="s">
        <v>529</v>
      </c>
      <c r="U77" s="1" t="s">
        <v>530</v>
      </c>
      <c r="V77" s="1" t="s">
        <v>641</v>
      </c>
    </row>
    <row r="78" s="1" customFormat="1" spans="1:22">
      <c r="A78" s="3">
        <v>999222246276982</v>
      </c>
      <c r="B78" s="1" t="s">
        <v>917</v>
      </c>
      <c r="C78" s="1" t="s">
        <v>918</v>
      </c>
      <c r="D78" s="1" t="s">
        <v>919</v>
      </c>
      <c r="E78" s="1" t="s">
        <v>920</v>
      </c>
      <c r="F78" s="1" t="s">
        <v>605</v>
      </c>
      <c r="G78" s="1" t="s">
        <v>519</v>
      </c>
      <c r="H78" s="1" t="s">
        <v>520</v>
      </c>
      <c r="I78" s="1" t="s">
        <v>921</v>
      </c>
      <c r="J78" s="1" t="s">
        <v>522</v>
      </c>
      <c r="K78" s="1" t="s">
        <v>921</v>
      </c>
      <c r="L78" s="1" t="s">
        <v>921</v>
      </c>
      <c r="M78" s="1" t="s">
        <v>523</v>
      </c>
      <c r="N78" s="1" t="s">
        <v>523</v>
      </c>
      <c r="O78" s="1" t="s">
        <v>524</v>
      </c>
      <c r="P78" s="1" t="s">
        <v>525</v>
      </c>
      <c r="Q78" s="1" t="s">
        <v>526</v>
      </c>
      <c r="R78" s="1" t="s">
        <v>922</v>
      </c>
      <c r="S78" s="1" t="s">
        <v>528</v>
      </c>
      <c r="T78" s="1" t="s">
        <v>529</v>
      </c>
      <c r="U78" s="1" t="s">
        <v>530</v>
      </c>
      <c r="V78" s="1" t="s">
        <v>531</v>
      </c>
    </row>
    <row r="79" s="1" customFormat="1" spans="1:22">
      <c r="A79" s="3">
        <v>999221981458693</v>
      </c>
      <c r="B79" s="1" t="s">
        <v>923</v>
      </c>
      <c r="C79" s="1" t="s">
        <v>924</v>
      </c>
      <c r="D79" s="1" t="s">
        <v>925</v>
      </c>
      <c r="E79" s="1" t="s">
        <v>926</v>
      </c>
      <c r="F79" s="1" t="s">
        <v>656</v>
      </c>
      <c r="G79" s="1" t="s">
        <v>519</v>
      </c>
      <c r="H79" s="1" t="s">
        <v>520</v>
      </c>
      <c r="I79" s="1" t="s">
        <v>927</v>
      </c>
      <c r="J79" s="1" t="s">
        <v>522</v>
      </c>
      <c r="K79" s="1" t="s">
        <v>927</v>
      </c>
      <c r="L79" s="1" t="s">
        <v>927</v>
      </c>
      <c r="M79" s="1" t="s">
        <v>523</v>
      </c>
      <c r="N79" s="1" t="s">
        <v>523</v>
      </c>
      <c r="O79" s="1" t="s">
        <v>524</v>
      </c>
      <c r="P79" s="1" t="s">
        <v>525</v>
      </c>
      <c r="Q79" s="1" t="s">
        <v>526</v>
      </c>
      <c r="R79" s="1" t="s">
        <v>928</v>
      </c>
      <c r="S79" s="1" t="s">
        <v>528</v>
      </c>
      <c r="T79" s="1" t="s">
        <v>529</v>
      </c>
      <c r="U79" s="1" t="s">
        <v>530</v>
      </c>
      <c r="V79" s="1" t="s">
        <v>531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2023-04-01T01:26:29Z</dcterms:created>
  <dcterms:modified xsi:type="dcterms:W3CDTF">2023-04-01T01:50:13Z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1F53E8DC9AC64D2D9C104AC08490DA7E</vt:lpwstr>
  </property>
  <property fmtid="{D5CDD505-2E9C-101B-9397-08002B2CF9AE}" pid="3" name="KSOProductBuildVer">
    <vt:lpwstr>2052-11.1.0.13703</vt:lpwstr>
  </property>
</Properties>
</file>