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对账!$A$1:$X$112</definedName>
  </definedNames>
  <calcPr calcId="144525"/>
</workbook>
</file>

<file path=xl/sharedStrings.xml><?xml version="1.0" encoding="utf-8"?>
<sst xmlns="http://schemas.openxmlformats.org/spreadsheetml/2006/main" count="3687" uniqueCount="1352">
  <si>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</si>
  <si>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</si>
  <si>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</si>
  <si>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</si>
  <si>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</si>
  <si>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</si>
  <si>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</si>
  <si>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</si>
  <si>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</si>
  <si>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</si>
  <si>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</si>
  <si>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</si>
  <si>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</si>
  <si>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</si>
  <si>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</si>
  <si>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</si>
  <si>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</si>
  <si>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</si>
  <si>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</si>
  <si>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</si>
  <si>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</si>
  <si>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</si>
  <si>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</si>
  <si>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</si>
  <si>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</si>
  <si>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999222114668151	</t>
  </si>
  <si>
    <t>Ctrip</t>
  </si>
  <si>
    <t>正常</t>
  </si>
  <si>
    <t>[里约热内卢]大西洋商务中心酒店(Hotel Atlântico Business Centro)(55452268)</t>
  </si>
  <si>
    <t>标准双人房&lt;2人入住&gt;&lt;不退款&gt;&lt;早餐&gt;</t>
  </si>
  <si>
    <t>HKD</t>
  </si>
  <si>
    <t>Fernandes Alves/Fernanda Lara,Paiva/Leandro da Silva</t>
  </si>
  <si>
    <t>CA13030230401HKD</t>
  </si>
  <si>
    <t>未提现</t>
  </si>
  <si>
    <t>携程开票</t>
  </si>
  <si>
    <t xml:space="preserve">2930259	</t>
  </si>
  <si>
    <t xml:space="preserve">68392884	</t>
  </si>
  <si>
    <t xml:space="preserve">999222403374764	</t>
  </si>
  <si>
    <t>[湾湖]迪士尼科罗拉多斯普林斯度假酒店(Disney's Coronado Springs Resort)(55329137)</t>
  </si>
  <si>
    <t>标准房&lt;2人入住&gt;&lt;不退款&gt;</t>
  </si>
  <si>
    <t>Berumen/Rosalia</t>
  </si>
  <si>
    <t xml:space="preserve">2986126	</t>
  </si>
  <si>
    <t xml:space="preserve">530281942086	</t>
  </si>
  <si>
    <t xml:space="preserve">999222938161674	</t>
  </si>
  <si>
    <t>[阿姆斯特丹]阿姆斯特丹中心因特尔酒店(Inntel Hotels Amsterdam Centre)(55841690)</t>
  </si>
  <si>
    <t>城市双人房（1张特大床）&lt;2人入住&gt;&lt;不退款&gt;</t>
  </si>
  <si>
    <t>Doyle/Amanda</t>
  </si>
  <si>
    <t xml:space="preserve">3067018	</t>
  </si>
  <si>
    <t xml:space="preserve">653332081	</t>
  </si>
  <si>
    <t xml:space="preserve">999222947370947	</t>
  </si>
  <si>
    <t>[慕尼黑]欧洲之星大中心酒店(Eurostars Grand Central)(55519541)</t>
  </si>
  <si>
    <t>客房&lt;2人入住&gt;&lt;早餐&gt;</t>
  </si>
  <si>
    <t>Walther/Silke</t>
  </si>
  <si>
    <t xml:space="preserve">3069401	</t>
  </si>
  <si>
    <t xml:space="preserve">311938	</t>
  </si>
  <si>
    <t xml:space="preserve">999222965951847	</t>
  </si>
  <si>
    <t>[曼彻斯特]曼彻斯特哥谭酒店(Hotel Gotham)(55280278)</t>
  </si>
  <si>
    <t>俱乐部双人床房&lt;2人入住&gt;</t>
  </si>
  <si>
    <t>Clare/Caitlin</t>
  </si>
  <si>
    <t xml:space="preserve">3075239	</t>
  </si>
  <si>
    <t xml:space="preserve">1465534453	</t>
  </si>
  <si>
    <t xml:space="preserve">999222974792486	</t>
  </si>
  <si>
    <t>[里士满]温德姆华机场戴斯酒店(Days Inn by Wyndham Vancouver Airport)(55380495)</t>
  </si>
  <si>
    <t>特大床房&lt;2人入住&gt;&lt;不退款&gt;&lt;早餐&gt;</t>
  </si>
  <si>
    <t>CHAN/WING YEE</t>
  </si>
  <si>
    <t xml:space="preserve">3077853	</t>
  </si>
  <si>
    <t xml:space="preserve">	</t>
  </si>
  <si>
    <t xml:space="preserve">999223002291636	</t>
  </si>
  <si>
    <t>[迪拜]福朋喜来登扎耶德路酒店(Four Points by Sheraton Sheikh Zayed Road)(60467429)</t>
  </si>
  <si>
    <t>经典双床房&lt;2人入住&gt;&lt;不退款&gt;</t>
  </si>
  <si>
    <t>YANG/YUMENG</t>
  </si>
  <si>
    <t xml:space="preserve">3088416	</t>
  </si>
  <si>
    <t xml:space="preserve">72752747	</t>
  </si>
  <si>
    <t xml:space="preserve">999223003953774	</t>
  </si>
  <si>
    <t>[法兰克福]法兰克福机场城际酒店(IntercityHotel Frankfurt Airport)(56185724)</t>
  </si>
  <si>
    <t>标准双床房&lt;2人入住&gt;&lt;不退款&gt;</t>
  </si>
  <si>
    <t>Gaertner/Detlef</t>
  </si>
  <si>
    <t xml:space="preserve">3088938	</t>
  </si>
  <si>
    <t xml:space="preserve">900730600313894	</t>
  </si>
  <si>
    <t xml:space="preserve">999223013455661	</t>
  </si>
  <si>
    <t>[柏林]雷迪森柏林亚历山大广场酒店(Park Inn by Radisson Berlin Alexanderplatz)(68545335)</t>
  </si>
  <si>
    <t>标准房&lt;2人入住&gt;&lt;不退款&gt;&lt;早餐&gt;</t>
  </si>
  <si>
    <t>MAGLAKELIDZE/ANDRO</t>
  </si>
  <si>
    <t xml:space="preserve">3093209	</t>
  </si>
  <si>
    <t xml:space="preserve">999223044690352	</t>
  </si>
  <si>
    <t>[达尼亚滩]劳德代尔堡机场及邮轮码头罗德威旅馆及套房酒店(Rodeway Inn &amp; Suites Fort Lauderdale Airport &amp; Cruise Port)(55345980)</t>
  </si>
  <si>
    <t>无障碍特大床房&lt;2人入住&gt;&lt;不退款&gt;&lt;早餐&gt;</t>
  </si>
  <si>
    <t>Finkelstein/Steven</t>
  </si>
  <si>
    <t xml:space="preserve">3098571	</t>
  </si>
  <si>
    <t xml:space="preserve">999223097682080	</t>
  </si>
  <si>
    <t>[檀香山]阿洛希拉尼威基基海滩度假村('Alohilani Resort Waikiki Beach)(55862069)</t>
  </si>
  <si>
    <t>海景特大床房&lt;2人入住&gt;&lt;不退款&gt;</t>
  </si>
  <si>
    <t>HU/YIBO</t>
  </si>
  <si>
    <t xml:space="preserve">3112573	</t>
  </si>
  <si>
    <t xml:space="preserve">999223100047366	</t>
  </si>
  <si>
    <t>[Sipson]宜必思尚品酒店，伦敦希思罗机场(Ibis Styles London Heathrow Airport)(55402784)</t>
  </si>
  <si>
    <t>标准双人床房&lt;2人入住&gt;&lt;不退款&gt;&lt;早餐&gt;</t>
  </si>
  <si>
    <t>MA/CHEONG HO MALIK</t>
  </si>
  <si>
    <t xml:space="preserve">3113142	</t>
  </si>
  <si>
    <t xml:space="preserve">SH15582719	</t>
  </si>
  <si>
    <t xml:space="preserve">999223100795854	</t>
  </si>
  <si>
    <t>[曼谷]思考行政套房酒店(Hotel Amber Sukhumvit 85)(60480483)</t>
  </si>
  <si>
    <t>至尊豪华房&lt;2人入住&gt;&lt;不退款&gt;</t>
  </si>
  <si>
    <t>PHUANGMANEE/KUNTHIDA</t>
  </si>
  <si>
    <t xml:space="preserve">3113346	</t>
  </si>
  <si>
    <t xml:space="preserve">23122409542	</t>
  </si>
  <si>
    <t>[迪拜]迪拜市中心安纳塔拉酒店(Anantara Downtown Dubai Hotel)(60513915)</t>
  </si>
  <si>
    <t>尊贵城景房&lt;2人入住&gt;&lt;不退款&gt;</t>
  </si>
  <si>
    <t>Kim/Taegyu</t>
  </si>
  <si>
    <t xml:space="preserve">3119001	</t>
  </si>
  <si>
    <t xml:space="preserve">999223129354201	</t>
  </si>
  <si>
    <t>[肯普顿帕克]奥利弗坦博国际机场城市旅馆酒店(City Lodge Hotel at or Tambo International Airport)(55346098)</t>
  </si>
  <si>
    <t>客房&lt;2人入住&gt;&lt;不退款&gt;</t>
  </si>
  <si>
    <t>Williams/Venessa,Williams/Venessa,Williams/Venessa,Williams/Venessa,Williams/Venessa,Williams/Venessa,Williams/Venessa,Williams/Venessa</t>
  </si>
  <si>
    <t xml:space="preserve">3120080	</t>
  </si>
  <si>
    <t xml:space="preserve">999223129391177	</t>
  </si>
  <si>
    <t>[圣地亚哥]美国长住酒店 - 圣迭戈 - 时尚谷(Extended Stay America Suites - San Diego - Fashion Valley)(90359868)</t>
  </si>
  <si>
    <t>1号工作室大床&lt;2人入住&gt;&lt;不退款&gt;&lt;早餐&gt;</t>
  </si>
  <si>
    <t>FINLEY/MARK MEES</t>
  </si>
  <si>
    <t xml:space="preserve">3120090	</t>
  </si>
  <si>
    <t xml:space="preserve">161572462	</t>
  </si>
  <si>
    <t xml:space="preserve">23129782103	</t>
  </si>
  <si>
    <t>[曼谷]曼谷 JW 万豪酒店(JW Marriott Hotel Bangkok)(55299096)</t>
  </si>
  <si>
    <t>豪华特大床客房&lt;2人入住&gt;&lt;不退款&gt;</t>
  </si>
  <si>
    <t>QIAN/DUO</t>
  </si>
  <si>
    <t xml:space="preserve">3120301	</t>
  </si>
  <si>
    <t xml:space="preserve">999223145673268	</t>
  </si>
  <si>
    <t>MALAKI/SHEIDA</t>
  </si>
  <si>
    <t xml:space="preserve">3123660	</t>
  </si>
  <si>
    <t xml:space="preserve">999223171151116	</t>
  </si>
  <si>
    <t>[帕赛市]马尼拉纽波特市智选假日酒店(Holiday Inn Express Manila Newport City, an IHG Hotel)(55920163)</t>
  </si>
  <si>
    <t>高级房&lt;2人入住&gt;&lt;不退款&gt;</t>
  </si>
  <si>
    <t>LEE/HOSHUN</t>
  </si>
  <si>
    <t xml:space="preserve">3130862	</t>
  </si>
  <si>
    <t xml:space="preserve">811444	</t>
  </si>
  <si>
    <t xml:space="preserve">999223176776553	</t>
  </si>
  <si>
    <t>[西雅图]费尔蒙奥林匹克酒店(Fairmont Olympic Hotel)(55720182)</t>
  </si>
  <si>
    <t>豪华特大床房&lt;2人入住&gt;&lt;不退款&gt;</t>
  </si>
  <si>
    <t>Lei/MENGZIANG</t>
  </si>
  <si>
    <t xml:space="preserve">3132171	</t>
  </si>
  <si>
    <t xml:space="preserve">12357387	</t>
  </si>
  <si>
    <t xml:space="preserve">999223180070382	</t>
  </si>
  <si>
    <t>[曼谷]住宿酒店(STAY Hotel Bangkok)(55321199)</t>
  </si>
  <si>
    <t>豪华双人房&lt;2人入住&gt;&lt;不退款&gt;</t>
  </si>
  <si>
    <t>LI/JUNHUI,WU/JUNHUA</t>
  </si>
  <si>
    <t xml:space="preserve">3132914	</t>
  </si>
  <si>
    <t xml:space="preserve">-1474339448	</t>
  </si>
  <si>
    <t xml:space="preserve">999223192889221	</t>
  </si>
  <si>
    <t>[长滩岛]长滩岛阿尔塔布里扎度假村(Altabriza Resort Boracay)(55299023)</t>
  </si>
  <si>
    <t>至尊套房&lt;2人入住&gt;&lt;不退款&gt;</t>
  </si>
  <si>
    <t>LAWSON/TIFFANY NICOLE</t>
  </si>
  <si>
    <t xml:space="preserve">3136473	</t>
  </si>
  <si>
    <t xml:space="preserve">DEB230315112318445	</t>
  </si>
  <si>
    <t xml:space="preserve">999223200227122	</t>
  </si>
  <si>
    <t>[伊灵]伦敦伊林希尔顿逸林酒店(DoubleTree by Hilton London – Ealing)(55653293)</t>
  </si>
  <si>
    <t>大号床房&lt;2人入住&gt;&lt;不退款&gt;</t>
  </si>
  <si>
    <t>Hertog/Steffen</t>
  </si>
  <si>
    <t xml:space="preserve">3139118	</t>
  </si>
  <si>
    <t xml:space="preserve">23203601231	</t>
  </si>
  <si>
    <t>[洛杉矶]BLVD 套房酒店(BLVD Hotel &amp; Suites - Walking Distance to Hollywood Walk of Fame)(55733393)</t>
  </si>
  <si>
    <t>普通套房, 1 张特大床&lt;2人入住&gt;</t>
  </si>
  <si>
    <t>MONTES/GEOVANNI</t>
  </si>
  <si>
    <t xml:space="preserve">3140084	</t>
  </si>
  <si>
    <t xml:space="preserve">0320AFM374	</t>
  </si>
  <si>
    <t xml:space="preserve">999223205601591	</t>
  </si>
  <si>
    <t>[慕尼黑]尼乌洛克酒店(The Niu Loco)(96745801)</t>
  </si>
  <si>
    <t>GILES/RYAN,INSULL/MEGAN</t>
  </si>
  <si>
    <t xml:space="preserve">3140469	</t>
  </si>
  <si>
    <t xml:space="preserve">_1475356419	</t>
  </si>
  <si>
    <t xml:space="preserve">999223242061668	</t>
  </si>
  <si>
    <t>[帕赛市]马尼拉萨沃伊酒店(Savoy Hotel Manila)(56140523)</t>
  </si>
  <si>
    <t>精选房&lt;2人入住&gt;&lt;不退款&gt;&lt;早餐&gt;</t>
  </si>
  <si>
    <t>MENDOZA/MARIA PATRICIA,BORJAL/FRANCIS</t>
  </si>
  <si>
    <t xml:space="preserve">3150427	</t>
  </si>
  <si>
    <t xml:space="preserve">915519273	</t>
  </si>
  <si>
    <t xml:space="preserve">999223259221903	</t>
  </si>
  <si>
    <t>[胡志明市]胡志明市日出中心酒店(Sunrise Central Hotel Ho Chi Minh City)(55439511)</t>
  </si>
  <si>
    <t>豪华双人床房&lt;2人入住&gt;&lt;不退款&gt;&lt;早餐&gt;</t>
  </si>
  <si>
    <t>Ngoc Thanh/Bui,Ngoc Thanh/Bui</t>
  </si>
  <si>
    <t xml:space="preserve">3154355	</t>
  </si>
  <si>
    <t xml:space="preserve">999223259351545	</t>
  </si>
  <si>
    <t>豪华双床房&lt;2人入住&gt;&lt;不退款&gt;&lt;早餐&gt;</t>
  </si>
  <si>
    <t>ngoc Thanh/Bui,ngoc Thanh/Bui</t>
  </si>
  <si>
    <t xml:space="preserve">3154398	</t>
  </si>
  <si>
    <t xml:space="preserve">999223261196261	</t>
  </si>
  <si>
    <t>[巴厘岛]巴厘岛凯宾斯基(The Apurva Kempinski Bali)(55799506)</t>
  </si>
  <si>
    <t>斯里维贾亚两卧室别墅&lt;2人入住&gt;&lt;不退款&gt;</t>
  </si>
  <si>
    <t>WONG/KARIMAH MOHAMMAD</t>
  </si>
  <si>
    <t xml:space="preserve">3155057	</t>
  </si>
  <si>
    <t xml:space="preserve">5083215	</t>
  </si>
  <si>
    <t xml:space="preserve">999223268719633	</t>
  </si>
  <si>
    <t>[马拉喀什]巴塞罗棕榈公寓酒店(Barcelo Palmeraie)(60480262)</t>
  </si>
  <si>
    <t>经典房&lt;2人入住&gt;&lt;不退款&gt;&lt;早餐&gt;</t>
  </si>
  <si>
    <t>Cullet/Charlotte</t>
  </si>
  <si>
    <t xml:space="preserve">3156483	</t>
  </si>
  <si>
    <t xml:space="preserve">999223277635812	</t>
  </si>
  <si>
    <t>[地拉那]地拉那玛丽蒂姆广场酒店(Maritim Hotel Plaza Tirana)(55367552)</t>
  </si>
  <si>
    <t>商务房&lt;2人入住&gt;&lt;不退款&gt;</t>
  </si>
  <si>
    <t>LAU/CHI KONG</t>
  </si>
  <si>
    <t xml:space="preserve">3158783	</t>
  </si>
  <si>
    <t xml:space="preserve">1478251376	</t>
  </si>
  <si>
    <t xml:space="preserve">999223283696893	</t>
  </si>
  <si>
    <t>[佛罗伦萨]贝尼维尼酒店(Hotel Benivieni)(89917074)</t>
  </si>
  <si>
    <t>经济房&lt;2人入住&gt;&lt;不退款&gt;</t>
  </si>
  <si>
    <t>YEO/FHU LEONG</t>
  </si>
  <si>
    <t xml:space="preserve">3159573	</t>
  </si>
  <si>
    <t xml:space="preserve">OK_ERICSOFT	</t>
  </si>
  <si>
    <t xml:space="preserve">999223290118854	</t>
  </si>
  <si>
    <t>[索非亚]宜必思索非亚机场酒店(Ibis Sofia Airport Hotel)(55270127)</t>
  </si>
  <si>
    <t>双人房&lt;2人入住&gt;&lt;不退款&gt;&lt;早餐&gt;</t>
  </si>
  <si>
    <t>FORTUIN/ABBIGAIL</t>
  </si>
  <si>
    <t xml:space="preserve">3160994	</t>
  </si>
  <si>
    <t xml:space="preserve">296048	</t>
  </si>
  <si>
    <t xml:space="preserve">999223291942528	</t>
  </si>
  <si>
    <t>[阿维尼翁]欧洲酒店(Hotel d'Europe)(55439705)</t>
  </si>
  <si>
    <t>经典房&lt;2人入住&gt;</t>
  </si>
  <si>
    <t>MIN/RUICHAO</t>
  </si>
  <si>
    <t xml:space="preserve">3161743	</t>
  </si>
  <si>
    <t xml:space="preserve">1478837964	</t>
  </si>
  <si>
    <t xml:space="preserve">999223300377315	</t>
  </si>
  <si>
    <t>[里约热内卢]科帕卡瓦纳大西洋酒店(Hotel Atlântico Copacabana)(55967828)</t>
  </si>
  <si>
    <t>四人房&lt;2人入住&gt;&lt;不退款&gt;&lt;早餐&gt;</t>
  </si>
  <si>
    <t>viecili/paulo cezar</t>
  </si>
  <si>
    <t xml:space="preserve">3163080	</t>
  </si>
  <si>
    <t xml:space="preserve">313883	</t>
  </si>
  <si>
    <t xml:space="preserve">999223304657414	</t>
  </si>
  <si>
    <t>[梅斯特]梅斯特森特里酒店(Hotel Centrale)(55653116)</t>
  </si>
  <si>
    <t>标准双人房&lt;2人入住&gt;&lt;不退款&gt;</t>
  </si>
  <si>
    <t>Pulda/Alex</t>
  </si>
  <si>
    <t xml:space="preserve">3163855	</t>
  </si>
  <si>
    <t xml:space="preserve">999223307968186	</t>
  </si>
  <si>
    <t>[迪沙鲁]马来西亚迪沙魯海岸One&amp;Only唯逸度假酒店(One&amp;Only Desaru Coast)(95140139)</t>
  </si>
  <si>
    <t>雨林精致特大床套房&lt;2人入住&gt;&lt;不退款&gt;&lt;早餐&gt;</t>
  </si>
  <si>
    <t>WANG/QI,WANG/DANFENG</t>
  </si>
  <si>
    <t xml:space="preserve">3164827	</t>
  </si>
  <si>
    <t>8727SE010258</t>
  </si>
  <si>
    <t xml:space="preserve">8727SE010257	</t>
  </si>
  <si>
    <t xml:space="preserve">999223308480601	</t>
  </si>
  <si>
    <t>[巴厘岛]雷吉安乐园酒店(Legian Paradiso Hotel)(55611977)</t>
  </si>
  <si>
    <t>Tirtokusumo/Bambang</t>
  </si>
  <si>
    <t xml:space="preserve">3165147	</t>
  </si>
  <si>
    <t xml:space="preserve">999223310338490	</t>
  </si>
  <si>
    <t>[新加坡]新加坡 Studio M 酒店(Studio M Hotel)(55799118)</t>
  </si>
  <si>
    <t>至尊阁楼&lt;2人入住&gt;&lt;不退款&gt;</t>
  </si>
  <si>
    <t>LYU/JIABIN</t>
  </si>
  <si>
    <t xml:space="preserve">3165186	</t>
  </si>
  <si>
    <t xml:space="preserve">879208920	</t>
  </si>
  <si>
    <t xml:space="preserve">999223319805552	</t>
  </si>
  <si>
    <t>[阿布扎比]索菲特阿布扎比可尼基酒店(Sofitel Abu Dhabi Corniche)(55906951)</t>
  </si>
  <si>
    <t>高级特大床房&lt;2人入住&gt;&lt;不退款&gt;&lt;早餐&gt;</t>
  </si>
  <si>
    <t>Montella/Mario</t>
  </si>
  <si>
    <t xml:space="preserve">3166766	</t>
  </si>
  <si>
    <t xml:space="preserve">18449204	</t>
  </si>
  <si>
    <t xml:space="preserve">999223322125733	</t>
  </si>
  <si>
    <t>[曼谷]曼谷拉差达宜必思尚品酒店(Ibis Styles Bangkok Ratchada)(90359281)</t>
  </si>
  <si>
    <t>LI/JINGJUN</t>
  </si>
  <si>
    <t xml:space="preserve">3167180	</t>
  </si>
  <si>
    <t xml:space="preserve">165257	</t>
  </si>
  <si>
    <t xml:space="preserve">999223322860993	</t>
  </si>
  <si>
    <t>[罗马]河畔城堡酒店(River Chateau Hotel)(55547161)</t>
  </si>
  <si>
    <t>精致家庭套房&lt;2人入住&gt;&lt;不退款&gt;&lt;早餐&gt;</t>
  </si>
  <si>
    <t>Desai/Siddharth</t>
  </si>
  <si>
    <t xml:space="preserve">3167356	</t>
  </si>
  <si>
    <t xml:space="preserve">1480073778	</t>
  </si>
  <si>
    <t xml:space="preserve">999223324342596	</t>
  </si>
  <si>
    <t>[坎帕斯蒂利亚]艾尔玛海滩 HM 酒店 - 仅供成人入住(Hotel HM Alma Beach - Adults Only)(92029186)</t>
  </si>
  <si>
    <t>双人床房&lt;2人入住&gt;&lt;不退款&gt;&lt;早餐&gt;</t>
  </si>
  <si>
    <t>TANG/YAQI,CHEN/XINYU</t>
  </si>
  <si>
    <t xml:space="preserve">3167983	</t>
  </si>
  <si>
    <t xml:space="preserve">-1480342695	</t>
  </si>
  <si>
    <t xml:space="preserve">999223324618024	</t>
  </si>
  <si>
    <t>[曼谷]曼谷水门伯克利酒店(政府卫生认证)(The Berkeley Hotel Pratunam Bangkok (SHA Plus+))(68545460)</t>
  </si>
  <si>
    <t>主塔奢华房&lt;2人入住&gt;&lt;不退款&gt;&lt;早餐&gt;</t>
  </si>
  <si>
    <t>SAEPHARN/SARN</t>
  </si>
  <si>
    <t xml:space="preserve">3168158	</t>
  </si>
  <si>
    <t xml:space="preserve">999223326822313	</t>
  </si>
  <si>
    <t>[阿利坎特]阿利坎特卡斯蒂利亚酒店(Hotel Castilla Alicante)(55598871)</t>
  </si>
  <si>
    <t>Mejia/Luis</t>
  </si>
  <si>
    <t xml:space="preserve">3168231	</t>
  </si>
  <si>
    <t xml:space="preserve">999223327715254	</t>
  </si>
  <si>
    <t>FANG/XUPAN</t>
  </si>
  <si>
    <t xml:space="preserve">3168342	</t>
  </si>
  <si>
    <t xml:space="preserve">165266	</t>
  </si>
  <si>
    <t xml:space="preserve">999223331275665	</t>
  </si>
  <si>
    <t>[巴革]万达贝斯特韦斯特优质大酒店(Best Western Plus Wanda Grand Hotel)(55451971)</t>
  </si>
  <si>
    <t>HUANG/GANG,WANG/YANYU</t>
  </si>
  <si>
    <t xml:space="preserve">3168864	</t>
  </si>
  <si>
    <t xml:space="preserve">25820439	</t>
  </si>
  <si>
    <t xml:space="preserve">999223331253328	</t>
  </si>
  <si>
    <t>[威斯敏斯特城]伦敦中央公园酒店(Central Park Hotel)(55598819)</t>
  </si>
  <si>
    <t>标准双人房, 1 张双人床&lt;2人入住&gt;&lt;不退款&gt;</t>
  </si>
  <si>
    <t>Desai/Sagar diliprao</t>
  </si>
  <si>
    <t xml:space="preserve">3168859	</t>
  </si>
  <si>
    <t xml:space="preserve">1480550749	</t>
  </si>
  <si>
    <t xml:space="preserve">999223337666629	</t>
  </si>
  <si>
    <t>[Atasehir]81号城市阁楼酒店(Cityloft 81)(89931013)</t>
  </si>
  <si>
    <t>标准双人间&lt;2人入住&gt;&lt;不退款&gt;</t>
  </si>
  <si>
    <t>ALSOUROR/AREEJ AHMED</t>
  </si>
  <si>
    <t xml:space="preserve">3169909	</t>
  </si>
  <si>
    <t xml:space="preserve">653723158	</t>
  </si>
  <si>
    <t xml:space="preserve">999223342710561	</t>
  </si>
  <si>
    <t>[旧金山]旧金山斯坦福庭院酒店(Stanford Court San Francisco)(55861995)</t>
  </si>
  <si>
    <t>标准房（大床）&lt;2人入住&gt;&lt;不退款&gt;</t>
  </si>
  <si>
    <t>YAN/CHUJUN</t>
  </si>
  <si>
    <t xml:space="preserve">3170780	</t>
  </si>
  <si>
    <t xml:space="preserve">999223343238413	</t>
  </si>
  <si>
    <t>[芭堤雅]芭堤雅百思通酒店  (政府卫生认证)(Beston Pattaya  (SHA Extra Plus))(55254058)</t>
  </si>
  <si>
    <t>Lennon/Alan</t>
  </si>
  <si>
    <t xml:space="preserve">3170881	</t>
  </si>
  <si>
    <t xml:space="preserve">101901	</t>
  </si>
  <si>
    <t xml:space="preserve">999223345842464	</t>
  </si>
  <si>
    <t>[帕拉尼亚克]晨丽度假酒店(Solaire Resort &amp; Casino)(55665949)</t>
  </si>
  <si>
    <t>湾景豪华房&lt;2人入住&gt;&lt;不退款&gt;</t>
  </si>
  <si>
    <t>SO/KEVIN CHI HENG</t>
  </si>
  <si>
    <t xml:space="preserve">3171220	</t>
  </si>
  <si>
    <t xml:space="preserve">HTL-WBD-390893325	</t>
  </si>
  <si>
    <t xml:space="preserve">999223345987616	</t>
  </si>
  <si>
    <t>[纽约]纽约柏宁酒店(Park Lane New York)(55281240)</t>
  </si>
  <si>
    <t>帕克莱恩特大床房&lt;2人入住&gt;&lt;不退款&gt;</t>
  </si>
  <si>
    <t>Han/Hua</t>
  </si>
  <si>
    <t xml:space="preserve">3171242	</t>
  </si>
  <si>
    <t xml:space="preserve">1643607	</t>
  </si>
  <si>
    <t xml:space="preserve">23346738890	</t>
  </si>
  <si>
    <t>[巴生]巴生益马温德姆酒店(Wyndham Acmar Klang)(77366618)</t>
  </si>
  <si>
    <t>高级大床房&lt;2人入住&gt;&lt;不退款&gt;</t>
  </si>
  <si>
    <t>SHI/HUAQING</t>
  </si>
  <si>
    <t xml:space="preserve">3171338	</t>
  </si>
  <si>
    <t xml:space="preserve">1073660914	</t>
  </si>
  <si>
    <t xml:space="preserve">999223349188998	</t>
  </si>
  <si>
    <t>[安德莱赫特]尤马城市郊外小屋(YOOMA Urban Lodge)(69451722)</t>
  </si>
  <si>
    <t>四人间&lt;2人入住&gt;&lt;不退款&gt;</t>
  </si>
  <si>
    <t>Green/Michael</t>
  </si>
  <si>
    <t xml:space="preserve">3171699	</t>
  </si>
  <si>
    <t xml:space="preserve">999223350238812	</t>
  </si>
  <si>
    <t>[曼谷]曼谷暹罗凯宾斯基酒店(Siam Kempinski Hotel Bangkok)(56163180)</t>
  </si>
  <si>
    <t>行政阳台房&lt;2人入住&gt;&lt;不退款&gt;&lt;早餐&gt;</t>
  </si>
  <si>
    <t>BU/HUAIYU</t>
  </si>
  <si>
    <t xml:space="preserve">3171868	</t>
  </si>
  <si>
    <t xml:space="preserve">23350801131	</t>
  </si>
  <si>
    <t>[曼谷]曼谷京华大酒店 (政府卫生认证)(Hotel Royal Bangkok@Chinatown)(55932568)</t>
  </si>
  <si>
    <t>高级双床房(无窗)&lt;2人入住&gt;&lt;不退款&gt;</t>
  </si>
  <si>
    <t>PRIMKAJEEPONG/PANIDA</t>
  </si>
  <si>
    <t xml:space="preserve">3171986	</t>
  </si>
  <si>
    <t xml:space="preserve">343243	</t>
  </si>
  <si>
    <t xml:space="preserve">999223351252685	</t>
  </si>
  <si>
    <t>[哥本哈根]尼波城市酒店(City Hotel Nebo)(55572884)</t>
  </si>
  <si>
    <t>标准双人房/双床房, 私人浴室&lt;2人入住&gt;&lt;不退款&gt;</t>
  </si>
  <si>
    <t>VAZ/ENFAL</t>
  </si>
  <si>
    <t xml:space="preserve">3172079	</t>
  </si>
  <si>
    <t xml:space="preserve">205636	</t>
  </si>
  <si>
    <t xml:space="preserve">999223354935311	</t>
  </si>
  <si>
    <t>[普吉岛]普吉自然酒店 (政府卫生认证)(The Nature Phuket (SHA Extra Plus))(55380460)</t>
  </si>
  <si>
    <t>池景豪华房&lt;2人入住&gt;&lt;不退款&gt;&lt;早餐&gt;</t>
  </si>
  <si>
    <t>SU/MINGYOU</t>
  </si>
  <si>
    <t xml:space="preserve">3172437	</t>
  </si>
  <si>
    <t xml:space="preserve">999223356518302	</t>
  </si>
  <si>
    <t>[迈阿密海滩]那堤路斯阿罗酒店(Nautilus by Arlo)(60494064)</t>
  </si>
  <si>
    <t>特大床房&lt;2人入住&gt;&lt;不退款&gt;</t>
  </si>
  <si>
    <t>Simkin/Dianna</t>
  </si>
  <si>
    <t xml:space="preserve">3172711	</t>
  </si>
  <si>
    <t xml:space="preserve">999223356637104	</t>
  </si>
  <si>
    <t>[博洛尼亚]ELIZABETH LIFESTYLE HOTEL(ELIZABETH LIFESTYLE HOTEL)(55321059)</t>
  </si>
  <si>
    <t>高级三人房&lt;2人入住&gt;&lt;不退款&gt;&lt;早餐&gt;</t>
  </si>
  <si>
    <t>TARAS/ALESSANDRO</t>
  </si>
  <si>
    <t xml:space="preserve">3172730	</t>
  </si>
  <si>
    <t xml:space="preserve">1481575357	</t>
  </si>
  <si>
    <t xml:space="preserve">999223360055070	</t>
  </si>
  <si>
    <t>[吉隆坡]我的酒店@武吉免登(My Hotel @ Bukit Bintang)(55367711)</t>
  </si>
  <si>
    <t>高级双人床房&lt;2人入住&gt;&lt;不退款&gt;</t>
  </si>
  <si>
    <t>ISLAM/MD NAZRUL</t>
  </si>
  <si>
    <t xml:space="preserve">3173193	</t>
  </si>
  <si>
    <t xml:space="preserve">1073681870	</t>
  </si>
  <si>
    <t xml:space="preserve">999223361295865	</t>
  </si>
  <si>
    <t>[普吉岛]普吉岛悦梿酒店(政府卫生认证)(Cassia Phuket(SHA Extra Plus))(55402712)</t>
  </si>
  <si>
    <t>水景一卧室阁楼套房&lt;2人入住&gt;&lt;不退款&gt;&lt;早餐&gt;</t>
  </si>
  <si>
    <t>MUKHAREV/IGOR</t>
  </si>
  <si>
    <t xml:space="preserve">3173447	</t>
  </si>
  <si>
    <t xml:space="preserve">999223362286024	</t>
  </si>
  <si>
    <t>高级房（无窗）&lt;2人入住&gt;&lt;不退款&gt;</t>
  </si>
  <si>
    <t>XIE/XIAOLAN,HU/SANHUA</t>
  </si>
  <si>
    <t xml:space="preserve">3173699	</t>
  </si>
  <si>
    <t xml:space="preserve">999223362561878	</t>
  </si>
  <si>
    <t>[北雅加达]雅加达东荟城智选假日酒店(Holiday Inn Express Jakarta Pluit Citygate, an IHG Hotel)(55426409)</t>
  </si>
  <si>
    <t>双床房&lt;2人入住&gt;&lt;不退款&gt;&lt;早餐&gt;</t>
  </si>
  <si>
    <t>LI/ZHI</t>
  </si>
  <si>
    <t xml:space="preserve">3173780	</t>
  </si>
  <si>
    <t xml:space="preserve">87732380	</t>
  </si>
  <si>
    <t xml:space="preserve">999223362819399	</t>
  </si>
  <si>
    <t>CHEN/YUNZHI</t>
  </si>
  <si>
    <t xml:space="preserve">3173843	</t>
  </si>
  <si>
    <t xml:space="preserve">1481750983(Room1)1481750984(Room2)	</t>
  </si>
  <si>
    <t xml:space="preserve">999223363096536	</t>
  </si>
  <si>
    <t>[华盛顿]加劳德特大学凯洛格会议酒店(Kellogg Conference Hotel at Gallaudet University)(55861879)</t>
  </si>
  <si>
    <t>ZHANG/YUANYUAN</t>
  </si>
  <si>
    <t xml:space="preserve">3173925	</t>
  </si>
  <si>
    <t xml:space="preserve">999223364239025	</t>
  </si>
  <si>
    <t>[纽约]57 号酒店(Hotel 57)(55299088)</t>
  </si>
  <si>
    <t>高级大号床客房&lt;2人入住&gt;&lt;不退款&gt;</t>
  </si>
  <si>
    <t>Shat/Sapir Rachel</t>
  </si>
  <si>
    <t xml:space="preserve">3174306	</t>
  </si>
  <si>
    <t xml:space="preserve">999223364589282	</t>
  </si>
  <si>
    <t>[仙本那]仙本那西巴丹酒店 2(Sipadan Inn 2 Semporna)(90400162)</t>
  </si>
  <si>
    <t>海景标准双床房&lt;2人入住&gt;&lt;不退款&gt;</t>
  </si>
  <si>
    <t>HE/QUANWEI,HE/QUANWEI</t>
  </si>
  <si>
    <t xml:space="preserve">3174423	</t>
  </si>
  <si>
    <t xml:space="preserve">96130170	</t>
  </si>
  <si>
    <t xml:space="preserve">999223364791067	</t>
  </si>
  <si>
    <t>[巴厘岛]库塔利维奥大酒店(Grand Livio Kuta Hotel)(55851798)</t>
  </si>
  <si>
    <t>高级双床房&lt;2人入住&gt;&lt;不退款&gt;</t>
  </si>
  <si>
    <t>ARFIANTO/DENY</t>
  </si>
  <si>
    <t xml:space="preserve">3174513	</t>
  </si>
  <si>
    <t xml:space="preserve">124293	</t>
  </si>
  <si>
    <t xml:space="preserve">999223364829869	</t>
  </si>
  <si>
    <t>[基西米]梅因盖特湖边度假酒店(Maingate Lakeside Resort)(70394062)</t>
  </si>
  <si>
    <t>标准两张双人床房&lt;2人入住&gt;&lt;不退款&gt;</t>
  </si>
  <si>
    <t>Jessie/Aleigh</t>
  </si>
  <si>
    <t xml:space="preserve">3174538	</t>
  </si>
  <si>
    <t xml:space="preserve">999223364849913	</t>
  </si>
  <si>
    <t>[欧里特]欧利特旅馆(Parador de Olite)(92027402)</t>
  </si>
  <si>
    <t>标准大床房&lt;2人入住&gt;&lt;不退款&gt;&lt;早餐&gt;</t>
  </si>
  <si>
    <t>LESGOURGUES/THOMAS PIERRE</t>
  </si>
  <si>
    <t xml:space="preserve">3174549	</t>
  </si>
  <si>
    <t xml:space="preserve">999223364917307	</t>
  </si>
  <si>
    <t>[柏林]玛丽蒂姆柏林普洛艾特酒店(Maritim proArte Hotel Berlin)(55831917)</t>
  </si>
  <si>
    <t>经典双人房&lt;2人入住&gt;&lt;不退款&gt;</t>
  </si>
  <si>
    <t>Bernhard/Thomas,Beitz/Iris,Lange/Marvin,Kugler/Ralf,Kukla/Thomas</t>
  </si>
  <si>
    <t xml:space="preserve">3174586	</t>
  </si>
  <si>
    <t xml:space="preserve">127750820	</t>
  </si>
  <si>
    <t xml:space="preserve">999223365076488	</t>
  </si>
  <si>
    <t>[普吉岛]普吉格雷斯兰温泉度假酒店 (政府卫生认证)(Phuket Graceland Resort and Spa (SHA Extra Plus))(56185699)</t>
  </si>
  <si>
    <t>豪华房&lt;2人入住&gt;&lt;不退款&gt;&lt;早餐&gt;</t>
  </si>
  <si>
    <t>ROMBOLI/RICCARDO</t>
  </si>
  <si>
    <t xml:space="preserve">3174665	</t>
  </si>
  <si>
    <t xml:space="preserve">999223365072775	</t>
  </si>
  <si>
    <t>[加尔维斯顿]加尔维斯顿海滩酒店(Galveston Beach Hotel)(77364487)</t>
  </si>
  <si>
    <t>两张大床房&lt;2人入住&gt;&lt;不退款&gt;&lt;早餐&gt;</t>
  </si>
  <si>
    <t>Jennings/Karlan</t>
  </si>
  <si>
    <t xml:space="preserve">3174658	</t>
  </si>
  <si>
    <t xml:space="preserve">20749700	</t>
  </si>
  <si>
    <t xml:space="preserve">999223365091776	</t>
  </si>
  <si>
    <t>[布莱顿霍夫]列王酒店(Kings Hotel)(55426755)</t>
  </si>
  <si>
    <t>标准双人床房&lt;2人入住&gt;&lt;不退款&gt;</t>
  </si>
  <si>
    <t>Milligan/Sam</t>
  </si>
  <si>
    <t xml:space="preserve">3174677	</t>
  </si>
  <si>
    <t xml:space="preserve">1482008623	</t>
  </si>
  <si>
    <t xml:space="preserve">999223365153260	</t>
  </si>
  <si>
    <t>[鲁顿]伦敦鲁顿提斯特尔快捷酒店(Thistle Express London, Luton)(56206322)</t>
  </si>
  <si>
    <t>leaman/aryeh</t>
  </si>
  <si>
    <t xml:space="preserve">3174709	</t>
  </si>
  <si>
    <t xml:space="preserve">127763938	</t>
  </si>
  <si>
    <t xml:space="preserve">999223365700217	</t>
  </si>
  <si>
    <t>[马卡蒂]新世界马卡蒂酒店(New World Makati Hotel)(70391576)</t>
  </si>
  <si>
    <t>Knaphus/Roger</t>
  </si>
  <si>
    <t xml:space="preserve">3174869	</t>
  </si>
  <si>
    <t xml:space="preserve">7355811	</t>
  </si>
  <si>
    <t xml:space="preserve">999223369050720	</t>
  </si>
  <si>
    <t>[帕赛市]马尼拉喜来得酒店(The Heritage Hotel Manila)(55320584)</t>
  </si>
  <si>
    <t>ZHANG/WENRUI</t>
  </si>
  <si>
    <t xml:space="preserve">3175038	</t>
  </si>
  <si>
    <t xml:space="preserve">999223369232438	</t>
  </si>
  <si>
    <t>[纽约]加里凡时代广场(The Gallivant Times Square)(55367678)</t>
  </si>
  <si>
    <t>豪华大号床房&lt;2人入住&gt;&lt;不退款&gt;</t>
  </si>
  <si>
    <t>chung/christopher</t>
  </si>
  <si>
    <t xml:space="preserve">3175057	</t>
  </si>
  <si>
    <t xml:space="preserve">17419014	</t>
  </si>
  <si>
    <t xml:space="preserve">999223369240720	</t>
  </si>
  <si>
    <t>[墨尔本]墨尔本希尔顿逸林酒店(DoubleTree by Hilton Hotel Melbourne - Flinders Street)(55665910)</t>
  </si>
  <si>
    <t>QIU/HONGLI</t>
  </si>
  <si>
    <t xml:space="preserve">3175058	</t>
  </si>
  <si>
    <t xml:space="preserve">999223369951067	</t>
  </si>
  <si>
    <t>[迪拜]宜必思艾巴莎酒店(Ibis Al Barsha)(60494145)</t>
  </si>
  <si>
    <t>Zhou/Xiaoping</t>
  </si>
  <si>
    <t xml:space="preserve">3175130	</t>
  </si>
  <si>
    <t xml:space="preserve">54173127	</t>
  </si>
  <si>
    <t xml:space="preserve">999223370565718	</t>
  </si>
  <si>
    <t>[贝伊奥卢]伊斯坦布尔因佩拉酒店(Innpera Hotel Istanbul)(55478356)</t>
  </si>
  <si>
    <t>Matade/Sharad</t>
  </si>
  <si>
    <t xml:space="preserve">3175210	</t>
  </si>
  <si>
    <t xml:space="preserve">68768570	</t>
  </si>
  <si>
    <t xml:space="preserve">999223372297384	</t>
  </si>
  <si>
    <t>[南雅加达]梅加库宁冈德普瑞玛酒店(d’primahotel Mega Kuningan)(60493888)</t>
  </si>
  <si>
    <t>EKA/RAHMAWATI</t>
  </si>
  <si>
    <t xml:space="preserve">3175457	</t>
  </si>
  <si>
    <t xml:space="preserve">Acknowledged	</t>
  </si>
  <si>
    <t xml:space="preserve">999223376327896	</t>
  </si>
  <si>
    <t>[曼谷]金家素万那普机场酒店(Golden Foyer Suvarnabhumi Airport Hotel)(55733576)</t>
  </si>
  <si>
    <t>豪华房&lt;2人入住&gt;&lt;不退款&gt;</t>
  </si>
  <si>
    <t>LIN/ZHAOYI</t>
  </si>
  <si>
    <t xml:space="preserve">3176196	</t>
  </si>
  <si>
    <t xml:space="preserve">HGUConf1482361059	</t>
  </si>
  <si>
    <t xml:space="preserve">999223376734748	</t>
  </si>
  <si>
    <t>[布拉格]奶油都市酒店(Urban Creme)(77371980)</t>
  </si>
  <si>
    <t>特级双人房/双床房&lt;2人入住&gt;&lt;不退款&gt;</t>
  </si>
  <si>
    <t>Hackstette/Bernhard</t>
  </si>
  <si>
    <t xml:space="preserve">3176301	</t>
  </si>
  <si>
    <t xml:space="preserve">68778256	</t>
  </si>
  <si>
    <t xml:space="preserve">999223376855381	</t>
  </si>
  <si>
    <t>[芭堤雅]盛泰乐芭提雅中心酒店(Centara Pattaya Hotel)(55639546)</t>
  </si>
  <si>
    <t>DABAL/SYED</t>
  </si>
  <si>
    <t xml:space="preserve">3176340	</t>
  </si>
  <si>
    <t xml:space="preserve">999223376976246	</t>
  </si>
  <si>
    <t>[万隆市]万隆萨尼罗萨酒店(Sany Rosa Hotel Bandung)(94358465)</t>
  </si>
  <si>
    <t>CHENG/SHUHENG</t>
  </si>
  <si>
    <t xml:space="preserve">3176384	</t>
  </si>
  <si>
    <t xml:space="preserve">12673	</t>
  </si>
  <si>
    <t xml:space="preserve">999223378145159	</t>
  </si>
  <si>
    <t>[八打灵再也]吉隆坡颐思殿酒店(Eastin Hotel Kuala Lumpur)(55270753)</t>
  </si>
  <si>
    <t>行政豪华房&lt;2人入住&gt;&lt;不退款&gt;</t>
  </si>
  <si>
    <t>AHMADNAZRE/AHMAD FIKRI</t>
  </si>
  <si>
    <t xml:space="preserve">3176839	</t>
  </si>
  <si>
    <t>取消</t>
  </si>
  <si>
    <t xml:space="preserve">999223378219976	</t>
  </si>
  <si>
    <t>[帕拉莫斯]玛瑞娜酒店(Hotel Marina)(89917060)</t>
  </si>
  <si>
    <t>双人间&lt;2人入住&gt;&lt;不退款&gt;&lt;早餐&gt;</t>
  </si>
  <si>
    <t>Keyzer/Yvonne</t>
  </si>
  <si>
    <t xml:space="preserve">3176886	</t>
  </si>
  <si>
    <t xml:space="preserve">1482561387	</t>
  </si>
  <si>
    <t xml:space="preserve">999223378437649	</t>
  </si>
  <si>
    <t>[舍维伊拉吕]巴黎南阿多尼斯公寓式酒店(Adonis Paris Sud)(55598814)</t>
  </si>
  <si>
    <t>双床开放式客房带小厨房&lt;2人入住&gt;&lt;不退款&gt;</t>
  </si>
  <si>
    <t>MARTINEZPEREZVELASCO/ERIKA DELIA</t>
  </si>
  <si>
    <t xml:space="preserve">3177027	</t>
  </si>
  <si>
    <t xml:space="preserve">-1482682573	</t>
  </si>
  <si>
    <t xml:space="preserve">999223378618777	</t>
  </si>
  <si>
    <t>[温哥华]罗布森温哥华市中心里维埃拉酒店(Riviera Hotel on Robson Downtown Vancouver)(55812439)</t>
  </si>
  <si>
    <t>罗布森街景一卧室公寓（带阳台）&lt;2人入住&gt;&lt;不退款&gt;</t>
  </si>
  <si>
    <t>REISSER/NORMAN</t>
  </si>
  <si>
    <t xml:space="preserve">3177129	</t>
  </si>
  <si>
    <t xml:space="preserve">20763703	</t>
  </si>
  <si>
    <t xml:space="preserve">999223378741592	</t>
  </si>
  <si>
    <t>[西哈努克城]速卡海滩度假村(Sokha Beach Resort)(56140400)</t>
  </si>
  <si>
    <t>临海翼楼高级双人或双床间&lt;2人入住&gt;&lt;不退款&gt;&lt;早餐&gt;</t>
  </si>
  <si>
    <t>DAI/XINGLONG</t>
  </si>
  <si>
    <t xml:space="preserve">3177180	</t>
  </si>
  <si>
    <t xml:space="preserve">39652366	</t>
  </si>
  <si>
    <t xml:space="preserve">999223379127653	</t>
  </si>
  <si>
    <t>[海防]海防升龙酒店(Thang Long Hotel Hai Phong)(55312248)</t>
  </si>
  <si>
    <t>经典客房&lt;2人入住&gt;&lt;不退款&gt;&lt;早餐&gt;</t>
  </si>
  <si>
    <t>XING/WEI,HUANG/BAOCAI</t>
  </si>
  <si>
    <t xml:space="preserve">3177290	</t>
  </si>
  <si>
    <t xml:space="preserve">999223379551449	</t>
  </si>
  <si>
    <t>[新山]KSL度假酒店(KSL Hotel &amp; Resort)(55680499)</t>
  </si>
  <si>
    <t>豪华大号床客房&lt;2人入住&gt;&lt;不退款&gt;&lt;早餐&gt;</t>
  </si>
  <si>
    <t>YEH/XING YOU</t>
  </si>
  <si>
    <t xml:space="preserve">3177436	</t>
  </si>
  <si>
    <t xml:space="preserve">DEB230328105629127	</t>
  </si>
  <si>
    <t xml:space="preserve">999223382642362	</t>
  </si>
  <si>
    <t>[拉斯维加斯]宁静维加斯精品酒店(Serene Vegas Boutique Hotel Las Vegas)(55505372)</t>
  </si>
  <si>
    <t>RKV 庭院景观特大床房&lt;2人入住&gt;&lt;不退款&gt;</t>
  </si>
  <si>
    <t>Guthyerre/Danyllo</t>
  </si>
  <si>
    <t xml:space="preserve">3177695	</t>
  </si>
  <si>
    <t xml:space="preserve">0QZAYTB8Q	</t>
  </si>
  <si>
    <t xml:space="preserve">999223383178529	</t>
  </si>
  <si>
    <t>[罗兰岗]核桃市-工业城凯艺套房酒店(Quality Inn &amp; Suites Walnut - City of Industry)(55346135)</t>
  </si>
  <si>
    <t>OROZCO MURILLO/ALFONSO,RAMIREZ/KATIE LYNN</t>
  </si>
  <si>
    <t xml:space="preserve">3177737	</t>
  </si>
  <si>
    <t xml:space="preserve">999223384607478	</t>
  </si>
  <si>
    <t>[孟买]金格孟买安德黑里酒店(Ginger Mumbai Andheri)(55403001)</t>
  </si>
  <si>
    <t>高级房间&lt;2人入住&gt;&lt;不退款&gt;</t>
  </si>
  <si>
    <t>GOLECHA/PREET</t>
  </si>
  <si>
    <t xml:space="preserve">3177912	</t>
  </si>
  <si>
    <t xml:space="preserve">RZ-1482922173	</t>
  </si>
  <si>
    <t xml:space="preserve">999223386154092	</t>
  </si>
  <si>
    <t>[迪拜]凯宾斯基酋长国购物广场酒店(Kempinski Hotel Mall of the Emirates)(68031192)</t>
  </si>
  <si>
    <t>豪华至尊房&lt;2人入住&gt;&lt;不退款&gt;</t>
  </si>
  <si>
    <t>Wang/Zhenfeng</t>
  </si>
  <si>
    <t xml:space="preserve">3178129	</t>
  </si>
  <si>
    <t xml:space="preserve">11095977	</t>
  </si>
  <si>
    <t xml:space="preserve">999223386181388	</t>
  </si>
  <si>
    <t>[迪拜]迪拜莱福士酒店(Raffles Dubai)(55666190)</t>
  </si>
  <si>
    <t>招牌房&lt;2人入住&gt;&lt;不退款&gt;</t>
  </si>
  <si>
    <t>REN/LIYANG</t>
  </si>
  <si>
    <t xml:space="preserve">3178132	</t>
  </si>
  <si>
    <t xml:space="preserve">54650681	</t>
  </si>
  <si>
    <t xml:space="preserve">999223386228611	</t>
  </si>
  <si>
    <t>[布达佩斯]索霍精品酒店(Soho Boutique Hotel)(55312260)</t>
  </si>
  <si>
    <t>KISHEN/AROEN,SINGH/JASBAL</t>
  </si>
  <si>
    <t xml:space="preserve">3178136	</t>
  </si>
  <si>
    <t xml:space="preserve">999223386410340	</t>
  </si>
  <si>
    <t>[曼谷]圣苏湾机场套房 - SHA Extra Plus 认证(Sinsuvarn Airport Suite Hotel SHA Extra Plus Certified B5040)(55451691)</t>
  </si>
  <si>
    <t>豪华房(带阳台)&lt;2人入住&gt;&lt;不退款&gt;</t>
  </si>
  <si>
    <t>HUANG/HAI PING</t>
  </si>
  <si>
    <t xml:space="preserve">3178157	</t>
  </si>
  <si>
    <t xml:space="preserve">999223386519498	</t>
  </si>
  <si>
    <t>[南雅加达]Sofyan Hotel Soepomo(95139443)</t>
  </si>
  <si>
    <t>标准间&lt;2人入住&gt;&lt;不退款&gt;</t>
  </si>
  <si>
    <t>WARA/WARA</t>
  </si>
  <si>
    <t xml:space="preserve">3178177	</t>
  </si>
  <si>
    <t xml:space="preserve">999223386974449	</t>
  </si>
  <si>
    <t>[迪拜]都市奥酷瑞酒店(Urban Al Khoory Hotel)(95084543)</t>
  </si>
  <si>
    <t>经典房&lt;2人入住&gt;&lt;不退款&gt;</t>
  </si>
  <si>
    <t>Panchkashari/Chandrashekar</t>
  </si>
  <si>
    <t xml:space="preserve">3178254	</t>
  </si>
  <si>
    <t xml:space="preserve">999223387115993	</t>
  </si>
  <si>
    <t>[芭堤雅]芭达雅芭堤雅发现海滩酒店 - SHA Extra Plus 认证(Pattaya Discovery Beach Hotel - SHA Extra Plus)(55451694)</t>
  </si>
  <si>
    <t>FENG/HongKun</t>
  </si>
  <si>
    <t xml:space="preserve">3178273	</t>
  </si>
  <si>
    <t xml:space="preserve">999223388859923	</t>
  </si>
  <si>
    <t>XIAO/DEFANG</t>
  </si>
  <si>
    <t xml:space="preserve">3178509	</t>
  </si>
  <si>
    <t xml:space="preserve">999223389351131	</t>
  </si>
  <si>
    <t>[河内]西河内酒店(Western Hanoi Hotel)(55800971)</t>
  </si>
  <si>
    <t>WANG/ZHENG</t>
  </si>
  <si>
    <t xml:space="preserve">3178570	</t>
  </si>
  <si>
    <t xml:space="preserve">230328ZN21	</t>
  </si>
  <si>
    <t xml:space="preserve">999223390021700	</t>
  </si>
  <si>
    <t>[布尔诺]都会波比中央酒店(Cosmopolitan Bobycentrum – Czech Leading Hotels)(92027494)</t>
  </si>
  <si>
    <t>经济型双人房, 1 张特大床&lt;2人入住&gt;&lt;不退款&gt;</t>
  </si>
  <si>
    <t>Aland/Thomas</t>
  </si>
  <si>
    <t xml:space="preserve">3178686	</t>
  </si>
  <si>
    <t xml:space="preserve">1483032631	</t>
  </si>
  <si>
    <t xml:space="preserve">999223390319338	</t>
  </si>
  <si>
    <t>[胡志明市]格林斯达尔酒店(Green Star Hotel)(55801176)</t>
  </si>
  <si>
    <t>标准城景双人房&lt;2人入住&gt;&lt;不退款&gt;</t>
  </si>
  <si>
    <t>BESPALOV/DMITRY</t>
  </si>
  <si>
    <t xml:space="preserve">3178747	</t>
  </si>
  <si>
    <t xml:space="preserve">999223390710016	</t>
  </si>
  <si>
    <t>[安邦]安邦商务酒店(Ampang Business Hotel)(89918340)</t>
  </si>
  <si>
    <t>双人床房&lt;2人入住&gt;&lt;不退款&gt;</t>
  </si>
  <si>
    <t>NIK AMRI/WAN AKMANIZA BINTI WAN HANAFI</t>
  </si>
  <si>
    <t xml:space="preserve">3178801	</t>
  </si>
  <si>
    <t xml:space="preserve">1073738667	</t>
  </si>
  <si>
    <t xml:space="preserve">999222734340813	</t>
  </si>
  <si>
    <t>退单</t>
  </si>
  <si>
    <t>[迪拜]迪拜卡尔顿塔酒店(Carlton Tower Hotel)(46053022)</t>
  </si>
  <si>
    <t>城景豪华双人床房&lt;2人入住&gt;&lt;不退款&gt;</t>
  </si>
  <si>
    <t>WANG/CHUNJIAO</t>
  </si>
  <si>
    <t xml:space="preserve">3031628	</t>
  </si>
  <si>
    <t>，</t>
  </si>
  <si>
    <t>999222734340813</t>
  </si>
  <si>
    <t>999222734340813此单多收6300元退回</t>
  </si>
  <si>
    <t>206072 HKD</t>
  </si>
  <si>
    <t>A230401101112481</t>
  </si>
  <si>
    <t>A230401101150481</t>
  </si>
  <si>
    <t>A230401101238925</t>
  </si>
  <si>
    <t>总计：206072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</si>
  <si>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</si>
  <si>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</si>
  <si>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</si>
  <si>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</si>
  <si>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</si>
  <si>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</si>
  <si>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</si>
  <si>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</si>
  <si>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</si>
  <si>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</si>
  <si>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</si>
  <si>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</si>
  <si>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</si>
  <si>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</si>
  <si>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</si>
  <si>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</si>
  <si>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</si>
  <si>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</si>
  <si>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</si>
  <si>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2023-03-28</t>
  </si>
  <si>
    <t>3178801</t>
  </si>
  <si>
    <t>安邦商务酒店</t>
  </si>
  <si>
    <t>NIK AMRI WAN AKMANIZA BINTI WAN HANAFI</t>
  </si>
  <si>
    <t>2023-03-29</t>
  </si>
  <si>
    <t>退房日周结</t>
  </si>
  <si>
    <t>83.49</t>
  </si>
  <si>
    <t>95.00</t>
  </si>
  <si>
    <t>0</t>
  </si>
  <si>
    <t>0.00</t>
  </si>
  <si>
    <t>携程汇智国际直连</t>
  </si>
  <si>
    <t>925</t>
  </si>
  <si>
    <t>2023-03-28 21:14:45</t>
  </si>
  <si>
    <t>否</t>
  </si>
  <si>
    <t>汇智国际旅游发展有限公司</t>
  </si>
  <si>
    <t>直连</t>
  </si>
  <si>
    <t>马来西亚</t>
  </si>
  <si>
    <t>3178747</t>
  </si>
  <si>
    <t>格林斯达尔酒店</t>
  </si>
  <si>
    <t>BESPALOV DMITRY</t>
  </si>
  <si>
    <t>154.67</t>
  </si>
  <si>
    <t>176.00</t>
  </si>
  <si>
    <t>2023-03-28 20:58:38</t>
  </si>
  <si>
    <t>越南</t>
  </si>
  <si>
    <t>3178686</t>
  </si>
  <si>
    <t>都会波比中央酒店</t>
  </si>
  <si>
    <t>Aland Thomas</t>
  </si>
  <si>
    <t>330.43</t>
  </si>
  <si>
    <t>376.00</t>
  </si>
  <si>
    <t>2023-03-28 20:28:04</t>
  </si>
  <si>
    <t>捷克</t>
  </si>
  <si>
    <t>3178570</t>
  </si>
  <si>
    <t>西河内酒店</t>
  </si>
  <si>
    <t>WANG ZHENG</t>
  </si>
  <si>
    <t>228.49</t>
  </si>
  <si>
    <t>260.00</t>
  </si>
  <si>
    <t>2023-03-28 19:28:12</t>
  </si>
  <si>
    <t>3178509</t>
  </si>
  <si>
    <t>圣苏湾机场套房 - SHA Extra Plus 认证</t>
  </si>
  <si>
    <t>XIAO DEFANG</t>
  </si>
  <si>
    <t>191.58</t>
  </si>
  <si>
    <t>218.00</t>
  </si>
  <si>
    <t>2023-03-28 18:47:43</t>
  </si>
  <si>
    <t>泰国</t>
  </si>
  <si>
    <t>3178273</t>
  </si>
  <si>
    <t>芭堤雅发现海滩酒店</t>
  </si>
  <si>
    <t>FENG HongKun</t>
  </si>
  <si>
    <t>458.73</t>
  </si>
  <si>
    <t>522.00</t>
  </si>
  <si>
    <t>2023-03-28 17:08:18</t>
  </si>
  <si>
    <t>3178254</t>
  </si>
  <si>
    <t>都市奥酷瑞酒店</t>
  </si>
  <si>
    <t>Panchkashari Chandrashekar</t>
  </si>
  <si>
    <t>333.07</t>
  </si>
  <si>
    <t>379.00</t>
  </si>
  <si>
    <t>2023-03-28 16:58:06</t>
  </si>
  <si>
    <t>阿拉伯联合酋长国</t>
  </si>
  <si>
    <t>3178157</t>
  </si>
  <si>
    <t>HUANG HAI PING</t>
  </si>
  <si>
    <t>2023-03-28 16:22:22</t>
  </si>
  <si>
    <t>3178136</t>
  </si>
  <si>
    <t>索霍精品酒店</t>
  </si>
  <si>
    <t>KISHEN AROEN,SINGH JASBAL</t>
  </si>
  <si>
    <t>280.34</t>
  </si>
  <si>
    <t>319.00</t>
  </si>
  <si>
    <t>2023-03-28 16:11:12</t>
  </si>
  <si>
    <t>匈牙利</t>
  </si>
  <si>
    <t>3178129</t>
  </si>
  <si>
    <t>迪拜凯宾斯基阿联酋购物中心酒店</t>
  </si>
  <si>
    <t>Wang Zhenfeng</t>
  </si>
  <si>
    <t>2258.52</t>
  </si>
  <si>
    <t>2570.00</t>
  </si>
  <si>
    <t>2023-03-28 16:06:12</t>
  </si>
  <si>
    <t>3177912</t>
  </si>
  <si>
    <t>金格孟买安德黑里酒店</t>
  </si>
  <si>
    <t>GOLECHA PREET</t>
  </si>
  <si>
    <t>552.77</t>
  </si>
  <si>
    <t>629.00</t>
  </si>
  <si>
    <t>2023-03-28 14:37:19</t>
  </si>
  <si>
    <t>印度</t>
  </si>
  <si>
    <t>3177737</t>
  </si>
  <si>
    <t>核桃市-工业城凯艺套房酒店</t>
  </si>
  <si>
    <t>OROZCO MURILLO ALFONSO,RAMIREZ KATIE LYNN</t>
  </si>
  <si>
    <t>640.65</t>
  </si>
  <si>
    <t>729.00</t>
  </si>
  <si>
    <t>2023-03-28 13:10:19</t>
  </si>
  <si>
    <t>美国</t>
  </si>
  <si>
    <t>3177695</t>
  </si>
  <si>
    <t>宁静维加斯精品酒店（拉斯维加斯店 ）</t>
  </si>
  <si>
    <t>Guthyerre Danyllo</t>
  </si>
  <si>
    <t>391.07</t>
  </si>
  <si>
    <t>445.00</t>
  </si>
  <si>
    <t>2023-03-28 12:54:30</t>
  </si>
  <si>
    <t>3177436</t>
  </si>
  <si>
    <t>KSL度假酒店</t>
  </si>
  <si>
    <t>YEH XING YOU</t>
  </si>
  <si>
    <t>329.55</t>
  </si>
  <si>
    <t>375.00</t>
  </si>
  <si>
    <t>2023-03-28 10:56:32</t>
  </si>
  <si>
    <t>3177290</t>
  </si>
  <si>
    <t>海防升龙酒店</t>
  </si>
  <si>
    <t>XING WEI,HUANG BAOCAI</t>
  </si>
  <si>
    <t>748.74</t>
  </si>
  <si>
    <t>852.00</t>
  </si>
  <si>
    <t>2023-03-28 09:59:12</t>
  </si>
  <si>
    <t>3177180</t>
  </si>
  <si>
    <t>圣卡海滩度假村</t>
  </si>
  <si>
    <t>DAI XINGLONG</t>
  </si>
  <si>
    <t>613.40</t>
  </si>
  <si>
    <t>698.00</t>
  </si>
  <si>
    <t>2023-03-28 08:37:24</t>
  </si>
  <si>
    <t>柬埔寨</t>
  </si>
  <si>
    <t>3177129</t>
  </si>
  <si>
    <t>罗布森温哥华市中心里维埃拉酒店</t>
  </si>
  <si>
    <t>REISSER NORMAN</t>
  </si>
  <si>
    <t>563.31</t>
  </si>
  <si>
    <t>641.00</t>
  </si>
  <si>
    <t>2023-03-28 08:05:12</t>
  </si>
  <si>
    <t>加拿大</t>
  </si>
  <si>
    <t>3177027</t>
  </si>
  <si>
    <t>巴黎南阿多尼斯公寓式酒店</t>
  </si>
  <si>
    <t>MARTINEZPEREZVELASCO ERIKA DELIA</t>
  </si>
  <si>
    <t>409.52</t>
  </si>
  <si>
    <t>466.00</t>
  </si>
  <si>
    <t>2023-03-28 05:37:46</t>
  </si>
  <si>
    <t>法国</t>
  </si>
  <si>
    <t>3176886</t>
  </si>
  <si>
    <t>玛丽娜酒店</t>
  </si>
  <si>
    <t>Keyzer Yvonne</t>
  </si>
  <si>
    <t>403.37</t>
  </si>
  <si>
    <t>459.00</t>
  </si>
  <si>
    <t>2023-03-28 02:17:48</t>
  </si>
  <si>
    <t>西班牙</t>
  </si>
  <si>
    <t>3176839</t>
  </si>
  <si>
    <t>吉隆坡颐思殿酒店</t>
  </si>
  <si>
    <t>AHMADNAZRE AHMAD FIKRI</t>
  </si>
  <si>
    <t>328.84</t>
  </si>
  <si>
    <t>2023-03-28 01:19:05</t>
  </si>
  <si>
    <t>2023-03-27</t>
  </si>
  <si>
    <t>3176384</t>
  </si>
  <si>
    <t>万隆萨尼罗萨酒店</t>
  </si>
  <si>
    <t>CHENG SHUHENG</t>
  </si>
  <si>
    <t>129.78</t>
  </si>
  <si>
    <t>148.00</t>
  </si>
  <si>
    <t>2023-03-27 21:47:06</t>
  </si>
  <si>
    <t>印度尼西亚</t>
  </si>
  <si>
    <t>3176340</t>
  </si>
  <si>
    <t>芭提雅盛泰乐酒店</t>
  </si>
  <si>
    <t>DABAL SYED</t>
  </si>
  <si>
    <t>261.32</t>
  </si>
  <si>
    <t>298.00</t>
  </si>
  <si>
    <t>2023-03-27 21:32:49</t>
  </si>
  <si>
    <t>3176301</t>
  </si>
  <si>
    <t>奶油都市酒店</t>
  </si>
  <si>
    <t>Hackstette Bernhard</t>
  </si>
  <si>
    <t>369.17</t>
  </si>
  <si>
    <t>421.00</t>
  </si>
  <si>
    <t>2023-03-27 21:28:42</t>
  </si>
  <si>
    <t>3176196</t>
  </si>
  <si>
    <t>金家素万那普机场酒店</t>
  </si>
  <si>
    <t>LIN ZHAOYI</t>
  </si>
  <si>
    <t>195.55</t>
  </si>
  <si>
    <t>223.00</t>
  </si>
  <si>
    <t>2023-03-27 20:43:45</t>
  </si>
  <si>
    <t>3175457</t>
  </si>
  <si>
    <t>梅加库宁冈德普瑞玛酒店</t>
  </si>
  <si>
    <t>EKA RAHMAWATI</t>
  </si>
  <si>
    <t>306.92</t>
  </si>
  <si>
    <t>350.00</t>
  </si>
  <si>
    <t>2023-03-27 15:19:51</t>
  </si>
  <si>
    <t>3175210</t>
  </si>
  <si>
    <t>因佩拉酒店</t>
  </si>
  <si>
    <t>Matade Sharad</t>
  </si>
  <si>
    <t>722.57</t>
  </si>
  <si>
    <t>824.00</t>
  </si>
  <si>
    <t>2023-03-27 12:59:38</t>
  </si>
  <si>
    <t>土耳其</t>
  </si>
  <si>
    <t>3175130</t>
  </si>
  <si>
    <t>宜必思艾巴莎酒店</t>
  </si>
  <si>
    <t>Zhou Xiaoping</t>
  </si>
  <si>
    <t>605.06</t>
  </si>
  <si>
    <t>690.00</t>
  </si>
  <si>
    <t>2023-03-27 12:14:32</t>
  </si>
  <si>
    <t>3175058</t>
  </si>
  <si>
    <t>墨尔本希尔顿逸林酒店</t>
  </si>
  <si>
    <t>QIU HONGLI</t>
  </si>
  <si>
    <t>1374.10</t>
  </si>
  <si>
    <t>1567.00</t>
  </si>
  <si>
    <t>2023-03-27 11:37:53</t>
  </si>
  <si>
    <t>澳大利亚</t>
  </si>
  <si>
    <t>3175057</t>
  </si>
  <si>
    <t>加里凡时代广场</t>
  </si>
  <si>
    <t>chung christopher</t>
  </si>
  <si>
    <t>1246.95</t>
  </si>
  <si>
    <t>1422.00</t>
  </si>
  <si>
    <t>2023-03-27 11:37:16</t>
  </si>
  <si>
    <t>3175038</t>
  </si>
  <si>
    <t>马尼拉喜来得酒店</t>
  </si>
  <si>
    <t>ZHANG WENRUI</t>
  </si>
  <si>
    <t>708.54</t>
  </si>
  <si>
    <t>808.00</t>
  </si>
  <si>
    <t>2023-03-27 11:26:55</t>
  </si>
  <si>
    <t>菲律宾</t>
  </si>
  <si>
    <t>3174869</t>
  </si>
  <si>
    <t>马尼拉新世界酒店</t>
  </si>
  <si>
    <t>Knaphus Roger</t>
  </si>
  <si>
    <t>1009.31</t>
  </si>
  <si>
    <t>1151.00</t>
  </si>
  <si>
    <t>2023-03-27 09:46:47</t>
  </si>
  <si>
    <t>3174709</t>
  </si>
  <si>
    <t>伦敦鲁顿提斯特尔快捷酒店</t>
  </si>
  <si>
    <t>leaman aryeh</t>
  </si>
  <si>
    <t>633.12</t>
  </si>
  <si>
    <t>722.00</t>
  </si>
  <si>
    <t>2023-03-27 06:36:41</t>
  </si>
  <si>
    <t>英国</t>
  </si>
  <si>
    <t>3174677</t>
  </si>
  <si>
    <t>列王酒店</t>
  </si>
  <si>
    <t>Milligan Sam</t>
  </si>
  <si>
    <t>466.51</t>
  </si>
  <si>
    <t>532.00</t>
  </si>
  <si>
    <t>2023-03-27 05:26:50</t>
  </si>
  <si>
    <t>3174665</t>
  </si>
  <si>
    <t>普吉岛格雷斯兰度假村</t>
  </si>
  <si>
    <t>ROMBOLI RICCARDO</t>
  </si>
  <si>
    <t>2174.71</t>
  </si>
  <si>
    <t>2480.00</t>
  </si>
  <si>
    <t>2023-03-27 08:16:25</t>
  </si>
  <si>
    <t>3174658</t>
  </si>
  <si>
    <t>加尔维斯顿西海滩酒店</t>
  </si>
  <si>
    <t>Jennings Karlan</t>
  </si>
  <si>
    <t>761.15</t>
  </si>
  <si>
    <t>868.00</t>
  </si>
  <si>
    <t>2023-03-27 04:45:51</t>
  </si>
  <si>
    <t>3174586</t>
  </si>
  <si>
    <t>玛丽蒂姆柏林普洛艾特酒店</t>
  </si>
  <si>
    <t>Bernhard Thomas,Beitz Iris,Lange Marvin,Kugler Ralf,Kukla Thomas</t>
  </si>
  <si>
    <t>5686.70</t>
  </si>
  <si>
    <t>6485.00</t>
  </si>
  <si>
    <t>2023-03-27 02:30:33</t>
  </si>
  <si>
    <t>德国</t>
  </si>
  <si>
    <t>3174549</t>
  </si>
  <si>
    <t>欧利特旅馆</t>
  </si>
  <si>
    <t>LESGOURGUES THOMAS PIERRE</t>
  </si>
  <si>
    <t>1061.93</t>
  </si>
  <si>
    <t>1211.00</t>
  </si>
  <si>
    <t>2023-03-27 01:39:36</t>
  </si>
  <si>
    <t>3174538</t>
  </si>
  <si>
    <t>门奇特湖边度假酒店</t>
  </si>
  <si>
    <t>Jessie Aleigh</t>
  </si>
  <si>
    <t>434.94</t>
  </si>
  <si>
    <t>496.00</t>
  </si>
  <si>
    <t>2023-03-27 01:28:27</t>
  </si>
  <si>
    <t>3174513</t>
  </si>
  <si>
    <t>库塔利维奥大酒店</t>
  </si>
  <si>
    <t>ARFIANTO DENY</t>
  </si>
  <si>
    <t>210.46</t>
  </si>
  <si>
    <t>240.00</t>
  </si>
  <si>
    <t>2023-03-27 01:08:43</t>
  </si>
  <si>
    <t>3174423</t>
  </si>
  <si>
    <t>西巴丹岛酒店2号</t>
  </si>
  <si>
    <t>HE QUANWEI,HE QUANWEI</t>
  </si>
  <si>
    <t>897.95</t>
  </si>
  <si>
    <t>1024.00</t>
  </si>
  <si>
    <t>2023-03-27 00:02:51</t>
  </si>
  <si>
    <t>2023-03-26</t>
  </si>
  <si>
    <t>3174306</t>
  </si>
  <si>
    <t>57 号酒店</t>
  </si>
  <si>
    <t>Shat Sapir Rachel</t>
  </si>
  <si>
    <t>2991.11</t>
  </si>
  <si>
    <t>3411.00</t>
  </si>
  <si>
    <t>2023-03-26 22:56:43</t>
  </si>
  <si>
    <t>3173925</t>
  </si>
  <si>
    <t>加劳德特大学凯洛格会议酒店</t>
  </si>
  <si>
    <t>ZHANG YUANYUAN</t>
  </si>
  <si>
    <t>4174.92</t>
  </si>
  <si>
    <t>4761.00</t>
  </si>
  <si>
    <t>2023-03-26 20:15:00</t>
  </si>
  <si>
    <t>3173843</t>
  </si>
  <si>
    <t>伦敦中央公园酒店</t>
  </si>
  <si>
    <t>CHEN YUNZHI</t>
  </si>
  <si>
    <t>2588.61</t>
  </si>
  <si>
    <t>2952.00</t>
  </si>
  <si>
    <t>2023-03-26 19:34:16</t>
  </si>
  <si>
    <t>3173780</t>
  </si>
  <si>
    <t>雅加达东荟城智选假日酒店</t>
  </si>
  <si>
    <t>LI ZHI</t>
  </si>
  <si>
    <t>513.86</t>
  </si>
  <si>
    <t>586.00</t>
  </si>
  <si>
    <t>2023-03-26 18:53:45</t>
  </si>
  <si>
    <t>3173699</t>
  </si>
  <si>
    <t>曼谷京华大酒店 (SHA Plus+)</t>
  </si>
  <si>
    <t>XIE XIAOLAN,HU SANHUA</t>
  </si>
  <si>
    <t>879.53</t>
  </si>
  <si>
    <t>1003.00</t>
  </si>
  <si>
    <t>2023-03-26 18:10:54</t>
  </si>
  <si>
    <t>3173447</t>
  </si>
  <si>
    <t>普吉岛悦梿酒店(SHA Plus+)</t>
  </si>
  <si>
    <t>MUKHAREV IGOR</t>
  </si>
  <si>
    <t>2248.37</t>
  </si>
  <si>
    <t>2564.00</t>
  </si>
  <si>
    <t>2023-03-26 15:52:12</t>
  </si>
  <si>
    <t>3173193</t>
  </si>
  <si>
    <t>我的酒店@武吉免登</t>
  </si>
  <si>
    <t>ISLAM MD NAZRUL</t>
  </si>
  <si>
    <t>323.58</t>
  </si>
  <si>
    <t>369.00</t>
  </si>
  <si>
    <t>2023-03-26 13:44:46</t>
  </si>
  <si>
    <t>3172730</t>
  </si>
  <si>
    <t>ELIZABETH LIFESTYLE HOTEL</t>
  </si>
  <si>
    <t>TARAS ALESSANDRO</t>
  </si>
  <si>
    <t>1068.94</t>
  </si>
  <si>
    <t>1219.00</t>
  </si>
  <si>
    <t>2023-03-26 08:25:30</t>
  </si>
  <si>
    <t>意大利</t>
  </si>
  <si>
    <t>3172711</t>
  </si>
  <si>
    <t>那堤路斯阿罗酒店</t>
  </si>
  <si>
    <t>Simkin Dianna</t>
  </si>
  <si>
    <t>4564.26</t>
  </si>
  <si>
    <t>5205.00</t>
  </si>
  <si>
    <t>2023-03-26 07:47:25</t>
  </si>
  <si>
    <t>3172437</t>
  </si>
  <si>
    <t>普吉自然酒店(SHA Plus+)</t>
  </si>
  <si>
    <t>SU MINGYOU</t>
  </si>
  <si>
    <t>2026.56</t>
  </si>
  <si>
    <t>2310.00</t>
  </si>
  <si>
    <t>2023-03-26 00:15:41</t>
  </si>
  <si>
    <t>2023-03-25</t>
  </si>
  <si>
    <t>3172079</t>
  </si>
  <si>
    <t>尼波城市酒店</t>
  </si>
  <si>
    <t>VAZ ENFAL</t>
  </si>
  <si>
    <t>1144.00</t>
  </si>
  <si>
    <t>1304.00</t>
  </si>
  <si>
    <t>2023-03-25 21:04:19</t>
  </si>
  <si>
    <t>丹麦</t>
  </si>
  <si>
    <t>3171986</t>
  </si>
  <si>
    <t>PRIMKAJEEPONG PANIDA</t>
  </si>
  <si>
    <t>440.40</t>
  </si>
  <si>
    <t>502.00</t>
  </si>
  <si>
    <t>2023-03-25 20:10:47</t>
  </si>
  <si>
    <t>3171868</t>
  </si>
  <si>
    <t>曼谷暹罗凯宾斯基饭店</t>
  </si>
  <si>
    <t>BU HUAIYU</t>
  </si>
  <si>
    <t>5818.25</t>
  </si>
  <si>
    <t>6632.00</t>
  </si>
  <si>
    <t>2023-03-25 19:04:51</t>
  </si>
  <si>
    <t>3171699</t>
  </si>
  <si>
    <t>尤马城市郊外小屋</t>
  </si>
  <si>
    <t>Green Michael</t>
  </si>
  <si>
    <t>1002.75</t>
  </si>
  <si>
    <t>1143.00</t>
  </si>
  <si>
    <t>2023-03-25 17:39:26</t>
  </si>
  <si>
    <t>比利时</t>
  </si>
  <si>
    <t>3171338</t>
  </si>
  <si>
    <t>巴生益马温德姆酒店</t>
  </si>
  <si>
    <t>SHI HUAQING</t>
  </si>
  <si>
    <t>982.58</t>
  </si>
  <si>
    <t>1120.00</t>
  </si>
  <si>
    <t>2023-03-25 14:29:22</t>
  </si>
  <si>
    <t>3171242</t>
  </si>
  <si>
    <t>纽约柏宁酒店</t>
  </si>
  <si>
    <t>Han Hua</t>
  </si>
  <si>
    <t>8895.82</t>
  </si>
  <si>
    <t>10140.00</t>
  </si>
  <si>
    <t>2023-03-25 13:38:40</t>
  </si>
  <si>
    <t>3171220</t>
  </si>
  <si>
    <t>晨丽度假酒店</t>
  </si>
  <si>
    <t>SO KEVIN CHI HENG</t>
  </si>
  <si>
    <t>2677.52</t>
  </si>
  <si>
    <t>3052.00</t>
  </si>
  <si>
    <t>2023-03-25 13:29:33</t>
  </si>
  <si>
    <t>3170881</t>
  </si>
  <si>
    <t>芭堤雅百思通酒店  (SHA Extra Plus)</t>
  </si>
  <si>
    <t>Lennon Alan</t>
  </si>
  <si>
    <t>228.10</t>
  </si>
  <si>
    <t>2023-03-25 10:29:41</t>
  </si>
  <si>
    <t>3170780</t>
  </si>
  <si>
    <t>旧金山斯坦福庭院酒店</t>
  </si>
  <si>
    <t>YAN CHUJUN</t>
  </si>
  <si>
    <t>2805.61</t>
  </si>
  <si>
    <t>3198.00</t>
  </si>
  <si>
    <t>2023-03-25 09:40:52</t>
  </si>
  <si>
    <t>2023-03-24</t>
  </si>
  <si>
    <t>3169909</t>
  </si>
  <si>
    <t>城市 81 号阁楼酒店</t>
  </si>
  <si>
    <t>ALSOUROR AREEJ AHMED</t>
  </si>
  <si>
    <t>1267.16</t>
  </si>
  <si>
    <t>1455.00</t>
  </si>
  <si>
    <t>2023-03-24 21:19:49</t>
  </si>
  <si>
    <t>3168864</t>
  </si>
  <si>
    <t>万达贝斯特韦斯特优质大酒店</t>
  </si>
  <si>
    <t>HUANG GANG,WANG YANYU</t>
  </si>
  <si>
    <t>2684.13</t>
  </si>
  <si>
    <t>3082.02</t>
  </si>
  <si>
    <t>2023-03-24 13:31:43</t>
  </si>
  <si>
    <t>3168859</t>
  </si>
  <si>
    <t>Desai Sagar diliprao</t>
  </si>
  <si>
    <t>3447.89</t>
  </si>
  <si>
    <t>3959.00</t>
  </si>
  <si>
    <t>2023-03-24 13:32:32</t>
  </si>
  <si>
    <t>3168342</t>
  </si>
  <si>
    <t>曼谷拉差达宜必思尚品酒店</t>
  </si>
  <si>
    <t>FANG XUPAN</t>
  </si>
  <si>
    <t>319.62</t>
  </si>
  <si>
    <t>367.00</t>
  </si>
  <si>
    <t>2023-03-24 09:52:11</t>
  </si>
  <si>
    <t>3168231</t>
  </si>
  <si>
    <t>阿利坎特卡斯蒂利亚酒店</t>
  </si>
  <si>
    <t>Mejia Luis</t>
  </si>
  <si>
    <t>785.55</t>
  </si>
  <si>
    <t>902.00</t>
  </si>
  <si>
    <t>2023-03-24 09:13:57</t>
  </si>
  <si>
    <t>3168158</t>
  </si>
  <si>
    <t>曼谷水门伯克利酒店</t>
  </si>
  <si>
    <t>SAEPHARN SARN</t>
  </si>
  <si>
    <t>4961.52</t>
  </si>
  <si>
    <t>5697.00</t>
  </si>
  <si>
    <t>2023-03-24 10:24:14</t>
  </si>
  <si>
    <t>直采</t>
  </si>
  <si>
    <t>3167983</t>
  </si>
  <si>
    <t>艾尔玛海滩 HM 酒店 - 仅供成人入住</t>
  </si>
  <si>
    <t>TANG YAQI,CHEN XINYU</t>
  </si>
  <si>
    <t>1919.46</t>
  </si>
  <si>
    <t>2204.00</t>
  </si>
  <si>
    <t>2023-03-24 05:56:46</t>
  </si>
  <si>
    <t>2023-03-23</t>
  </si>
  <si>
    <t>3167356</t>
  </si>
  <si>
    <t>河畔城堡酒店</t>
  </si>
  <si>
    <t>Desai Siddharth</t>
  </si>
  <si>
    <t>2937.83</t>
  </si>
  <si>
    <t>3343.00</t>
  </si>
  <si>
    <t>2023-03-23 22:04:54</t>
  </si>
  <si>
    <t>3167180</t>
  </si>
  <si>
    <t>LI JINGJUN</t>
  </si>
  <si>
    <t>632.74</t>
  </si>
  <si>
    <t>720.00</t>
  </si>
  <si>
    <t>2023-03-23 21:08:01</t>
  </si>
  <si>
    <t>3166766</t>
  </si>
  <si>
    <t>索菲特阿布扎比可尼基酒店</t>
  </si>
  <si>
    <t>Montella Mario</t>
  </si>
  <si>
    <t>2541.49</t>
  </si>
  <si>
    <t>2892.00</t>
  </si>
  <si>
    <t>2023-03-23 18:06:09</t>
  </si>
  <si>
    <t>3165186</t>
  </si>
  <si>
    <t>Studio M新加坡酒店</t>
  </si>
  <si>
    <t>LYU JIABIN</t>
  </si>
  <si>
    <t>3980.09</t>
  </si>
  <si>
    <t>4529.00</t>
  </si>
  <si>
    <t>2023-03-23 08:49:30</t>
  </si>
  <si>
    <t>新加坡</t>
  </si>
  <si>
    <t>3165147</t>
  </si>
  <si>
    <t>雷吉安乐园酒店</t>
  </si>
  <si>
    <t>Tirtokusumo Bambang</t>
  </si>
  <si>
    <t>562.43</t>
  </si>
  <si>
    <t>640.00</t>
  </si>
  <si>
    <t>2023-03-23 08:31:38</t>
  </si>
  <si>
    <t>3164827</t>
  </si>
  <si>
    <t>马来西亚迪沙魯海岸One&amp;Only唯逸度假酒店</t>
  </si>
  <si>
    <t>WANG QI,WANG DANFENG</t>
  </si>
  <si>
    <t>15779.73</t>
  </si>
  <si>
    <t>17956.00</t>
  </si>
  <si>
    <t>2023-03-23 02:02:47</t>
  </si>
  <si>
    <t>2023-03-22</t>
  </si>
  <si>
    <t>3163855</t>
  </si>
  <si>
    <t>梅斯特森特里酒店</t>
  </si>
  <si>
    <t>Pulda Alex</t>
  </si>
  <si>
    <t>583.72</t>
  </si>
  <si>
    <t>664.00</t>
  </si>
  <si>
    <t>2023-03-22 18:29:06</t>
  </si>
  <si>
    <t>3163080</t>
  </si>
  <si>
    <t>科帕卡瓦纳大西洋酒店</t>
  </si>
  <si>
    <t>viecili paulo cezar</t>
  </si>
  <si>
    <t>759.54</t>
  </si>
  <si>
    <t>864.00</t>
  </si>
  <si>
    <t>2023-03-22 13:36:24</t>
  </si>
  <si>
    <t>巴西</t>
  </si>
  <si>
    <t>2023-03-21</t>
  </si>
  <si>
    <t>3160994</t>
  </si>
  <si>
    <t>宜必思索非亚机场酒店</t>
  </si>
  <si>
    <t>FORTUIN ABBIGAIL</t>
  </si>
  <si>
    <t>464.32</t>
  </si>
  <si>
    <t>528.00</t>
  </si>
  <si>
    <t>2023-03-21 19:14:02</t>
  </si>
  <si>
    <t>保加利亚</t>
  </si>
  <si>
    <t>3159573</t>
  </si>
  <si>
    <t>贝尼维尼酒店</t>
  </si>
  <si>
    <t>YEO FHU LEONG</t>
  </si>
  <si>
    <t>659.55</t>
  </si>
  <si>
    <t>750.00</t>
  </si>
  <si>
    <t>2023-03-21 11:32:22</t>
  </si>
  <si>
    <t>3158783</t>
  </si>
  <si>
    <t>玛里添地拉那广场酒店</t>
  </si>
  <si>
    <t>LAU CHI KONG</t>
  </si>
  <si>
    <t>4886.18</t>
  </si>
  <si>
    <t>5555.00</t>
  </si>
  <si>
    <t>3332.99</t>
  </si>
  <si>
    <t>-2222</t>
  </si>
  <si>
    <t>-1954</t>
  </si>
  <si>
    <t>2023-03-21 01:11:26</t>
  </si>
  <si>
    <t>阿尔巴尼亚</t>
  </si>
  <si>
    <t>2023-03-20</t>
  </si>
  <si>
    <t>3156483</t>
  </si>
  <si>
    <t>马拉喀什棕榈巴塞罗酒店</t>
  </si>
  <si>
    <t>Cullet Charlotte</t>
  </si>
  <si>
    <t>5040.11</t>
  </si>
  <si>
    <t>5730.00</t>
  </si>
  <si>
    <t>2023-03-20 10:22:46</t>
  </si>
  <si>
    <t>摩洛哥</t>
  </si>
  <si>
    <t>2023-03-19</t>
  </si>
  <si>
    <t>3155057</t>
  </si>
  <si>
    <t>巴厘岛凯宾斯基</t>
  </si>
  <si>
    <t>WONG KARIMAH MOHAMMAD</t>
  </si>
  <si>
    <t>7074.85</t>
  </si>
  <si>
    <t>8046.00</t>
  </si>
  <si>
    <t>2023-03-19 18:30:37</t>
  </si>
  <si>
    <t>3154398</t>
  </si>
  <si>
    <t>胡志明市日出中心酒店</t>
  </si>
  <si>
    <t>ngoc Thanh Bui,ngoc Thanh Bui</t>
  </si>
  <si>
    <t>234.77</t>
  </si>
  <si>
    <t>267.00</t>
  </si>
  <si>
    <t>2023-03-19 14:38:43</t>
  </si>
  <si>
    <t>3154355</t>
  </si>
  <si>
    <t>Ngoc Thanh Bui,Ngoc Thanh Bui</t>
  </si>
  <si>
    <t>2023-03-19 14:24:21</t>
  </si>
  <si>
    <t>2023-03-18</t>
  </si>
  <si>
    <t>3150427</t>
  </si>
  <si>
    <t>马尼拉萨沃伊酒店</t>
  </si>
  <si>
    <t>MENDOZA MARIA PATRICIA,BORJAL FRANCIS</t>
  </si>
  <si>
    <t>402.81</t>
  </si>
  <si>
    <t>458.00</t>
  </si>
  <si>
    <t>2023-03-18 13:41:18</t>
  </si>
  <si>
    <t>2023-03-16</t>
  </si>
  <si>
    <t>3140469</t>
  </si>
  <si>
    <t>尼乌洛克酒店</t>
  </si>
  <si>
    <t>GILES RYAN,INSULL MEGAN</t>
  </si>
  <si>
    <t>1553.56</t>
  </si>
  <si>
    <t>1763.00</t>
  </si>
  <si>
    <t>2023-03-16 03:56:37</t>
  </si>
  <si>
    <t>2023-03-15</t>
  </si>
  <si>
    <t>3140084</t>
  </si>
  <si>
    <t>BLVD 套房酒店</t>
  </si>
  <si>
    <t>MONTES GEOVANNI</t>
  </si>
  <si>
    <t>1183.00</t>
  </si>
  <si>
    <t>1348.00</t>
  </si>
  <si>
    <t>2023-03-15 23:59:41</t>
  </si>
  <si>
    <t>3139118</t>
  </si>
  <si>
    <t>伦敦伊林希尔顿逸林酒店</t>
  </si>
  <si>
    <t>Hertog Steffen</t>
  </si>
  <si>
    <t>818.80</t>
  </si>
  <si>
    <t>933.00</t>
  </si>
  <si>
    <t>2023-03-15 21:01:41</t>
  </si>
  <si>
    <t>3136473</t>
  </si>
  <si>
    <t>长滩岛阿尔塔布里扎度假村</t>
  </si>
  <si>
    <t>LAWSON TIFFANY NICOLE</t>
  </si>
  <si>
    <t>2285.27</t>
  </si>
  <si>
    <t>2604.00</t>
  </si>
  <si>
    <t>2023-03-15 11:23:21</t>
  </si>
  <si>
    <t>2023-03-14</t>
  </si>
  <si>
    <t>3132914</t>
  </si>
  <si>
    <t>住宿酒店</t>
  </si>
  <si>
    <t>LI JUNHUI,WU JUNHUA</t>
  </si>
  <si>
    <t>219.42</t>
  </si>
  <si>
    <t>251.00</t>
  </si>
  <si>
    <t>2023-03-14 13:55:43</t>
  </si>
  <si>
    <t>3132171</t>
  </si>
  <si>
    <t>费尔蒙奥林匹克酒店</t>
  </si>
  <si>
    <t>Lei MENGZIANG</t>
  </si>
  <si>
    <t>3435.61</t>
  </si>
  <si>
    <t>3930.00</t>
  </si>
  <si>
    <t>2023-03-14 09:57:51</t>
  </si>
  <si>
    <t>2023-03-13</t>
  </si>
  <si>
    <t>3130862</t>
  </si>
  <si>
    <t>马尼拉纽波特市智选假日酒店</t>
  </si>
  <si>
    <t>LEE HOSHUN</t>
  </si>
  <si>
    <t>796.05</t>
  </si>
  <si>
    <t>900.00</t>
  </si>
  <si>
    <t>2023-03-13 21:23:38</t>
  </si>
  <si>
    <t>2023-03-12</t>
  </si>
  <si>
    <t>3123660</t>
  </si>
  <si>
    <t>雷迪森柏林亚历山大广场酒店</t>
  </si>
  <si>
    <t>MALAKI SHEIDA</t>
  </si>
  <si>
    <t>2339.33</t>
  </si>
  <si>
    <t>2652.00</t>
  </si>
  <si>
    <t>2023-03-12 00:48:11</t>
  </si>
  <si>
    <t>2023-03-11</t>
  </si>
  <si>
    <t>3120301</t>
  </si>
  <si>
    <t>曼谷JW万豪酒店</t>
  </si>
  <si>
    <t>QIAN DUO</t>
  </si>
  <si>
    <t>2399.31</t>
  </si>
  <si>
    <t>2720.00</t>
  </si>
  <si>
    <t>2023-03-11 07:40:13</t>
  </si>
  <si>
    <t>3120090</t>
  </si>
  <si>
    <t>美国长住酒店 - 圣迭戈 - 时尚谷</t>
  </si>
  <si>
    <t>FINLEY MARK MEES</t>
  </si>
  <si>
    <t>4369.04</t>
  </si>
  <si>
    <t>4953.00</t>
  </si>
  <si>
    <t>2023-03-11 04:22:00</t>
  </si>
  <si>
    <t>3120080</t>
  </si>
  <si>
    <t>奥利弗坦博国际机场城市旅馆酒店</t>
  </si>
  <si>
    <t>Williams Venessa,Williams Venessa,Williams Venessa,Williams Venessa,Williams Venessa,Williams Venessa,Williams Venessa,Williams Venessa</t>
  </si>
  <si>
    <t>2286.40</t>
  </si>
  <si>
    <t>2592.00</t>
  </si>
  <si>
    <t>2023-03-11 03:59:02</t>
  </si>
  <si>
    <t>南非</t>
  </si>
  <si>
    <t>2023-03-10</t>
  </si>
  <si>
    <t>3119001</t>
  </si>
  <si>
    <t>迪拜市中心安纳塔拉酒店</t>
  </si>
  <si>
    <t>Kim Taegyu</t>
  </si>
  <si>
    <t>1530.69</t>
  </si>
  <si>
    <t>1722.00</t>
  </si>
  <si>
    <t>2023-03-13 21:39:29</t>
  </si>
  <si>
    <t>2023-03-09</t>
  </si>
  <si>
    <t>3113346</t>
  </si>
  <si>
    <t>思考行政套房酒店</t>
  </si>
  <si>
    <t>PHUANGMANEE KUNTHIDA</t>
  </si>
  <si>
    <t>406.20</t>
  </si>
  <si>
    <t>2023-03-09 15:10:27</t>
  </si>
  <si>
    <t>3113142</t>
  </si>
  <si>
    <t>宜必思尚品酒店，伦敦希思罗机场</t>
  </si>
  <si>
    <t>MA CHEONG HO MALIK</t>
  </si>
  <si>
    <t>497.55</t>
  </si>
  <si>
    <t>561.00</t>
  </si>
  <si>
    <t>2023-03-09 14:20:42</t>
  </si>
  <si>
    <t>3112573</t>
  </si>
  <si>
    <t>阿洛希拉尼威基基海滩度假村</t>
  </si>
  <si>
    <t>HU YIBO</t>
  </si>
  <si>
    <t>6388.34</t>
  </si>
  <si>
    <t>7203.00</t>
  </si>
  <si>
    <t>2023-03-09 11:40:09</t>
  </si>
  <si>
    <t>2023-03-06</t>
  </si>
  <si>
    <t>3098571</t>
  </si>
  <si>
    <t>劳德代尔堡机场及邮轮码头罗德威旅馆及套房酒店</t>
  </si>
  <si>
    <t>Finkelstein Steven</t>
  </si>
  <si>
    <t>880.32</t>
  </si>
  <si>
    <t>999.00</t>
  </si>
  <si>
    <t>2023-03-06 08:50:25</t>
  </si>
  <si>
    <t>2023-03-04</t>
  </si>
  <si>
    <t>3093209</t>
  </si>
  <si>
    <t>MAGLAKELIDZE ANDRO</t>
  </si>
  <si>
    <t>1863.42</t>
  </si>
  <si>
    <t>2112.00</t>
  </si>
  <si>
    <t>2023-03-04 21:28:13</t>
  </si>
  <si>
    <t>3088938</t>
  </si>
  <si>
    <t>法兰克福机场城际酒店</t>
  </si>
  <si>
    <t>Gaertner Detlef</t>
  </si>
  <si>
    <t>648.20</t>
  </si>
  <si>
    <t>734.00</t>
  </si>
  <si>
    <t>2023-03-04 01:43:38</t>
  </si>
  <si>
    <t>2023-03-03</t>
  </si>
  <si>
    <t>3088416</t>
  </si>
  <si>
    <t>福朋喜来登扎耶德路酒店</t>
  </si>
  <si>
    <t>YANG YUMENG</t>
  </si>
  <si>
    <t>2324.32</t>
  </si>
  <si>
    <t>2632.00</t>
  </si>
  <si>
    <t>2023-03-03 22:17:29</t>
  </si>
  <si>
    <t>2023-03-01</t>
  </si>
  <si>
    <t>3077853</t>
  </si>
  <si>
    <t>温德姆华机场戴斯酒店</t>
  </si>
  <si>
    <t>CHAN WING YEE</t>
  </si>
  <si>
    <t>870.15</t>
  </si>
  <si>
    <t>983.00</t>
  </si>
  <si>
    <t>2023-03-01 17:06:09</t>
  </si>
  <si>
    <t>2023-02-28</t>
  </si>
  <si>
    <t>3075239</t>
  </si>
  <si>
    <t>哥谭酒店</t>
  </si>
  <si>
    <t>Clare Caitlin</t>
  </si>
  <si>
    <t>1290.59</t>
  </si>
  <si>
    <t>2023-02-28 20:39:44</t>
  </si>
  <si>
    <t>2023-02-27</t>
  </si>
  <si>
    <t>3069401</t>
  </si>
  <si>
    <t>欧洲之星大中心酒店</t>
  </si>
  <si>
    <t>Walther Silke</t>
  </si>
  <si>
    <t>1052.75</t>
  </si>
  <si>
    <t>1185.00</t>
  </si>
  <si>
    <t>2023-02-27 03:51:12</t>
  </si>
  <si>
    <t>2023-02-26</t>
  </si>
  <si>
    <t>3067018</t>
  </si>
  <si>
    <t>阿姆斯特丹市中心因特尔酒店</t>
  </si>
  <si>
    <t>Doyle Amanda</t>
  </si>
  <si>
    <t>2688.30</t>
  </si>
  <si>
    <t>3026.00</t>
  </si>
  <si>
    <t>2023-02-26 05:16:56</t>
  </si>
  <si>
    <t>荷兰</t>
  </si>
  <si>
    <t>2023-01-29</t>
  </si>
  <si>
    <t>2986126</t>
  </si>
  <si>
    <t>迪士尼科罗拉多斯普林斯度假酒店</t>
  </si>
  <si>
    <t>Berumen Rosalia</t>
  </si>
  <si>
    <t>9586.33</t>
  </si>
  <si>
    <t>11094.00</t>
  </si>
  <si>
    <t>2023-01-29 05:16:23</t>
  </si>
  <si>
    <t>2023-01-08</t>
  </si>
  <si>
    <t>2930259</t>
  </si>
  <si>
    <t>大西洋商务中心酒店</t>
  </si>
  <si>
    <t>Fernandes Alves Fernanda Lara,Paiva Leandro da Silva</t>
  </si>
  <si>
    <t>366.80</t>
  </si>
  <si>
    <t>418.00</t>
  </si>
  <si>
    <t>2023-01-08 08:07:09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</si>
</sst>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45012</v>
      </c>
      <c r="G2" s="6">
        <v>45014</v>
      </c>
      <c r="H2" s="4">
        <v>1</v>
      </c>
      <c r="I2" s="4">
        <v>2</v>
      </c>
      <c r="J2" s="4">
        <v>2</v>
      </c>
      <c r="K2" s="4" t="s">
        <v>30</v>
      </c>
      <c r="L2" s="4">
        <v>418</v>
      </c>
      <c r="M2" s="4">
        <v>418</v>
      </c>
      <c r="N2" s="4" t="s">
        <v>31</v>
      </c>
      <c r="O2" s="4" t="s">
        <v>32</v>
      </c>
      <c r="P2" s="4" t="s">
        <v>33</v>
      </c>
      <c r="Q2" s="4">
        <v>0</v>
      </c>
      <c r="R2" s="7">
        <v>44934</v>
      </c>
      <c r="S2" s="6">
        <v>45017</v>
      </c>
      <c r="T2" s="4" t="s">
        <v>34</v>
      </c>
      <c r="U2" s="4">
        <v>418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45011</v>
      </c>
      <c r="G3" s="6">
        <v>45014</v>
      </c>
      <c r="H3" s="4">
        <v>2</v>
      </c>
      <c r="I3" s="4">
        <v>3</v>
      </c>
      <c r="J3" s="4">
        <v>6</v>
      </c>
      <c r="K3" s="4" t="s">
        <v>30</v>
      </c>
      <c r="L3" s="4">
        <v>11094</v>
      </c>
      <c r="M3" s="4">
        <v>11094</v>
      </c>
      <c r="N3" s="4" t="s">
        <v>40</v>
      </c>
      <c r="O3" s="4" t="s">
        <v>32</v>
      </c>
      <c r="P3" s="4" t="s">
        <v>33</v>
      </c>
      <c r="Q3" s="4">
        <v>0</v>
      </c>
      <c r="R3" s="7">
        <v>44955</v>
      </c>
      <c r="S3" s="6">
        <v>45017</v>
      </c>
      <c r="T3" s="4" t="s">
        <v>34</v>
      </c>
      <c r="U3" s="4">
        <v>11094</v>
      </c>
      <c r="V3" s="4">
        <v>0</v>
      </c>
      <c r="W3" s="4">
        <v>0</v>
      </c>
      <c r="X3" s="4" t="s">
        <v>41</v>
      </c>
      <c r="Y3" s="4">
        <v>530281942174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45012</v>
      </c>
      <c r="G4" s="6">
        <v>45014</v>
      </c>
      <c r="H4" s="4">
        <v>1</v>
      </c>
      <c r="I4" s="4">
        <v>2</v>
      </c>
      <c r="J4" s="4">
        <v>2</v>
      </c>
      <c r="K4" s="4" t="s">
        <v>30</v>
      </c>
      <c r="L4" s="4">
        <v>3026</v>
      </c>
      <c r="M4" s="4">
        <v>3026</v>
      </c>
      <c r="N4" s="4" t="s">
        <v>46</v>
      </c>
      <c r="O4" s="4" t="s">
        <v>32</v>
      </c>
      <c r="P4" s="4" t="s">
        <v>33</v>
      </c>
      <c r="Q4" s="4">
        <v>0</v>
      </c>
      <c r="R4" s="7">
        <v>44983</v>
      </c>
      <c r="S4" s="6">
        <v>45017</v>
      </c>
      <c r="T4" s="4" t="s">
        <v>34</v>
      </c>
      <c r="U4" s="4">
        <v>3026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45013</v>
      </c>
      <c r="G5" s="6">
        <v>45014</v>
      </c>
      <c r="H5" s="4">
        <v>1</v>
      </c>
      <c r="I5" s="4">
        <v>1</v>
      </c>
      <c r="J5" s="4">
        <v>1</v>
      </c>
      <c r="K5" s="4" t="s">
        <v>30</v>
      </c>
      <c r="L5" s="4">
        <v>1185</v>
      </c>
      <c r="M5" s="4">
        <v>1185</v>
      </c>
      <c r="N5" s="4" t="s">
        <v>52</v>
      </c>
      <c r="O5" s="4" t="s">
        <v>32</v>
      </c>
      <c r="P5" s="4" t="s">
        <v>33</v>
      </c>
      <c r="Q5" s="4">
        <v>0</v>
      </c>
      <c r="R5" s="7">
        <v>44984</v>
      </c>
      <c r="S5" s="6">
        <v>45017</v>
      </c>
      <c r="T5" s="4" t="s">
        <v>34</v>
      </c>
      <c r="U5" s="4">
        <v>1185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45013</v>
      </c>
      <c r="G6" s="6">
        <v>45014</v>
      </c>
      <c r="H6" s="4">
        <v>1</v>
      </c>
      <c r="I6" s="4">
        <v>1</v>
      </c>
      <c r="J6" s="4">
        <v>1</v>
      </c>
      <c r="K6" s="4" t="s">
        <v>30</v>
      </c>
      <c r="L6" s="4">
        <v>1455</v>
      </c>
      <c r="M6" s="4">
        <v>1455</v>
      </c>
      <c r="N6" s="4" t="s">
        <v>58</v>
      </c>
      <c r="O6" s="4" t="s">
        <v>32</v>
      </c>
      <c r="P6" s="4" t="s">
        <v>33</v>
      </c>
      <c r="Q6" s="4">
        <v>0</v>
      </c>
      <c r="R6" s="7">
        <v>44985</v>
      </c>
      <c r="S6" s="6">
        <v>45017</v>
      </c>
      <c r="T6" s="4" t="s">
        <v>34</v>
      </c>
      <c r="U6" s="4">
        <v>1455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45013</v>
      </c>
      <c r="G7" s="6">
        <v>45014</v>
      </c>
      <c r="H7" s="4">
        <v>1</v>
      </c>
      <c r="I7" s="4">
        <v>1</v>
      </c>
      <c r="J7" s="4">
        <v>1</v>
      </c>
      <c r="K7" s="4" t="s">
        <v>30</v>
      </c>
      <c r="L7" s="4">
        <v>983</v>
      </c>
      <c r="M7" s="4">
        <v>983</v>
      </c>
      <c r="N7" s="4" t="s">
        <v>64</v>
      </c>
      <c r="O7" s="4" t="s">
        <v>32</v>
      </c>
      <c r="P7" s="4" t="s">
        <v>33</v>
      </c>
      <c r="Q7" s="4">
        <v>0</v>
      </c>
      <c r="R7" s="7">
        <v>44986</v>
      </c>
      <c r="S7" s="6">
        <v>45017</v>
      </c>
      <c r="T7" s="4" t="s">
        <v>34</v>
      </c>
      <c r="U7" s="4">
        <v>983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45010</v>
      </c>
      <c r="G8" s="6">
        <v>45014</v>
      </c>
      <c r="H8" s="4">
        <v>1</v>
      </c>
      <c r="I8" s="4">
        <v>4</v>
      </c>
      <c r="J8" s="4">
        <v>4</v>
      </c>
      <c r="K8" s="4" t="s">
        <v>30</v>
      </c>
      <c r="L8" s="4">
        <v>2632</v>
      </c>
      <c r="M8" s="4">
        <v>2632</v>
      </c>
      <c r="N8" s="4" t="s">
        <v>70</v>
      </c>
      <c r="O8" s="4" t="s">
        <v>32</v>
      </c>
      <c r="P8" s="4" t="s">
        <v>33</v>
      </c>
      <c r="Q8" s="4">
        <v>0</v>
      </c>
      <c r="R8" s="7">
        <v>44988</v>
      </c>
      <c r="S8" s="6">
        <v>45017</v>
      </c>
      <c r="T8" s="4" t="s">
        <v>34</v>
      </c>
      <c r="U8" s="4">
        <v>2632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45013</v>
      </c>
      <c r="G9" s="6">
        <v>45014</v>
      </c>
      <c r="H9" s="4">
        <v>1</v>
      </c>
      <c r="I9" s="4">
        <v>1</v>
      </c>
      <c r="J9" s="4">
        <v>1</v>
      </c>
      <c r="K9" s="4" t="s">
        <v>30</v>
      </c>
      <c r="L9" s="4">
        <v>734</v>
      </c>
      <c r="M9" s="4">
        <v>734</v>
      </c>
      <c r="N9" s="4" t="s">
        <v>76</v>
      </c>
      <c r="O9" s="4" t="s">
        <v>32</v>
      </c>
      <c r="P9" s="4" t="s">
        <v>33</v>
      </c>
      <c r="Q9" s="4">
        <v>0</v>
      </c>
      <c r="R9" s="7">
        <v>44989</v>
      </c>
      <c r="S9" s="6">
        <v>45017</v>
      </c>
      <c r="T9" s="4" t="s">
        <v>34</v>
      </c>
      <c r="U9" s="4">
        <v>734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45011</v>
      </c>
      <c r="G10" s="6">
        <v>45014</v>
      </c>
      <c r="H10" s="4">
        <v>1</v>
      </c>
      <c r="I10" s="4">
        <v>3</v>
      </c>
      <c r="J10" s="4">
        <v>3</v>
      </c>
      <c r="K10" s="4" t="s">
        <v>30</v>
      </c>
      <c r="L10" s="4">
        <v>2112</v>
      </c>
      <c r="M10" s="4">
        <v>2112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44989</v>
      </c>
      <c r="S10" s="6">
        <v>45017</v>
      </c>
      <c r="T10" s="4" t="s">
        <v>34</v>
      </c>
      <c r="U10" s="4">
        <v>2112</v>
      </c>
      <c r="V10" s="4">
        <v>0</v>
      </c>
      <c r="W10" s="4">
        <v>0</v>
      </c>
      <c r="X10" s="4" t="s">
        <v>83</v>
      </c>
      <c r="Y10" s="4" t="s">
        <v>66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45013</v>
      </c>
      <c r="G11" s="6">
        <v>45014</v>
      </c>
      <c r="H11" s="4">
        <v>1</v>
      </c>
      <c r="I11" s="4">
        <v>1</v>
      </c>
      <c r="J11" s="4">
        <v>1</v>
      </c>
      <c r="K11" s="4" t="s">
        <v>30</v>
      </c>
      <c r="L11" s="4">
        <v>999</v>
      </c>
      <c r="M11" s="4">
        <v>999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44991</v>
      </c>
      <c r="S11" s="6">
        <v>45017</v>
      </c>
      <c r="T11" s="4" t="s">
        <v>34</v>
      </c>
      <c r="U11" s="4">
        <v>999</v>
      </c>
      <c r="V11" s="4">
        <v>0</v>
      </c>
      <c r="W11" s="4">
        <v>0</v>
      </c>
      <c r="X11" s="4" t="s">
        <v>88</v>
      </c>
      <c r="Y11" s="4" t="s">
        <v>66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45011</v>
      </c>
      <c r="G12" s="6">
        <v>45014</v>
      </c>
      <c r="H12" s="4">
        <v>1</v>
      </c>
      <c r="I12" s="4">
        <v>3</v>
      </c>
      <c r="J12" s="4">
        <v>3</v>
      </c>
      <c r="K12" s="4" t="s">
        <v>30</v>
      </c>
      <c r="L12" s="4">
        <v>7203</v>
      </c>
      <c r="M12" s="4">
        <v>7203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44994</v>
      </c>
      <c r="S12" s="6">
        <v>45017</v>
      </c>
      <c r="T12" s="4" t="s">
        <v>34</v>
      </c>
      <c r="U12" s="4">
        <v>7203</v>
      </c>
      <c r="V12" s="4">
        <v>0</v>
      </c>
      <c r="W12" s="4">
        <v>0</v>
      </c>
      <c r="X12" s="4" t="s">
        <v>93</v>
      </c>
      <c r="Y12" s="4" t="s">
        <v>66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45013</v>
      </c>
      <c r="G13" s="6">
        <v>45014</v>
      </c>
      <c r="H13" s="4">
        <v>1</v>
      </c>
      <c r="I13" s="4">
        <v>1</v>
      </c>
      <c r="J13" s="4">
        <v>1</v>
      </c>
      <c r="K13" s="4" t="s">
        <v>30</v>
      </c>
      <c r="L13" s="4">
        <v>561</v>
      </c>
      <c r="M13" s="4">
        <v>561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44994</v>
      </c>
      <c r="S13" s="6">
        <v>45017</v>
      </c>
      <c r="T13" s="4" t="s">
        <v>34</v>
      </c>
      <c r="U13" s="4">
        <v>561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45012</v>
      </c>
      <c r="G14" s="6">
        <v>45014</v>
      </c>
      <c r="H14" s="4">
        <v>1</v>
      </c>
      <c r="I14" s="4">
        <v>2</v>
      </c>
      <c r="J14" s="4">
        <v>2</v>
      </c>
      <c r="K14" s="4" t="s">
        <v>30</v>
      </c>
      <c r="L14" s="4">
        <v>458</v>
      </c>
      <c r="M14" s="4">
        <v>458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44994</v>
      </c>
      <c r="S14" s="6">
        <v>45017</v>
      </c>
      <c r="T14" s="4" t="s">
        <v>34</v>
      </c>
      <c r="U14" s="4">
        <v>458</v>
      </c>
      <c r="V14" s="4">
        <v>0</v>
      </c>
      <c r="W14" s="4">
        <v>0</v>
      </c>
      <c r="X14" s="4" t="s">
        <v>104</v>
      </c>
      <c r="Y14" s="4" t="s">
        <v>66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45012</v>
      </c>
      <c r="G15" s="6">
        <v>45014</v>
      </c>
      <c r="H15" s="4">
        <v>1</v>
      </c>
      <c r="I15" s="4">
        <v>2</v>
      </c>
      <c r="J15" s="4">
        <v>2</v>
      </c>
      <c r="K15" s="4" t="s">
        <v>30</v>
      </c>
      <c r="L15" s="4">
        <v>1722</v>
      </c>
      <c r="M15" s="4">
        <v>1722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44995</v>
      </c>
      <c r="S15" s="6">
        <v>45017</v>
      </c>
      <c r="T15" s="4" t="s">
        <v>34</v>
      </c>
      <c r="U15" s="4">
        <v>1722</v>
      </c>
      <c r="V15" s="4">
        <v>0</v>
      </c>
      <c r="W15" s="4">
        <v>0</v>
      </c>
      <c r="X15" s="4" t="s">
        <v>109</v>
      </c>
      <c r="Y15" s="4" t="s">
        <v>66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45013</v>
      </c>
      <c r="G16" s="6">
        <v>45014</v>
      </c>
      <c r="H16" s="4">
        <v>4</v>
      </c>
      <c r="I16" s="4">
        <v>1</v>
      </c>
      <c r="J16" s="4">
        <v>4</v>
      </c>
      <c r="K16" s="4" t="s">
        <v>30</v>
      </c>
      <c r="L16" s="4">
        <v>2592</v>
      </c>
      <c r="M16" s="4">
        <v>2592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44996</v>
      </c>
      <c r="S16" s="6">
        <v>45017</v>
      </c>
      <c r="T16" s="4" t="s">
        <v>34</v>
      </c>
      <c r="U16" s="4">
        <v>2592</v>
      </c>
      <c r="V16" s="4">
        <v>0</v>
      </c>
      <c r="W16" s="4">
        <v>0</v>
      </c>
      <c r="X16" s="4" t="s">
        <v>114</v>
      </c>
      <c r="Y16" s="4" t="s">
        <v>66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45009</v>
      </c>
      <c r="G17" s="6">
        <v>45014</v>
      </c>
      <c r="H17" s="4">
        <v>1</v>
      </c>
      <c r="I17" s="4">
        <v>5</v>
      </c>
      <c r="J17" s="4">
        <v>5</v>
      </c>
      <c r="K17" s="4" t="s">
        <v>30</v>
      </c>
      <c r="L17" s="4">
        <v>4953</v>
      </c>
      <c r="M17" s="4">
        <v>4953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44996</v>
      </c>
      <c r="S17" s="6">
        <v>45017</v>
      </c>
      <c r="T17" s="4" t="s">
        <v>34</v>
      </c>
      <c r="U17" s="4">
        <v>4953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45012</v>
      </c>
      <c r="G18" s="6">
        <v>45014</v>
      </c>
      <c r="H18" s="4">
        <v>1</v>
      </c>
      <c r="I18" s="4">
        <v>2</v>
      </c>
      <c r="J18" s="4">
        <v>2</v>
      </c>
      <c r="K18" s="4" t="s">
        <v>30</v>
      </c>
      <c r="L18" s="4">
        <v>2720</v>
      </c>
      <c r="M18" s="4">
        <v>2720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44996</v>
      </c>
      <c r="S18" s="6">
        <v>45017</v>
      </c>
      <c r="T18" s="4" t="s">
        <v>34</v>
      </c>
      <c r="U18" s="4">
        <v>2720</v>
      </c>
      <c r="V18" s="4">
        <v>0</v>
      </c>
      <c r="W18" s="4">
        <v>0</v>
      </c>
      <c r="X18" s="4" t="s">
        <v>125</v>
      </c>
      <c r="Y18" s="4" t="s">
        <v>66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80</v>
      </c>
      <c r="E19" s="4" t="s">
        <v>81</v>
      </c>
      <c r="F19" s="6">
        <v>45010</v>
      </c>
      <c r="G19" s="6">
        <v>45014</v>
      </c>
      <c r="H19" s="4">
        <v>1</v>
      </c>
      <c r="I19" s="4">
        <v>4</v>
      </c>
      <c r="J19" s="4">
        <v>4</v>
      </c>
      <c r="K19" s="4" t="s">
        <v>30</v>
      </c>
      <c r="L19" s="4">
        <v>2652</v>
      </c>
      <c r="M19" s="4">
        <v>2652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44997</v>
      </c>
      <c r="S19" s="6">
        <v>45017</v>
      </c>
      <c r="T19" s="4" t="s">
        <v>34</v>
      </c>
      <c r="U19" s="4">
        <v>2652</v>
      </c>
      <c r="V19" s="4">
        <v>0</v>
      </c>
      <c r="W19" s="4">
        <v>0</v>
      </c>
      <c r="X19" s="4" t="s">
        <v>128</v>
      </c>
      <c r="Y19" s="4" t="s">
        <v>66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45012</v>
      </c>
      <c r="G20" s="6">
        <v>45014</v>
      </c>
      <c r="H20" s="4">
        <v>1</v>
      </c>
      <c r="I20" s="4">
        <v>2</v>
      </c>
      <c r="J20" s="4">
        <v>2</v>
      </c>
      <c r="K20" s="4" t="s">
        <v>30</v>
      </c>
      <c r="L20" s="4">
        <v>900</v>
      </c>
      <c r="M20" s="4">
        <v>900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44998</v>
      </c>
      <c r="S20" s="6">
        <v>45017</v>
      </c>
      <c r="T20" s="4" t="s">
        <v>34</v>
      </c>
      <c r="U20" s="4">
        <v>900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45012</v>
      </c>
      <c r="G21" s="6">
        <v>45014</v>
      </c>
      <c r="H21" s="4">
        <v>1</v>
      </c>
      <c r="I21" s="4">
        <v>2</v>
      </c>
      <c r="J21" s="4">
        <v>2</v>
      </c>
      <c r="K21" s="4" t="s">
        <v>30</v>
      </c>
      <c r="L21" s="4">
        <v>3930</v>
      </c>
      <c r="M21" s="4">
        <v>3930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44999</v>
      </c>
      <c r="S21" s="6">
        <v>45017</v>
      </c>
      <c r="T21" s="4" t="s">
        <v>34</v>
      </c>
      <c r="U21" s="4">
        <v>3930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45013</v>
      </c>
      <c r="G22" s="6">
        <v>45014</v>
      </c>
      <c r="H22" s="4">
        <v>1</v>
      </c>
      <c r="I22" s="4">
        <v>1</v>
      </c>
      <c r="J22" s="4">
        <v>1</v>
      </c>
      <c r="K22" s="4" t="s">
        <v>30</v>
      </c>
      <c r="L22" s="4">
        <v>251</v>
      </c>
      <c r="M22" s="4">
        <v>251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44999</v>
      </c>
      <c r="S22" s="6">
        <v>45017</v>
      </c>
      <c r="T22" s="4" t="s">
        <v>34</v>
      </c>
      <c r="U22" s="4">
        <v>251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45010</v>
      </c>
      <c r="G23" s="6">
        <v>45014</v>
      </c>
      <c r="H23" s="4">
        <v>1</v>
      </c>
      <c r="I23" s="4">
        <v>4</v>
      </c>
      <c r="J23" s="4">
        <v>4</v>
      </c>
      <c r="K23" s="4" t="s">
        <v>30</v>
      </c>
      <c r="L23" s="4">
        <v>2604</v>
      </c>
      <c r="M23" s="4">
        <v>2604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45000</v>
      </c>
      <c r="S23" s="6">
        <v>45017</v>
      </c>
      <c r="T23" s="4" t="s">
        <v>34</v>
      </c>
      <c r="U23" s="4">
        <v>2604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45013</v>
      </c>
      <c r="G24" s="6">
        <v>45014</v>
      </c>
      <c r="H24" s="4">
        <v>1</v>
      </c>
      <c r="I24" s="4">
        <v>1</v>
      </c>
      <c r="J24" s="4">
        <v>1</v>
      </c>
      <c r="K24" s="4" t="s">
        <v>30</v>
      </c>
      <c r="L24" s="4">
        <v>931</v>
      </c>
      <c r="M24" s="4">
        <v>931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45000</v>
      </c>
      <c r="S24" s="6">
        <v>45017</v>
      </c>
      <c r="T24" s="4" t="s">
        <v>34</v>
      </c>
      <c r="U24" s="4">
        <v>931</v>
      </c>
      <c r="V24" s="4">
        <v>0</v>
      </c>
      <c r="W24" s="4">
        <v>0</v>
      </c>
      <c r="X24" s="4" t="s">
        <v>157</v>
      </c>
      <c r="Y24" s="4" t="s">
        <v>66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45013</v>
      </c>
      <c r="G25" s="6">
        <v>45014</v>
      </c>
      <c r="H25" s="4">
        <v>1</v>
      </c>
      <c r="I25" s="4">
        <v>1</v>
      </c>
      <c r="J25" s="4">
        <v>1</v>
      </c>
      <c r="K25" s="4" t="s">
        <v>30</v>
      </c>
      <c r="L25" s="4">
        <v>1348</v>
      </c>
      <c r="M25" s="4">
        <v>1348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45000</v>
      </c>
      <c r="S25" s="6">
        <v>45017</v>
      </c>
      <c r="T25" s="4" t="s">
        <v>34</v>
      </c>
      <c r="U25" s="4">
        <v>1348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39</v>
      </c>
      <c r="F26" s="6">
        <v>45010</v>
      </c>
      <c r="G26" s="6">
        <v>45014</v>
      </c>
      <c r="H26" s="4">
        <v>1</v>
      </c>
      <c r="I26" s="4">
        <v>4</v>
      </c>
      <c r="J26" s="4">
        <v>4</v>
      </c>
      <c r="K26" s="4" t="s">
        <v>30</v>
      </c>
      <c r="L26" s="4">
        <v>1763</v>
      </c>
      <c r="M26" s="4">
        <v>1763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45001</v>
      </c>
      <c r="S26" s="6">
        <v>45017</v>
      </c>
      <c r="T26" s="4" t="s">
        <v>34</v>
      </c>
      <c r="U26" s="4">
        <v>1763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45013</v>
      </c>
      <c r="G27" s="6">
        <v>45014</v>
      </c>
      <c r="H27" s="4">
        <v>1</v>
      </c>
      <c r="I27" s="4">
        <v>1</v>
      </c>
      <c r="J27" s="4">
        <v>1</v>
      </c>
      <c r="K27" s="4" t="s">
        <v>30</v>
      </c>
      <c r="L27" s="4">
        <v>458</v>
      </c>
      <c r="M27" s="4">
        <v>458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45003</v>
      </c>
      <c r="S27" s="6">
        <v>45017</v>
      </c>
      <c r="T27" s="4" t="s">
        <v>34</v>
      </c>
      <c r="U27" s="4">
        <v>458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45013</v>
      </c>
      <c r="G28" s="6">
        <v>45014</v>
      </c>
      <c r="H28" s="4">
        <v>1</v>
      </c>
      <c r="I28" s="4">
        <v>1</v>
      </c>
      <c r="J28" s="4">
        <v>1</v>
      </c>
      <c r="K28" s="4" t="s">
        <v>30</v>
      </c>
      <c r="L28" s="4">
        <v>267</v>
      </c>
      <c r="M28" s="4">
        <v>267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45004</v>
      </c>
      <c r="S28" s="6">
        <v>45017</v>
      </c>
      <c r="T28" s="4" t="s">
        <v>34</v>
      </c>
      <c r="U28" s="4">
        <v>267</v>
      </c>
      <c r="V28" s="4">
        <v>0</v>
      </c>
      <c r="W28" s="4">
        <v>0</v>
      </c>
      <c r="X28" s="4" t="s">
        <v>179</v>
      </c>
      <c r="Y28" s="4" t="s">
        <v>66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176</v>
      </c>
      <c r="E29" s="4" t="s">
        <v>181</v>
      </c>
      <c r="F29" s="6">
        <v>45013</v>
      </c>
      <c r="G29" s="6">
        <v>45014</v>
      </c>
      <c r="H29" s="4">
        <v>1</v>
      </c>
      <c r="I29" s="4">
        <v>1</v>
      </c>
      <c r="J29" s="4">
        <v>1</v>
      </c>
      <c r="K29" s="4" t="s">
        <v>30</v>
      </c>
      <c r="L29" s="4">
        <v>267</v>
      </c>
      <c r="M29" s="4">
        <v>267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45004</v>
      </c>
      <c r="S29" s="6">
        <v>45017</v>
      </c>
      <c r="T29" s="4" t="s">
        <v>34</v>
      </c>
      <c r="U29" s="4">
        <v>267</v>
      </c>
      <c r="V29" s="4">
        <v>0</v>
      </c>
      <c r="W29" s="4">
        <v>0</v>
      </c>
      <c r="X29" s="4" t="s">
        <v>183</v>
      </c>
      <c r="Y29" s="4" t="s">
        <v>66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45012</v>
      </c>
      <c r="G30" s="6">
        <v>45014</v>
      </c>
      <c r="H30" s="4">
        <v>1</v>
      </c>
      <c r="I30" s="4">
        <v>2</v>
      </c>
      <c r="J30" s="4">
        <v>2</v>
      </c>
      <c r="K30" s="4" t="s">
        <v>30</v>
      </c>
      <c r="L30" s="4">
        <v>8046</v>
      </c>
      <c r="M30" s="4">
        <v>8046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45004</v>
      </c>
      <c r="S30" s="6">
        <v>45017</v>
      </c>
      <c r="T30" s="4" t="s">
        <v>34</v>
      </c>
      <c r="U30" s="4">
        <v>8046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45009</v>
      </c>
      <c r="G31" s="6">
        <v>45014</v>
      </c>
      <c r="H31" s="4">
        <v>1</v>
      </c>
      <c r="I31" s="4">
        <v>5</v>
      </c>
      <c r="J31" s="4">
        <v>5</v>
      </c>
      <c r="K31" s="4" t="s">
        <v>30</v>
      </c>
      <c r="L31" s="4">
        <v>5730</v>
      </c>
      <c r="M31" s="4">
        <v>5730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45005</v>
      </c>
      <c r="S31" s="6">
        <v>45017</v>
      </c>
      <c r="T31" s="4" t="s">
        <v>34</v>
      </c>
      <c r="U31" s="4">
        <v>5730</v>
      </c>
      <c r="V31" s="4">
        <v>0</v>
      </c>
      <c r="W31" s="4">
        <v>0</v>
      </c>
      <c r="X31" s="4" t="s">
        <v>194</v>
      </c>
      <c r="Y31" s="4" t="s">
        <v>66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45009</v>
      </c>
      <c r="G32" s="6">
        <v>45014</v>
      </c>
      <c r="H32" s="4">
        <v>1</v>
      </c>
      <c r="I32" s="4">
        <v>5</v>
      </c>
      <c r="J32" s="4">
        <v>5</v>
      </c>
      <c r="K32" s="4" t="s">
        <v>30</v>
      </c>
      <c r="L32" s="4">
        <v>5555</v>
      </c>
      <c r="M32" s="4">
        <v>5555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45006</v>
      </c>
      <c r="S32" s="6">
        <v>45017</v>
      </c>
      <c r="T32" s="4" t="s">
        <v>34</v>
      </c>
      <c r="U32" s="4">
        <v>5555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45013</v>
      </c>
      <c r="G33" s="6">
        <v>45014</v>
      </c>
      <c r="H33" s="4">
        <v>1</v>
      </c>
      <c r="I33" s="4">
        <v>1</v>
      </c>
      <c r="J33" s="4">
        <v>1</v>
      </c>
      <c r="K33" s="4" t="s">
        <v>30</v>
      </c>
      <c r="L33" s="4">
        <v>750</v>
      </c>
      <c r="M33" s="4">
        <v>750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45006</v>
      </c>
      <c r="S33" s="6">
        <v>45017</v>
      </c>
      <c r="T33" s="4" t="s">
        <v>34</v>
      </c>
      <c r="U33" s="4">
        <v>750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45013</v>
      </c>
      <c r="G34" s="6">
        <v>45014</v>
      </c>
      <c r="H34" s="4">
        <v>1</v>
      </c>
      <c r="I34" s="4">
        <v>1</v>
      </c>
      <c r="J34" s="4">
        <v>1</v>
      </c>
      <c r="K34" s="4" t="s">
        <v>30</v>
      </c>
      <c r="L34" s="4">
        <v>528</v>
      </c>
      <c r="M34" s="4">
        <v>528</v>
      </c>
      <c r="N34" s="4" t="s">
        <v>210</v>
      </c>
      <c r="O34" s="4" t="s">
        <v>32</v>
      </c>
      <c r="P34" s="4" t="s">
        <v>33</v>
      </c>
      <c r="Q34" s="4">
        <v>0</v>
      </c>
      <c r="R34" s="7">
        <v>45006</v>
      </c>
      <c r="S34" s="6">
        <v>45017</v>
      </c>
      <c r="T34" s="4" t="s">
        <v>34</v>
      </c>
      <c r="U34" s="4">
        <v>528</v>
      </c>
      <c r="V34" s="4">
        <v>0</v>
      </c>
      <c r="W34" s="4">
        <v>0</v>
      </c>
      <c r="X34" s="4" t="s">
        <v>211</v>
      </c>
      <c r="Y34" s="4" t="s">
        <v>212</v>
      </c>
    </row>
    <row r="35" s="4" customFormat="1" spans="1:25">
      <c r="A35" s="4" t="s">
        <v>213</v>
      </c>
      <c r="B35" s="4" t="s">
        <v>26</v>
      </c>
      <c r="C35" s="4" t="s">
        <v>27</v>
      </c>
      <c r="D35" s="4" t="s">
        <v>214</v>
      </c>
      <c r="E35" s="4" t="s">
        <v>215</v>
      </c>
      <c r="F35" s="6">
        <v>45013</v>
      </c>
      <c r="G35" s="6">
        <v>45014</v>
      </c>
      <c r="H35" s="4">
        <v>1</v>
      </c>
      <c r="I35" s="4">
        <v>1</v>
      </c>
      <c r="J35" s="4">
        <v>1</v>
      </c>
      <c r="K35" s="4" t="s">
        <v>30</v>
      </c>
      <c r="L35" s="4">
        <v>2219</v>
      </c>
      <c r="M35" s="4">
        <v>2219</v>
      </c>
      <c r="N35" s="4" t="s">
        <v>216</v>
      </c>
      <c r="O35" s="4" t="s">
        <v>32</v>
      </c>
      <c r="P35" s="4" t="s">
        <v>33</v>
      </c>
      <c r="Q35" s="4">
        <v>0</v>
      </c>
      <c r="R35" s="7">
        <v>45006</v>
      </c>
      <c r="S35" s="6">
        <v>45017</v>
      </c>
      <c r="T35" s="4" t="s">
        <v>34</v>
      </c>
      <c r="U35" s="4">
        <v>2219</v>
      </c>
      <c r="V35" s="4">
        <v>0</v>
      </c>
      <c r="W35" s="4">
        <v>0</v>
      </c>
      <c r="X35" s="4" t="s">
        <v>217</v>
      </c>
      <c r="Y35" s="4" t="s">
        <v>218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45012</v>
      </c>
      <c r="G36" s="6">
        <v>45014</v>
      </c>
      <c r="H36" s="4">
        <v>1</v>
      </c>
      <c r="I36" s="4">
        <v>2</v>
      </c>
      <c r="J36" s="4">
        <v>2</v>
      </c>
      <c r="K36" s="4" t="s">
        <v>30</v>
      </c>
      <c r="L36" s="4">
        <v>864</v>
      </c>
      <c r="M36" s="4">
        <v>864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45007</v>
      </c>
      <c r="S36" s="6">
        <v>45017</v>
      </c>
      <c r="T36" s="4" t="s">
        <v>34</v>
      </c>
      <c r="U36" s="4">
        <v>864</v>
      </c>
      <c r="V36" s="4">
        <v>0</v>
      </c>
      <c r="W36" s="4">
        <v>0</v>
      </c>
      <c r="X36" s="4" t="s">
        <v>223</v>
      </c>
      <c r="Y36" s="4" t="s">
        <v>224</v>
      </c>
    </row>
    <row r="37" s="4" customFormat="1" spans="1:25">
      <c r="A37" s="4" t="s">
        <v>225</v>
      </c>
      <c r="B37" s="4" t="s">
        <v>26</v>
      </c>
      <c r="C37" s="4" t="s">
        <v>27</v>
      </c>
      <c r="D37" s="4" t="s">
        <v>226</v>
      </c>
      <c r="E37" s="4" t="s">
        <v>227</v>
      </c>
      <c r="F37" s="6">
        <v>45012</v>
      </c>
      <c r="G37" s="6">
        <v>45014</v>
      </c>
      <c r="H37" s="4">
        <v>1</v>
      </c>
      <c r="I37" s="4">
        <v>2</v>
      </c>
      <c r="J37" s="4">
        <v>2</v>
      </c>
      <c r="K37" s="4" t="s">
        <v>30</v>
      </c>
      <c r="L37" s="4">
        <v>664</v>
      </c>
      <c r="M37" s="4">
        <v>664</v>
      </c>
      <c r="N37" s="4" t="s">
        <v>228</v>
      </c>
      <c r="O37" s="4" t="s">
        <v>32</v>
      </c>
      <c r="P37" s="4" t="s">
        <v>33</v>
      </c>
      <c r="Q37" s="4">
        <v>0</v>
      </c>
      <c r="R37" s="7">
        <v>45007</v>
      </c>
      <c r="S37" s="6">
        <v>45017</v>
      </c>
      <c r="T37" s="4" t="s">
        <v>34</v>
      </c>
      <c r="U37" s="4">
        <v>664</v>
      </c>
      <c r="V37" s="4">
        <v>0</v>
      </c>
      <c r="W37" s="4">
        <v>0</v>
      </c>
      <c r="X37" s="4" t="s">
        <v>229</v>
      </c>
      <c r="Y37" s="4" t="s">
        <v>66</v>
      </c>
    </row>
    <row r="38" s="4" customFormat="1" spans="1:26">
      <c r="A38" s="4" t="s">
        <v>230</v>
      </c>
      <c r="B38" s="4" t="s">
        <v>26</v>
      </c>
      <c r="C38" s="4" t="s">
        <v>27</v>
      </c>
      <c r="D38" s="4" t="s">
        <v>231</v>
      </c>
      <c r="E38" s="4" t="s">
        <v>232</v>
      </c>
      <c r="F38" s="6">
        <v>45012</v>
      </c>
      <c r="G38" s="6">
        <v>45014</v>
      </c>
      <c r="H38" s="4">
        <v>2</v>
      </c>
      <c r="I38" s="4">
        <v>2</v>
      </c>
      <c r="J38" s="4">
        <v>4</v>
      </c>
      <c r="K38" s="4" t="s">
        <v>30</v>
      </c>
      <c r="L38" s="4">
        <v>17956</v>
      </c>
      <c r="M38" s="4">
        <v>17956</v>
      </c>
      <c r="N38" s="4" t="s">
        <v>233</v>
      </c>
      <c r="O38" s="4" t="s">
        <v>32</v>
      </c>
      <c r="P38" s="4" t="s">
        <v>33</v>
      </c>
      <c r="Q38" s="4">
        <v>0</v>
      </c>
      <c r="R38" s="7">
        <v>45008</v>
      </c>
      <c r="S38" s="6">
        <v>45017</v>
      </c>
      <c r="T38" s="4" t="s">
        <v>34</v>
      </c>
      <c r="U38" s="4">
        <v>17956</v>
      </c>
      <c r="V38" s="4">
        <v>0</v>
      </c>
      <c r="W38" s="4">
        <v>0</v>
      </c>
      <c r="X38" s="4" t="s">
        <v>234</v>
      </c>
      <c r="Y38" s="4" t="s">
        <v>235</v>
      </c>
      <c r="Z38" s="4" t="s">
        <v>236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238</v>
      </c>
      <c r="E39" s="4" t="s">
        <v>131</v>
      </c>
      <c r="F39" s="6">
        <v>45009</v>
      </c>
      <c r="G39" s="6">
        <v>45014</v>
      </c>
      <c r="H39" s="4">
        <v>1</v>
      </c>
      <c r="I39" s="4">
        <v>5</v>
      </c>
      <c r="J39" s="4">
        <v>5</v>
      </c>
      <c r="K39" s="4" t="s">
        <v>30</v>
      </c>
      <c r="L39" s="4">
        <v>640</v>
      </c>
      <c r="M39" s="4">
        <v>640</v>
      </c>
      <c r="N39" s="4" t="s">
        <v>239</v>
      </c>
      <c r="O39" s="4" t="s">
        <v>32</v>
      </c>
      <c r="P39" s="4" t="s">
        <v>33</v>
      </c>
      <c r="Q39" s="4">
        <v>0</v>
      </c>
      <c r="R39" s="7">
        <v>45008</v>
      </c>
      <c r="S39" s="6">
        <v>45017</v>
      </c>
      <c r="T39" s="4" t="s">
        <v>34</v>
      </c>
      <c r="U39" s="4">
        <v>640</v>
      </c>
      <c r="V39" s="4">
        <v>0</v>
      </c>
      <c r="W39" s="4">
        <v>0</v>
      </c>
      <c r="X39" s="4" t="s">
        <v>240</v>
      </c>
      <c r="Y39" s="4" t="s">
        <v>66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242</v>
      </c>
      <c r="E40" s="4" t="s">
        <v>243</v>
      </c>
      <c r="F40" s="6">
        <v>45010</v>
      </c>
      <c r="G40" s="6">
        <v>45014</v>
      </c>
      <c r="H40" s="4">
        <v>1</v>
      </c>
      <c r="I40" s="4">
        <v>4</v>
      </c>
      <c r="J40" s="4">
        <v>4</v>
      </c>
      <c r="K40" s="4" t="s">
        <v>30</v>
      </c>
      <c r="L40" s="4">
        <v>4529</v>
      </c>
      <c r="M40" s="4">
        <v>4529</v>
      </c>
      <c r="N40" s="4" t="s">
        <v>244</v>
      </c>
      <c r="O40" s="4" t="s">
        <v>32</v>
      </c>
      <c r="P40" s="4" t="s">
        <v>33</v>
      </c>
      <c r="Q40" s="4">
        <v>0</v>
      </c>
      <c r="R40" s="7">
        <v>45008</v>
      </c>
      <c r="S40" s="6">
        <v>45017</v>
      </c>
      <c r="T40" s="4" t="s">
        <v>34</v>
      </c>
      <c r="U40" s="4">
        <v>4529</v>
      </c>
      <c r="V40" s="4">
        <v>0</v>
      </c>
      <c r="W40" s="4">
        <v>0</v>
      </c>
      <c r="X40" s="4" t="s">
        <v>245</v>
      </c>
      <c r="Y40" s="4" t="s">
        <v>246</v>
      </c>
    </row>
    <row r="41" s="4" customFormat="1" spans="1:25">
      <c r="A41" s="4" t="s">
        <v>247</v>
      </c>
      <c r="B41" s="4" t="s">
        <v>26</v>
      </c>
      <c r="C41" s="4" t="s">
        <v>27</v>
      </c>
      <c r="D41" s="4" t="s">
        <v>248</v>
      </c>
      <c r="E41" s="4" t="s">
        <v>249</v>
      </c>
      <c r="F41" s="6">
        <v>45010</v>
      </c>
      <c r="G41" s="6">
        <v>45014</v>
      </c>
      <c r="H41" s="4">
        <v>1</v>
      </c>
      <c r="I41" s="4">
        <v>4</v>
      </c>
      <c r="J41" s="4">
        <v>4</v>
      </c>
      <c r="K41" s="4" t="s">
        <v>30</v>
      </c>
      <c r="L41" s="4">
        <v>2892</v>
      </c>
      <c r="M41" s="4">
        <v>2892</v>
      </c>
      <c r="N41" s="4" t="s">
        <v>250</v>
      </c>
      <c r="O41" s="4" t="s">
        <v>32</v>
      </c>
      <c r="P41" s="4" t="s">
        <v>33</v>
      </c>
      <c r="Q41" s="4">
        <v>0</v>
      </c>
      <c r="R41" s="7">
        <v>45008</v>
      </c>
      <c r="S41" s="6">
        <v>45017</v>
      </c>
      <c r="T41" s="4" t="s">
        <v>34</v>
      </c>
      <c r="U41" s="4">
        <v>2892</v>
      </c>
      <c r="V41" s="4">
        <v>0</v>
      </c>
      <c r="W41" s="4">
        <v>0</v>
      </c>
      <c r="X41" s="4" t="s">
        <v>251</v>
      </c>
      <c r="Y41" s="4" t="s">
        <v>252</v>
      </c>
    </row>
    <row r="42" s="4" customFormat="1" spans="1:25">
      <c r="A42" s="4" t="s">
        <v>253</v>
      </c>
      <c r="B42" s="4" t="s">
        <v>26</v>
      </c>
      <c r="C42" s="4" t="s">
        <v>27</v>
      </c>
      <c r="D42" s="4" t="s">
        <v>254</v>
      </c>
      <c r="E42" s="4" t="s">
        <v>39</v>
      </c>
      <c r="F42" s="6">
        <v>45012</v>
      </c>
      <c r="G42" s="6">
        <v>45014</v>
      </c>
      <c r="H42" s="4">
        <v>1</v>
      </c>
      <c r="I42" s="4">
        <v>2</v>
      </c>
      <c r="J42" s="4">
        <v>2</v>
      </c>
      <c r="K42" s="4" t="s">
        <v>30</v>
      </c>
      <c r="L42" s="4">
        <v>720</v>
      </c>
      <c r="M42" s="4">
        <v>720</v>
      </c>
      <c r="N42" s="4" t="s">
        <v>255</v>
      </c>
      <c r="O42" s="4" t="s">
        <v>32</v>
      </c>
      <c r="P42" s="4" t="s">
        <v>33</v>
      </c>
      <c r="Q42" s="4">
        <v>0</v>
      </c>
      <c r="R42" s="7">
        <v>45008</v>
      </c>
      <c r="S42" s="6">
        <v>45017</v>
      </c>
      <c r="T42" s="4" t="s">
        <v>34</v>
      </c>
      <c r="U42" s="4">
        <v>720</v>
      </c>
      <c r="V42" s="4">
        <v>0</v>
      </c>
      <c r="W42" s="4">
        <v>0</v>
      </c>
      <c r="X42" s="4" t="s">
        <v>256</v>
      </c>
      <c r="Y42" s="4" t="s">
        <v>257</v>
      </c>
    </row>
    <row r="43" s="4" customFormat="1" spans="1:25">
      <c r="A43" s="4" t="s">
        <v>258</v>
      </c>
      <c r="B43" s="4" t="s">
        <v>26</v>
      </c>
      <c r="C43" s="4" t="s">
        <v>27</v>
      </c>
      <c r="D43" s="4" t="s">
        <v>259</v>
      </c>
      <c r="E43" s="4" t="s">
        <v>260</v>
      </c>
      <c r="F43" s="6">
        <v>45012</v>
      </c>
      <c r="G43" s="6">
        <v>45014</v>
      </c>
      <c r="H43" s="4">
        <v>1</v>
      </c>
      <c r="I43" s="4">
        <v>2</v>
      </c>
      <c r="J43" s="4">
        <v>2</v>
      </c>
      <c r="K43" s="4" t="s">
        <v>30</v>
      </c>
      <c r="L43" s="4">
        <v>3343</v>
      </c>
      <c r="M43" s="4">
        <v>3343</v>
      </c>
      <c r="N43" s="4" t="s">
        <v>261</v>
      </c>
      <c r="O43" s="4" t="s">
        <v>32</v>
      </c>
      <c r="P43" s="4" t="s">
        <v>33</v>
      </c>
      <c r="Q43" s="4">
        <v>0</v>
      </c>
      <c r="R43" s="7">
        <v>45008</v>
      </c>
      <c r="S43" s="6">
        <v>45017</v>
      </c>
      <c r="T43" s="4" t="s">
        <v>34</v>
      </c>
      <c r="U43" s="4">
        <v>3343</v>
      </c>
      <c r="V43" s="4">
        <v>0</v>
      </c>
      <c r="W43" s="4">
        <v>0</v>
      </c>
      <c r="X43" s="4" t="s">
        <v>262</v>
      </c>
      <c r="Y43" s="4" t="s">
        <v>263</v>
      </c>
    </row>
    <row r="44" s="4" customFormat="1" spans="1:25">
      <c r="A44" s="4" t="s">
        <v>264</v>
      </c>
      <c r="B44" s="4" t="s">
        <v>26</v>
      </c>
      <c r="C44" s="4" t="s">
        <v>27</v>
      </c>
      <c r="D44" s="4" t="s">
        <v>265</v>
      </c>
      <c r="E44" s="4" t="s">
        <v>266</v>
      </c>
      <c r="F44" s="6">
        <v>45011</v>
      </c>
      <c r="G44" s="6">
        <v>45014</v>
      </c>
      <c r="H44" s="4">
        <v>1</v>
      </c>
      <c r="I44" s="4">
        <v>3</v>
      </c>
      <c r="J44" s="4">
        <v>3</v>
      </c>
      <c r="K44" s="4" t="s">
        <v>30</v>
      </c>
      <c r="L44" s="4">
        <v>2204</v>
      </c>
      <c r="M44" s="4">
        <v>2204</v>
      </c>
      <c r="N44" s="4" t="s">
        <v>267</v>
      </c>
      <c r="O44" s="4" t="s">
        <v>32</v>
      </c>
      <c r="P44" s="4" t="s">
        <v>33</v>
      </c>
      <c r="Q44" s="4">
        <v>0</v>
      </c>
      <c r="R44" s="7">
        <v>45009</v>
      </c>
      <c r="S44" s="6">
        <v>45017</v>
      </c>
      <c r="T44" s="4" t="s">
        <v>34</v>
      </c>
      <c r="U44" s="4">
        <v>2204</v>
      </c>
      <c r="V44" s="4">
        <v>0</v>
      </c>
      <c r="W44" s="4">
        <v>0</v>
      </c>
      <c r="X44" s="4" t="s">
        <v>268</v>
      </c>
      <c r="Y44" s="4" t="s">
        <v>269</v>
      </c>
    </row>
    <row r="45" s="4" customFormat="1" spans="1:25">
      <c r="A45" s="4" t="s">
        <v>270</v>
      </c>
      <c r="B45" s="4" t="s">
        <v>26</v>
      </c>
      <c r="C45" s="4" t="s">
        <v>27</v>
      </c>
      <c r="D45" s="4" t="s">
        <v>271</v>
      </c>
      <c r="E45" s="4" t="s">
        <v>272</v>
      </c>
      <c r="F45" s="6">
        <v>45011</v>
      </c>
      <c r="G45" s="6">
        <v>45014</v>
      </c>
      <c r="H45" s="4">
        <v>3</v>
      </c>
      <c r="I45" s="4">
        <v>3</v>
      </c>
      <c r="J45" s="4">
        <v>9</v>
      </c>
      <c r="K45" s="4" t="s">
        <v>30</v>
      </c>
      <c r="L45" s="4">
        <v>5697</v>
      </c>
      <c r="M45" s="4">
        <v>5697</v>
      </c>
      <c r="N45" s="4" t="s">
        <v>273</v>
      </c>
      <c r="O45" s="4" t="s">
        <v>32</v>
      </c>
      <c r="P45" s="4" t="s">
        <v>33</v>
      </c>
      <c r="Q45" s="4">
        <v>0</v>
      </c>
      <c r="R45" s="7">
        <v>45009</v>
      </c>
      <c r="S45" s="6">
        <v>45017</v>
      </c>
      <c r="T45" s="4" t="s">
        <v>34</v>
      </c>
      <c r="U45" s="4">
        <v>5697</v>
      </c>
      <c r="V45" s="4">
        <v>0</v>
      </c>
      <c r="W45" s="4">
        <v>0</v>
      </c>
      <c r="X45" s="4" t="s">
        <v>274</v>
      </c>
      <c r="Y45" s="4" t="s">
        <v>66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276</v>
      </c>
      <c r="E46" s="4" t="s">
        <v>131</v>
      </c>
      <c r="F46" s="6">
        <v>45012</v>
      </c>
      <c r="G46" s="6">
        <v>45014</v>
      </c>
      <c r="H46" s="4">
        <v>1</v>
      </c>
      <c r="I46" s="4">
        <v>2</v>
      </c>
      <c r="J46" s="4">
        <v>2</v>
      </c>
      <c r="K46" s="4" t="s">
        <v>30</v>
      </c>
      <c r="L46" s="4">
        <v>902</v>
      </c>
      <c r="M46" s="4">
        <v>902</v>
      </c>
      <c r="N46" s="4" t="s">
        <v>277</v>
      </c>
      <c r="O46" s="4" t="s">
        <v>32</v>
      </c>
      <c r="P46" s="4" t="s">
        <v>33</v>
      </c>
      <c r="Q46" s="4">
        <v>0</v>
      </c>
      <c r="R46" s="7">
        <v>45009</v>
      </c>
      <c r="S46" s="6">
        <v>45017</v>
      </c>
      <c r="T46" s="4" t="s">
        <v>34</v>
      </c>
      <c r="U46" s="4">
        <v>902</v>
      </c>
      <c r="V46" s="4">
        <v>0</v>
      </c>
      <c r="W46" s="4">
        <v>0</v>
      </c>
      <c r="X46" s="4" t="s">
        <v>278</v>
      </c>
      <c r="Y46" s="4" t="s">
        <v>66</v>
      </c>
    </row>
    <row r="47" s="4" customFormat="1" spans="1:25">
      <c r="A47" s="4" t="s">
        <v>279</v>
      </c>
      <c r="B47" s="4" t="s">
        <v>26</v>
      </c>
      <c r="C47" s="4" t="s">
        <v>27</v>
      </c>
      <c r="D47" s="4" t="s">
        <v>254</v>
      </c>
      <c r="E47" s="4" t="s">
        <v>39</v>
      </c>
      <c r="F47" s="6">
        <v>45013</v>
      </c>
      <c r="G47" s="6">
        <v>45014</v>
      </c>
      <c r="H47" s="4">
        <v>1</v>
      </c>
      <c r="I47" s="4">
        <v>1</v>
      </c>
      <c r="J47" s="4">
        <v>1</v>
      </c>
      <c r="K47" s="4" t="s">
        <v>30</v>
      </c>
      <c r="L47" s="4">
        <v>367</v>
      </c>
      <c r="M47" s="4">
        <v>367</v>
      </c>
      <c r="N47" s="4" t="s">
        <v>280</v>
      </c>
      <c r="O47" s="4" t="s">
        <v>32</v>
      </c>
      <c r="P47" s="4" t="s">
        <v>33</v>
      </c>
      <c r="Q47" s="4">
        <v>0</v>
      </c>
      <c r="R47" s="7">
        <v>45009</v>
      </c>
      <c r="S47" s="6">
        <v>45017</v>
      </c>
      <c r="T47" s="4" t="s">
        <v>34</v>
      </c>
      <c r="U47" s="4">
        <v>367</v>
      </c>
      <c r="V47" s="4">
        <v>0</v>
      </c>
      <c r="W47" s="4">
        <v>0</v>
      </c>
      <c r="X47" s="4" t="s">
        <v>281</v>
      </c>
      <c r="Y47" s="4" t="s">
        <v>282</v>
      </c>
    </row>
    <row r="48" s="4" customFormat="1" spans="1:25">
      <c r="A48" s="4" t="s">
        <v>283</v>
      </c>
      <c r="B48" s="4" t="s">
        <v>26</v>
      </c>
      <c r="C48" s="4" t="s">
        <v>27</v>
      </c>
      <c r="D48" s="4" t="s">
        <v>284</v>
      </c>
      <c r="E48" s="4" t="s">
        <v>249</v>
      </c>
      <c r="F48" s="6">
        <v>45011</v>
      </c>
      <c r="G48" s="6">
        <v>45014</v>
      </c>
      <c r="H48" s="4">
        <v>2</v>
      </c>
      <c r="I48" s="4">
        <v>3</v>
      </c>
      <c r="J48" s="4">
        <v>6</v>
      </c>
      <c r="K48" s="4" t="s">
        <v>30</v>
      </c>
      <c r="L48" s="4">
        <v>3082</v>
      </c>
      <c r="M48" s="4">
        <v>3082</v>
      </c>
      <c r="N48" s="4" t="s">
        <v>285</v>
      </c>
      <c r="O48" s="4" t="s">
        <v>32</v>
      </c>
      <c r="P48" s="4" t="s">
        <v>33</v>
      </c>
      <c r="Q48" s="4">
        <v>0</v>
      </c>
      <c r="R48" s="7">
        <v>45009</v>
      </c>
      <c r="S48" s="6">
        <v>45017</v>
      </c>
      <c r="T48" s="4" t="s">
        <v>34</v>
      </c>
      <c r="U48" s="4">
        <v>3082</v>
      </c>
      <c r="V48" s="4">
        <v>0</v>
      </c>
      <c r="W48" s="4">
        <v>0</v>
      </c>
      <c r="X48" s="4" t="s">
        <v>286</v>
      </c>
      <c r="Y48" s="4" t="s">
        <v>287</v>
      </c>
    </row>
    <row r="49" s="4" customFormat="1" spans="1:25">
      <c r="A49" s="4" t="s">
        <v>288</v>
      </c>
      <c r="B49" s="4" t="s">
        <v>26</v>
      </c>
      <c r="C49" s="4" t="s">
        <v>27</v>
      </c>
      <c r="D49" s="4" t="s">
        <v>289</v>
      </c>
      <c r="E49" s="4" t="s">
        <v>290</v>
      </c>
      <c r="F49" s="6">
        <v>45009</v>
      </c>
      <c r="G49" s="6">
        <v>45014</v>
      </c>
      <c r="H49" s="4">
        <v>1</v>
      </c>
      <c r="I49" s="4">
        <v>5</v>
      </c>
      <c r="J49" s="4">
        <v>5</v>
      </c>
      <c r="K49" s="4" t="s">
        <v>30</v>
      </c>
      <c r="L49" s="4">
        <v>3959</v>
      </c>
      <c r="M49" s="4">
        <v>3959</v>
      </c>
      <c r="N49" s="4" t="s">
        <v>291</v>
      </c>
      <c r="O49" s="4" t="s">
        <v>32</v>
      </c>
      <c r="P49" s="4" t="s">
        <v>33</v>
      </c>
      <c r="Q49" s="4">
        <v>0</v>
      </c>
      <c r="R49" s="7">
        <v>45009</v>
      </c>
      <c r="S49" s="6">
        <v>45017</v>
      </c>
      <c r="T49" s="4" t="s">
        <v>34</v>
      </c>
      <c r="U49" s="4">
        <v>3959</v>
      </c>
      <c r="V49" s="4">
        <v>0</v>
      </c>
      <c r="W49" s="4">
        <v>0</v>
      </c>
      <c r="X49" s="4" t="s">
        <v>292</v>
      </c>
      <c r="Y49" s="4" t="s">
        <v>293</v>
      </c>
    </row>
    <row r="50" s="4" customFormat="1" spans="1:25">
      <c r="A50" s="4" t="s">
        <v>294</v>
      </c>
      <c r="B50" s="4" t="s">
        <v>26</v>
      </c>
      <c r="C50" s="4" t="s">
        <v>27</v>
      </c>
      <c r="D50" s="4" t="s">
        <v>295</v>
      </c>
      <c r="E50" s="4" t="s">
        <v>296</v>
      </c>
      <c r="F50" s="6">
        <v>45009</v>
      </c>
      <c r="G50" s="6">
        <v>45014</v>
      </c>
      <c r="H50" s="4">
        <v>1</v>
      </c>
      <c r="I50" s="4">
        <v>5</v>
      </c>
      <c r="J50" s="4">
        <v>5</v>
      </c>
      <c r="K50" s="4" t="s">
        <v>30</v>
      </c>
      <c r="L50" s="4">
        <v>1455</v>
      </c>
      <c r="M50" s="4">
        <v>1455</v>
      </c>
      <c r="N50" s="4" t="s">
        <v>297</v>
      </c>
      <c r="O50" s="4" t="s">
        <v>32</v>
      </c>
      <c r="P50" s="4" t="s">
        <v>33</v>
      </c>
      <c r="Q50" s="4">
        <v>0</v>
      </c>
      <c r="R50" s="7">
        <v>45009</v>
      </c>
      <c r="S50" s="6">
        <v>45017</v>
      </c>
      <c r="T50" s="4" t="s">
        <v>34</v>
      </c>
      <c r="U50" s="4">
        <v>1455</v>
      </c>
      <c r="V50" s="4">
        <v>0</v>
      </c>
      <c r="W50" s="4">
        <v>0</v>
      </c>
      <c r="X50" s="4" t="s">
        <v>298</v>
      </c>
      <c r="Y50" s="4" t="s">
        <v>299</v>
      </c>
    </row>
    <row r="51" s="4" customFormat="1" spans="1:25">
      <c r="A51" s="4" t="s">
        <v>300</v>
      </c>
      <c r="B51" s="4" t="s">
        <v>26</v>
      </c>
      <c r="C51" s="4" t="s">
        <v>27</v>
      </c>
      <c r="D51" s="4" t="s">
        <v>301</v>
      </c>
      <c r="E51" s="4" t="s">
        <v>302</v>
      </c>
      <c r="F51" s="6">
        <v>45011</v>
      </c>
      <c r="G51" s="6">
        <v>45014</v>
      </c>
      <c r="H51" s="4">
        <v>1</v>
      </c>
      <c r="I51" s="4">
        <v>3</v>
      </c>
      <c r="J51" s="4">
        <v>3</v>
      </c>
      <c r="K51" s="4" t="s">
        <v>30</v>
      </c>
      <c r="L51" s="4">
        <v>3198</v>
      </c>
      <c r="M51" s="4">
        <v>3198</v>
      </c>
      <c r="N51" s="4" t="s">
        <v>303</v>
      </c>
      <c r="O51" s="4" t="s">
        <v>32</v>
      </c>
      <c r="P51" s="4" t="s">
        <v>33</v>
      </c>
      <c r="Q51" s="4">
        <v>0</v>
      </c>
      <c r="R51" s="7">
        <v>45010</v>
      </c>
      <c r="S51" s="6">
        <v>45017</v>
      </c>
      <c r="T51" s="4" t="s">
        <v>34</v>
      </c>
      <c r="U51" s="4">
        <v>3198</v>
      </c>
      <c r="V51" s="4">
        <v>0</v>
      </c>
      <c r="W51" s="4">
        <v>0</v>
      </c>
      <c r="X51" s="4" t="s">
        <v>304</v>
      </c>
      <c r="Y51" s="4" t="s">
        <v>66</v>
      </c>
    </row>
    <row r="52" s="4" customFormat="1" spans="1:25">
      <c r="A52" s="4" t="s">
        <v>305</v>
      </c>
      <c r="B52" s="4" t="s">
        <v>26</v>
      </c>
      <c r="C52" s="4" t="s">
        <v>27</v>
      </c>
      <c r="D52" s="4" t="s">
        <v>306</v>
      </c>
      <c r="E52" s="4" t="s">
        <v>131</v>
      </c>
      <c r="F52" s="6">
        <v>45012</v>
      </c>
      <c r="G52" s="6">
        <v>45014</v>
      </c>
      <c r="H52" s="4">
        <v>1</v>
      </c>
      <c r="I52" s="4">
        <v>2</v>
      </c>
      <c r="J52" s="4">
        <v>2</v>
      </c>
      <c r="K52" s="4" t="s">
        <v>30</v>
      </c>
      <c r="L52" s="4">
        <v>260</v>
      </c>
      <c r="M52" s="4">
        <v>260</v>
      </c>
      <c r="N52" s="4" t="s">
        <v>307</v>
      </c>
      <c r="O52" s="4" t="s">
        <v>32</v>
      </c>
      <c r="P52" s="4" t="s">
        <v>33</v>
      </c>
      <c r="Q52" s="4">
        <v>0</v>
      </c>
      <c r="R52" s="7">
        <v>45010</v>
      </c>
      <c r="S52" s="6">
        <v>45017</v>
      </c>
      <c r="T52" s="4" t="s">
        <v>34</v>
      </c>
      <c r="U52" s="4">
        <v>260</v>
      </c>
      <c r="V52" s="4">
        <v>0</v>
      </c>
      <c r="W52" s="4">
        <v>0</v>
      </c>
      <c r="X52" s="4" t="s">
        <v>308</v>
      </c>
      <c r="Y52" s="4" t="s">
        <v>309</v>
      </c>
    </row>
    <row r="53" s="4" customFormat="1" spans="1:25">
      <c r="A53" s="4" t="s">
        <v>310</v>
      </c>
      <c r="B53" s="4" t="s">
        <v>26</v>
      </c>
      <c r="C53" s="4" t="s">
        <v>27</v>
      </c>
      <c r="D53" s="4" t="s">
        <v>311</v>
      </c>
      <c r="E53" s="4" t="s">
        <v>312</v>
      </c>
      <c r="F53" s="6">
        <v>45012</v>
      </c>
      <c r="G53" s="6">
        <v>45014</v>
      </c>
      <c r="H53" s="4">
        <v>1</v>
      </c>
      <c r="I53" s="4">
        <v>2</v>
      </c>
      <c r="J53" s="4">
        <v>2</v>
      </c>
      <c r="K53" s="4" t="s">
        <v>30</v>
      </c>
      <c r="L53" s="4">
        <v>3052</v>
      </c>
      <c r="M53" s="4">
        <v>3052</v>
      </c>
      <c r="N53" s="4" t="s">
        <v>313</v>
      </c>
      <c r="O53" s="4" t="s">
        <v>32</v>
      </c>
      <c r="P53" s="4" t="s">
        <v>33</v>
      </c>
      <c r="Q53" s="4">
        <v>0</v>
      </c>
      <c r="R53" s="7">
        <v>45010</v>
      </c>
      <c r="S53" s="6">
        <v>45017</v>
      </c>
      <c r="T53" s="4" t="s">
        <v>34</v>
      </c>
      <c r="U53" s="4">
        <v>3052</v>
      </c>
      <c r="V53" s="4">
        <v>0</v>
      </c>
      <c r="W53" s="4">
        <v>0</v>
      </c>
      <c r="X53" s="4" t="s">
        <v>314</v>
      </c>
      <c r="Y53" s="4" t="s">
        <v>315</v>
      </c>
    </row>
    <row r="54" s="4" customFormat="1" spans="1:25">
      <c r="A54" s="4" t="s">
        <v>316</v>
      </c>
      <c r="B54" s="4" t="s">
        <v>26</v>
      </c>
      <c r="C54" s="4" t="s">
        <v>27</v>
      </c>
      <c r="D54" s="4" t="s">
        <v>317</v>
      </c>
      <c r="E54" s="4" t="s">
        <v>318</v>
      </c>
      <c r="F54" s="6">
        <v>45010</v>
      </c>
      <c r="G54" s="6">
        <v>45014</v>
      </c>
      <c r="H54" s="4">
        <v>1</v>
      </c>
      <c r="I54" s="4">
        <v>4</v>
      </c>
      <c r="J54" s="4">
        <v>4</v>
      </c>
      <c r="K54" s="4" t="s">
        <v>30</v>
      </c>
      <c r="L54" s="4">
        <v>10140</v>
      </c>
      <c r="M54" s="4">
        <v>10140</v>
      </c>
      <c r="N54" s="4" t="s">
        <v>319</v>
      </c>
      <c r="O54" s="4" t="s">
        <v>32</v>
      </c>
      <c r="P54" s="4" t="s">
        <v>33</v>
      </c>
      <c r="Q54" s="4">
        <v>0</v>
      </c>
      <c r="R54" s="7">
        <v>45010</v>
      </c>
      <c r="S54" s="6">
        <v>45017</v>
      </c>
      <c r="T54" s="4" t="s">
        <v>34</v>
      </c>
      <c r="U54" s="4">
        <v>10140</v>
      </c>
      <c r="V54" s="4">
        <v>0</v>
      </c>
      <c r="W54" s="4">
        <v>0</v>
      </c>
      <c r="X54" s="4" t="s">
        <v>320</v>
      </c>
      <c r="Y54" s="4" t="s">
        <v>321</v>
      </c>
    </row>
    <row r="55" s="4" customFormat="1" spans="1:25">
      <c r="A55" s="4" t="s">
        <v>322</v>
      </c>
      <c r="B55" s="4" t="s">
        <v>26</v>
      </c>
      <c r="C55" s="4" t="s">
        <v>27</v>
      </c>
      <c r="D55" s="4" t="s">
        <v>323</v>
      </c>
      <c r="E55" s="4" t="s">
        <v>324</v>
      </c>
      <c r="F55" s="6">
        <v>45012</v>
      </c>
      <c r="G55" s="6">
        <v>45014</v>
      </c>
      <c r="H55" s="4">
        <v>1</v>
      </c>
      <c r="I55" s="4">
        <v>2</v>
      </c>
      <c r="J55" s="4">
        <v>2</v>
      </c>
      <c r="K55" s="4" t="s">
        <v>30</v>
      </c>
      <c r="L55" s="4">
        <v>1120</v>
      </c>
      <c r="M55" s="4">
        <v>1120</v>
      </c>
      <c r="N55" s="4" t="s">
        <v>325</v>
      </c>
      <c r="O55" s="4" t="s">
        <v>32</v>
      </c>
      <c r="P55" s="4" t="s">
        <v>33</v>
      </c>
      <c r="Q55" s="4">
        <v>0</v>
      </c>
      <c r="R55" s="7">
        <v>45010</v>
      </c>
      <c r="S55" s="6">
        <v>45017</v>
      </c>
      <c r="T55" s="4" t="s">
        <v>34</v>
      </c>
      <c r="U55" s="4">
        <v>1120</v>
      </c>
      <c r="V55" s="4">
        <v>0</v>
      </c>
      <c r="W55" s="4">
        <v>0</v>
      </c>
      <c r="X55" s="4" t="s">
        <v>326</v>
      </c>
      <c r="Y55" s="4" t="s">
        <v>327</v>
      </c>
    </row>
    <row r="56" s="4" customFormat="1" spans="1:25">
      <c r="A56" s="4" t="s">
        <v>328</v>
      </c>
      <c r="B56" s="4" t="s">
        <v>26</v>
      </c>
      <c r="C56" s="4" t="s">
        <v>27</v>
      </c>
      <c r="D56" s="4" t="s">
        <v>329</v>
      </c>
      <c r="E56" s="4" t="s">
        <v>330</v>
      </c>
      <c r="F56" s="6">
        <v>45013</v>
      </c>
      <c r="G56" s="6">
        <v>45014</v>
      </c>
      <c r="H56" s="4">
        <v>1</v>
      </c>
      <c r="I56" s="4">
        <v>1</v>
      </c>
      <c r="J56" s="4">
        <v>1</v>
      </c>
      <c r="K56" s="4" t="s">
        <v>30</v>
      </c>
      <c r="L56" s="4">
        <v>1143</v>
      </c>
      <c r="M56" s="4">
        <v>1143</v>
      </c>
      <c r="N56" s="4" t="s">
        <v>331</v>
      </c>
      <c r="O56" s="4" t="s">
        <v>32</v>
      </c>
      <c r="P56" s="4" t="s">
        <v>33</v>
      </c>
      <c r="Q56" s="4">
        <v>0</v>
      </c>
      <c r="R56" s="7">
        <v>45010</v>
      </c>
      <c r="S56" s="6">
        <v>45017</v>
      </c>
      <c r="T56" s="4" t="s">
        <v>34</v>
      </c>
      <c r="U56" s="4">
        <v>1143</v>
      </c>
      <c r="V56" s="4">
        <v>0</v>
      </c>
      <c r="W56" s="4">
        <v>0</v>
      </c>
      <c r="X56" s="4" t="s">
        <v>332</v>
      </c>
      <c r="Y56" s="4" t="s">
        <v>66</v>
      </c>
    </row>
    <row r="57" s="4" customFormat="1" spans="1:25">
      <c r="A57" s="4" t="s">
        <v>333</v>
      </c>
      <c r="B57" s="4" t="s">
        <v>26</v>
      </c>
      <c r="C57" s="4" t="s">
        <v>27</v>
      </c>
      <c r="D57" s="4" t="s">
        <v>334</v>
      </c>
      <c r="E57" s="4" t="s">
        <v>335</v>
      </c>
      <c r="F57" s="6">
        <v>45012</v>
      </c>
      <c r="G57" s="6">
        <v>45014</v>
      </c>
      <c r="H57" s="4">
        <v>1</v>
      </c>
      <c r="I57" s="4">
        <v>2</v>
      </c>
      <c r="J57" s="4">
        <v>2</v>
      </c>
      <c r="K57" s="4" t="s">
        <v>30</v>
      </c>
      <c r="L57" s="4">
        <v>6632</v>
      </c>
      <c r="M57" s="4">
        <v>6632</v>
      </c>
      <c r="N57" s="4" t="s">
        <v>336</v>
      </c>
      <c r="O57" s="4" t="s">
        <v>32</v>
      </c>
      <c r="P57" s="4" t="s">
        <v>33</v>
      </c>
      <c r="Q57" s="4">
        <v>0</v>
      </c>
      <c r="R57" s="7">
        <v>45010</v>
      </c>
      <c r="S57" s="6">
        <v>45017</v>
      </c>
      <c r="T57" s="4" t="s">
        <v>34</v>
      </c>
      <c r="U57" s="4">
        <v>6632</v>
      </c>
      <c r="V57" s="4">
        <v>0</v>
      </c>
      <c r="W57" s="4">
        <v>0</v>
      </c>
      <c r="X57" s="4" t="s">
        <v>337</v>
      </c>
      <c r="Y57" s="4" t="s">
        <v>66</v>
      </c>
    </row>
    <row r="58" s="4" customFormat="1" spans="1:26">
      <c r="A58" s="4" t="s">
        <v>338</v>
      </c>
      <c r="B58" s="4" t="s">
        <v>26</v>
      </c>
      <c r="C58" s="4" t="s">
        <v>27</v>
      </c>
      <c r="D58" s="4" t="s">
        <v>339</v>
      </c>
      <c r="E58" s="4" t="s">
        <v>340</v>
      </c>
      <c r="F58" s="6">
        <v>45013</v>
      </c>
      <c r="G58" s="6">
        <v>45014</v>
      </c>
      <c r="H58" s="4">
        <v>2</v>
      </c>
      <c r="I58" s="4">
        <v>1</v>
      </c>
      <c r="J58" s="4">
        <v>2</v>
      </c>
      <c r="K58" s="4" t="s">
        <v>30</v>
      </c>
      <c r="L58" s="4">
        <v>502</v>
      </c>
      <c r="M58" s="4">
        <v>502</v>
      </c>
      <c r="N58" s="4" t="s">
        <v>341</v>
      </c>
      <c r="O58" s="4" t="s">
        <v>32</v>
      </c>
      <c r="P58" s="4" t="s">
        <v>33</v>
      </c>
      <c r="Q58" s="4">
        <v>0</v>
      </c>
      <c r="R58" s="7">
        <v>45010</v>
      </c>
      <c r="S58" s="6">
        <v>45017</v>
      </c>
      <c r="T58" s="4" t="s">
        <v>34</v>
      </c>
      <c r="U58" s="4">
        <v>502</v>
      </c>
      <c r="V58" s="4">
        <v>0</v>
      </c>
      <c r="W58" s="4">
        <v>0</v>
      </c>
      <c r="X58" s="4" t="s">
        <v>342</v>
      </c>
      <c r="Y58" s="4">
        <v>343242</v>
      </c>
      <c r="Z58" s="4" t="s">
        <v>343</v>
      </c>
    </row>
    <row r="59" s="4" customFormat="1" spans="1:25">
      <c r="A59" s="4" t="s">
        <v>344</v>
      </c>
      <c r="B59" s="4" t="s">
        <v>26</v>
      </c>
      <c r="C59" s="4" t="s">
        <v>27</v>
      </c>
      <c r="D59" s="4" t="s">
        <v>345</v>
      </c>
      <c r="E59" s="4" t="s">
        <v>346</v>
      </c>
      <c r="F59" s="6">
        <v>45012</v>
      </c>
      <c r="G59" s="6">
        <v>45014</v>
      </c>
      <c r="H59" s="4">
        <v>1</v>
      </c>
      <c r="I59" s="4">
        <v>2</v>
      </c>
      <c r="J59" s="4">
        <v>2</v>
      </c>
      <c r="K59" s="4" t="s">
        <v>30</v>
      </c>
      <c r="L59" s="4">
        <v>1304</v>
      </c>
      <c r="M59" s="4">
        <v>1304</v>
      </c>
      <c r="N59" s="4" t="s">
        <v>347</v>
      </c>
      <c r="O59" s="4" t="s">
        <v>32</v>
      </c>
      <c r="P59" s="4" t="s">
        <v>33</v>
      </c>
      <c r="Q59" s="4">
        <v>0</v>
      </c>
      <c r="R59" s="7">
        <v>45010</v>
      </c>
      <c r="S59" s="6">
        <v>45017</v>
      </c>
      <c r="T59" s="4" t="s">
        <v>34</v>
      </c>
      <c r="U59" s="4">
        <v>1304</v>
      </c>
      <c r="V59" s="4">
        <v>0</v>
      </c>
      <c r="W59" s="4">
        <v>0</v>
      </c>
      <c r="X59" s="4" t="s">
        <v>348</v>
      </c>
      <c r="Y59" s="4" t="s">
        <v>349</v>
      </c>
    </row>
    <row r="60" s="4" customFormat="1" spans="1:25">
      <c r="A60" s="4" t="s">
        <v>350</v>
      </c>
      <c r="B60" s="4" t="s">
        <v>26</v>
      </c>
      <c r="C60" s="4" t="s">
        <v>27</v>
      </c>
      <c r="D60" s="4" t="s">
        <v>351</v>
      </c>
      <c r="E60" s="4" t="s">
        <v>352</v>
      </c>
      <c r="F60" s="6">
        <v>45011</v>
      </c>
      <c r="G60" s="6">
        <v>45014</v>
      </c>
      <c r="H60" s="4">
        <v>1</v>
      </c>
      <c r="I60" s="4">
        <v>3</v>
      </c>
      <c r="J60" s="4">
        <v>3</v>
      </c>
      <c r="K60" s="4" t="s">
        <v>30</v>
      </c>
      <c r="L60" s="4">
        <v>2310</v>
      </c>
      <c r="M60" s="4">
        <v>2310</v>
      </c>
      <c r="N60" s="4" t="s">
        <v>353</v>
      </c>
      <c r="O60" s="4" t="s">
        <v>32</v>
      </c>
      <c r="P60" s="4" t="s">
        <v>33</v>
      </c>
      <c r="Q60" s="4">
        <v>0</v>
      </c>
      <c r="R60" s="7">
        <v>45011</v>
      </c>
      <c r="S60" s="6">
        <v>45017</v>
      </c>
      <c r="T60" s="4" t="s">
        <v>34</v>
      </c>
      <c r="U60" s="4">
        <v>2310</v>
      </c>
      <c r="V60" s="4">
        <v>0</v>
      </c>
      <c r="W60" s="4">
        <v>0</v>
      </c>
      <c r="X60" s="4" t="s">
        <v>354</v>
      </c>
      <c r="Y60" s="4" t="s">
        <v>66</v>
      </c>
    </row>
    <row r="61" s="4" customFormat="1" spans="1:25">
      <c r="A61" s="4" t="s">
        <v>355</v>
      </c>
      <c r="B61" s="4" t="s">
        <v>26</v>
      </c>
      <c r="C61" s="4" t="s">
        <v>27</v>
      </c>
      <c r="D61" s="4" t="s">
        <v>356</v>
      </c>
      <c r="E61" s="4" t="s">
        <v>357</v>
      </c>
      <c r="F61" s="6">
        <v>45011</v>
      </c>
      <c r="G61" s="6">
        <v>45014</v>
      </c>
      <c r="H61" s="4">
        <v>1</v>
      </c>
      <c r="I61" s="4">
        <v>3</v>
      </c>
      <c r="J61" s="4">
        <v>3</v>
      </c>
      <c r="K61" s="4" t="s">
        <v>30</v>
      </c>
      <c r="L61" s="4">
        <v>5205</v>
      </c>
      <c r="M61" s="4">
        <v>5205</v>
      </c>
      <c r="N61" s="4" t="s">
        <v>358</v>
      </c>
      <c r="O61" s="4" t="s">
        <v>32</v>
      </c>
      <c r="P61" s="4" t="s">
        <v>33</v>
      </c>
      <c r="Q61" s="4">
        <v>0</v>
      </c>
      <c r="R61" s="7">
        <v>45011</v>
      </c>
      <c r="S61" s="6">
        <v>45017</v>
      </c>
      <c r="T61" s="4" t="s">
        <v>34</v>
      </c>
      <c r="U61" s="4">
        <v>5205</v>
      </c>
      <c r="V61" s="4">
        <v>0</v>
      </c>
      <c r="W61" s="4">
        <v>0</v>
      </c>
      <c r="X61" s="4" t="s">
        <v>359</v>
      </c>
      <c r="Y61" s="4" t="s">
        <v>66</v>
      </c>
    </row>
    <row r="62" s="4" customFormat="1" spans="1:25">
      <c r="A62" s="4" t="s">
        <v>360</v>
      </c>
      <c r="B62" s="4" t="s">
        <v>26</v>
      </c>
      <c r="C62" s="4" t="s">
        <v>27</v>
      </c>
      <c r="D62" s="4" t="s">
        <v>361</v>
      </c>
      <c r="E62" s="4" t="s">
        <v>362</v>
      </c>
      <c r="F62" s="6">
        <v>45013</v>
      </c>
      <c r="G62" s="6">
        <v>45014</v>
      </c>
      <c r="H62" s="4">
        <v>1</v>
      </c>
      <c r="I62" s="4">
        <v>1</v>
      </c>
      <c r="J62" s="4">
        <v>1</v>
      </c>
      <c r="K62" s="4" t="s">
        <v>30</v>
      </c>
      <c r="L62" s="4">
        <v>1219</v>
      </c>
      <c r="M62" s="4">
        <v>1219</v>
      </c>
      <c r="N62" s="4" t="s">
        <v>363</v>
      </c>
      <c r="O62" s="4" t="s">
        <v>32</v>
      </c>
      <c r="P62" s="4" t="s">
        <v>33</v>
      </c>
      <c r="Q62" s="4">
        <v>0</v>
      </c>
      <c r="R62" s="7">
        <v>45011</v>
      </c>
      <c r="S62" s="6">
        <v>45017</v>
      </c>
      <c r="T62" s="4" t="s">
        <v>34</v>
      </c>
      <c r="U62" s="4">
        <v>1219</v>
      </c>
      <c r="V62" s="4">
        <v>0</v>
      </c>
      <c r="W62" s="4">
        <v>0</v>
      </c>
      <c r="X62" s="4" t="s">
        <v>364</v>
      </c>
      <c r="Y62" s="4" t="s">
        <v>365</v>
      </c>
    </row>
    <row r="63" s="4" customFormat="1" spans="1:25">
      <c r="A63" s="4" t="s">
        <v>366</v>
      </c>
      <c r="B63" s="4" t="s">
        <v>26</v>
      </c>
      <c r="C63" s="4" t="s">
        <v>27</v>
      </c>
      <c r="D63" s="4" t="s">
        <v>367</v>
      </c>
      <c r="E63" s="4" t="s">
        <v>368</v>
      </c>
      <c r="F63" s="6">
        <v>45011</v>
      </c>
      <c r="G63" s="6">
        <v>45014</v>
      </c>
      <c r="H63" s="4">
        <v>1</v>
      </c>
      <c r="I63" s="4">
        <v>3</v>
      </c>
      <c r="J63" s="4">
        <v>3</v>
      </c>
      <c r="K63" s="4" t="s">
        <v>30</v>
      </c>
      <c r="L63" s="4">
        <v>369</v>
      </c>
      <c r="M63" s="4">
        <v>369</v>
      </c>
      <c r="N63" s="4" t="s">
        <v>369</v>
      </c>
      <c r="O63" s="4" t="s">
        <v>32</v>
      </c>
      <c r="P63" s="4" t="s">
        <v>33</v>
      </c>
      <c r="Q63" s="4">
        <v>0</v>
      </c>
      <c r="R63" s="7">
        <v>45011</v>
      </c>
      <c r="S63" s="6">
        <v>45017</v>
      </c>
      <c r="T63" s="4" t="s">
        <v>34</v>
      </c>
      <c r="U63" s="4">
        <v>369</v>
      </c>
      <c r="V63" s="4">
        <v>0</v>
      </c>
      <c r="W63" s="4">
        <v>0</v>
      </c>
      <c r="X63" s="4" t="s">
        <v>370</v>
      </c>
      <c r="Y63" s="4" t="s">
        <v>371</v>
      </c>
    </row>
    <row r="64" s="4" customFormat="1" spans="1:25">
      <c r="A64" s="4" t="s">
        <v>372</v>
      </c>
      <c r="B64" s="4" t="s">
        <v>26</v>
      </c>
      <c r="C64" s="4" t="s">
        <v>27</v>
      </c>
      <c r="D64" s="4" t="s">
        <v>373</v>
      </c>
      <c r="E64" s="4" t="s">
        <v>374</v>
      </c>
      <c r="F64" s="6">
        <v>45012</v>
      </c>
      <c r="G64" s="6">
        <v>45014</v>
      </c>
      <c r="H64" s="4">
        <v>1</v>
      </c>
      <c r="I64" s="4">
        <v>2</v>
      </c>
      <c r="J64" s="4">
        <v>2</v>
      </c>
      <c r="K64" s="4" t="s">
        <v>30</v>
      </c>
      <c r="L64" s="4">
        <v>2564</v>
      </c>
      <c r="M64" s="4">
        <v>2564</v>
      </c>
      <c r="N64" s="4" t="s">
        <v>375</v>
      </c>
      <c r="O64" s="4" t="s">
        <v>32</v>
      </c>
      <c r="P64" s="4" t="s">
        <v>33</v>
      </c>
      <c r="Q64" s="4">
        <v>0</v>
      </c>
      <c r="R64" s="7">
        <v>45011</v>
      </c>
      <c r="S64" s="6">
        <v>45017</v>
      </c>
      <c r="T64" s="4" t="s">
        <v>34</v>
      </c>
      <c r="U64" s="4">
        <v>2564</v>
      </c>
      <c r="V64" s="4">
        <v>0</v>
      </c>
      <c r="W64" s="4">
        <v>0</v>
      </c>
      <c r="X64" s="4" t="s">
        <v>376</v>
      </c>
      <c r="Y64" s="4" t="s">
        <v>66</v>
      </c>
    </row>
    <row r="65" s="4" customFormat="1" spans="1:25">
      <c r="A65" s="4" t="s">
        <v>377</v>
      </c>
      <c r="B65" s="4" t="s">
        <v>26</v>
      </c>
      <c r="C65" s="4" t="s">
        <v>27</v>
      </c>
      <c r="D65" s="4" t="s">
        <v>339</v>
      </c>
      <c r="E65" s="4" t="s">
        <v>378</v>
      </c>
      <c r="F65" s="6">
        <v>45011</v>
      </c>
      <c r="G65" s="6">
        <v>45014</v>
      </c>
      <c r="H65" s="4">
        <v>1</v>
      </c>
      <c r="I65" s="4">
        <v>3</v>
      </c>
      <c r="J65" s="4">
        <v>3</v>
      </c>
      <c r="K65" s="4" t="s">
        <v>30</v>
      </c>
      <c r="L65" s="4">
        <v>1003</v>
      </c>
      <c r="M65" s="4">
        <v>1003</v>
      </c>
      <c r="N65" s="4" t="s">
        <v>379</v>
      </c>
      <c r="O65" s="4" t="s">
        <v>32</v>
      </c>
      <c r="P65" s="4" t="s">
        <v>33</v>
      </c>
      <c r="Q65" s="4">
        <v>0</v>
      </c>
      <c r="R65" s="7">
        <v>45011</v>
      </c>
      <c r="S65" s="6">
        <v>45017</v>
      </c>
      <c r="T65" s="4" t="s">
        <v>34</v>
      </c>
      <c r="U65" s="4">
        <v>1003</v>
      </c>
      <c r="V65" s="4">
        <v>0</v>
      </c>
      <c r="W65" s="4">
        <v>0</v>
      </c>
      <c r="X65" s="4" t="s">
        <v>380</v>
      </c>
      <c r="Y65" s="4" t="s">
        <v>66</v>
      </c>
    </row>
    <row r="66" s="4" customFormat="1" spans="1:25">
      <c r="A66" s="4" t="s">
        <v>381</v>
      </c>
      <c r="B66" s="4" t="s">
        <v>26</v>
      </c>
      <c r="C66" s="4" t="s">
        <v>27</v>
      </c>
      <c r="D66" s="4" t="s">
        <v>382</v>
      </c>
      <c r="E66" s="4" t="s">
        <v>383</v>
      </c>
      <c r="F66" s="6">
        <v>45012</v>
      </c>
      <c r="G66" s="6">
        <v>45014</v>
      </c>
      <c r="H66" s="4">
        <v>1</v>
      </c>
      <c r="I66" s="4">
        <v>2</v>
      </c>
      <c r="J66" s="4">
        <v>2</v>
      </c>
      <c r="K66" s="4" t="s">
        <v>30</v>
      </c>
      <c r="L66" s="4">
        <v>586</v>
      </c>
      <c r="M66" s="4">
        <v>586</v>
      </c>
      <c r="N66" s="4" t="s">
        <v>384</v>
      </c>
      <c r="O66" s="4" t="s">
        <v>32</v>
      </c>
      <c r="P66" s="4" t="s">
        <v>33</v>
      </c>
      <c r="Q66" s="4">
        <v>0</v>
      </c>
      <c r="R66" s="7">
        <v>45011</v>
      </c>
      <c r="S66" s="6">
        <v>45017</v>
      </c>
      <c r="T66" s="4" t="s">
        <v>34</v>
      </c>
      <c r="U66" s="4">
        <v>586</v>
      </c>
      <c r="V66" s="4">
        <v>0</v>
      </c>
      <c r="W66" s="4">
        <v>0</v>
      </c>
      <c r="X66" s="4" t="s">
        <v>385</v>
      </c>
      <c r="Y66" s="4" t="s">
        <v>386</v>
      </c>
    </row>
    <row r="67" s="4" customFormat="1" spans="1:25">
      <c r="A67" s="4" t="s">
        <v>387</v>
      </c>
      <c r="B67" s="4" t="s">
        <v>26</v>
      </c>
      <c r="C67" s="4" t="s">
        <v>27</v>
      </c>
      <c r="D67" s="4" t="s">
        <v>289</v>
      </c>
      <c r="E67" s="4" t="s">
        <v>290</v>
      </c>
      <c r="F67" s="6">
        <v>45012</v>
      </c>
      <c r="G67" s="6">
        <v>45014</v>
      </c>
      <c r="H67" s="4">
        <v>2</v>
      </c>
      <c r="I67" s="4">
        <v>2</v>
      </c>
      <c r="J67" s="4">
        <v>4</v>
      </c>
      <c r="K67" s="4" t="s">
        <v>30</v>
      </c>
      <c r="L67" s="4">
        <v>2952</v>
      </c>
      <c r="M67" s="4">
        <v>2952</v>
      </c>
      <c r="N67" s="4" t="s">
        <v>388</v>
      </c>
      <c r="O67" s="4" t="s">
        <v>32</v>
      </c>
      <c r="P67" s="4" t="s">
        <v>33</v>
      </c>
      <c r="Q67" s="4">
        <v>0</v>
      </c>
      <c r="R67" s="7">
        <v>45011</v>
      </c>
      <c r="S67" s="6">
        <v>45017</v>
      </c>
      <c r="T67" s="4" t="s">
        <v>34</v>
      </c>
      <c r="U67" s="4">
        <v>2952</v>
      </c>
      <c r="V67" s="4">
        <v>0</v>
      </c>
      <c r="W67" s="4">
        <v>0</v>
      </c>
      <c r="X67" s="4" t="s">
        <v>389</v>
      </c>
      <c r="Y67" s="4" t="s">
        <v>390</v>
      </c>
    </row>
    <row r="68" s="4" customFormat="1" spans="1:25">
      <c r="A68" s="4" t="s">
        <v>391</v>
      </c>
      <c r="B68" s="4" t="s">
        <v>26</v>
      </c>
      <c r="C68" s="4" t="s">
        <v>27</v>
      </c>
      <c r="D68" s="4" t="s">
        <v>392</v>
      </c>
      <c r="E68" s="4" t="s">
        <v>357</v>
      </c>
      <c r="F68" s="6">
        <v>45011</v>
      </c>
      <c r="G68" s="6">
        <v>45014</v>
      </c>
      <c r="H68" s="4">
        <v>1</v>
      </c>
      <c r="I68" s="4">
        <v>3</v>
      </c>
      <c r="J68" s="4">
        <v>3</v>
      </c>
      <c r="K68" s="4" t="s">
        <v>30</v>
      </c>
      <c r="L68" s="4">
        <v>4761</v>
      </c>
      <c r="M68" s="4">
        <v>4761</v>
      </c>
      <c r="N68" s="4" t="s">
        <v>393</v>
      </c>
      <c r="O68" s="4" t="s">
        <v>32</v>
      </c>
      <c r="P68" s="4" t="s">
        <v>33</v>
      </c>
      <c r="Q68" s="4">
        <v>0</v>
      </c>
      <c r="R68" s="7">
        <v>45011</v>
      </c>
      <c r="S68" s="6">
        <v>45017</v>
      </c>
      <c r="T68" s="4" t="s">
        <v>34</v>
      </c>
      <c r="U68" s="4">
        <v>4761</v>
      </c>
      <c r="V68" s="4">
        <v>0</v>
      </c>
      <c r="W68" s="4">
        <v>3075.94</v>
      </c>
      <c r="X68" s="4" t="s">
        <v>394</v>
      </c>
      <c r="Y68" s="4" t="s">
        <v>66</v>
      </c>
    </row>
    <row r="69" s="4" customFormat="1" spans="1:25">
      <c r="A69" s="4" t="s">
        <v>395</v>
      </c>
      <c r="B69" s="4" t="s">
        <v>26</v>
      </c>
      <c r="C69" s="4" t="s">
        <v>27</v>
      </c>
      <c r="D69" s="4" t="s">
        <v>396</v>
      </c>
      <c r="E69" s="4" t="s">
        <v>397</v>
      </c>
      <c r="F69" s="6">
        <v>45011</v>
      </c>
      <c r="G69" s="6">
        <v>45014</v>
      </c>
      <c r="H69" s="4">
        <v>1</v>
      </c>
      <c r="I69" s="4">
        <v>3</v>
      </c>
      <c r="J69" s="4">
        <v>3</v>
      </c>
      <c r="K69" s="4" t="s">
        <v>30</v>
      </c>
      <c r="L69" s="4">
        <v>3411</v>
      </c>
      <c r="M69" s="4">
        <v>3411</v>
      </c>
      <c r="N69" s="4" t="s">
        <v>398</v>
      </c>
      <c r="O69" s="4" t="s">
        <v>32</v>
      </c>
      <c r="P69" s="4" t="s">
        <v>33</v>
      </c>
      <c r="Q69" s="4">
        <v>0</v>
      </c>
      <c r="R69" s="7">
        <v>45011</v>
      </c>
      <c r="S69" s="6">
        <v>45017</v>
      </c>
      <c r="T69" s="4" t="s">
        <v>34</v>
      </c>
      <c r="U69" s="4">
        <v>3411</v>
      </c>
      <c r="V69" s="4">
        <v>0</v>
      </c>
      <c r="W69" s="4">
        <v>0</v>
      </c>
      <c r="X69" s="4" t="s">
        <v>399</v>
      </c>
      <c r="Y69" s="4" t="s">
        <v>66</v>
      </c>
    </row>
    <row r="70" s="4" customFormat="1" spans="1:26">
      <c r="A70" s="4" t="s">
        <v>400</v>
      </c>
      <c r="B70" s="4" t="s">
        <v>26</v>
      </c>
      <c r="C70" s="4" t="s">
        <v>27</v>
      </c>
      <c r="D70" s="4" t="s">
        <v>401</v>
      </c>
      <c r="E70" s="4" t="s">
        <v>402</v>
      </c>
      <c r="F70" s="6">
        <v>45012</v>
      </c>
      <c r="G70" s="6">
        <v>45014</v>
      </c>
      <c r="H70" s="4">
        <v>2</v>
      </c>
      <c r="I70" s="4">
        <v>2</v>
      </c>
      <c r="J70" s="4">
        <v>4</v>
      </c>
      <c r="K70" s="4" t="s">
        <v>30</v>
      </c>
      <c r="L70" s="4">
        <v>1024</v>
      </c>
      <c r="M70" s="4">
        <v>1024</v>
      </c>
      <c r="N70" s="4" t="s">
        <v>403</v>
      </c>
      <c r="O70" s="4" t="s">
        <v>32</v>
      </c>
      <c r="P70" s="4" t="s">
        <v>33</v>
      </c>
      <c r="Q70" s="4">
        <v>0</v>
      </c>
      <c r="R70" s="7">
        <v>45012</v>
      </c>
      <c r="S70" s="6">
        <v>45017</v>
      </c>
      <c r="T70" s="4" t="s">
        <v>34</v>
      </c>
      <c r="U70" s="4">
        <v>1024</v>
      </c>
      <c r="V70" s="4">
        <v>0</v>
      </c>
      <c r="W70" s="4">
        <v>0</v>
      </c>
      <c r="X70" s="4" t="s">
        <v>404</v>
      </c>
      <c r="Y70" s="4">
        <v>96130169</v>
      </c>
      <c r="Z70" s="4" t="s">
        <v>405</v>
      </c>
    </row>
    <row r="71" s="4" customFormat="1" spans="1:25">
      <c r="A71" s="4" t="s">
        <v>406</v>
      </c>
      <c r="B71" s="4" t="s">
        <v>26</v>
      </c>
      <c r="C71" s="4" t="s">
        <v>27</v>
      </c>
      <c r="D71" s="4" t="s">
        <v>407</v>
      </c>
      <c r="E71" s="4" t="s">
        <v>408</v>
      </c>
      <c r="F71" s="6">
        <v>45012</v>
      </c>
      <c r="G71" s="6">
        <v>45014</v>
      </c>
      <c r="H71" s="4">
        <v>1</v>
      </c>
      <c r="I71" s="4">
        <v>2</v>
      </c>
      <c r="J71" s="4">
        <v>2</v>
      </c>
      <c r="K71" s="4" t="s">
        <v>30</v>
      </c>
      <c r="L71" s="4">
        <v>240</v>
      </c>
      <c r="M71" s="4">
        <v>240</v>
      </c>
      <c r="N71" s="4" t="s">
        <v>409</v>
      </c>
      <c r="O71" s="4" t="s">
        <v>32</v>
      </c>
      <c r="P71" s="4" t="s">
        <v>33</v>
      </c>
      <c r="Q71" s="4">
        <v>0</v>
      </c>
      <c r="R71" s="7">
        <v>45012</v>
      </c>
      <c r="S71" s="6">
        <v>45017</v>
      </c>
      <c r="T71" s="4" t="s">
        <v>34</v>
      </c>
      <c r="U71" s="4">
        <v>240</v>
      </c>
      <c r="V71" s="4">
        <v>0</v>
      </c>
      <c r="W71" s="4">
        <v>0</v>
      </c>
      <c r="X71" s="4" t="s">
        <v>410</v>
      </c>
      <c r="Y71" s="4" t="s">
        <v>411</v>
      </c>
    </row>
    <row r="72" s="4" customFormat="1" spans="1:25">
      <c r="A72" s="4" t="s">
        <v>412</v>
      </c>
      <c r="B72" s="4" t="s">
        <v>26</v>
      </c>
      <c r="C72" s="4" t="s">
        <v>27</v>
      </c>
      <c r="D72" s="4" t="s">
        <v>413</v>
      </c>
      <c r="E72" s="4" t="s">
        <v>414</v>
      </c>
      <c r="F72" s="6">
        <v>45012</v>
      </c>
      <c r="G72" s="6">
        <v>45014</v>
      </c>
      <c r="H72" s="4">
        <v>1</v>
      </c>
      <c r="I72" s="4">
        <v>2</v>
      </c>
      <c r="J72" s="4">
        <v>2</v>
      </c>
      <c r="K72" s="4" t="s">
        <v>30</v>
      </c>
      <c r="L72" s="4">
        <v>496</v>
      </c>
      <c r="M72" s="4">
        <v>496</v>
      </c>
      <c r="N72" s="4" t="s">
        <v>415</v>
      </c>
      <c r="O72" s="4" t="s">
        <v>32</v>
      </c>
      <c r="P72" s="4" t="s">
        <v>33</v>
      </c>
      <c r="Q72" s="4">
        <v>0</v>
      </c>
      <c r="R72" s="7">
        <v>45012</v>
      </c>
      <c r="S72" s="6">
        <v>45017</v>
      </c>
      <c r="T72" s="4" t="s">
        <v>34</v>
      </c>
      <c r="U72" s="4">
        <v>496</v>
      </c>
      <c r="V72" s="4">
        <v>0</v>
      </c>
      <c r="W72" s="4">
        <v>0</v>
      </c>
      <c r="X72" s="4" t="s">
        <v>416</v>
      </c>
      <c r="Y72" s="4" t="s">
        <v>66</v>
      </c>
    </row>
    <row r="73" s="4" customFormat="1" spans="1:25">
      <c r="A73" s="4" t="s">
        <v>417</v>
      </c>
      <c r="B73" s="4" t="s">
        <v>26</v>
      </c>
      <c r="C73" s="4" t="s">
        <v>27</v>
      </c>
      <c r="D73" s="4" t="s">
        <v>418</v>
      </c>
      <c r="E73" s="4" t="s">
        <v>419</v>
      </c>
      <c r="F73" s="6">
        <v>45013</v>
      </c>
      <c r="G73" s="6">
        <v>45014</v>
      </c>
      <c r="H73" s="4">
        <v>1</v>
      </c>
      <c r="I73" s="4">
        <v>1</v>
      </c>
      <c r="J73" s="4">
        <v>1</v>
      </c>
      <c r="K73" s="4" t="s">
        <v>30</v>
      </c>
      <c r="L73" s="4">
        <v>1211</v>
      </c>
      <c r="M73" s="4">
        <v>1211</v>
      </c>
      <c r="N73" s="4" t="s">
        <v>420</v>
      </c>
      <c r="O73" s="4" t="s">
        <v>32</v>
      </c>
      <c r="P73" s="4" t="s">
        <v>33</v>
      </c>
      <c r="Q73" s="4">
        <v>0</v>
      </c>
      <c r="R73" s="7">
        <v>45012</v>
      </c>
      <c r="S73" s="6">
        <v>45017</v>
      </c>
      <c r="T73" s="4" t="s">
        <v>34</v>
      </c>
      <c r="U73" s="4">
        <v>1211</v>
      </c>
      <c r="V73" s="4">
        <v>0</v>
      </c>
      <c r="W73" s="4">
        <v>0</v>
      </c>
      <c r="X73" s="4" t="s">
        <v>421</v>
      </c>
      <c r="Y73" s="4" t="s">
        <v>66</v>
      </c>
    </row>
    <row r="74" s="4" customFormat="1" spans="1:29">
      <c r="A74" s="4" t="s">
        <v>422</v>
      </c>
      <c r="B74" s="4" t="s">
        <v>26</v>
      </c>
      <c r="C74" s="4" t="s">
        <v>27</v>
      </c>
      <c r="D74" s="4" t="s">
        <v>423</v>
      </c>
      <c r="E74" s="4" t="s">
        <v>424</v>
      </c>
      <c r="F74" s="6">
        <v>45013</v>
      </c>
      <c r="G74" s="6">
        <v>45014</v>
      </c>
      <c r="H74" s="4">
        <v>5</v>
      </c>
      <c r="I74" s="4">
        <v>1</v>
      </c>
      <c r="J74" s="4">
        <v>5</v>
      </c>
      <c r="K74" s="4" t="s">
        <v>30</v>
      </c>
      <c r="L74" s="4">
        <v>6485</v>
      </c>
      <c r="M74" s="4">
        <v>6485</v>
      </c>
      <c r="N74" s="4" t="s">
        <v>425</v>
      </c>
      <c r="O74" s="4" t="s">
        <v>32</v>
      </c>
      <c r="P74" s="4" t="s">
        <v>33</v>
      </c>
      <c r="Q74" s="4">
        <v>0</v>
      </c>
      <c r="R74" s="7">
        <v>45012</v>
      </c>
      <c r="S74" s="6">
        <v>45017</v>
      </c>
      <c r="T74" s="4" t="s">
        <v>34</v>
      </c>
      <c r="U74" s="4">
        <v>6485</v>
      </c>
      <c r="V74" s="4">
        <v>0</v>
      </c>
      <c r="W74" s="4">
        <v>0</v>
      </c>
      <c r="X74" s="4" t="s">
        <v>426</v>
      </c>
      <c r="Y74" s="4">
        <v>127750822</v>
      </c>
      <c r="Z74" s="4">
        <v>127750824</v>
      </c>
      <c r="AA74" s="4">
        <v>127750826</v>
      </c>
      <c r="AB74" s="4">
        <v>127750825</v>
      </c>
      <c r="AC74" s="4" t="s">
        <v>427</v>
      </c>
    </row>
    <row r="75" s="4" customFormat="1" spans="1:25">
      <c r="A75" s="4" t="s">
        <v>428</v>
      </c>
      <c r="B75" s="4" t="s">
        <v>26</v>
      </c>
      <c r="C75" s="4" t="s">
        <v>27</v>
      </c>
      <c r="D75" s="4" t="s">
        <v>429</v>
      </c>
      <c r="E75" s="4" t="s">
        <v>430</v>
      </c>
      <c r="F75" s="6">
        <v>45012</v>
      </c>
      <c r="G75" s="6">
        <v>45014</v>
      </c>
      <c r="H75" s="4">
        <v>2</v>
      </c>
      <c r="I75" s="4">
        <v>2</v>
      </c>
      <c r="J75" s="4">
        <v>4</v>
      </c>
      <c r="K75" s="4" t="s">
        <v>30</v>
      </c>
      <c r="L75" s="4">
        <v>2480</v>
      </c>
      <c r="M75" s="4">
        <v>2480</v>
      </c>
      <c r="N75" s="4" t="s">
        <v>431</v>
      </c>
      <c r="O75" s="4" t="s">
        <v>32</v>
      </c>
      <c r="P75" s="4" t="s">
        <v>33</v>
      </c>
      <c r="Q75" s="4">
        <v>0</v>
      </c>
      <c r="R75" s="7">
        <v>45012</v>
      </c>
      <c r="S75" s="6">
        <v>45017</v>
      </c>
      <c r="T75" s="4" t="s">
        <v>34</v>
      </c>
      <c r="U75" s="4">
        <v>2480</v>
      </c>
      <c r="V75" s="4">
        <v>0</v>
      </c>
      <c r="W75" s="4">
        <v>0</v>
      </c>
      <c r="X75" s="4" t="s">
        <v>432</v>
      </c>
      <c r="Y75" s="4" t="s">
        <v>66</v>
      </c>
    </row>
    <row r="76" s="4" customFormat="1" spans="1:25">
      <c r="A76" s="4" t="s">
        <v>433</v>
      </c>
      <c r="B76" s="4" t="s">
        <v>26</v>
      </c>
      <c r="C76" s="4" t="s">
        <v>27</v>
      </c>
      <c r="D76" s="4" t="s">
        <v>434</v>
      </c>
      <c r="E76" s="4" t="s">
        <v>435</v>
      </c>
      <c r="F76" s="6">
        <v>45012</v>
      </c>
      <c r="G76" s="6">
        <v>45014</v>
      </c>
      <c r="H76" s="4">
        <v>1</v>
      </c>
      <c r="I76" s="4">
        <v>2</v>
      </c>
      <c r="J76" s="4">
        <v>2</v>
      </c>
      <c r="K76" s="4" t="s">
        <v>30</v>
      </c>
      <c r="L76" s="4">
        <v>868</v>
      </c>
      <c r="M76" s="4">
        <v>868</v>
      </c>
      <c r="N76" s="4" t="s">
        <v>436</v>
      </c>
      <c r="O76" s="4" t="s">
        <v>32</v>
      </c>
      <c r="P76" s="4" t="s">
        <v>33</v>
      </c>
      <c r="Q76" s="4">
        <v>0</v>
      </c>
      <c r="R76" s="7">
        <v>45012</v>
      </c>
      <c r="S76" s="6">
        <v>45017</v>
      </c>
      <c r="T76" s="4" t="s">
        <v>34</v>
      </c>
      <c r="U76" s="4">
        <v>868</v>
      </c>
      <c r="V76" s="4">
        <v>0</v>
      </c>
      <c r="W76" s="4">
        <v>0</v>
      </c>
      <c r="X76" s="4" t="s">
        <v>437</v>
      </c>
      <c r="Y76" s="4" t="s">
        <v>438</v>
      </c>
    </row>
    <row r="77" s="4" customFormat="1" spans="1:25">
      <c r="A77" s="4" t="s">
        <v>439</v>
      </c>
      <c r="B77" s="4" t="s">
        <v>26</v>
      </c>
      <c r="C77" s="4" t="s">
        <v>27</v>
      </c>
      <c r="D77" s="4" t="s">
        <v>440</v>
      </c>
      <c r="E77" s="4" t="s">
        <v>441</v>
      </c>
      <c r="F77" s="6">
        <v>45013</v>
      </c>
      <c r="G77" s="6">
        <v>45014</v>
      </c>
      <c r="H77" s="4">
        <v>1</v>
      </c>
      <c r="I77" s="4">
        <v>1</v>
      </c>
      <c r="J77" s="4">
        <v>1</v>
      </c>
      <c r="K77" s="4" t="s">
        <v>30</v>
      </c>
      <c r="L77" s="4">
        <v>532</v>
      </c>
      <c r="M77" s="4">
        <v>532</v>
      </c>
      <c r="N77" s="4" t="s">
        <v>442</v>
      </c>
      <c r="O77" s="4" t="s">
        <v>32</v>
      </c>
      <c r="P77" s="4" t="s">
        <v>33</v>
      </c>
      <c r="Q77" s="4">
        <v>0</v>
      </c>
      <c r="R77" s="7">
        <v>45012</v>
      </c>
      <c r="S77" s="6">
        <v>45017</v>
      </c>
      <c r="T77" s="4" t="s">
        <v>34</v>
      </c>
      <c r="U77" s="4">
        <v>532</v>
      </c>
      <c r="V77" s="4">
        <v>0</v>
      </c>
      <c r="W77" s="4">
        <v>0</v>
      </c>
      <c r="X77" s="4" t="s">
        <v>443</v>
      </c>
      <c r="Y77" s="4" t="s">
        <v>444</v>
      </c>
    </row>
    <row r="78" s="4" customFormat="1" spans="1:25">
      <c r="A78" s="4" t="s">
        <v>445</v>
      </c>
      <c r="B78" s="4" t="s">
        <v>26</v>
      </c>
      <c r="C78" s="4" t="s">
        <v>27</v>
      </c>
      <c r="D78" s="4" t="s">
        <v>446</v>
      </c>
      <c r="E78" s="4" t="s">
        <v>209</v>
      </c>
      <c r="F78" s="6">
        <v>45013</v>
      </c>
      <c r="G78" s="6">
        <v>45014</v>
      </c>
      <c r="H78" s="4">
        <v>1</v>
      </c>
      <c r="I78" s="4">
        <v>1</v>
      </c>
      <c r="J78" s="4">
        <v>1</v>
      </c>
      <c r="K78" s="4" t="s">
        <v>30</v>
      </c>
      <c r="L78" s="4">
        <v>722</v>
      </c>
      <c r="M78" s="4">
        <v>722</v>
      </c>
      <c r="N78" s="4" t="s">
        <v>447</v>
      </c>
      <c r="O78" s="4" t="s">
        <v>32</v>
      </c>
      <c r="P78" s="4" t="s">
        <v>33</v>
      </c>
      <c r="Q78" s="4">
        <v>0</v>
      </c>
      <c r="R78" s="7">
        <v>45012</v>
      </c>
      <c r="S78" s="6">
        <v>45017</v>
      </c>
      <c r="T78" s="4" t="s">
        <v>34</v>
      </c>
      <c r="U78" s="4">
        <v>722</v>
      </c>
      <c r="V78" s="4">
        <v>0</v>
      </c>
      <c r="W78" s="4">
        <v>0</v>
      </c>
      <c r="X78" s="4" t="s">
        <v>448</v>
      </c>
      <c r="Y78" s="4" t="s">
        <v>449</v>
      </c>
    </row>
    <row r="79" s="4" customFormat="1" spans="1:25">
      <c r="A79" s="4" t="s">
        <v>450</v>
      </c>
      <c r="B79" s="4" t="s">
        <v>26</v>
      </c>
      <c r="C79" s="4" t="s">
        <v>27</v>
      </c>
      <c r="D79" s="4" t="s">
        <v>451</v>
      </c>
      <c r="E79" s="4" t="s">
        <v>249</v>
      </c>
      <c r="F79" s="6">
        <v>45013</v>
      </c>
      <c r="G79" s="6">
        <v>45014</v>
      </c>
      <c r="H79" s="4">
        <v>1</v>
      </c>
      <c r="I79" s="4">
        <v>1</v>
      </c>
      <c r="J79" s="4">
        <v>1</v>
      </c>
      <c r="K79" s="4" t="s">
        <v>30</v>
      </c>
      <c r="L79" s="4">
        <v>1151</v>
      </c>
      <c r="M79" s="4">
        <v>1151</v>
      </c>
      <c r="N79" s="4" t="s">
        <v>452</v>
      </c>
      <c r="O79" s="4" t="s">
        <v>32</v>
      </c>
      <c r="P79" s="4" t="s">
        <v>33</v>
      </c>
      <c r="Q79" s="4">
        <v>0</v>
      </c>
      <c r="R79" s="7">
        <v>45012</v>
      </c>
      <c r="S79" s="6">
        <v>45017</v>
      </c>
      <c r="T79" s="4" t="s">
        <v>34</v>
      </c>
      <c r="U79" s="4">
        <v>1151</v>
      </c>
      <c r="V79" s="4">
        <v>0</v>
      </c>
      <c r="W79" s="4">
        <v>0</v>
      </c>
      <c r="X79" s="4" t="s">
        <v>453</v>
      </c>
      <c r="Y79" s="4" t="s">
        <v>454</v>
      </c>
    </row>
    <row r="80" s="4" customFormat="1" spans="1:25">
      <c r="A80" s="4" t="s">
        <v>455</v>
      </c>
      <c r="B80" s="4" t="s">
        <v>26</v>
      </c>
      <c r="C80" s="4" t="s">
        <v>27</v>
      </c>
      <c r="D80" s="4" t="s">
        <v>456</v>
      </c>
      <c r="E80" s="4" t="s">
        <v>131</v>
      </c>
      <c r="F80" s="6">
        <v>45012</v>
      </c>
      <c r="G80" s="6">
        <v>45014</v>
      </c>
      <c r="H80" s="4">
        <v>1</v>
      </c>
      <c r="I80" s="4">
        <v>2</v>
      </c>
      <c r="J80" s="4">
        <v>2</v>
      </c>
      <c r="K80" s="4" t="s">
        <v>30</v>
      </c>
      <c r="L80" s="4">
        <v>808</v>
      </c>
      <c r="M80" s="4">
        <v>808</v>
      </c>
      <c r="N80" s="4" t="s">
        <v>457</v>
      </c>
      <c r="O80" s="4" t="s">
        <v>32</v>
      </c>
      <c r="P80" s="4" t="s">
        <v>33</v>
      </c>
      <c r="Q80" s="4">
        <v>0</v>
      </c>
      <c r="R80" s="7">
        <v>45012</v>
      </c>
      <c r="S80" s="6">
        <v>45017</v>
      </c>
      <c r="T80" s="4" t="s">
        <v>34</v>
      </c>
      <c r="U80" s="4">
        <v>808</v>
      </c>
      <c r="V80" s="4">
        <v>0</v>
      </c>
      <c r="W80" s="4">
        <v>0</v>
      </c>
      <c r="X80" s="4" t="s">
        <v>458</v>
      </c>
      <c r="Y80" s="4" t="s">
        <v>66</v>
      </c>
    </row>
    <row r="81" s="4" customFormat="1" spans="1:25">
      <c r="A81" s="4" t="s">
        <v>459</v>
      </c>
      <c r="B81" s="4" t="s">
        <v>26</v>
      </c>
      <c r="C81" s="4" t="s">
        <v>27</v>
      </c>
      <c r="D81" s="4" t="s">
        <v>460</v>
      </c>
      <c r="E81" s="4" t="s">
        <v>461</v>
      </c>
      <c r="F81" s="6">
        <v>45012</v>
      </c>
      <c r="G81" s="6">
        <v>45014</v>
      </c>
      <c r="H81" s="4">
        <v>1</v>
      </c>
      <c r="I81" s="4">
        <v>2</v>
      </c>
      <c r="J81" s="4">
        <v>2</v>
      </c>
      <c r="K81" s="4" t="s">
        <v>30</v>
      </c>
      <c r="L81" s="4">
        <v>1422</v>
      </c>
      <c r="M81" s="4">
        <v>1422</v>
      </c>
      <c r="N81" s="4" t="s">
        <v>462</v>
      </c>
      <c r="O81" s="4" t="s">
        <v>32</v>
      </c>
      <c r="P81" s="4" t="s">
        <v>33</v>
      </c>
      <c r="Q81" s="4">
        <v>0</v>
      </c>
      <c r="R81" s="7">
        <v>45012</v>
      </c>
      <c r="S81" s="6">
        <v>45017</v>
      </c>
      <c r="T81" s="4" t="s">
        <v>34</v>
      </c>
      <c r="U81" s="4">
        <v>1422</v>
      </c>
      <c r="V81" s="4">
        <v>0</v>
      </c>
      <c r="W81" s="4">
        <v>0</v>
      </c>
      <c r="X81" s="4" t="s">
        <v>463</v>
      </c>
      <c r="Y81" s="4" t="s">
        <v>464</v>
      </c>
    </row>
    <row r="82" s="4" customFormat="1" spans="1:25">
      <c r="A82" s="4" t="s">
        <v>465</v>
      </c>
      <c r="B82" s="4" t="s">
        <v>26</v>
      </c>
      <c r="C82" s="4" t="s">
        <v>27</v>
      </c>
      <c r="D82" s="4" t="s">
        <v>466</v>
      </c>
      <c r="E82" s="4" t="s">
        <v>383</v>
      </c>
      <c r="F82" s="6">
        <v>45013</v>
      </c>
      <c r="G82" s="6">
        <v>45014</v>
      </c>
      <c r="H82" s="4">
        <v>1</v>
      </c>
      <c r="I82" s="4">
        <v>1</v>
      </c>
      <c r="J82" s="4">
        <v>1</v>
      </c>
      <c r="K82" s="4" t="s">
        <v>30</v>
      </c>
      <c r="L82" s="4">
        <v>1567</v>
      </c>
      <c r="M82" s="4">
        <v>1567</v>
      </c>
      <c r="N82" s="4" t="s">
        <v>467</v>
      </c>
      <c r="O82" s="4" t="s">
        <v>32</v>
      </c>
      <c r="P82" s="4" t="s">
        <v>33</v>
      </c>
      <c r="Q82" s="4">
        <v>0</v>
      </c>
      <c r="R82" s="7">
        <v>45012</v>
      </c>
      <c r="S82" s="6">
        <v>45017</v>
      </c>
      <c r="T82" s="4" t="s">
        <v>34</v>
      </c>
      <c r="U82" s="4">
        <v>1567</v>
      </c>
      <c r="V82" s="4">
        <v>0</v>
      </c>
      <c r="W82" s="4">
        <v>0</v>
      </c>
      <c r="X82" s="4" t="s">
        <v>468</v>
      </c>
      <c r="Y82" s="4" t="s">
        <v>66</v>
      </c>
    </row>
    <row r="83" s="4" customFormat="1" spans="1:25">
      <c r="A83" s="4" t="s">
        <v>469</v>
      </c>
      <c r="B83" s="4" t="s">
        <v>26</v>
      </c>
      <c r="C83" s="4" t="s">
        <v>27</v>
      </c>
      <c r="D83" s="4" t="s">
        <v>470</v>
      </c>
      <c r="E83" s="4" t="s">
        <v>383</v>
      </c>
      <c r="F83" s="6">
        <v>45012</v>
      </c>
      <c r="G83" s="6">
        <v>45014</v>
      </c>
      <c r="H83" s="4">
        <v>1</v>
      </c>
      <c r="I83" s="4">
        <v>2</v>
      </c>
      <c r="J83" s="4">
        <v>2</v>
      </c>
      <c r="K83" s="4" t="s">
        <v>30</v>
      </c>
      <c r="L83" s="4">
        <v>690</v>
      </c>
      <c r="M83" s="4">
        <v>690</v>
      </c>
      <c r="N83" s="4" t="s">
        <v>471</v>
      </c>
      <c r="O83" s="4" t="s">
        <v>32</v>
      </c>
      <c r="P83" s="4" t="s">
        <v>33</v>
      </c>
      <c r="Q83" s="4">
        <v>0</v>
      </c>
      <c r="R83" s="7">
        <v>45012</v>
      </c>
      <c r="S83" s="6">
        <v>45017</v>
      </c>
      <c r="T83" s="4" t="s">
        <v>34</v>
      </c>
      <c r="U83" s="4">
        <v>690</v>
      </c>
      <c r="V83" s="4">
        <v>0</v>
      </c>
      <c r="W83" s="4">
        <v>0</v>
      </c>
      <c r="X83" s="4" t="s">
        <v>472</v>
      </c>
      <c r="Y83" s="4" t="s">
        <v>473</v>
      </c>
    </row>
    <row r="84" s="4" customFormat="1" spans="1:25">
      <c r="A84" s="4" t="s">
        <v>474</v>
      </c>
      <c r="B84" s="4" t="s">
        <v>26</v>
      </c>
      <c r="C84" s="4" t="s">
        <v>27</v>
      </c>
      <c r="D84" s="4" t="s">
        <v>475</v>
      </c>
      <c r="E84" s="4" t="s">
        <v>39</v>
      </c>
      <c r="F84" s="6">
        <v>45012</v>
      </c>
      <c r="G84" s="6">
        <v>45014</v>
      </c>
      <c r="H84" s="4">
        <v>1</v>
      </c>
      <c r="I84" s="4">
        <v>2</v>
      </c>
      <c r="J84" s="4">
        <v>2</v>
      </c>
      <c r="K84" s="4" t="s">
        <v>30</v>
      </c>
      <c r="L84" s="4">
        <v>824</v>
      </c>
      <c r="M84" s="4">
        <v>824</v>
      </c>
      <c r="N84" s="4" t="s">
        <v>476</v>
      </c>
      <c r="O84" s="4" t="s">
        <v>32</v>
      </c>
      <c r="P84" s="4" t="s">
        <v>33</v>
      </c>
      <c r="Q84" s="4">
        <v>0</v>
      </c>
      <c r="R84" s="7">
        <v>45012</v>
      </c>
      <c r="S84" s="6">
        <v>45017</v>
      </c>
      <c r="T84" s="4" t="s">
        <v>34</v>
      </c>
      <c r="U84" s="4">
        <v>824</v>
      </c>
      <c r="V84" s="4">
        <v>0</v>
      </c>
      <c r="W84" s="4">
        <v>0</v>
      </c>
      <c r="X84" s="4" t="s">
        <v>477</v>
      </c>
      <c r="Y84" s="4" t="s">
        <v>478</v>
      </c>
    </row>
    <row r="85" s="4" customFormat="1" spans="1:25">
      <c r="A85" s="4" t="s">
        <v>479</v>
      </c>
      <c r="B85" s="4" t="s">
        <v>26</v>
      </c>
      <c r="C85" s="4" t="s">
        <v>27</v>
      </c>
      <c r="D85" s="4" t="s">
        <v>480</v>
      </c>
      <c r="E85" s="4" t="s">
        <v>131</v>
      </c>
      <c r="F85" s="6">
        <v>45012</v>
      </c>
      <c r="G85" s="6">
        <v>45014</v>
      </c>
      <c r="H85" s="4">
        <v>1</v>
      </c>
      <c r="I85" s="4">
        <v>2</v>
      </c>
      <c r="J85" s="4">
        <v>2</v>
      </c>
      <c r="K85" s="4" t="s">
        <v>30</v>
      </c>
      <c r="L85" s="4">
        <v>350</v>
      </c>
      <c r="M85" s="4">
        <v>350</v>
      </c>
      <c r="N85" s="4" t="s">
        <v>481</v>
      </c>
      <c r="O85" s="4" t="s">
        <v>32</v>
      </c>
      <c r="P85" s="4" t="s">
        <v>33</v>
      </c>
      <c r="Q85" s="4">
        <v>0</v>
      </c>
      <c r="R85" s="7">
        <v>45012</v>
      </c>
      <c r="S85" s="6">
        <v>45017</v>
      </c>
      <c r="T85" s="4" t="s">
        <v>34</v>
      </c>
      <c r="U85" s="4">
        <v>350</v>
      </c>
      <c r="V85" s="4">
        <v>0</v>
      </c>
      <c r="W85" s="4">
        <v>0</v>
      </c>
      <c r="X85" s="4" t="s">
        <v>482</v>
      </c>
      <c r="Y85" s="4" t="s">
        <v>483</v>
      </c>
    </row>
    <row r="86" s="4" customFormat="1" spans="1:25">
      <c r="A86" s="4" t="s">
        <v>484</v>
      </c>
      <c r="B86" s="4" t="s">
        <v>26</v>
      </c>
      <c r="C86" s="4" t="s">
        <v>27</v>
      </c>
      <c r="D86" s="4" t="s">
        <v>485</v>
      </c>
      <c r="E86" s="4" t="s">
        <v>486</v>
      </c>
      <c r="F86" s="6">
        <v>45013</v>
      </c>
      <c r="G86" s="6">
        <v>45014</v>
      </c>
      <c r="H86" s="4">
        <v>1</v>
      </c>
      <c r="I86" s="4">
        <v>1</v>
      </c>
      <c r="J86" s="4">
        <v>1</v>
      </c>
      <c r="K86" s="4" t="s">
        <v>30</v>
      </c>
      <c r="L86" s="4">
        <v>223</v>
      </c>
      <c r="M86" s="4">
        <v>223</v>
      </c>
      <c r="N86" s="4" t="s">
        <v>487</v>
      </c>
      <c r="O86" s="4" t="s">
        <v>32</v>
      </c>
      <c r="P86" s="4" t="s">
        <v>33</v>
      </c>
      <c r="Q86" s="4">
        <v>0</v>
      </c>
      <c r="R86" s="7">
        <v>45012</v>
      </c>
      <c r="S86" s="6">
        <v>45017</v>
      </c>
      <c r="T86" s="4" t="s">
        <v>34</v>
      </c>
      <c r="U86" s="4">
        <v>223</v>
      </c>
      <c r="V86" s="4">
        <v>0</v>
      </c>
      <c r="W86" s="4">
        <v>0</v>
      </c>
      <c r="X86" s="4" t="s">
        <v>488</v>
      </c>
      <c r="Y86" s="4" t="s">
        <v>489</v>
      </c>
    </row>
    <row r="87" s="4" customFormat="1" spans="1:25">
      <c r="A87" s="4" t="s">
        <v>490</v>
      </c>
      <c r="B87" s="4" t="s">
        <v>26</v>
      </c>
      <c r="C87" s="4" t="s">
        <v>27</v>
      </c>
      <c r="D87" s="4" t="s">
        <v>491</v>
      </c>
      <c r="E87" s="4" t="s">
        <v>492</v>
      </c>
      <c r="F87" s="6">
        <v>45013</v>
      </c>
      <c r="G87" s="6">
        <v>45014</v>
      </c>
      <c r="H87" s="4">
        <v>1</v>
      </c>
      <c r="I87" s="4">
        <v>1</v>
      </c>
      <c r="J87" s="4">
        <v>1</v>
      </c>
      <c r="K87" s="4" t="s">
        <v>30</v>
      </c>
      <c r="L87" s="4">
        <v>421</v>
      </c>
      <c r="M87" s="4">
        <v>421</v>
      </c>
      <c r="N87" s="4" t="s">
        <v>493</v>
      </c>
      <c r="O87" s="4" t="s">
        <v>32</v>
      </c>
      <c r="P87" s="4" t="s">
        <v>33</v>
      </c>
      <c r="Q87" s="4">
        <v>0</v>
      </c>
      <c r="R87" s="7">
        <v>45012</v>
      </c>
      <c r="S87" s="6">
        <v>45017</v>
      </c>
      <c r="T87" s="4" t="s">
        <v>34</v>
      </c>
      <c r="U87" s="4">
        <v>421</v>
      </c>
      <c r="V87" s="4">
        <v>0</v>
      </c>
      <c r="W87" s="4">
        <v>0</v>
      </c>
      <c r="X87" s="4" t="s">
        <v>494</v>
      </c>
      <c r="Y87" s="4" t="s">
        <v>495</v>
      </c>
    </row>
    <row r="88" s="4" customFormat="1" spans="1:25">
      <c r="A88" s="4" t="s">
        <v>496</v>
      </c>
      <c r="B88" s="4" t="s">
        <v>26</v>
      </c>
      <c r="C88" s="4" t="s">
        <v>27</v>
      </c>
      <c r="D88" s="4" t="s">
        <v>497</v>
      </c>
      <c r="E88" s="4" t="s">
        <v>486</v>
      </c>
      <c r="F88" s="6">
        <v>45013</v>
      </c>
      <c r="G88" s="6">
        <v>45014</v>
      </c>
      <c r="H88" s="4">
        <v>1</v>
      </c>
      <c r="I88" s="4">
        <v>1</v>
      </c>
      <c r="J88" s="4">
        <v>1</v>
      </c>
      <c r="K88" s="4" t="s">
        <v>30</v>
      </c>
      <c r="L88" s="4">
        <v>298</v>
      </c>
      <c r="M88" s="4">
        <v>298</v>
      </c>
      <c r="N88" s="4" t="s">
        <v>498</v>
      </c>
      <c r="O88" s="4" t="s">
        <v>32</v>
      </c>
      <c r="P88" s="4" t="s">
        <v>33</v>
      </c>
      <c r="Q88" s="4">
        <v>0</v>
      </c>
      <c r="R88" s="7">
        <v>45012</v>
      </c>
      <c r="S88" s="6">
        <v>45017</v>
      </c>
      <c r="T88" s="4" t="s">
        <v>34</v>
      </c>
      <c r="U88" s="4">
        <v>298</v>
      </c>
      <c r="V88" s="4">
        <v>0</v>
      </c>
      <c r="W88" s="4">
        <v>0</v>
      </c>
      <c r="X88" s="4" t="s">
        <v>499</v>
      </c>
      <c r="Y88" s="4" t="s">
        <v>66</v>
      </c>
    </row>
    <row r="89" s="4" customFormat="1" spans="1:25">
      <c r="A89" s="4" t="s">
        <v>500</v>
      </c>
      <c r="B89" s="4" t="s">
        <v>26</v>
      </c>
      <c r="C89" s="4" t="s">
        <v>27</v>
      </c>
      <c r="D89" s="4" t="s">
        <v>501</v>
      </c>
      <c r="E89" s="4" t="s">
        <v>39</v>
      </c>
      <c r="F89" s="6">
        <v>45013</v>
      </c>
      <c r="G89" s="6">
        <v>45014</v>
      </c>
      <c r="H89" s="4">
        <v>1</v>
      </c>
      <c r="I89" s="4">
        <v>1</v>
      </c>
      <c r="J89" s="4">
        <v>1</v>
      </c>
      <c r="K89" s="4" t="s">
        <v>30</v>
      </c>
      <c r="L89" s="4">
        <v>148</v>
      </c>
      <c r="M89" s="4">
        <v>148</v>
      </c>
      <c r="N89" s="4" t="s">
        <v>502</v>
      </c>
      <c r="O89" s="4" t="s">
        <v>32</v>
      </c>
      <c r="P89" s="4" t="s">
        <v>33</v>
      </c>
      <c r="Q89" s="4">
        <v>0</v>
      </c>
      <c r="R89" s="7">
        <v>45012</v>
      </c>
      <c r="S89" s="6">
        <v>45017</v>
      </c>
      <c r="T89" s="4" t="s">
        <v>34</v>
      </c>
      <c r="U89" s="4">
        <v>148</v>
      </c>
      <c r="V89" s="4">
        <v>0</v>
      </c>
      <c r="W89" s="4">
        <v>0</v>
      </c>
      <c r="X89" s="4" t="s">
        <v>503</v>
      </c>
      <c r="Y89" s="4" t="s">
        <v>504</v>
      </c>
    </row>
    <row r="90" s="4" customFormat="1" spans="1:25">
      <c r="A90" s="4" t="s">
        <v>505</v>
      </c>
      <c r="B90" s="4" t="s">
        <v>26</v>
      </c>
      <c r="C90" s="4" t="s">
        <v>27</v>
      </c>
      <c r="D90" s="4" t="s">
        <v>506</v>
      </c>
      <c r="E90" s="4" t="s">
        <v>507</v>
      </c>
      <c r="F90" s="6">
        <v>45013</v>
      </c>
      <c r="G90" s="6">
        <v>45014</v>
      </c>
      <c r="H90" s="4">
        <v>1</v>
      </c>
      <c r="I90" s="4">
        <v>1</v>
      </c>
      <c r="J90" s="4">
        <v>1</v>
      </c>
      <c r="K90" s="4" t="s">
        <v>30</v>
      </c>
      <c r="L90" s="4">
        <v>375</v>
      </c>
      <c r="M90" s="4">
        <v>375</v>
      </c>
      <c r="N90" s="4" t="s">
        <v>508</v>
      </c>
      <c r="O90" s="4" t="s">
        <v>32</v>
      </c>
      <c r="P90" s="4" t="s">
        <v>33</v>
      </c>
      <c r="Q90" s="4">
        <v>0</v>
      </c>
      <c r="R90" s="7">
        <v>45013</v>
      </c>
      <c r="S90" s="6">
        <v>45017</v>
      </c>
      <c r="T90" s="4" t="s">
        <v>34</v>
      </c>
      <c r="U90" s="4">
        <v>375</v>
      </c>
      <c r="V90" s="4">
        <v>0</v>
      </c>
      <c r="W90" s="4">
        <v>0</v>
      </c>
      <c r="X90" s="4" t="s">
        <v>509</v>
      </c>
      <c r="Y90" s="4" t="s">
        <v>66</v>
      </c>
    </row>
    <row r="91" s="4" customFormat="1" spans="1:25">
      <c r="A91" s="4" t="s">
        <v>213</v>
      </c>
      <c r="B91" s="4" t="s">
        <v>26</v>
      </c>
      <c r="C91" s="4" t="s">
        <v>510</v>
      </c>
      <c r="D91" s="4" t="s">
        <v>214</v>
      </c>
      <c r="E91" s="4" t="s">
        <v>215</v>
      </c>
      <c r="F91" s="6">
        <v>45013</v>
      </c>
      <c r="G91" s="6">
        <v>45014</v>
      </c>
      <c r="H91" s="4">
        <v>1</v>
      </c>
      <c r="I91" s="4">
        <v>1</v>
      </c>
      <c r="J91" s="4">
        <v>1</v>
      </c>
      <c r="K91" s="4" t="s">
        <v>30</v>
      </c>
      <c r="L91" s="4">
        <v>-2219</v>
      </c>
      <c r="M91" s="4">
        <v>-2219</v>
      </c>
      <c r="N91" s="4" t="s">
        <v>216</v>
      </c>
      <c r="O91" s="4" t="s">
        <v>32</v>
      </c>
      <c r="P91" s="4" t="s">
        <v>33</v>
      </c>
      <c r="Q91" s="4">
        <v>0</v>
      </c>
      <c r="R91" s="7">
        <v>45006</v>
      </c>
      <c r="S91" s="6">
        <v>45017</v>
      </c>
      <c r="T91" s="4" t="s">
        <v>34</v>
      </c>
      <c r="U91" s="4">
        <v>-2219</v>
      </c>
      <c r="V91" s="4">
        <v>0</v>
      </c>
      <c r="W91" s="4">
        <v>0</v>
      </c>
      <c r="X91" s="4" t="s">
        <v>217</v>
      </c>
      <c r="Y91" s="4" t="s">
        <v>218</v>
      </c>
    </row>
    <row r="92" s="4" customFormat="1" spans="1:25">
      <c r="A92" s="4" t="s">
        <v>511</v>
      </c>
      <c r="B92" s="4" t="s">
        <v>26</v>
      </c>
      <c r="C92" s="4" t="s">
        <v>27</v>
      </c>
      <c r="D92" s="4" t="s">
        <v>512</v>
      </c>
      <c r="E92" s="4" t="s">
        <v>513</v>
      </c>
      <c r="F92" s="6">
        <v>45013</v>
      </c>
      <c r="G92" s="6">
        <v>45014</v>
      </c>
      <c r="H92" s="4">
        <v>1</v>
      </c>
      <c r="I92" s="4">
        <v>1</v>
      </c>
      <c r="J92" s="4">
        <v>1</v>
      </c>
      <c r="K92" s="4" t="s">
        <v>30</v>
      </c>
      <c r="L92" s="4">
        <v>459</v>
      </c>
      <c r="M92" s="4">
        <v>459</v>
      </c>
      <c r="N92" s="4" t="s">
        <v>514</v>
      </c>
      <c r="O92" s="4" t="s">
        <v>32</v>
      </c>
      <c r="P92" s="4" t="s">
        <v>33</v>
      </c>
      <c r="Q92" s="4">
        <v>0</v>
      </c>
      <c r="R92" s="7">
        <v>45013</v>
      </c>
      <c r="S92" s="6">
        <v>45017</v>
      </c>
      <c r="T92" s="4" t="s">
        <v>34</v>
      </c>
      <c r="U92" s="4">
        <v>459</v>
      </c>
      <c r="V92" s="4">
        <v>0</v>
      </c>
      <c r="W92" s="4">
        <v>0</v>
      </c>
      <c r="X92" s="4" t="s">
        <v>515</v>
      </c>
      <c r="Y92" s="4" t="s">
        <v>516</v>
      </c>
    </row>
    <row r="93" s="4" customFormat="1" spans="1:25">
      <c r="A93" s="4" t="s">
        <v>517</v>
      </c>
      <c r="B93" s="4" t="s">
        <v>26</v>
      </c>
      <c r="C93" s="4" t="s">
        <v>27</v>
      </c>
      <c r="D93" s="4" t="s">
        <v>518</v>
      </c>
      <c r="E93" s="4" t="s">
        <v>519</v>
      </c>
      <c r="F93" s="6">
        <v>45013</v>
      </c>
      <c r="G93" s="6">
        <v>45014</v>
      </c>
      <c r="H93" s="4">
        <v>1</v>
      </c>
      <c r="I93" s="4">
        <v>1</v>
      </c>
      <c r="J93" s="4">
        <v>1</v>
      </c>
      <c r="K93" s="4" t="s">
        <v>30</v>
      </c>
      <c r="L93" s="4">
        <v>466</v>
      </c>
      <c r="M93" s="4">
        <v>466</v>
      </c>
      <c r="N93" s="4" t="s">
        <v>520</v>
      </c>
      <c r="O93" s="4" t="s">
        <v>32</v>
      </c>
      <c r="P93" s="4" t="s">
        <v>33</v>
      </c>
      <c r="Q93" s="4">
        <v>0</v>
      </c>
      <c r="R93" s="7">
        <v>45013</v>
      </c>
      <c r="S93" s="6">
        <v>45017</v>
      </c>
      <c r="T93" s="4" t="s">
        <v>34</v>
      </c>
      <c r="U93" s="4">
        <v>466</v>
      </c>
      <c r="V93" s="4">
        <v>0</v>
      </c>
      <c r="W93" s="4">
        <v>0</v>
      </c>
      <c r="X93" s="4" t="s">
        <v>521</v>
      </c>
      <c r="Y93" s="4" t="s">
        <v>522</v>
      </c>
    </row>
    <row r="94" s="4" customFormat="1" spans="1:25">
      <c r="A94" s="4" t="s">
        <v>523</v>
      </c>
      <c r="B94" s="4" t="s">
        <v>26</v>
      </c>
      <c r="C94" s="4" t="s">
        <v>27</v>
      </c>
      <c r="D94" s="4" t="s">
        <v>524</v>
      </c>
      <c r="E94" s="4" t="s">
        <v>525</v>
      </c>
      <c r="F94" s="6">
        <v>45013</v>
      </c>
      <c r="G94" s="6">
        <v>45014</v>
      </c>
      <c r="H94" s="4">
        <v>1</v>
      </c>
      <c r="I94" s="4">
        <v>1</v>
      </c>
      <c r="J94" s="4">
        <v>1</v>
      </c>
      <c r="K94" s="4" t="s">
        <v>30</v>
      </c>
      <c r="L94" s="4">
        <v>641</v>
      </c>
      <c r="M94" s="4">
        <v>641</v>
      </c>
      <c r="N94" s="4" t="s">
        <v>526</v>
      </c>
      <c r="O94" s="4" t="s">
        <v>32</v>
      </c>
      <c r="P94" s="4" t="s">
        <v>33</v>
      </c>
      <c r="Q94" s="4">
        <v>0</v>
      </c>
      <c r="R94" s="7">
        <v>45013</v>
      </c>
      <c r="S94" s="6">
        <v>45017</v>
      </c>
      <c r="T94" s="4" t="s">
        <v>34</v>
      </c>
      <c r="U94" s="4">
        <v>641</v>
      </c>
      <c r="V94" s="4">
        <v>0</v>
      </c>
      <c r="W94" s="4">
        <v>0</v>
      </c>
      <c r="X94" s="4" t="s">
        <v>527</v>
      </c>
      <c r="Y94" s="4" t="s">
        <v>528</v>
      </c>
    </row>
    <row r="95" s="4" customFormat="1" spans="1:25">
      <c r="A95" s="4" t="s">
        <v>529</v>
      </c>
      <c r="B95" s="4" t="s">
        <v>26</v>
      </c>
      <c r="C95" s="4" t="s">
        <v>27</v>
      </c>
      <c r="D95" s="4" t="s">
        <v>530</v>
      </c>
      <c r="E95" s="4" t="s">
        <v>531</v>
      </c>
      <c r="F95" s="6">
        <v>45013</v>
      </c>
      <c r="G95" s="6">
        <v>45014</v>
      </c>
      <c r="H95" s="4">
        <v>1</v>
      </c>
      <c r="I95" s="4">
        <v>1</v>
      </c>
      <c r="J95" s="4">
        <v>1</v>
      </c>
      <c r="K95" s="4" t="s">
        <v>30</v>
      </c>
      <c r="L95" s="4">
        <v>698</v>
      </c>
      <c r="M95" s="4">
        <v>698</v>
      </c>
      <c r="N95" s="4" t="s">
        <v>532</v>
      </c>
      <c r="O95" s="4" t="s">
        <v>32</v>
      </c>
      <c r="P95" s="4" t="s">
        <v>33</v>
      </c>
      <c r="Q95" s="4">
        <v>0</v>
      </c>
      <c r="R95" s="7">
        <v>45013</v>
      </c>
      <c r="S95" s="6">
        <v>45017</v>
      </c>
      <c r="T95" s="4" t="s">
        <v>34</v>
      </c>
      <c r="U95" s="4">
        <v>698</v>
      </c>
      <c r="V95" s="4">
        <v>0</v>
      </c>
      <c r="W95" s="4">
        <v>0</v>
      </c>
      <c r="X95" s="4" t="s">
        <v>533</v>
      </c>
      <c r="Y95" s="4" t="s">
        <v>534</v>
      </c>
    </row>
    <row r="96" s="4" customFormat="1" spans="1:25">
      <c r="A96" s="4" t="s">
        <v>535</v>
      </c>
      <c r="B96" s="4" t="s">
        <v>26</v>
      </c>
      <c r="C96" s="4" t="s">
        <v>27</v>
      </c>
      <c r="D96" s="4" t="s">
        <v>536</v>
      </c>
      <c r="E96" s="4" t="s">
        <v>537</v>
      </c>
      <c r="F96" s="6">
        <v>45013</v>
      </c>
      <c r="G96" s="6">
        <v>45014</v>
      </c>
      <c r="H96" s="4">
        <v>2</v>
      </c>
      <c r="I96" s="4">
        <v>1</v>
      </c>
      <c r="J96" s="4">
        <v>2</v>
      </c>
      <c r="K96" s="4" t="s">
        <v>30</v>
      </c>
      <c r="L96" s="4">
        <v>852</v>
      </c>
      <c r="M96" s="4">
        <v>852</v>
      </c>
      <c r="N96" s="4" t="s">
        <v>538</v>
      </c>
      <c r="O96" s="4" t="s">
        <v>32</v>
      </c>
      <c r="P96" s="4" t="s">
        <v>33</v>
      </c>
      <c r="Q96" s="4">
        <v>0</v>
      </c>
      <c r="R96" s="7">
        <v>45013</v>
      </c>
      <c r="S96" s="6">
        <v>45017</v>
      </c>
      <c r="T96" s="4" t="s">
        <v>34</v>
      </c>
      <c r="U96" s="4">
        <v>852</v>
      </c>
      <c r="V96" s="4">
        <v>0</v>
      </c>
      <c r="W96" s="4">
        <v>0</v>
      </c>
      <c r="X96" s="4" t="s">
        <v>539</v>
      </c>
      <c r="Y96" s="4" t="s">
        <v>66</v>
      </c>
    </row>
    <row r="97" s="4" customFormat="1" spans="1:25">
      <c r="A97" s="4" t="s">
        <v>540</v>
      </c>
      <c r="B97" s="4" t="s">
        <v>26</v>
      </c>
      <c r="C97" s="4" t="s">
        <v>27</v>
      </c>
      <c r="D97" s="4" t="s">
        <v>541</v>
      </c>
      <c r="E97" s="4" t="s">
        <v>542</v>
      </c>
      <c r="F97" s="6">
        <v>45013</v>
      </c>
      <c r="G97" s="6">
        <v>45014</v>
      </c>
      <c r="H97" s="4">
        <v>1</v>
      </c>
      <c r="I97" s="4">
        <v>1</v>
      </c>
      <c r="J97" s="4">
        <v>1</v>
      </c>
      <c r="K97" s="4" t="s">
        <v>30</v>
      </c>
      <c r="L97" s="4">
        <v>375</v>
      </c>
      <c r="M97" s="4">
        <v>375</v>
      </c>
      <c r="N97" s="4" t="s">
        <v>543</v>
      </c>
      <c r="O97" s="4" t="s">
        <v>32</v>
      </c>
      <c r="P97" s="4" t="s">
        <v>33</v>
      </c>
      <c r="Q97" s="4">
        <v>0</v>
      </c>
      <c r="R97" s="7">
        <v>45013</v>
      </c>
      <c r="S97" s="6">
        <v>45017</v>
      </c>
      <c r="T97" s="4" t="s">
        <v>34</v>
      </c>
      <c r="U97" s="4">
        <v>375</v>
      </c>
      <c r="V97" s="4">
        <v>0</v>
      </c>
      <c r="W97" s="4">
        <v>0</v>
      </c>
      <c r="X97" s="4" t="s">
        <v>544</v>
      </c>
      <c r="Y97" s="4" t="s">
        <v>545</v>
      </c>
    </row>
    <row r="98" s="4" customFormat="1" spans="1:25">
      <c r="A98" s="4" t="s">
        <v>546</v>
      </c>
      <c r="B98" s="4" t="s">
        <v>26</v>
      </c>
      <c r="C98" s="4" t="s">
        <v>27</v>
      </c>
      <c r="D98" s="4" t="s">
        <v>547</v>
      </c>
      <c r="E98" s="4" t="s">
        <v>548</v>
      </c>
      <c r="F98" s="6">
        <v>45013</v>
      </c>
      <c r="G98" s="6">
        <v>45014</v>
      </c>
      <c r="H98" s="4">
        <v>1</v>
      </c>
      <c r="I98" s="4">
        <v>1</v>
      </c>
      <c r="J98" s="4">
        <v>1</v>
      </c>
      <c r="K98" s="4" t="s">
        <v>30</v>
      </c>
      <c r="L98" s="4">
        <v>445</v>
      </c>
      <c r="M98" s="4">
        <v>445</v>
      </c>
      <c r="N98" s="4" t="s">
        <v>549</v>
      </c>
      <c r="O98" s="4" t="s">
        <v>32</v>
      </c>
      <c r="P98" s="4" t="s">
        <v>33</v>
      </c>
      <c r="Q98" s="4">
        <v>0</v>
      </c>
      <c r="R98" s="7">
        <v>45013</v>
      </c>
      <c r="S98" s="6">
        <v>45017</v>
      </c>
      <c r="T98" s="4" t="s">
        <v>34</v>
      </c>
      <c r="U98" s="4">
        <v>445</v>
      </c>
      <c r="V98" s="4">
        <v>0</v>
      </c>
      <c r="W98" s="4">
        <v>0</v>
      </c>
      <c r="X98" s="4" t="s">
        <v>550</v>
      </c>
      <c r="Y98" s="4" t="s">
        <v>551</v>
      </c>
    </row>
    <row r="99" s="4" customFormat="1" spans="1:25">
      <c r="A99" s="4" t="s">
        <v>552</v>
      </c>
      <c r="B99" s="4" t="s">
        <v>26</v>
      </c>
      <c r="C99" s="4" t="s">
        <v>27</v>
      </c>
      <c r="D99" s="4" t="s">
        <v>553</v>
      </c>
      <c r="E99" s="4" t="s">
        <v>63</v>
      </c>
      <c r="F99" s="6">
        <v>45013</v>
      </c>
      <c r="G99" s="6">
        <v>45014</v>
      </c>
      <c r="H99" s="4">
        <v>1</v>
      </c>
      <c r="I99" s="4">
        <v>1</v>
      </c>
      <c r="J99" s="4">
        <v>1</v>
      </c>
      <c r="K99" s="4" t="s">
        <v>30</v>
      </c>
      <c r="L99" s="4">
        <v>729</v>
      </c>
      <c r="M99" s="4">
        <v>729</v>
      </c>
      <c r="N99" s="4" t="s">
        <v>554</v>
      </c>
      <c r="O99" s="4" t="s">
        <v>32</v>
      </c>
      <c r="P99" s="4" t="s">
        <v>33</v>
      </c>
      <c r="Q99" s="4">
        <v>0</v>
      </c>
      <c r="R99" s="7">
        <v>45013</v>
      </c>
      <c r="S99" s="6">
        <v>45017</v>
      </c>
      <c r="T99" s="4" t="s">
        <v>34</v>
      </c>
      <c r="U99" s="4">
        <v>729</v>
      </c>
      <c r="V99" s="4">
        <v>0</v>
      </c>
      <c r="W99" s="4">
        <v>0</v>
      </c>
      <c r="X99" s="4" t="s">
        <v>555</v>
      </c>
      <c r="Y99" s="4" t="s">
        <v>66</v>
      </c>
    </row>
    <row r="100" s="4" customFormat="1" spans="1:25">
      <c r="A100" s="4" t="s">
        <v>556</v>
      </c>
      <c r="B100" s="4" t="s">
        <v>26</v>
      </c>
      <c r="C100" s="4" t="s">
        <v>27</v>
      </c>
      <c r="D100" s="4" t="s">
        <v>557</v>
      </c>
      <c r="E100" s="4" t="s">
        <v>558</v>
      </c>
      <c r="F100" s="6">
        <v>45013</v>
      </c>
      <c r="G100" s="6">
        <v>45014</v>
      </c>
      <c r="H100" s="4">
        <v>1</v>
      </c>
      <c r="I100" s="4">
        <v>1</v>
      </c>
      <c r="J100" s="4">
        <v>1</v>
      </c>
      <c r="K100" s="4" t="s">
        <v>30</v>
      </c>
      <c r="L100" s="4">
        <v>629</v>
      </c>
      <c r="M100" s="4">
        <v>629</v>
      </c>
      <c r="N100" s="4" t="s">
        <v>559</v>
      </c>
      <c r="O100" s="4" t="s">
        <v>32</v>
      </c>
      <c r="P100" s="4" t="s">
        <v>33</v>
      </c>
      <c r="Q100" s="4">
        <v>0</v>
      </c>
      <c r="R100" s="7">
        <v>45013</v>
      </c>
      <c r="S100" s="6">
        <v>45017</v>
      </c>
      <c r="T100" s="4" t="s">
        <v>34</v>
      </c>
      <c r="U100" s="4">
        <v>629</v>
      </c>
      <c r="V100" s="4">
        <v>0</v>
      </c>
      <c r="W100" s="4">
        <v>0</v>
      </c>
      <c r="X100" s="4" t="s">
        <v>560</v>
      </c>
      <c r="Y100" s="4" t="s">
        <v>561</v>
      </c>
    </row>
    <row r="101" s="4" customFormat="1" spans="1:25">
      <c r="A101" s="4" t="s">
        <v>562</v>
      </c>
      <c r="B101" s="4" t="s">
        <v>26</v>
      </c>
      <c r="C101" s="4" t="s">
        <v>27</v>
      </c>
      <c r="D101" s="4" t="s">
        <v>563</v>
      </c>
      <c r="E101" s="4" t="s">
        <v>564</v>
      </c>
      <c r="F101" s="6">
        <v>45013</v>
      </c>
      <c r="G101" s="6">
        <v>45014</v>
      </c>
      <c r="H101" s="4">
        <v>1</v>
      </c>
      <c r="I101" s="4">
        <v>1</v>
      </c>
      <c r="J101" s="4">
        <v>1</v>
      </c>
      <c r="K101" s="4" t="s">
        <v>30</v>
      </c>
      <c r="L101" s="4">
        <v>2570</v>
      </c>
      <c r="M101" s="4">
        <v>2570</v>
      </c>
      <c r="N101" s="4" t="s">
        <v>565</v>
      </c>
      <c r="O101" s="4" t="s">
        <v>32</v>
      </c>
      <c r="P101" s="4" t="s">
        <v>33</v>
      </c>
      <c r="Q101" s="4">
        <v>0</v>
      </c>
      <c r="R101" s="7">
        <v>45013</v>
      </c>
      <c r="S101" s="6">
        <v>45017</v>
      </c>
      <c r="T101" s="4" t="s">
        <v>34</v>
      </c>
      <c r="U101" s="4">
        <v>2570</v>
      </c>
      <c r="V101" s="4">
        <v>0</v>
      </c>
      <c r="W101" s="4">
        <v>0</v>
      </c>
      <c r="X101" s="4" t="s">
        <v>566</v>
      </c>
      <c r="Y101" s="4" t="s">
        <v>567</v>
      </c>
    </row>
    <row r="102" s="4" customFormat="1" spans="1:25">
      <c r="A102" s="4" t="s">
        <v>568</v>
      </c>
      <c r="B102" s="4" t="s">
        <v>26</v>
      </c>
      <c r="C102" s="4" t="s">
        <v>27</v>
      </c>
      <c r="D102" s="4" t="s">
        <v>569</v>
      </c>
      <c r="E102" s="4" t="s">
        <v>570</v>
      </c>
      <c r="F102" s="6">
        <v>45013</v>
      </c>
      <c r="G102" s="6">
        <v>45014</v>
      </c>
      <c r="H102" s="4">
        <v>1</v>
      </c>
      <c r="I102" s="4">
        <v>1</v>
      </c>
      <c r="J102" s="4">
        <v>1</v>
      </c>
      <c r="K102" s="4" t="s">
        <v>30</v>
      </c>
      <c r="L102" s="4">
        <v>1341</v>
      </c>
      <c r="M102" s="4">
        <v>1341</v>
      </c>
      <c r="N102" s="4" t="s">
        <v>571</v>
      </c>
      <c r="O102" s="4" t="s">
        <v>32</v>
      </c>
      <c r="P102" s="4" t="s">
        <v>33</v>
      </c>
      <c r="Q102" s="4">
        <v>0</v>
      </c>
      <c r="R102" s="7">
        <v>45013</v>
      </c>
      <c r="S102" s="6">
        <v>45017</v>
      </c>
      <c r="T102" s="4" t="s">
        <v>34</v>
      </c>
      <c r="U102" s="4">
        <v>1341</v>
      </c>
      <c r="V102" s="4">
        <v>0</v>
      </c>
      <c r="W102" s="4">
        <v>0</v>
      </c>
      <c r="X102" s="4" t="s">
        <v>572</v>
      </c>
      <c r="Y102" s="4" t="s">
        <v>573</v>
      </c>
    </row>
    <row r="103" s="4" customFormat="1" spans="1:25">
      <c r="A103" s="4" t="s">
        <v>574</v>
      </c>
      <c r="B103" s="4" t="s">
        <v>26</v>
      </c>
      <c r="C103" s="4" t="s">
        <v>27</v>
      </c>
      <c r="D103" s="4" t="s">
        <v>575</v>
      </c>
      <c r="E103" s="4" t="s">
        <v>209</v>
      </c>
      <c r="F103" s="6">
        <v>45013</v>
      </c>
      <c r="G103" s="6">
        <v>45014</v>
      </c>
      <c r="H103" s="4">
        <v>1</v>
      </c>
      <c r="I103" s="4">
        <v>1</v>
      </c>
      <c r="J103" s="4">
        <v>1</v>
      </c>
      <c r="K103" s="4" t="s">
        <v>30</v>
      </c>
      <c r="L103" s="4">
        <v>319</v>
      </c>
      <c r="M103" s="4">
        <v>319</v>
      </c>
      <c r="N103" s="4" t="s">
        <v>576</v>
      </c>
      <c r="O103" s="4" t="s">
        <v>32</v>
      </c>
      <c r="P103" s="4" t="s">
        <v>33</v>
      </c>
      <c r="Q103" s="4">
        <v>0</v>
      </c>
      <c r="R103" s="7">
        <v>45013</v>
      </c>
      <c r="S103" s="6">
        <v>45017</v>
      </c>
      <c r="T103" s="4" t="s">
        <v>34</v>
      </c>
      <c r="U103" s="4">
        <v>319</v>
      </c>
      <c r="V103" s="4">
        <v>0</v>
      </c>
      <c r="W103" s="4">
        <v>0</v>
      </c>
      <c r="X103" s="4" t="s">
        <v>577</v>
      </c>
      <c r="Y103" s="4" t="s">
        <v>66</v>
      </c>
    </row>
    <row r="104" s="4" customFormat="1" spans="1:25">
      <c r="A104" s="4" t="s">
        <v>578</v>
      </c>
      <c r="B104" s="4" t="s">
        <v>26</v>
      </c>
      <c r="C104" s="4" t="s">
        <v>27</v>
      </c>
      <c r="D104" s="4" t="s">
        <v>579</v>
      </c>
      <c r="E104" s="4" t="s">
        <v>580</v>
      </c>
      <c r="F104" s="6">
        <v>45013</v>
      </c>
      <c r="G104" s="6">
        <v>45014</v>
      </c>
      <c r="H104" s="4">
        <v>1</v>
      </c>
      <c r="I104" s="4">
        <v>1</v>
      </c>
      <c r="J104" s="4">
        <v>1</v>
      </c>
      <c r="K104" s="4" t="s">
        <v>30</v>
      </c>
      <c r="L104" s="4">
        <v>218</v>
      </c>
      <c r="M104" s="4">
        <v>218</v>
      </c>
      <c r="N104" s="4" t="s">
        <v>581</v>
      </c>
      <c r="O104" s="4" t="s">
        <v>32</v>
      </c>
      <c r="P104" s="4" t="s">
        <v>33</v>
      </c>
      <c r="Q104" s="4">
        <v>0</v>
      </c>
      <c r="R104" s="7">
        <v>45013</v>
      </c>
      <c r="S104" s="6">
        <v>45017</v>
      </c>
      <c r="T104" s="4" t="s">
        <v>34</v>
      </c>
      <c r="U104" s="4">
        <v>218</v>
      </c>
      <c r="V104" s="4">
        <v>0</v>
      </c>
      <c r="W104" s="4">
        <v>0</v>
      </c>
      <c r="X104" s="4" t="s">
        <v>582</v>
      </c>
      <c r="Y104" s="4" t="s">
        <v>66</v>
      </c>
    </row>
    <row r="105" s="4" customFormat="1" spans="1:25">
      <c r="A105" s="4" t="s">
        <v>583</v>
      </c>
      <c r="B105" s="4" t="s">
        <v>26</v>
      </c>
      <c r="C105" s="4" t="s">
        <v>27</v>
      </c>
      <c r="D105" s="4" t="s">
        <v>584</v>
      </c>
      <c r="E105" s="4" t="s">
        <v>585</v>
      </c>
      <c r="F105" s="6">
        <v>45013</v>
      </c>
      <c r="G105" s="6">
        <v>45014</v>
      </c>
      <c r="H105" s="4">
        <v>1</v>
      </c>
      <c r="I105" s="4">
        <v>1</v>
      </c>
      <c r="J105" s="4">
        <v>1</v>
      </c>
      <c r="K105" s="4" t="s">
        <v>30</v>
      </c>
      <c r="L105" s="4">
        <v>116</v>
      </c>
      <c r="M105" s="4">
        <v>116</v>
      </c>
      <c r="N105" s="4" t="s">
        <v>586</v>
      </c>
      <c r="O105" s="4" t="s">
        <v>32</v>
      </c>
      <c r="P105" s="4" t="s">
        <v>33</v>
      </c>
      <c r="Q105" s="4">
        <v>0</v>
      </c>
      <c r="R105" s="7">
        <v>45013</v>
      </c>
      <c r="S105" s="6">
        <v>45017</v>
      </c>
      <c r="T105" s="4" t="s">
        <v>34</v>
      </c>
      <c r="U105" s="4">
        <v>116</v>
      </c>
      <c r="V105" s="4">
        <v>0</v>
      </c>
      <c r="W105" s="4">
        <v>0</v>
      </c>
      <c r="X105" s="4" t="s">
        <v>587</v>
      </c>
      <c r="Y105" s="4" t="s">
        <v>66</v>
      </c>
    </row>
    <row r="106" s="4" customFormat="1" spans="1:25">
      <c r="A106" s="4" t="s">
        <v>583</v>
      </c>
      <c r="B106" s="4" t="s">
        <v>26</v>
      </c>
      <c r="C106" s="4" t="s">
        <v>510</v>
      </c>
      <c r="D106" s="4" t="s">
        <v>584</v>
      </c>
      <c r="E106" s="4" t="s">
        <v>585</v>
      </c>
      <c r="F106" s="6">
        <v>45013</v>
      </c>
      <c r="G106" s="6">
        <v>45014</v>
      </c>
      <c r="H106" s="4">
        <v>1</v>
      </c>
      <c r="I106" s="4">
        <v>1</v>
      </c>
      <c r="J106" s="4">
        <v>1</v>
      </c>
      <c r="K106" s="4" t="s">
        <v>30</v>
      </c>
      <c r="L106" s="4">
        <v>-116</v>
      </c>
      <c r="M106" s="4">
        <v>-116</v>
      </c>
      <c r="N106" s="4" t="s">
        <v>586</v>
      </c>
      <c r="O106" s="4" t="s">
        <v>32</v>
      </c>
      <c r="P106" s="4" t="s">
        <v>33</v>
      </c>
      <c r="Q106" s="4">
        <v>0</v>
      </c>
      <c r="R106" s="7">
        <v>45013</v>
      </c>
      <c r="S106" s="6">
        <v>45017</v>
      </c>
      <c r="T106" s="4" t="s">
        <v>34</v>
      </c>
      <c r="U106" s="4">
        <v>-116</v>
      </c>
      <c r="V106" s="4">
        <v>0</v>
      </c>
      <c r="W106" s="4">
        <v>0</v>
      </c>
      <c r="X106" s="4" t="s">
        <v>587</v>
      </c>
      <c r="Y106" s="4" t="s">
        <v>66</v>
      </c>
    </row>
    <row r="107" s="4" customFormat="1" spans="1:25">
      <c r="A107" s="4" t="s">
        <v>588</v>
      </c>
      <c r="B107" s="4" t="s">
        <v>26</v>
      </c>
      <c r="C107" s="4" t="s">
        <v>27</v>
      </c>
      <c r="D107" s="4" t="s">
        <v>589</v>
      </c>
      <c r="E107" s="4" t="s">
        <v>590</v>
      </c>
      <c r="F107" s="6">
        <v>45013</v>
      </c>
      <c r="G107" s="6">
        <v>45014</v>
      </c>
      <c r="H107" s="4">
        <v>1</v>
      </c>
      <c r="I107" s="4">
        <v>1</v>
      </c>
      <c r="J107" s="4">
        <v>1</v>
      </c>
      <c r="K107" s="4" t="s">
        <v>30</v>
      </c>
      <c r="L107" s="4">
        <v>379</v>
      </c>
      <c r="M107" s="4">
        <v>379</v>
      </c>
      <c r="N107" s="4" t="s">
        <v>591</v>
      </c>
      <c r="O107" s="4" t="s">
        <v>32</v>
      </c>
      <c r="P107" s="4" t="s">
        <v>33</v>
      </c>
      <c r="Q107" s="4">
        <v>0</v>
      </c>
      <c r="R107" s="7">
        <v>45013</v>
      </c>
      <c r="S107" s="6">
        <v>45017</v>
      </c>
      <c r="T107" s="4" t="s">
        <v>34</v>
      </c>
      <c r="U107" s="4">
        <v>379</v>
      </c>
      <c r="V107" s="4">
        <v>0</v>
      </c>
      <c r="W107" s="4">
        <v>0</v>
      </c>
      <c r="X107" s="4" t="s">
        <v>592</v>
      </c>
      <c r="Y107" s="4" t="s">
        <v>66</v>
      </c>
    </row>
    <row r="108" s="4" customFormat="1" spans="1:25">
      <c r="A108" s="4" t="s">
        <v>593</v>
      </c>
      <c r="B108" s="4" t="s">
        <v>26</v>
      </c>
      <c r="C108" s="4" t="s">
        <v>27</v>
      </c>
      <c r="D108" s="4" t="s">
        <v>594</v>
      </c>
      <c r="E108" s="4" t="s">
        <v>131</v>
      </c>
      <c r="F108" s="6">
        <v>45013</v>
      </c>
      <c r="G108" s="6">
        <v>45014</v>
      </c>
      <c r="H108" s="4">
        <v>1</v>
      </c>
      <c r="I108" s="4">
        <v>1</v>
      </c>
      <c r="J108" s="4">
        <v>1</v>
      </c>
      <c r="K108" s="4" t="s">
        <v>30</v>
      </c>
      <c r="L108" s="4">
        <v>522</v>
      </c>
      <c r="M108" s="4">
        <v>522</v>
      </c>
      <c r="N108" s="4" t="s">
        <v>595</v>
      </c>
      <c r="O108" s="4" t="s">
        <v>32</v>
      </c>
      <c r="P108" s="4" t="s">
        <v>33</v>
      </c>
      <c r="Q108" s="4">
        <v>0</v>
      </c>
      <c r="R108" s="7">
        <v>45013</v>
      </c>
      <c r="S108" s="6">
        <v>45017</v>
      </c>
      <c r="T108" s="4" t="s">
        <v>34</v>
      </c>
      <c r="U108" s="4">
        <v>522</v>
      </c>
      <c r="V108" s="4">
        <v>0</v>
      </c>
      <c r="W108" s="4">
        <v>0</v>
      </c>
      <c r="X108" s="4" t="s">
        <v>596</v>
      </c>
      <c r="Y108" s="4" t="s">
        <v>66</v>
      </c>
    </row>
    <row r="109" s="4" customFormat="1" spans="1:25">
      <c r="A109" s="4" t="s">
        <v>597</v>
      </c>
      <c r="B109" s="4" t="s">
        <v>26</v>
      </c>
      <c r="C109" s="4" t="s">
        <v>27</v>
      </c>
      <c r="D109" s="4" t="s">
        <v>579</v>
      </c>
      <c r="E109" s="4" t="s">
        <v>580</v>
      </c>
      <c r="F109" s="6">
        <v>45013</v>
      </c>
      <c r="G109" s="6">
        <v>45014</v>
      </c>
      <c r="H109" s="4">
        <v>1</v>
      </c>
      <c r="I109" s="4">
        <v>1</v>
      </c>
      <c r="J109" s="4">
        <v>1</v>
      </c>
      <c r="K109" s="4" t="s">
        <v>30</v>
      </c>
      <c r="L109" s="4">
        <v>218</v>
      </c>
      <c r="M109" s="4">
        <v>218</v>
      </c>
      <c r="N109" s="4" t="s">
        <v>598</v>
      </c>
      <c r="O109" s="4" t="s">
        <v>32</v>
      </c>
      <c r="P109" s="4" t="s">
        <v>33</v>
      </c>
      <c r="Q109" s="4">
        <v>0</v>
      </c>
      <c r="R109" s="7">
        <v>45013</v>
      </c>
      <c r="S109" s="6">
        <v>45017</v>
      </c>
      <c r="T109" s="4" t="s">
        <v>34</v>
      </c>
      <c r="U109" s="4">
        <v>218</v>
      </c>
      <c r="V109" s="4">
        <v>0</v>
      </c>
      <c r="W109" s="4">
        <v>0</v>
      </c>
      <c r="X109" s="4" t="s">
        <v>599</v>
      </c>
      <c r="Y109" s="4" t="s">
        <v>66</v>
      </c>
    </row>
    <row r="110" s="4" customFormat="1" spans="1:25">
      <c r="A110" s="4" t="s">
        <v>600</v>
      </c>
      <c r="B110" s="4" t="s">
        <v>26</v>
      </c>
      <c r="C110" s="4" t="s">
        <v>27</v>
      </c>
      <c r="D110" s="4" t="s">
        <v>601</v>
      </c>
      <c r="E110" s="4" t="s">
        <v>131</v>
      </c>
      <c r="F110" s="6">
        <v>45013</v>
      </c>
      <c r="G110" s="6">
        <v>45014</v>
      </c>
      <c r="H110" s="4">
        <v>1</v>
      </c>
      <c r="I110" s="4">
        <v>1</v>
      </c>
      <c r="J110" s="4">
        <v>1</v>
      </c>
      <c r="K110" s="4" t="s">
        <v>30</v>
      </c>
      <c r="L110" s="4">
        <v>260</v>
      </c>
      <c r="M110" s="4">
        <v>260</v>
      </c>
      <c r="N110" s="4" t="s">
        <v>602</v>
      </c>
      <c r="O110" s="4" t="s">
        <v>32</v>
      </c>
      <c r="P110" s="4" t="s">
        <v>33</v>
      </c>
      <c r="Q110" s="4">
        <v>0</v>
      </c>
      <c r="R110" s="7">
        <v>45013</v>
      </c>
      <c r="S110" s="6">
        <v>45017</v>
      </c>
      <c r="T110" s="4" t="s">
        <v>34</v>
      </c>
      <c r="U110" s="4">
        <v>260</v>
      </c>
      <c r="V110" s="4">
        <v>0</v>
      </c>
      <c r="W110" s="4">
        <v>0</v>
      </c>
      <c r="X110" s="4" t="s">
        <v>603</v>
      </c>
      <c r="Y110" s="4" t="s">
        <v>604</v>
      </c>
    </row>
    <row r="111" s="4" customFormat="1" spans="1:25">
      <c r="A111" s="4" t="s">
        <v>568</v>
      </c>
      <c r="B111" s="4" t="s">
        <v>26</v>
      </c>
      <c r="C111" s="4" t="s">
        <v>510</v>
      </c>
      <c r="D111" s="4" t="s">
        <v>569</v>
      </c>
      <c r="E111" s="4" t="s">
        <v>570</v>
      </c>
      <c r="F111" s="6">
        <v>45013</v>
      </c>
      <c r="G111" s="6">
        <v>45014</v>
      </c>
      <c r="H111" s="4">
        <v>1</v>
      </c>
      <c r="I111" s="4">
        <v>1</v>
      </c>
      <c r="J111" s="4">
        <v>1</v>
      </c>
      <c r="K111" s="4" t="s">
        <v>30</v>
      </c>
      <c r="L111" s="4">
        <v>-1341</v>
      </c>
      <c r="M111" s="4">
        <v>-1341</v>
      </c>
      <c r="N111" s="4" t="s">
        <v>571</v>
      </c>
      <c r="O111" s="4" t="s">
        <v>32</v>
      </c>
      <c r="P111" s="4" t="s">
        <v>33</v>
      </c>
      <c r="Q111" s="4">
        <v>0</v>
      </c>
      <c r="R111" s="7">
        <v>45013</v>
      </c>
      <c r="S111" s="6">
        <v>45017</v>
      </c>
      <c r="T111" s="4" t="s">
        <v>34</v>
      </c>
      <c r="U111" s="4">
        <v>-1341</v>
      </c>
      <c r="V111" s="4">
        <v>0</v>
      </c>
      <c r="W111" s="4">
        <v>0</v>
      </c>
      <c r="X111" s="4" t="s">
        <v>572</v>
      </c>
      <c r="Y111" s="4" t="s">
        <v>573</v>
      </c>
    </row>
    <row r="112" s="4" customFormat="1" spans="1:25">
      <c r="A112" s="4" t="s">
        <v>605</v>
      </c>
      <c r="B112" s="4" t="s">
        <v>26</v>
      </c>
      <c r="C112" s="4" t="s">
        <v>27</v>
      </c>
      <c r="D112" s="4" t="s">
        <v>606</v>
      </c>
      <c r="E112" s="4" t="s">
        <v>607</v>
      </c>
      <c r="F112" s="6">
        <v>45013</v>
      </c>
      <c r="G112" s="6">
        <v>45014</v>
      </c>
      <c r="H112" s="4">
        <v>1</v>
      </c>
      <c r="I112" s="4">
        <v>1</v>
      </c>
      <c r="J112" s="4">
        <v>1</v>
      </c>
      <c r="K112" s="4" t="s">
        <v>30</v>
      </c>
      <c r="L112" s="4">
        <v>376</v>
      </c>
      <c r="M112" s="4">
        <v>376</v>
      </c>
      <c r="N112" s="4" t="s">
        <v>608</v>
      </c>
      <c r="O112" s="4" t="s">
        <v>32</v>
      </c>
      <c r="P112" s="4" t="s">
        <v>33</v>
      </c>
      <c r="Q112" s="4">
        <v>0</v>
      </c>
      <c r="R112" s="7">
        <v>45013</v>
      </c>
      <c r="S112" s="6">
        <v>45017</v>
      </c>
      <c r="T112" s="4" t="s">
        <v>34</v>
      </c>
      <c r="U112" s="4">
        <v>376</v>
      </c>
      <c r="V112" s="4">
        <v>0</v>
      </c>
      <c r="W112" s="4">
        <v>0</v>
      </c>
      <c r="X112" s="4" t="s">
        <v>609</v>
      </c>
      <c r="Y112" s="4" t="s">
        <v>610</v>
      </c>
    </row>
    <row r="113" s="4" customFormat="1" spans="1:25">
      <c r="A113" s="4" t="s">
        <v>611</v>
      </c>
      <c r="B113" s="4" t="s">
        <v>26</v>
      </c>
      <c r="C113" s="4" t="s">
        <v>27</v>
      </c>
      <c r="D113" s="4" t="s">
        <v>612</v>
      </c>
      <c r="E113" s="4" t="s">
        <v>613</v>
      </c>
      <c r="F113" s="6">
        <v>45013</v>
      </c>
      <c r="G113" s="6">
        <v>45014</v>
      </c>
      <c r="H113" s="4">
        <v>1</v>
      </c>
      <c r="I113" s="4">
        <v>1</v>
      </c>
      <c r="J113" s="4">
        <v>1</v>
      </c>
      <c r="K113" s="4" t="s">
        <v>30</v>
      </c>
      <c r="L113" s="4">
        <v>176</v>
      </c>
      <c r="M113" s="4">
        <v>176</v>
      </c>
      <c r="N113" s="4" t="s">
        <v>614</v>
      </c>
      <c r="O113" s="4" t="s">
        <v>32</v>
      </c>
      <c r="P113" s="4" t="s">
        <v>33</v>
      </c>
      <c r="Q113" s="4">
        <v>0</v>
      </c>
      <c r="R113" s="7">
        <v>45013</v>
      </c>
      <c r="S113" s="6">
        <v>45017</v>
      </c>
      <c r="T113" s="4" t="s">
        <v>34</v>
      </c>
      <c r="U113" s="4">
        <v>176</v>
      </c>
      <c r="V113" s="4">
        <v>0</v>
      </c>
      <c r="W113" s="4">
        <v>0</v>
      </c>
      <c r="X113" s="4" t="s">
        <v>615</v>
      </c>
      <c r="Y113" s="4" t="s">
        <v>66</v>
      </c>
    </row>
    <row r="114" s="4" customFormat="1" spans="1:25">
      <c r="A114" s="4" t="s">
        <v>616</v>
      </c>
      <c r="B114" s="4" t="s">
        <v>26</v>
      </c>
      <c r="C114" s="4" t="s">
        <v>27</v>
      </c>
      <c r="D114" s="4" t="s">
        <v>617</v>
      </c>
      <c r="E114" s="4" t="s">
        <v>618</v>
      </c>
      <c r="F114" s="6">
        <v>45013</v>
      </c>
      <c r="G114" s="6">
        <v>45014</v>
      </c>
      <c r="H114" s="4">
        <v>1</v>
      </c>
      <c r="I114" s="4">
        <v>1</v>
      </c>
      <c r="J114" s="4">
        <v>1</v>
      </c>
      <c r="K114" s="4" t="s">
        <v>30</v>
      </c>
      <c r="L114" s="4">
        <v>95</v>
      </c>
      <c r="M114" s="4">
        <v>95</v>
      </c>
      <c r="N114" s="4" t="s">
        <v>619</v>
      </c>
      <c r="O114" s="4" t="s">
        <v>32</v>
      </c>
      <c r="P114" s="4" t="s">
        <v>33</v>
      </c>
      <c r="Q114" s="4">
        <v>0</v>
      </c>
      <c r="R114" s="7">
        <v>45013</v>
      </c>
      <c r="S114" s="6">
        <v>45017</v>
      </c>
      <c r="T114" s="4" t="s">
        <v>34</v>
      </c>
      <c r="U114" s="4">
        <v>95</v>
      </c>
      <c r="V114" s="4">
        <v>0</v>
      </c>
      <c r="W114" s="4">
        <v>0</v>
      </c>
      <c r="X114" s="4" t="s">
        <v>620</v>
      </c>
      <c r="Y114" s="4" t="s">
        <v>621</v>
      </c>
    </row>
    <row r="115" s="4" customFormat="1" spans="1:25">
      <c r="A115" s="4" t="s">
        <v>622</v>
      </c>
      <c r="B115" s="4" t="s">
        <v>26</v>
      </c>
      <c r="C115" s="4" t="s">
        <v>623</v>
      </c>
      <c r="D115" s="4" t="s">
        <v>624</v>
      </c>
      <c r="E115" s="4" t="s">
        <v>625</v>
      </c>
      <c r="F115" s="6">
        <v>44973</v>
      </c>
      <c r="G115" s="6">
        <v>44981</v>
      </c>
      <c r="H115" s="4">
        <v>1</v>
      </c>
      <c r="I115" s="4">
        <v>8</v>
      </c>
      <c r="J115" s="4">
        <v>8</v>
      </c>
      <c r="K115" s="4" t="s">
        <v>30</v>
      </c>
      <c r="L115" s="4">
        <v>-6300</v>
      </c>
      <c r="M115" s="4">
        <v>-6300</v>
      </c>
      <c r="N115" s="4" t="s">
        <v>626</v>
      </c>
      <c r="O115" s="4" t="s">
        <v>32</v>
      </c>
      <c r="P115" s="4" t="s">
        <v>33</v>
      </c>
      <c r="Q115" s="4">
        <v>0</v>
      </c>
      <c r="R115" s="7">
        <v>44972.3494444444</v>
      </c>
      <c r="S115" s="6">
        <v>45017</v>
      </c>
      <c r="T115" s="4" t="s">
        <v>34</v>
      </c>
      <c r="U115" s="4">
        <v>-6300</v>
      </c>
      <c r="V115" s="4">
        <v>0</v>
      </c>
      <c r="W115" s="4">
        <v>0</v>
      </c>
      <c r="X115" s="4" t="s">
        <v>627</v>
      </c>
      <c r="Y115" s="4" t="s">
        <v>66</v>
      </c>
    </row>
    <row r="116" s="4" customFormat="1" spans="1:25">
      <c r="A116" s="4" t="s">
        <v>195</v>
      </c>
      <c r="B116" s="4" t="s">
        <v>26</v>
      </c>
      <c r="C116" s="4" t="s">
        <v>623</v>
      </c>
      <c r="D116" s="4" t="s">
        <v>196</v>
      </c>
      <c r="E116" s="4" t="s">
        <v>197</v>
      </c>
      <c r="F116" s="6">
        <v>45009</v>
      </c>
      <c r="G116" s="6">
        <v>45014</v>
      </c>
      <c r="H116" s="4">
        <v>1</v>
      </c>
      <c r="I116" s="4">
        <v>5</v>
      </c>
      <c r="J116" s="4">
        <v>5</v>
      </c>
      <c r="K116" s="4" t="s">
        <v>30</v>
      </c>
      <c r="L116" s="4">
        <v>-2222</v>
      </c>
      <c r="M116" s="4">
        <v>-2222</v>
      </c>
      <c r="N116" s="4" t="s">
        <v>198</v>
      </c>
      <c r="O116" s="4" t="s">
        <v>32</v>
      </c>
      <c r="P116" s="4" t="s">
        <v>33</v>
      </c>
      <c r="Q116" s="4">
        <v>0</v>
      </c>
      <c r="R116" s="7">
        <v>45006.0424884259</v>
      </c>
      <c r="S116" s="6">
        <v>45017</v>
      </c>
      <c r="T116" s="4" t="s">
        <v>34</v>
      </c>
      <c r="U116" s="4">
        <v>-2222</v>
      </c>
      <c r="V116" s="4">
        <v>0</v>
      </c>
      <c r="W116" s="4">
        <v>0</v>
      </c>
      <c r="X116" s="4" t="s">
        <v>199</v>
      </c>
      <c r="Y116" s="4" t="s">
        <v>200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2"/>
  <sheetViews>
    <sheetView tabSelected="1" workbookViewId="0">
      <selection activeCell="A119" sqref="A119:C122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628</v>
      </c>
    </row>
    <row r="2" s="4" customFormat="1" hidden="1" spans="1:9">
      <c r="A2" s="5">
        <v>999222114668151</v>
      </c>
      <c r="B2" s="6">
        <v>45012</v>
      </c>
      <c r="C2" s="6">
        <v>45014</v>
      </c>
      <c r="D2" s="4">
        <v>418</v>
      </c>
      <c r="E2" s="4" t="str">
        <f>VLOOKUP(A2,HOP!A:L,12,0)</f>
        <v>418.00</v>
      </c>
      <c r="F2" s="4" t="str">
        <f>VLOOKUP(A2,HOP!A:C,3,0)</f>
        <v>2930259</v>
      </c>
      <c r="G2" s="4">
        <f>D2-E2</f>
        <v>0</v>
      </c>
      <c r="H2" s="4" t="str">
        <f>$H$1&amp;F2</f>
        <v>，2930259</v>
      </c>
      <c r="I2" s="4" t="str">
        <f>VLOOKUP(A2,HOP!A:U,21,0)</f>
        <v>直连</v>
      </c>
    </row>
    <row r="3" s="4" customFormat="1" hidden="1" spans="1:9">
      <c r="A3" s="5">
        <v>999222403374764</v>
      </c>
      <c r="B3" s="6">
        <v>45011</v>
      </c>
      <c r="C3" s="6">
        <v>45014</v>
      </c>
      <c r="D3" s="4">
        <v>11094</v>
      </c>
      <c r="E3" s="4" t="str">
        <f>VLOOKUP(A3,HOP!A:L,12,0)</f>
        <v>11094.00</v>
      </c>
      <c r="F3" s="4" t="str">
        <f>VLOOKUP(A3,HOP!A:C,3,0)</f>
        <v>2986126</v>
      </c>
      <c r="G3" s="4">
        <f t="shared" ref="G3:G34" si="0">D3-E3</f>
        <v>0</v>
      </c>
      <c r="H3" s="4" t="str">
        <f t="shared" ref="H3:H34" si="1">$H$1&amp;F3</f>
        <v>，2986126</v>
      </c>
      <c r="I3" s="4" t="str">
        <f>VLOOKUP(A3,HOP!A:U,21,0)</f>
        <v>直连</v>
      </c>
    </row>
    <row r="4" s="4" customFormat="1" hidden="1" spans="1:9">
      <c r="A4" s="5">
        <v>999222938161674</v>
      </c>
      <c r="B4" s="6">
        <v>45012</v>
      </c>
      <c r="C4" s="6">
        <v>45014</v>
      </c>
      <c r="D4" s="4">
        <v>3026</v>
      </c>
      <c r="E4" s="4" t="str">
        <f>VLOOKUP(A4,HOP!A:L,12,0)</f>
        <v>3026.00</v>
      </c>
      <c r="F4" s="4" t="str">
        <f>VLOOKUP(A4,HOP!A:C,3,0)</f>
        <v>3067018</v>
      </c>
      <c r="G4" s="4">
        <f t="shared" si="0"/>
        <v>0</v>
      </c>
      <c r="H4" s="4" t="str">
        <f t="shared" si="1"/>
        <v>，3067018</v>
      </c>
      <c r="I4" s="4" t="str">
        <f>VLOOKUP(A4,HOP!A:U,21,0)</f>
        <v>直连</v>
      </c>
    </row>
    <row r="5" s="4" customFormat="1" hidden="1" spans="1:9">
      <c r="A5" s="5">
        <v>999222947370947</v>
      </c>
      <c r="B5" s="6">
        <v>45013</v>
      </c>
      <c r="C5" s="6">
        <v>45014</v>
      </c>
      <c r="D5" s="4">
        <v>1185</v>
      </c>
      <c r="E5" s="4" t="str">
        <f>VLOOKUP(A5,HOP!A:L,12,0)</f>
        <v>1185.00</v>
      </c>
      <c r="F5" s="4" t="str">
        <f>VLOOKUP(A5,HOP!A:C,3,0)</f>
        <v>3069401</v>
      </c>
      <c r="G5" s="4">
        <f t="shared" si="0"/>
        <v>0</v>
      </c>
      <c r="H5" s="4" t="str">
        <f t="shared" si="1"/>
        <v>，3069401</v>
      </c>
      <c r="I5" s="4" t="str">
        <f>VLOOKUP(A5,HOP!A:U,21,0)</f>
        <v>直连</v>
      </c>
    </row>
    <row r="6" s="4" customFormat="1" hidden="1" spans="1:9">
      <c r="A6" s="5">
        <v>999222965951847</v>
      </c>
      <c r="B6" s="6">
        <v>45013</v>
      </c>
      <c r="C6" s="6">
        <v>45014</v>
      </c>
      <c r="D6" s="4">
        <v>1455</v>
      </c>
      <c r="E6" s="4" t="str">
        <f>VLOOKUP(A6,HOP!A:L,12,0)</f>
        <v>1455.00</v>
      </c>
      <c r="F6" s="4" t="str">
        <f>VLOOKUP(A6,HOP!A:C,3,0)</f>
        <v>3075239</v>
      </c>
      <c r="G6" s="4">
        <f t="shared" si="0"/>
        <v>0</v>
      </c>
      <c r="H6" s="4" t="str">
        <f t="shared" si="1"/>
        <v>，3075239</v>
      </c>
      <c r="I6" s="4" t="str">
        <f>VLOOKUP(A6,HOP!A:U,21,0)</f>
        <v>直连</v>
      </c>
    </row>
    <row r="7" s="4" customFormat="1" hidden="1" spans="1:9">
      <c r="A7" s="5">
        <v>999222974792486</v>
      </c>
      <c r="B7" s="6">
        <v>45013</v>
      </c>
      <c r="C7" s="6">
        <v>45014</v>
      </c>
      <c r="D7" s="4">
        <v>983</v>
      </c>
      <c r="E7" s="4" t="str">
        <f>VLOOKUP(A7,HOP!A:L,12,0)</f>
        <v>983.00</v>
      </c>
      <c r="F7" s="4" t="str">
        <f>VLOOKUP(A7,HOP!A:C,3,0)</f>
        <v>3077853</v>
      </c>
      <c r="G7" s="4">
        <f t="shared" si="0"/>
        <v>0</v>
      </c>
      <c r="H7" s="4" t="str">
        <f t="shared" si="1"/>
        <v>，3077853</v>
      </c>
      <c r="I7" s="4" t="str">
        <f>VLOOKUP(A7,HOP!A:U,21,0)</f>
        <v>直连</v>
      </c>
    </row>
    <row r="8" s="4" customFormat="1" hidden="1" spans="1:9">
      <c r="A8" s="5">
        <v>999223002291636</v>
      </c>
      <c r="B8" s="6">
        <v>45010</v>
      </c>
      <c r="C8" s="6">
        <v>45014</v>
      </c>
      <c r="D8" s="4">
        <v>2632</v>
      </c>
      <c r="E8" s="4" t="str">
        <f>VLOOKUP(A8,HOP!A:L,12,0)</f>
        <v>2632.00</v>
      </c>
      <c r="F8" s="4" t="str">
        <f>VLOOKUP(A8,HOP!A:C,3,0)</f>
        <v>3088416</v>
      </c>
      <c r="G8" s="4">
        <f t="shared" si="0"/>
        <v>0</v>
      </c>
      <c r="H8" s="4" t="str">
        <f t="shared" si="1"/>
        <v>，3088416</v>
      </c>
      <c r="I8" s="4" t="str">
        <f>VLOOKUP(A8,HOP!A:U,21,0)</f>
        <v>直连</v>
      </c>
    </row>
    <row r="9" s="4" customFormat="1" hidden="1" spans="1:9">
      <c r="A9" s="5">
        <v>999223003953774</v>
      </c>
      <c r="B9" s="6">
        <v>45013</v>
      </c>
      <c r="C9" s="6">
        <v>45014</v>
      </c>
      <c r="D9" s="4">
        <v>734</v>
      </c>
      <c r="E9" s="4" t="str">
        <f>VLOOKUP(A9,HOP!A:L,12,0)</f>
        <v>734.00</v>
      </c>
      <c r="F9" s="4" t="str">
        <f>VLOOKUP(A9,HOP!A:C,3,0)</f>
        <v>3088938</v>
      </c>
      <c r="G9" s="4">
        <f t="shared" si="0"/>
        <v>0</v>
      </c>
      <c r="H9" s="4" t="str">
        <f t="shared" si="1"/>
        <v>，3088938</v>
      </c>
      <c r="I9" s="4" t="str">
        <f>VLOOKUP(A9,HOP!A:U,21,0)</f>
        <v>直连</v>
      </c>
    </row>
    <row r="10" s="4" customFormat="1" hidden="1" spans="1:9">
      <c r="A10" s="5">
        <v>999223013455661</v>
      </c>
      <c r="B10" s="6">
        <v>45011</v>
      </c>
      <c r="C10" s="6">
        <v>45014</v>
      </c>
      <c r="D10" s="4">
        <v>2112</v>
      </c>
      <c r="E10" s="4" t="str">
        <f>VLOOKUP(A10,HOP!A:L,12,0)</f>
        <v>2112.00</v>
      </c>
      <c r="F10" s="4" t="str">
        <f>VLOOKUP(A10,HOP!A:C,3,0)</f>
        <v>3093209</v>
      </c>
      <c r="G10" s="4">
        <f t="shared" si="0"/>
        <v>0</v>
      </c>
      <c r="H10" s="4" t="str">
        <f t="shared" si="1"/>
        <v>，3093209</v>
      </c>
      <c r="I10" s="4" t="str">
        <f>VLOOKUP(A10,HOP!A:U,21,0)</f>
        <v>直连</v>
      </c>
    </row>
    <row r="11" s="4" customFormat="1" hidden="1" spans="1:9">
      <c r="A11" s="5">
        <v>999223044690352</v>
      </c>
      <c r="B11" s="6">
        <v>45013</v>
      </c>
      <c r="C11" s="6">
        <v>45014</v>
      </c>
      <c r="D11" s="4">
        <v>999</v>
      </c>
      <c r="E11" s="4" t="str">
        <f>VLOOKUP(A11,HOP!A:L,12,0)</f>
        <v>999.00</v>
      </c>
      <c r="F11" s="4" t="str">
        <f>VLOOKUP(A11,HOP!A:C,3,0)</f>
        <v>3098571</v>
      </c>
      <c r="G11" s="4">
        <f t="shared" si="0"/>
        <v>0</v>
      </c>
      <c r="H11" s="4" t="str">
        <f t="shared" si="1"/>
        <v>，3098571</v>
      </c>
      <c r="I11" s="4" t="str">
        <f>VLOOKUP(A11,HOP!A:U,21,0)</f>
        <v>直连</v>
      </c>
    </row>
    <row r="12" s="4" customFormat="1" hidden="1" spans="1:9">
      <c r="A12" s="5">
        <v>999223097682080</v>
      </c>
      <c r="B12" s="6">
        <v>45011</v>
      </c>
      <c r="C12" s="6">
        <v>45014</v>
      </c>
      <c r="D12" s="4">
        <v>7203</v>
      </c>
      <c r="E12" s="4" t="str">
        <f>VLOOKUP(A12,HOP!A:L,12,0)</f>
        <v>7203.00</v>
      </c>
      <c r="F12" s="4" t="str">
        <f>VLOOKUP(A12,HOP!A:C,3,0)</f>
        <v>3112573</v>
      </c>
      <c r="G12" s="4">
        <f t="shared" si="0"/>
        <v>0</v>
      </c>
      <c r="H12" s="4" t="str">
        <f t="shared" si="1"/>
        <v>，3112573</v>
      </c>
      <c r="I12" s="4" t="str">
        <f>VLOOKUP(A12,HOP!A:U,21,0)</f>
        <v>直连</v>
      </c>
    </row>
    <row r="13" s="4" customFormat="1" hidden="1" spans="1:9">
      <c r="A13" s="5">
        <v>999223100047366</v>
      </c>
      <c r="B13" s="6">
        <v>45013</v>
      </c>
      <c r="C13" s="6">
        <v>45014</v>
      </c>
      <c r="D13" s="4">
        <v>561</v>
      </c>
      <c r="E13" s="4" t="str">
        <f>VLOOKUP(A13,HOP!A:L,12,0)</f>
        <v>561.00</v>
      </c>
      <c r="F13" s="4" t="str">
        <f>VLOOKUP(A13,HOP!A:C,3,0)</f>
        <v>3113142</v>
      </c>
      <c r="G13" s="4">
        <f t="shared" si="0"/>
        <v>0</v>
      </c>
      <c r="H13" s="4" t="str">
        <f t="shared" si="1"/>
        <v>，3113142</v>
      </c>
      <c r="I13" s="4" t="str">
        <f>VLOOKUP(A13,HOP!A:U,21,0)</f>
        <v>直连</v>
      </c>
    </row>
    <row r="14" s="4" customFormat="1" hidden="1" spans="1:9">
      <c r="A14" s="5">
        <v>999223100795854</v>
      </c>
      <c r="B14" s="6">
        <v>45012</v>
      </c>
      <c r="C14" s="6">
        <v>45014</v>
      </c>
      <c r="D14" s="4">
        <v>458</v>
      </c>
      <c r="E14" s="4" t="str">
        <f>VLOOKUP(A14,HOP!A:L,12,0)</f>
        <v>458.00</v>
      </c>
      <c r="F14" s="4" t="str">
        <f>VLOOKUP(A14,HOP!A:C,3,0)</f>
        <v>3113346</v>
      </c>
      <c r="G14" s="4">
        <f t="shared" si="0"/>
        <v>0</v>
      </c>
      <c r="H14" s="4" t="str">
        <f t="shared" si="1"/>
        <v>，3113346</v>
      </c>
      <c r="I14" s="4" t="str">
        <f>VLOOKUP(A14,HOP!A:U,21,0)</f>
        <v>直连</v>
      </c>
    </row>
    <row r="15" s="4" customFormat="1" hidden="1" spans="1:9">
      <c r="A15" s="5">
        <v>23122409542</v>
      </c>
      <c r="B15" s="6">
        <v>45012</v>
      </c>
      <c r="C15" s="6">
        <v>45014</v>
      </c>
      <c r="D15" s="4">
        <v>1722</v>
      </c>
      <c r="E15" s="4" t="str">
        <f>VLOOKUP(A15,HOP!A:L,12,0)</f>
        <v>1722.00</v>
      </c>
      <c r="F15" s="4" t="str">
        <f>VLOOKUP(A15,HOP!A:C,3,0)</f>
        <v>3119001</v>
      </c>
      <c r="G15" s="4">
        <f t="shared" si="0"/>
        <v>0</v>
      </c>
      <c r="H15" s="4" t="str">
        <f t="shared" si="1"/>
        <v>，3119001</v>
      </c>
      <c r="I15" s="4" t="str">
        <f>VLOOKUP(A15,HOP!A:U,21,0)</f>
        <v>直采</v>
      </c>
    </row>
    <row r="16" s="4" customFormat="1" hidden="1" spans="1:9">
      <c r="A16" s="5">
        <v>999223129354201</v>
      </c>
      <c r="B16" s="6">
        <v>45013</v>
      </c>
      <c r="C16" s="6">
        <v>45014</v>
      </c>
      <c r="D16" s="4">
        <v>2592</v>
      </c>
      <c r="E16" s="4" t="str">
        <f>VLOOKUP(A16,HOP!A:L,12,0)</f>
        <v>2592.00</v>
      </c>
      <c r="F16" s="4" t="str">
        <f>VLOOKUP(A16,HOP!A:C,3,0)</f>
        <v>3120080</v>
      </c>
      <c r="G16" s="4">
        <f t="shared" si="0"/>
        <v>0</v>
      </c>
      <c r="H16" s="4" t="str">
        <f t="shared" si="1"/>
        <v>，3120080</v>
      </c>
      <c r="I16" s="4" t="str">
        <f>VLOOKUP(A16,HOP!A:U,21,0)</f>
        <v>直连</v>
      </c>
    </row>
    <row r="17" s="4" customFormat="1" hidden="1" spans="1:9">
      <c r="A17" s="5">
        <v>999223129391177</v>
      </c>
      <c r="B17" s="6">
        <v>45009</v>
      </c>
      <c r="C17" s="6">
        <v>45014</v>
      </c>
      <c r="D17" s="4">
        <v>4953</v>
      </c>
      <c r="E17" s="4" t="str">
        <f>VLOOKUP(A17,HOP!A:L,12,0)</f>
        <v>4953.00</v>
      </c>
      <c r="F17" s="4" t="str">
        <f>VLOOKUP(A17,HOP!A:C,3,0)</f>
        <v>3120090</v>
      </c>
      <c r="G17" s="4">
        <f t="shared" si="0"/>
        <v>0</v>
      </c>
      <c r="H17" s="4" t="str">
        <f t="shared" si="1"/>
        <v>，3120090</v>
      </c>
      <c r="I17" s="4" t="str">
        <f>VLOOKUP(A17,HOP!A:U,21,0)</f>
        <v>直连</v>
      </c>
    </row>
    <row r="18" s="4" customFormat="1" hidden="1" spans="1:9">
      <c r="A18" s="5">
        <v>23129782103</v>
      </c>
      <c r="B18" s="6">
        <v>45012</v>
      </c>
      <c r="C18" s="6">
        <v>45014</v>
      </c>
      <c r="D18" s="4">
        <v>2720</v>
      </c>
      <c r="E18" s="4" t="str">
        <f>VLOOKUP(A18,HOP!A:L,12,0)</f>
        <v>2720.00</v>
      </c>
      <c r="F18" s="4" t="str">
        <f>VLOOKUP(A18,HOP!A:C,3,0)</f>
        <v>3120301</v>
      </c>
      <c r="G18" s="4">
        <f t="shared" si="0"/>
        <v>0</v>
      </c>
      <c r="H18" s="4" t="str">
        <f t="shared" si="1"/>
        <v>，3120301</v>
      </c>
      <c r="I18" s="4" t="str">
        <f>VLOOKUP(A18,HOP!A:U,21,0)</f>
        <v>直连</v>
      </c>
    </row>
    <row r="19" s="4" customFormat="1" hidden="1" spans="1:9">
      <c r="A19" s="5">
        <v>999223145673268</v>
      </c>
      <c r="B19" s="6">
        <v>45010</v>
      </c>
      <c r="C19" s="6">
        <v>45014</v>
      </c>
      <c r="D19" s="4">
        <v>2652</v>
      </c>
      <c r="E19" s="4" t="str">
        <f>VLOOKUP(A19,HOP!A:L,12,0)</f>
        <v>2652.00</v>
      </c>
      <c r="F19" s="4" t="str">
        <f>VLOOKUP(A19,HOP!A:C,3,0)</f>
        <v>3123660</v>
      </c>
      <c r="G19" s="4">
        <f t="shared" si="0"/>
        <v>0</v>
      </c>
      <c r="H19" s="4" t="str">
        <f t="shared" si="1"/>
        <v>，3123660</v>
      </c>
      <c r="I19" s="4" t="str">
        <f>VLOOKUP(A19,HOP!A:U,21,0)</f>
        <v>直连</v>
      </c>
    </row>
    <row r="20" s="4" customFormat="1" hidden="1" spans="1:9">
      <c r="A20" s="5">
        <v>999223171151116</v>
      </c>
      <c r="B20" s="6">
        <v>45012</v>
      </c>
      <c r="C20" s="6">
        <v>45014</v>
      </c>
      <c r="D20" s="4">
        <v>900</v>
      </c>
      <c r="E20" s="4" t="str">
        <f>VLOOKUP(A20,HOP!A:L,12,0)</f>
        <v>900.00</v>
      </c>
      <c r="F20" s="4" t="str">
        <f>VLOOKUP(A20,HOP!A:C,3,0)</f>
        <v>3130862</v>
      </c>
      <c r="G20" s="4">
        <f t="shared" si="0"/>
        <v>0</v>
      </c>
      <c r="H20" s="4" t="str">
        <f t="shared" si="1"/>
        <v>，3130862</v>
      </c>
      <c r="I20" s="4" t="str">
        <f>VLOOKUP(A20,HOP!A:U,21,0)</f>
        <v>直连</v>
      </c>
    </row>
    <row r="21" s="4" customFormat="1" hidden="1" spans="1:9">
      <c r="A21" s="5">
        <v>999223176776553</v>
      </c>
      <c r="B21" s="6">
        <v>45012</v>
      </c>
      <c r="C21" s="6">
        <v>45014</v>
      </c>
      <c r="D21" s="4">
        <v>3930</v>
      </c>
      <c r="E21" s="4" t="str">
        <f>VLOOKUP(A21,HOP!A:L,12,0)</f>
        <v>3930.00</v>
      </c>
      <c r="F21" s="4" t="str">
        <f>VLOOKUP(A21,HOP!A:C,3,0)</f>
        <v>3132171</v>
      </c>
      <c r="G21" s="4">
        <f t="shared" si="0"/>
        <v>0</v>
      </c>
      <c r="H21" s="4" t="str">
        <f t="shared" si="1"/>
        <v>，3132171</v>
      </c>
      <c r="I21" s="4" t="str">
        <f>VLOOKUP(A21,HOP!A:U,21,0)</f>
        <v>直连</v>
      </c>
    </row>
    <row r="22" s="4" customFormat="1" hidden="1" spans="1:9">
      <c r="A22" s="5">
        <v>999223180070382</v>
      </c>
      <c r="B22" s="6">
        <v>45013</v>
      </c>
      <c r="C22" s="6">
        <v>45014</v>
      </c>
      <c r="D22" s="4">
        <v>251</v>
      </c>
      <c r="E22" s="4" t="str">
        <f>VLOOKUP(A22,HOP!A:L,12,0)</f>
        <v>251.00</v>
      </c>
      <c r="F22" s="4" t="str">
        <f>VLOOKUP(A22,HOP!A:C,3,0)</f>
        <v>3132914</v>
      </c>
      <c r="G22" s="4">
        <f t="shared" si="0"/>
        <v>0</v>
      </c>
      <c r="H22" s="4" t="str">
        <f t="shared" si="1"/>
        <v>，3132914</v>
      </c>
      <c r="I22" s="4" t="str">
        <f>VLOOKUP(A22,HOP!A:U,21,0)</f>
        <v>直连</v>
      </c>
    </row>
    <row r="23" s="4" customFormat="1" hidden="1" spans="1:9">
      <c r="A23" s="5">
        <v>999223192889221</v>
      </c>
      <c r="B23" s="6">
        <v>45010</v>
      </c>
      <c r="C23" s="6">
        <v>45014</v>
      </c>
      <c r="D23" s="4">
        <v>2604</v>
      </c>
      <c r="E23" s="4" t="str">
        <f>VLOOKUP(A23,HOP!A:L,12,0)</f>
        <v>2604.00</v>
      </c>
      <c r="F23" s="4" t="str">
        <f>VLOOKUP(A23,HOP!A:C,3,0)</f>
        <v>3136473</v>
      </c>
      <c r="G23" s="4">
        <f t="shared" si="0"/>
        <v>0</v>
      </c>
      <c r="H23" s="4" t="str">
        <f t="shared" si="1"/>
        <v>，3136473</v>
      </c>
      <c r="I23" s="4" t="str">
        <f>VLOOKUP(A23,HOP!A:U,21,0)</f>
        <v>直连</v>
      </c>
    </row>
    <row r="24" s="4" customFormat="1" hidden="1" spans="1:9">
      <c r="A24" s="5">
        <v>999223200227122</v>
      </c>
      <c r="B24" s="6">
        <v>45013</v>
      </c>
      <c r="C24" s="6">
        <v>45014</v>
      </c>
      <c r="D24" s="4">
        <v>931</v>
      </c>
      <c r="E24" s="4">
        <v>931</v>
      </c>
      <c r="F24" s="4" t="str">
        <f>VLOOKUP(A24,HOP!A:C,3,0)</f>
        <v>3139118</v>
      </c>
      <c r="G24" s="4">
        <f t="shared" si="0"/>
        <v>0</v>
      </c>
      <c r="H24" s="4" t="str">
        <f t="shared" si="1"/>
        <v>，3139118</v>
      </c>
      <c r="I24" s="4" t="str">
        <f>VLOOKUP(A24,HOP!A:U,21,0)</f>
        <v>直连</v>
      </c>
    </row>
    <row r="25" s="4" customFormat="1" hidden="1" spans="1:9">
      <c r="A25" s="5">
        <v>23203601231</v>
      </c>
      <c r="B25" s="6">
        <v>45013</v>
      </c>
      <c r="C25" s="6">
        <v>45014</v>
      </c>
      <c r="D25" s="4">
        <v>1348</v>
      </c>
      <c r="E25" s="4" t="str">
        <f>VLOOKUP(A25,HOP!A:L,12,0)</f>
        <v>1348.00</v>
      </c>
      <c r="F25" s="4" t="str">
        <f>VLOOKUP(A25,HOP!A:C,3,0)</f>
        <v>3140084</v>
      </c>
      <c r="G25" s="4">
        <f t="shared" si="0"/>
        <v>0</v>
      </c>
      <c r="H25" s="4" t="str">
        <f t="shared" si="1"/>
        <v>，3140084</v>
      </c>
      <c r="I25" s="4" t="str">
        <f>VLOOKUP(A25,HOP!A:U,21,0)</f>
        <v>直连</v>
      </c>
    </row>
    <row r="26" s="4" customFormat="1" hidden="1" spans="1:9">
      <c r="A26" s="5">
        <v>999223205601591</v>
      </c>
      <c r="B26" s="6">
        <v>45010</v>
      </c>
      <c r="C26" s="6">
        <v>45014</v>
      </c>
      <c r="D26" s="4">
        <v>1763</v>
      </c>
      <c r="E26" s="4" t="str">
        <f>VLOOKUP(A26,HOP!A:L,12,0)</f>
        <v>1763.00</v>
      </c>
      <c r="F26" s="4" t="str">
        <f>VLOOKUP(A26,HOP!A:C,3,0)</f>
        <v>3140469</v>
      </c>
      <c r="G26" s="4">
        <f t="shared" si="0"/>
        <v>0</v>
      </c>
      <c r="H26" s="4" t="str">
        <f t="shared" si="1"/>
        <v>，3140469</v>
      </c>
      <c r="I26" s="4" t="str">
        <f>VLOOKUP(A26,HOP!A:U,21,0)</f>
        <v>直连</v>
      </c>
    </row>
    <row r="27" s="4" customFormat="1" hidden="1" spans="1:9">
      <c r="A27" s="5">
        <v>999223242061668</v>
      </c>
      <c r="B27" s="6">
        <v>45013</v>
      </c>
      <c r="C27" s="6">
        <v>45014</v>
      </c>
      <c r="D27" s="4">
        <v>458</v>
      </c>
      <c r="E27" s="4" t="str">
        <f>VLOOKUP(A27,HOP!A:L,12,0)</f>
        <v>458.00</v>
      </c>
      <c r="F27" s="4" t="str">
        <f>VLOOKUP(A27,HOP!A:C,3,0)</f>
        <v>3150427</v>
      </c>
      <c r="G27" s="4">
        <f t="shared" si="0"/>
        <v>0</v>
      </c>
      <c r="H27" s="4" t="str">
        <f t="shared" si="1"/>
        <v>，3150427</v>
      </c>
      <c r="I27" s="4" t="str">
        <f>VLOOKUP(A27,HOP!A:U,21,0)</f>
        <v>直连</v>
      </c>
    </row>
    <row r="28" s="4" customFormat="1" hidden="1" spans="1:9">
      <c r="A28" s="5">
        <v>999223259221903</v>
      </c>
      <c r="B28" s="6">
        <v>45013</v>
      </c>
      <c r="C28" s="6">
        <v>45014</v>
      </c>
      <c r="D28" s="4">
        <v>267</v>
      </c>
      <c r="E28" s="4" t="str">
        <f>VLOOKUP(A28,HOP!A:L,12,0)</f>
        <v>267.00</v>
      </c>
      <c r="F28" s="4" t="str">
        <f>VLOOKUP(A28,HOP!A:C,3,0)</f>
        <v>3154355</v>
      </c>
      <c r="G28" s="4">
        <f t="shared" si="0"/>
        <v>0</v>
      </c>
      <c r="H28" s="4" t="str">
        <f t="shared" si="1"/>
        <v>，3154355</v>
      </c>
      <c r="I28" s="4" t="str">
        <f>VLOOKUP(A28,HOP!A:U,21,0)</f>
        <v>直连</v>
      </c>
    </row>
    <row r="29" s="4" customFormat="1" hidden="1" spans="1:9">
      <c r="A29" s="5">
        <v>999223259351545</v>
      </c>
      <c r="B29" s="6">
        <v>45013</v>
      </c>
      <c r="C29" s="6">
        <v>45014</v>
      </c>
      <c r="D29" s="4">
        <v>267</v>
      </c>
      <c r="E29" s="4" t="str">
        <f>VLOOKUP(A29,HOP!A:L,12,0)</f>
        <v>267.00</v>
      </c>
      <c r="F29" s="4" t="str">
        <f>VLOOKUP(A29,HOP!A:C,3,0)</f>
        <v>3154398</v>
      </c>
      <c r="G29" s="4">
        <f t="shared" si="0"/>
        <v>0</v>
      </c>
      <c r="H29" s="4" t="str">
        <f t="shared" si="1"/>
        <v>，3154398</v>
      </c>
      <c r="I29" s="4" t="str">
        <f>VLOOKUP(A29,HOP!A:U,21,0)</f>
        <v>直连</v>
      </c>
    </row>
    <row r="30" s="4" customFormat="1" hidden="1" spans="1:9">
      <c r="A30" s="5">
        <v>999223261196261</v>
      </c>
      <c r="B30" s="6">
        <v>45012</v>
      </c>
      <c r="C30" s="6">
        <v>45014</v>
      </c>
      <c r="D30" s="4">
        <v>8046</v>
      </c>
      <c r="E30" s="4" t="str">
        <f>VLOOKUP(A30,HOP!A:L,12,0)</f>
        <v>8046.00</v>
      </c>
      <c r="F30" s="4" t="str">
        <f>VLOOKUP(A30,HOP!A:C,3,0)</f>
        <v>3155057</v>
      </c>
      <c r="G30" s="4">
        <f t="shared" si="0"/>
        <v>0</v>
      </c>
      <c r="H30" s="4" t="str">
        <f t="shared" si="1"/>
        <v>，3155057</v>
      </c>
      <c r="I30" s="4" t="str">
        <f>VLOOKUP(A30,HOP!A:U,21,0)</f>
        <v>直连</v>
      </c>
    </row>
    <row r="31" s="4" customFormat="1" hidden="1" spans="1:9">
      <c r="A31" s="5">
        <v>999223268719633</v>
      </c>
      <c r="B31" s="6">
        <v>45009</v>
      </c>
      <c r="C31" s="6">
        <v>45014</v>
      </c>
      <c r="D31" s="4">
        <v>5730</v>
      </c>
      <c r="E31" s="4" t="str">
        <f>VLOOKUP(A31,HOP!A:L,12,0)</f>
        <v>5730.00</v>
      </c>
      <c r="F31" s="4" t="str">
        <f>VLOOKUP(A31,HOP!A:C,3,0)</f>
        <v>3156483</v>
      </c>
      <c r="G31" s="4">
        <f t="shared" si="0"/>
        <v>0</v>
      </c>
      <c r="H31" s="4" t="str">
        <f t="shared" si="1"/>
        <v>，3156483</v>
      </c>
      <c r="I31" s="4" t="str">
        <f>VLOOKUP(A31,HOP!A:U,21,0)</f>
        <v>直连</v>
      </c>
    </row>
    <row r="32" s="4" customFormat="1" spans="1:9">
      <c r="A32" s="5">
        <v>999223277635812</v>
      </c>
      <c r="B32" s="6">
        <v>45009</v>
      </c>
      <c r="C32" s="6">
        <v>45014</v>
      </c>
      <c r="D32" s="4">
        <v>3333</v>
      </c>
      <c r="E32" s="4" t="str">
        <f>VLOOKUP(A32,HOP!A:L,12,0)</f>
        <v>3332.99</v>
      </c>
      <c r="F32" s="4" t="str">
        <f>VLOOKUP(A32,HOP!A:C,3,0)</f>
        <v>3158783</v>
      </c>
      <c r="G32" s="4">
        <f t="shared" si="0"/>
        <v>0.0100000000002183</v>
      </c>
      <c r="H32" s="4" t="str">
        <f t="shared" si="1"/>
        <v>，3158783</v>
      </c>
      <c r="I32" s="4" t="str">
        <f>VLOOKUP(A32,HOP!A:U,21,0)</f>
        <v>直连</v>
      </c>
    </row>
    <row r="33" s="4" customFormat="1" hidden="1" spans="1:9">
      <c r="A33" s="5">
        <v>999223283696893</v>
      </c>
      <c r="B33" s="6">
        <v>45013</v>
      </c>
      <c r="C33" s="6">
        <v>45014</v>
      </c>
      <c r="D33" s="4">
        <v>750</v>
      </c>
      <c r="E33" s="4" t="str">
        <f>VLOOKUP(A33,HOP!A:L,12,0)</f>
        <v>750.00</v>
      </c>
      <c r="F33" s="4" t="str">
        <f>VLOOKUP(A33,HOP!A:C,3,0)</f>
        <v>3159573</v>
      </c>
      <c r="G33" s="4">
        <f t="shared" si="0"/>
        <v>0</v>
      </c>
      <c r="H33" s="4" t="str">
        <f t="shared" si="1"/>
        <v>，3159573</v>
      </c>
      <c r="I33" s="4" t="str">
        <f>VLOOKUP(A33,HOP!A:U,21,0)</f>
        <v>直连</v>
      </c>
    </row>
    <row r="34" s="4" customFormat="1" hidden="1" spans="1:9">
      <c r="A34" s="5">
        <v>999223290118854</v>
      </c>
      <c r="B34" s="6">
        <v>45013</v>
      </c>
      <c r="C34" s="6">
        <v>45014</v>
      </c>
      <c r="D34" s="4">
        <v>528</v>
      </c>
      <c r="E34" s="4" t="str">
        <f>VLOOKUP(A34,HOP!A:L,12,0)</f>
        <v>528.00</v>
      </c>
      <c r="F34" s="4" t="str">
        <f>VLOOKUP(A34,HOP!A:C,3,0)</f>
        <v>3160994</v>
      </c>
      <c r="G34" s="4">
        <f t="shared" si="0"/>
        <v>0</v>
      </c>
      <c r="H34" s="4" t="str">
        <f t="shared" si="1"/>
        <v>，3160994</v>
      </c>
      <c r="I34" s="4" t="str">
        <f>VLOOKUP(A34,HOP!A:U,21,0)</f>
        <v>直连</v>
      </c>
    </row>
    <row r="35" s="4" customFormat="1" hidden="1" spans="1:9">
      <c r="A35" s="5">
        <v>999223291942528</v>
      </c>
      <c r="B35" s="6">
        <v>45013</v>
      </c>
      <c r="C35" s="6">
        <v>45014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999223300377315</v>
      </c>
      <c r="B36" s="6">
        <v>45012</v>
      </c>
      <c r="C36" s="6">
        <v>45014</v>
      </c>
      <c r="D36" s="4">
        <v>864</v>
      </c>
      <c r="E36" s="4" t="str">
        <f>VLOOKUP(A36,HOP!A:L,12,0)</f>
        <v>864.00</v>
      </c>
      <c r="F36" s="4" t="str">
        <f>VLOOKUP(A36,HOP!A:C,3,0)</f>
        <v>3163080</v>
      </c>
      <c r="G36" s="4">
        <f t="shared" si="2"/>
        <v>0</v>
      </c>
      <c r="H36" s="4" t="str">
        <f t="shared" si="3"/>
        <v>，3163080</v>
      </c>
      <c r="I36" s="4" t="str">
        <f>VLOOKUP(A36,HOP!A:U,21,0)</f>
        <v>直连</v>
      </c>
    </row>
    <row r="37" s="4" customFormat="1" hidden="1" spans="1:9">
      <c r="A37" s="5">
        <v>999223304657414</v>
      </c>
      <c r="B37" s="6">
        <v>45012</v>
      </c>
      <c r="C37" s="6">
        <v>45014</v>
      </c>
      <c r="D37" s="4">
        <v>664</v>
      </c>
      <c r="E37" s="4" t="str">
        <f>VLOOKUP(A37,HOP!A:L,12,0)</f>
        <v>664.00</v>
      </c>
      <c r="F37" s="4" t="str">
        <f>VLOOKUP(A37,HOP!A:C,3,0)</f>
        <v>3163855</v>
      </c>
      <c r="G37" s="4">
        <f t="shared" si="2"/>
        <v>0</v>
      </c>
      <c r="H37" s="4" t="str">
        <f t="shared" si="3"/>
        <v>，3163855</v>
      </c>
      <c r="I37" s="4" t="str">
        <f>VLOOKUP(A37,HOP!A:U,21,0)</f>
        <v>直连</v>
      </c>
    </row>
    <row r="38" s="4" customFormat="1" hidden="1" spans="1:9">
      <c r="A38" s="5">
        <v>999223307968186</v>
      </c>
      <c r="B38" s="6">
        <v>45012</v>
      </c>
      <c r="C38" s="6">
        <v>45014</v>
      </c>
      <c r="D38" s="4">
        <v>17956</v>
      </c>
      <c r="E38" s="4" t="str">
        <f>VLOOKUP(A38,HOP!A:L,12,0)</f>
        <v>17956.00</v>
      </c>
      <c r="F38" s="4" t="str">
        <f>VLOOKUP(A38,HOP!A:C,3,0)</f>
        <v>3164827</v>
      </c>
      <c r="G38" s="4">
        <f t="shared" si="2"/>
        <v>0</v>
      </c>
      <c r="H38" s="4" t="str">
        <f t="shared" si="3"/>
        <v>，3164827</v>
      </c>
      <c r="I38" s="4" t="str">
        <f>VLOOKUP(A38,HOP!A:U,21,0)</f>
        <v>直连</v>
      </c>
    </row>
    <row r="39" s="4" customFormat="1" hidden="1" spans="1:9">
      <c r="A39" s="5">
        <v>999223308480601</v>
      </c>
      <c r="B39" s="6">
        <v>45009</v>
      </c>
      <c r="C39" s="6">
        <v>45014</v>
      </c>
      <c r="D39" s="4">
        <v>640</v>
      </c>
      <c r="E39" s="4" t="str">
        <f>VLOOKUP(A39,HOP!A:L,12,0)</f>
        <v>640.00</v>
      </c>
      <c r="F39" s="4" t="str">
        <f>VLOOKUP(A39,HOP!A:C,3,0)</f>
        <v>3165147</v>
      </c>
      <c r="G39" s="4">
        <f t="shared" si="2"/>
        <v>0</v>
      </c>
      <c r="H39" s="4" t="str">
        <f t="shared" si="3"/>
        <v>，3165147</v>
      </c>
      <c r="I39" s="4" t="str">
        <f>VLOOKUP(A39,HOP!A:U,21,0)</f>
        <v>直连</v>
      </c>
    </row>
    <row r="40" s="4" customFormat="1" hidden="1" spans="1:9">
      <c r="A40" s="5">
        <v>999223310338490</v>
      </c>
      <c r="B40" s="6">
        <v>45010</v>
      </c>
      <c r="C40" s="6">
        <v>45014</v>
      </c>
      <c r="D40" s="4">
        <v>4529</v>
      </c>
      <c r="E40" s="4" t="str">
        <f>VLOOKUP(A40,HOP!A:L,12,0)</f>
        <v>4529.00</v>
      </c>
      <c r="F40" s="4" t="str">
        <f>VLOOKUP(A40,HOP!A:C,3,0)</f>
        <v>3165186</v>
      </c>
      <c r="G40" s="4">
        <f t="shared" si="2"/>
        <v>0</v>
      </c>
      <c r="H40" s="4" t="str">
        <f t="shared" si="3"/>
        <v>，3165186</v>
      </c>
      <c r="I40" s="4" t="str">
        <f>VLOOKUP(A40,HOP!A:U,21,0)</f>
        <v>直连</v>
      </c>
    </row>
    <row r="41" s="4" customFormat="1" hidden="1" spans="1:9">
      <c r="A41" s="5">
        <v>999223319805552</v>
      </c>
      <c r="B41" s="6">
        <v>45010</v>
      </c>
      <c r="C41" s="6">
        <v>45014</v>
      </c>
      <c r="D41" s="4">
        <v>2892</v>
      </c>
      <c r="E41" s="4" t="str">
        <f>VLOOKUP(A41,HOP!A:L,12,0)</f>
        <v>2892.00</v>
      </c>
      <c r="F41" s="4" t="str">
        <f>VLOOKUP(A41,HOP!A:C,3,0)</f>
        <v>3166766</v>
      </c>
      <c r="G41" s="4">
        <f t="shared" si="2"/>
        <v>0</v>
      </c>
      <c r="H41" s="4" t="str">
        <f t="shared" si="3"/>
        <v>，3166766</v>
      </c>
      <c r="I41" s="4" t="str">
        <f>VLOOKUP(A41,HOP!A:U,21,0)</f>
        <v>直连</v>
      </c>
    </row>
    <row r="42" s="4" customFormat="1" hidden="1" spans="1:9">
      <c r="A42" s="5">
        <v>999223322125733</v>
      </c>
      <c r="B42" s="6">
        <v>45012</v>
      </c>
      <c r="C42" s="6">
        <v>45014</v>
      </c>
      <c r="D42" s="4">
        <v>720</v>
      </c>
      <c r="E42" s="4" t="str">
        <f>VLOOKUP(A42,HOP!A:L,12,0)</f>
        <v>720.00</v>
      </c>
      <c r="F42" s="4" t="str">
        <f>VLOOKUP(A42,HOP!A:C,3,0)</f>
        <v>3167180</v>
      </c>
      <c r="G42" s="4">
        <f t="shared" si="2"/>
        <v>0</v>
      </c>
      <c r="H42" s="4" t="str">
        <f t="shared" si="3"/>
        <v>，3167180</v>
      </c>
      <c r="I42" s="4" t="str">
        <f>VLOOKUP(A42,HOP!A:U,21,0)</f>
        <v>直连</v>
      </c>
    </row>
    <row r="43" s="4" customFormat="1" hidden="1" spans="1:9">
      <c r="A43" s="5">
        <v>999223322860993</v>
      </c>
      <c r="B43" s="6">
        <v>45012</v>
      </c>
      <c r="C43" s="6">
        <v>45014</v>
      </c>
      <c r="D43" s="4">
        <v>3343</v>
      </c>
      <c r="E43" s="4" t="str">
        <f>VLOOKUP(A43,HOP!A:L,12,0)</f>
        <v>3343.00</v>
      </c>
      <c r="F43" s="4" t="str">
        <f>VLOOKUP(A43,HOP!A:C,3,0)</f>
        <v>3167356</v>
      </c>
      <c r="G43" s="4">
        <f t="shared" si="2"/>
        <v>0</v>
      </c>
      <c r="H43" s="4" t="str">
        <f t="shared" si="3"/>
        <v>，3167356</v>
      </c>
      <c r="I43" s="4" t="str">
        <f>VLOOKUP(A43,HOP!A:U,21,0)</f>
        <v>直连</v>
      </c>
    </row>
    <row r="44" s="4" customFormat="1" hidden="1" spans="1:9">
      <c r="A44" s="5">
        <v>999223324342596</v>
      </c>
      <c r="B44" s="6">
        <v>45011</v>
      </c>
      <c r="C44" s="6">
        <v>45014</v>
      </c>
      <c r="D44" s="4">
        <v>2204</v>
      </c>
      <c r="E44" s="4" t="str">
        <f>VLOOKUP(A44,HOP!A:L,12,0)</f>
        <v>2204.00</v>
      </c>
      <c r="F44" s="4" t="str">
        <f>VLOOKUP(A44,HOP!A:C,3,0)</f>
        <v>3167983</v>
      </c>
      <c r="G44" s="4">
        <f t="shared" si="2"/>
        <v>0</v>
      </c>
      <c r="H44" s="4" t="str">
        <f t="shared" si="3"/>
        <v>，3167983</v>
      </c>
      <c r="I44" s="4" t="str">
        <f>VLOOKUP(A44,HOP!A:U,21,0)</f>
        <v>直连</v>
      </c>
    </row>
    <row r="45" s="4" customFormat="1" hidden="1" spans="1:9">
      <c r="A45" s="5">
        <v>999223324618024</v>
      </c>
      <c r="B45" s="6">
        <v>45011</v>
      </c>
      <c r="C45" s="6">
        <v>45014</v>
      </c>
      <c r="D45" s="4">
        <v>5697</v>
      </c>
      <c r="E45" s="4" t="str">
        <f>VLOOKUP(A45,HOP!A:L,12,0)</f>
        <v>5697.00</v>
      </c>
      <c r="F45" s="4" t="str">
        <f>VLOOKUP(A45,HOP!A:C,3,0)</f>
        <v>3168158</v>
      </c>
      <c r="G45" s="4">
        <f t="shared" si="2"/>
        <v>0</v>
      </c>
      <c r="H45" s="4" t="str">
        <f t="shared" si="3"/>
        <v>，3168158</v>
      </c>
      <c r="I45" s="4" t="str">
        <f>VLOOKUP(A45,HOP!A:U,21,0)</f>
        <v>直采</v>
      </c>
    </row>
    <row r="46" s="4" customFormat="1" hidden="1" spans="1:9">
      <c r="A46" s="5">
        <v>999223326822313</v>
      </c>
      <c r="B46" s="6">
        <v>45012</v>
      </c>
      <c r="C46" s="6">
        <v>45014</v>
      </c>
      <c r="D46" s="4">
        <v>902</v>
      </c>
      <c r="E46" s="4" t="str">
        <f>VLOOKUP(A46,HOP!A:L,12,0)</f>
        <v>902.00</v>
      </c>
      <c r="F46" s="4" t="str">
        <f>VLOOKUP(A46,HOP!A:C,3,0)</f>
        <v>3168231</v>
      </c>
      <c r="G46" s="4">
        <f t="shared" si="2"/>
        <v>0</v>
      </c>
      <c r="H46" s="4" t="str">
        <f t="shared" si="3"/>
        <v>，3168231</v>
      </c>
      <c r="I46" s="4" t="str">
        <f>VLOOKUP(A46,HOP!A:U,21,0)</f>
        <v>直连</v>
      </c>
    </row>
    <row r="47" s="4" customFormat="1" hidden="1" spans="1:9">
      <c r="A47" s="5">
        <v>999223327715254</v>
      </c>
      <c r="B47" s="6">
        <v>45013</v>
      </c>
      <c r="C47" s="6">
        <v>45014</v>
      </c>
      <c r="D47" s="4">
        <v>367</v>
      </c>
      <c r="E47" s="4" t="str">
        <f>VLOOKUP(A47,HOP!A:L,12,0)</f>
        <v>367.00</v>
      </c>
      <c r="F47" s="4" t="str">
        <f>VLOOKUP(A47,HOP!A:C,3,0)</f>
        <v>3168342</v>
      </c>
      <c r="G47" s="4">
        <f t="shared" si="2"/>
        <v>0</v>
      </c>
      <c r="H47" s="4" t="str">
        <f t="shared" si="3"/>
        <v>，3168342</v>
      </c>
      <c r="I47" s="4" t="str">
        <f>VLOOKUP(A47,HOP!A:U,21,0)</f>
        <v>直连</v>
      </c>
    </row>
    <row r="48" s="4" customFormat="1" spans="1:9">
      <c r="A48" s="5">
        <v>999223331275665</v>
      </c>
      <c r="B48" s="6">
        <v>45011</v>
      </c>
      <c r="C48" s="6">
        <v>45014</v>
      </c>
      <c r="D48" s="4">
        <v>3082</v>
      </c>
      <c r="E48" s="4" t="str">
        <f>VLOOKUP(A48,HOP!A:L,12,0)</f>
        <v>3082.02</v>
      </c>
      <c r="F48" s="4" t="str">
        <f>VLOOKUP(A48,HOP!A:C,3,0)</f>
        <v>3168864</v>
      </c>
      <c r="G48" s="4">
        <f t="shared" si="2"/>
        <v>-0.0199999999999818</v>
      </c>
      <c r="H48" s="4" t="str">
        <f t="shared" si="3"/>
        <v>，3168864</v>
      </c>
      <c r="I48" s="4" t="str">
        <f>VLOOKUP(A48,HOP!A:U,21,0)</f>
        <v>直连</v>
      </c>
    </row>
    <row r="49" s="4" customFormat="1" hidden="1" spans="1:9">
      <c r="A49" s="5">
        <v>999223331253328</v>
      </c>
      <c r="B49" s="6">
        <v>45009</v>
      </c>
      <c r="C49" s="6">
        <v>45014</v>
      </c>
      <c r="D49" s="4">
        <v>3959</v>
      </c>
      <c r="E49" s="4" t="str">
        <f>VLOOKUP(A49,HOP!A:L,12,0)</f>
        <v>3959.00</v>
      </c>
      <c r="F49" s="4" t="str">
        <f>VLOOKUP(A49,HOP!A:C,3,0)</f>
        <v>3168859</v>
      </c>
      <c r="G49" s="4">
        <f t="shared" si="2"/>
        <v>0</v>
      </c>
      <c r="H49" s="4" t="str">
        <f t="shared" si="3"/>
        <v>，3168859</v>
      </c>
      <c r="I49" s="4" t="str">
        <f>VLOOKUP(A49,HOP!A:U,21,0)</f>
        <v>直连</v>
      </c>
    </row>
    <row r="50" s="4" customFormat="1" hidden="1" spans="1:9">
      <c r="A50" s="5">
        <v>999223337666629</v>
      </c>
      <c r="B50" s="6">
        <v>45009</v>
      </c>
      <c r="C50" s="6">
        <v>45014</v>
      </c>
      <c r="D50" s="4">
        <v>1455</v>
      </c>
      <c r="E50" s="4" t="str">
        <f>VLOOKUP(A50,HOP!A:L,12,0)</f>
        <v>1455.00</v>
      </c>
      <c r="F50" s="4" t="str">
        <f>VLOOKUP(A50,HOP!A:C,3,0)</f>
        <v>3169909</v>
      </c>
      <c r="G50" s="4">
        <f t="shared" si="2"/>
        <v>0</v>
      </c>
      <c r="H50" s="4" t="str">
        <f t="shared" si="3"/>
        <v>，3169909</v>
      </c>
      <c r="I50" s="4" t="str">
        <f>VLOOKUP(A50,HOP!A:U,21,0)</f>
        <v>直连</v>
      </c>
    </row>
    <row r="51" s="4" customFormat="1" hidden="1" spans="1:9">
      <c r="A51" s="5">
        <v>999223342710561</v>
      </c>
      <c r="B51" s="6">
        <v>45011</v>
      </c>
      <c r="C51" s="6">
        <v>45014</v>
      </c>
      <c r="D51" s="4">
        <v>3198</v>
      </c>
      <c r="E51" s="4" t="str">
        <f>VLOOKUP(A51,HOP!A:L,12,0)</f>
        <v>3198.00</v>
      </c>
      <c r="F51" s="4" t="str">
        <f>VLOOKUP(A51,HOP!A:C,3,0)</f>
        <v>3170780</v>
      </c>
      <c r="G51" s="4">
        <f t="shared" si="2"/>
        <v>0</v>
      </c>
      <c r="H51" s="4" t="str">
        <f t="shared" si="3"/>
        <v>，3170780</v>
      </c>
      <c r="I51" s="4" t="str">
        <f>VLOOKUP(A51,HOP!A:U,21,0)</f>
        <v>直连</v>
      </c>
    </row>
    <row r="52" s="4" customFormat="1" hidden="1" spans="1:9">
      <c r="A52" s="5">
        <v>999223343238413</v>
      </c>
      <c r="B52" s="6">
        <v>45012</v>
      </c>
      <c r="C52" s="6">
        <v>45014</v>
      </c>
      <c r="D52" s="4">
        <v>260</v>
      </c>
      <c r="E52" s="4" t="str">
        <f>VLOOKUP(A52,HOP!A:L,12,0)</f>
        <v>260.00</v>
      </c>
      <c r="F52" s="4" t="str">
        <f>VLOOKUP(A52,HOP!A:C,3,0)</f>
        <v>3170881</v>
      </c>
      <c r="G52" s="4">
        <f t="shared" si="2"/>
        <v>0</v>
      </c>
      <c r="H52" s="4" t="str">
        <f t="shared" si="3"/>
        <v>，3170881</v>
      </c>
      <c r="I52" s="4" t="str">
        <f>VLOOKUP(A52,HOP!A:U,21,0)</f>
        <v>直连</v>
      </c>
    </row>
    <row r="53" s="4" customFormat="1" hidden="1" spans="1:9">
      <c r="A53" s="5">
        <v>999223345842464</v>
      </c>
      <c r="B53" s="6">
        <v>45012</v>
      </c>
      <c r="C53" s="6">
        <v>45014</v>
      </c>
      <c r="D53" s="4">
        <v>3052</v>
      </c>
      <c r="E53" s="4" t="str">
        <f>VLOOKUP(A53,HOP!A:L,12,0)</f>
        <v>3052.00</v>
      </c>
      <c r="F53" s="4" t="str">
        <f>VLOOKUP(A53,HOP!A:C,3,0)</f>
        <v>3171220</v>
      </c>
      <c r="G53" s="4">
        <f t="shared" si="2"/>
        <v>0</v>
      </c>
      <c r="H53" s="4" t="str">
        <f t="shared" si="3"/>
        <v>，3171220</v>
      </c>
      <c r="I53" s="4" t="str">
        <f>VLOOKUP(A53,HOP!A:U,21,0)</f>
        <v>直连</v>
      </c>
    </row>
    <row r="54" s="4" customFormat="1" hidden="1" spans="1:9">
      <c r="A54" s="5">
        <v>999223345987616</v>
      </c>
      <c r="B54" s="6">
        <v>45010</v>
      </c>
      <c r="C54" s="6">
        <v>45014</v>
      </c>
      <c r="D54" s="4">
        <v>10140</v>
      </c>
      <c r="E54" s="4" t="str">
        <f>VLOOKUP(A54,HOP!A:L,12,0)</f>
        <v>10140.00</v>
      </c>
      <c r="F54" s="4" t="str">
        <f>VLOOKUP(A54,HOP!A:C,3,0)</f>
        <v>3171242</v>
      </c>
      <c r="G54" s="4">
        <f t="shared" si="2"/>
        <v>0</v>
      </c>
      <c r="H54" s="4" t="str">
        <f t="shared" si="3"/>
        <v>，3171242</v>
      </c>
      <c r="I54" s="4" t="str">
        <f>VLOOKUP(A54,HOP!A:U,21,0)</f>
        <v>直连</v>
      </c>
    </row>
    <row r="55" s="4" customFormat="1" hidden="1" spans="1:9">
      <c r="A55" s="5">
        <v>23346738890</v>
      </c>
      <c r="B55" s="6">
        <v>45012</v>
      </c>
      <c r="C55" s="6">
        <v>45014</v>
      </c>
      <c r="D55" s="4">
        <v>1120</v>
      </c>
      <c r="E55" s="4" t="str">
        <f>VLOOKUP(A55,HOP!A:L,12,0)</f>
        <v>1120.00</v>
      </c>
      <c r="F55" s="4" t="str">
        <f>VLOOKUP(A55,HOP!A:C,3,0)</f>
        <v>3171338</v>
      </c>
      <c r="G55" s="4">
        <f t="shared" si="2"/>
        <v>0</v>
      </c>
      <c r="H55" s="4" t="str">
        <f t="shared" si="3"/>
        <v>，3171338</v>
      </c>
      <c r="I55" s="4" t="str">
        <f>VLOOKUP(A55,HOP!A:U,21,0)</f>
        <v>直连</v>
      </c>
    </row>
    <row r="56" s="4" customFormat="1" hidden="1" spans="1:9">
      <c r="A56" s="5">
        <v>999223349188998</v>
      </c>
      <c r="B56" s="6">
        <v>45013</v>
      </c>
      <c r="C56" s="6">
        <v>45014</v>
      </c>
      <c r="D56" s="4">
        <v>1143</v>
      </c>
      <c r="E56" s="4" t="str">
        <f>VLOOKUP(A56,HOP!A:L,12,0)</f>
        <v>1143.00</v>
      </c>
      <c r="F56" s="4" t="str">
        <f>VLOOKUP(A56,HOP!A:C,3,0)</f>
        <v>3171699</v>
      </c>
      <c r="G56" s="4">
        <f t="shared" si="2"/>
        <v>0</v>
      </c>
      <c r="H56" s="4" t="str">
        <f t="shared" si="3"/>
        <v>，3171699</v>
      </c>
      <c r="I56" s="4" t="str">
        <f>VLOOKUP(A56,HOP!A:U,21,0)</f>
        <v>直连</v>
      </c>
    </row>
    <row r="57" s="4" customFormat="1" hidden="1" spans="1:9">
      <c r="A57" s="5">
        <v>999223350238812</v>
      </c>
      <c r="B57" s="6">
        <v>45012</v>
      </c>
      <c r="C57" s="6">
        <v>45014</v>
      </c>
      <c r="D57" s="4">
        <v>6632</v>
      </c>
      <c r="E57" s="4" t="str">
        <f>VLOOKUP(A57,HOP!A:L,12,0)</f>
        <v>6632.00</v>
      </c>
      <c r="F57" s="4" t="str">
        <f>VLOOKUP(A57,HOP!A:C,3,0)</f>
        <v>3171868</v>
      </c>
      <c r="G57" s="4">
        <f t="shared" si="2"/>
        <v>0</v>
      </c>
      <c r="H57" s="4" t="str">
        <f t="shared" si="3"/>
        <v>，3171868</v>
      </c>
      <c r="I57" s="4" t="str">
        <f>VLOOKUP(A57,HOP!A:U,21,0)</f>
        <v>直连</v>
      </c>
    </row>
    <row r="58" s="4" customFormat="1" hidden="1" spans="1:9">
      <c r="A58" s="5">
        <v>23350801131</v>
      </c>
      <c r="B58" s="6">
        <v>45013</v>
      </c>
      <c r="C58" s="6">
        <v>45014</v>
      </c>
      <c r="D58" s="4">
        <v>502</v>
      </c>
      <c r="E58" s="4" t="str">
        <f>VLOOKUP(A58,HOP!A:L,12,0)</f>
        <v>502.00</v>
      </c>
      <c r="F58" s="4" t="str">
        <f>VLOOKUP(A58,HOP!A:C,3,0)</f>
        <v>3171986</v>
      </c>
      <c r="G58" s="4">
        <f t="shared" si="2"/>
        <v>0</v>
      </c>
      <c r="H58" s="4" t="str">
        <f t="shared" si="3"/>
        <v>，3171986</v>
      </c>
      <c r="I58" s="4" t="str">
        <f>VLOOKUP(A58,HOP!A:U,21,0)</f>
        <v>直连</v>
      </c>
    </row>
    <row r="59" s="4" customFormat="1" hidden="1" spans="1:9">
      <c r="A59" s="5">
        <v>999223351252685</v>
      </c>
      <c r="B59" s="6">
        <v>45012</v>
      </c>
      <c r="C59" s="6">
        <v>45014</v>
      </c>
      <c r="D59" s="4">
        <v>1304</v>
      </c>
      <c r="E59" s="4" t="str">
        <f>VLOOKUP(A59,HOP!A:L,12,0)</f>
        <v>1304.00</v>
      </c>
      <c r="F59" s="4" t="str">
        <f>VLOOKUP(A59,HOP!A:C,3,0)</f>
        <v>3172079</v>
      </c>
      <c r="G59" s="4">
        <f t="shared" si="2"/>
        <v>0</v>
      </c>
      <c r="H59" s="4" t="str">
        <f t="shared" si="3"/>
        <v>，3172079</v>
      </c>
      <c r="I59" s="4" t="str">
        <f>VLOOKUP(A59,HOP!A:U,21,0)</f>
        <v>直连</v>
      </c>
    </row>
    <row r="60" s="4" customFormat="1" hidden="1" spans="1:9">
      <c r="A60" s="5">
        <v>999223354935311</v>
      </c>
      <c r="B60" s="6">
        <v>45011</v>
      </c>
      <c r="C60" s="6">
        <v>45014</v>
      </c>
      <c r="D60" s="4">
        <v>2310</v>
      </c>
      <c r="E60" s="4" t="str">
        <f>VLOOKUP(A60,HOP!A:L,12,0)</f>
        <v>2310.00</v>
      </c>
      <c r="F60" s="4" t="str">
        <f>VLOOKUP(A60,HOP!A:C,3,0)</f>
        <v>3172437</v>
      </c>
      <c r="G60" s="4">
        <f t="shared" si="2"/>
        <v>0</v>
      </c>
      <c r="H60" s="4" t="str">
        <f t="shared" si="3"/>
        <v>，3172437</v>
      </c>
      <c r="I60" s="4" t="str">
        <f>VLOOKUP(A60,HOP!A:U,21,0)</f>
        <v>直连</v>
      </c>
    </row>
    <row r="61" s="4" customFormat="1" hidden="1" spans="1:9">
      <c r="A61" s="5">
        <v>999223356518302</v>
      </c>
      <c r="B61" s="6">
        <v>45011</v>
      </c>
      <c r="C61" s="6">
        <v>45014</v>
      </c>
      <c r="D61" s="4">
        <v>5205</v>
      </c>
      <c r="E61" s="4" t="str">
        <f>VLOOKUP(A61,HOP!A:L,12,0)</f>
        <v>5205.00</v>
      </c>
      <c r="F61" s="4" t="str">
        <f>VLOOKUP(A61,HOP!A:C,3,0)</f>
        <v>3172711</v>
      </c>
      <c r="G61" s="4">
        <f t="shared" si="2"/>
        <v>0</v>
      </c>
      <c r="H61" s="4" t="str">
        <f t="shared" si="3"/>
        <v>，3172711</v>
      </c>
      <c r="I61" s="4" t="str">
        <f>VLOOKUP(A61,HOP!A:U,21,0)</f>
        <v>直连</v>
      </c>
    </row>
    <row r="62" s="4" customFormat="1" hidden="1" spans="1:9">
      <c r="A62" s="5">
        <v>999223356637104</v>
      </c>
      <c r="B62" s="6">
        <v>45013</v>
      </c>
      <c r="C62" s="6">
        <v>45014</v>
      </c>
      <c r="D62" s="4">
        <v>1219</v>
      </c>
      <c r="E62" s="4" t="str">
        <f>VLOOKUP(A62,HOP!A:L,12,0)</f>
        <v>1219.00</v>
      </c>
      <c r="F62" s="4" t="str">
        <f>VLOOKUP(A62,HOP!A:C,3,0)</f>
        <v>3172730</v>
      </c>
      <c r="G62" s="4">
        <f t="shared" si="2"/>
        <v>0</v>
      </c>
      <c r="H62" s="4" t="str">
        <f t="shared" si="3"/>
        <v>，3172730</v>
      </c>
      <c r="I62" s="4" t="str">
        <f>VLOOKUP(A62,HOP!A:U,21,0)</f>
        <v>直连</v>
      </c>
    </row>
    <row r="63" s="4" customFormat="1" hidden="1" spans="1:9">
      <c r="A63" s="5">
        <v>999223360055070</v>
      </c>
      <c r="B63" s="6">
        <v>45011</v>
      </c>
      <c r="C63" s="6">
        <v>45014</v>
      </c>
      <c r="D63" s="4">
        <v>369</v>
      </c>
      <c r="E63" s="4" t="str">
        <f>VLOOKUP(A63,HOP!A:L,12,0)</f>
        <v>369.00</v>
      </c>
      <c r="F63" s="4" t="str">
        <f>VLOOKUP(A63,HOP!A:C,3,0)</f>
        <v>3173193</v>
      </c>
      <c r="G63" s="4">
        <f t="shared" si="2"/>
        <v>0</v>
      </c>
      <c r="H63" s="4" t="str">
        <f t="shared" si="3"/>
        <v>，3173193</v>
      </c>
      <c r="I63" s="4" t="str">
        <f>VLOOKUP(A63,HOP!A:U,21,0)</f>
        <v>直连</v>
      </c>
    </row>
    <row r="64" s="4" customFormat="1" hidden="1" spans="1:9">
      <c r="A64" s="5">
        <v>999223361295865</v>
      </c>
      <c r="B64" s="6">
        <v>45012</v>
      </c>
      <c r="C64" s="6">
        <v>45014</v>
      </c>
      <c r="D64" s="4">
        <v>2564</v>
      </c>
      <c r="E64" s="4" t="str">
        <f>VLOOKUP(A64,HOP!A:L,12,0)</f>
        <v>2564.00</v>
      </c>
      <c r="F64" s="4" t="str">
        <f>VLOOKUP(A64,HOP!A:C,3,0)</f>
        <v>3173447</v>
      </c>
      <c r="G64" s="4">
        <f t="shared" si="2"/>
        <v>0</v>
      </c>
      <c r="H64" s="4" t="str">
        <f t="shared" si="3"/>
        <v>，3173447</v>
      </c>
      <c r="I64" s="4" t="str">
        <f>VLOOKUP(A64,HOP!A:U,21,0)</f>
        <v>直连</v>
      </c>
    </row>
    <row r="65" s="4" customFormat="1" hidden="1" spans="1:9">
      <c r="A65" s="5">
        <v>999223362286024</v>
      </c>
      <c r="B65" s="6">
        <v>45011</v>
      </c>
      <c r="C65" s="6">
        <v>45014</v>
      </c>
      <c r="D65" s="4">
        <v>1003</v>
      </c>
      <c r="E65" s="4" t="str">
        <f>VLOOKUP(A65,HOP!A:L,12,0)</f>
        <v>1003.00</v>
      </c>
      <c r="F65" s="4" t="str">
        <f>VLOOKUP(A65,HOP!A:C,3,0)</f>
        <v>3173699</v>
      </c>
      <c r="G65" s="4">
        <f t="shared" si="2"/>
        <v>0</v>
      </c>
      <c r="H65" s="4" t="str">
        <f t="shared" si="3"/>
        <v>，3173699</v>
      </c>
      <c r="I65" s="4" t="str">
        <f>VLOOKUP(A65,HOP!A:U,21,0)</f>
        <v>直连</v>
      </c>
    </row>
    <row r="66" s="4" customFormat="1" hidden="1" spans="1:9">
      <c r="A66" s="5">
        <v>999223362561878</v>
      </c>
      <c r="B66" s="6">
        <v>45012</v>
      </c>
      <c r="C66" s="6">
        <v>45014</v>
      </c>
      <c r="D66" s="4">
        <v>586</v>
      </c>
      <c r="E66" s="4" t="str">
        <f>VLOOKUP(A66,HOP!A:L,12,0)</f>
        <v>586.00</v>
      </c>
      <c r="F66" s="4" t="str">
        <f>VLOOKUP(A66,HOP!A:C,3,0)</f>
        <v>3173780</v>
      </c>
      <c r="G66" s="4">
        <f t="shared" si="2"/>
        <v>0</v>
      </c>
      <c r="H66" s="4" t="str">
        <f t="shared" si="3"/>
        <v>，3173780</v>
      </c>
      <c r="I66" s="4" t="str">
        <f>VLOOKUP(A66,HOP!A:U,21,0)</f>
        <v>直连</v>
      </c>
    </row>
    <row r="67" s="4" customFormat="1" hidden="1" spans="1:9">
      <c r="A67" s="5">
        <v>999223362819399</v>
      </c>
      <c r="B67" s="6">
        <v>45012</v>
      </c>
      <c r="C67" s="6">
        <v>45014</v>
      </c>
      <c r="D67" s="4">
        <v>2952</v>
      </c>
      <c r="E67" s="4" t="str">
        <f>VLOOKUP(A67,HOP!A:L,12,0)</f>
        <v>2952.00</v>
      </c>
      <c r="F67" s="4" t="str">
        <f>VLOOKUP(A67,HOP!A:C,3,0)</f>
        <v>3173843</v>
      </c>
      <c r="G67" s="4">
        <f t="shared" ref="G67:G98" si="4">D67-E67</f>
        <v>0</v>
      </c>
      <c r="H67" s="4" t="str">
        <f t="shared" ref="H67:H98" si="5">$H$1&amp;F67</f>
        <v>，3173843</v>
      </c>
      <c r="I67" s="4" t="str">
        <f>VLOOKUP(A67,HOP!A:U,21,0)</f>
        <v>直连</v>
      </c>
    </row>
    <row r="68" s="4" customFormat="1" hidden="1" spans="1:9">
      <c r="A68" s="5">
        <v>999223363096536</v>
      </c>
      <c r="B68" s="6">
        <v>45011</v>
      </c>
      <c r="C68" s="6">
        <v>45014</v>
      </c>
      <c r="D68" s="4">
        <v>4761</v>
      </c>
      <c r="E68" s="4" t="str">
        <f>VLOOKUP(A68,HOP!A:L,12,0)</f>
        <v>4761.00</v>
      </c>
      <c r="F68" s="4" t="str">
        <f>VLOOKUP(A68,HOP!A:C,3,0)</f>
        <v>3173925</v>
      </c>
      <c r="G68" s="4">
        <f t="shared" si="4"/>
        <v>0</v>
      </c>
      <c r="H68" s="4" t="str">
        <f t="shared" si="5"/>
        <v>，3173925</v>
      </c>
      <c r="I68" s="4" t="str">
        <f>VLOOKUP(A68,HOP!A:U,21,0)</f>
        <v>直连</v>
      </c>
    </row>
    <row r="69" s="4" customFormat="1" hidden="1" spans="1:9">
      <c r="A69" s="5">
        <v>999223364239025</v>
      </c>
      <c r="B69" s="6">
        <v>45011</v>
      </c>
      <c r="C69" s="6">
        <v>45014</v>
      </c>
      <c r="D69" s="4">
        <v>3411</v>
      </c>
      <c r="E69" s="4" t="str">
        <f>VLOOKUP(A69,HOP!A:L,12,0)</f>
        <v>3411.00</v>
      </c>
      <c r="F69" s="4" t="str">
        <f>VLOOKUP(A69,HOP!A:C,3,0)</f>
        <v>3174306</v>
      </c>
      <c r="G69" s="4">
        <f t="shared" si="4"/>
        <v>0</v>
      </c>
      <c r="H69" s="4" t="str">
        <f t="shared" si="5"/>
        <v>，3174306</v>
      </c>
      <c r="I69" s="4" t="str">
        <f>VLOOKUP(A69,HOP!A:U,21,0)</f>
        <v>直连</v>
      </c>
    </row>
    <row r="70" s="4" customFormat="1" hidden="1" spans="1:9">
      <c r="A70" s="5">
        <v>999223364589282</v>
      </c>
      <c r="B70" s="6">
        <v>45012</v>
      </c>
      <c r="C70" s="6">
        <v>45014</v>
      </c>
      <c r="D70" s="4">
        <v>1024</v>
      </c>
      <c r="E70" s="4" t="str">
        <f>VLOOKUP(A70,HOP!A:L,12,0)</f>
        <v>1024.00</v>
      </c>
      <c r="F70" s="4" t="str">
        <f>VLOOKUP(A70,HOP!A:C,3,0)</f>
        <v>3174423</v>
      </c>
      <c r="G70" s="4">
        <f t="shared" si="4"/>
        <v>0</v>
      </c>
      <c r="H70" s="4" t="str">
        <f t="shared" si="5"/>
        <v>，3174423</v>
      </c>
      <c r="I70" s="4" t="str">
        <f>VLOOKUP(A70,HOP!A:U,21,0)</f>
        <v>直连</v>
      </c>
    </row>
    <row r="71" s="4" customFormat="1" hidden="1" spans="1:9">
      <c r="A71" s="5">
        <v>999223364791067</v>
      </c>
      <c r="B71" s="6">
        <v>45012</v>
      </c>
      <c r="C71" s="6">
        <v>45014</v>
      </c>
      <c r="D71" s="4">
        <v>240</v>
      </c>
      <c r="E71" s="4" t="str">
        <f>VLOOKUP(A71,HOP!A:L,12,0)</f>
        <v>240.00</v>
      </c>
      <c r="F71" s="4" t="str">
        <f>VLOOKUP(A71,HOP!A:C,3,0)</f>
        <v>3174513</v>
      </c>
      <c r="G71" s="4">
        <f t="shared" si="4"/>
        <v>0</v>
      </c>
      <c r="H71" s="4" t="str">
        <f t="shared" si="5"/>
        <v>，3174513</v>
      </c>
      <c r="I71" s="4" t="str">
        <f>VLOOKUP(A71,HOP!A:U,21,0)</f>
        <v>直连</v>
      </c>
    </row>
    <row r="72" s="4" customFormat="1" hidden="1" spans="1:9">
      <c r="A72" s="5">
        <v>999223364829869</v>
      </c>
      <c r="B72" s="6">
        <v>45012</v>
      </c>
      <c r="C72" s="6">
        <v>45014</v>
      </c>
      <c r="D72" s="4">
        <v>496</v>
      </c>
      <c r="E72" s="4" t="str">
        <f>VLOOKUP(A72,HOP!A:L,12,0)</f>
        <v>496.00</v>
      </c>
      <c r="F72" s="4" t="str">
        <f>VLOOKUP(A72,HOP!A:C,3,0)</f>
        <v>3174538</v>
      </c>
      <c r="G72" s="4">
        <f t="shared" si="4"/>
        <v>0</v>
      </c>
      <c r="H72" s="4" t="str">
        <f t="shared" si="5"/>
        <v>，3174538</v>
      </c>
      <c r="I72" s="4" t="str">
        <f>VLOOKUP(A72,HOP!A:U,21,0)</f>
        <v>直连</v>
      </c>
    </row>
    <row r="73" s="4" customFormat="1" hidden="1" spans="1:9">
      <c r="A73" s="5">
        <v>999223364849913</v>
      </c>
      <c r="B73" s="6">
        <v>45013</v>
      </c>
      <c r="C73" s="6">
        <v>45014</v>
      </c>
      <c r="D73" s="4">
        <v>1211</v>
      </c>
      <c r="E73" s="4" t="str">
        <f>VLOOKUP(A73,HOP!A:L,12,0)</f>
        <v>1211.00</v>
      </c>
      <c r="F73" s="4" t="str">
        <f>VLOOKUP(A73,HOP!A:C,3,0)</f>
        <v>3174549</v>
      </c>
      <c r="G73" s="4">
        <f t="shared" si="4"/>
        <v>0</v>
      </c>
      <c r="H73" s="4" t="str">
        <f t="shared" si="5"/>
        <v>，3174549</v>
      </c>
      <c r="I73" s="4" t="str">
        <f>VLOOKUP(A73,HOP!A:U,21,0)</f>
        <v>直连</v>
      </c>
    </row>
    <row r="74" s="4" customFormat="1" hidden="1" spans="1:9">
      <c r="A74" s="5">
        <v>999223364917307</v>
      </c>
      <c r="B74" s="6">
        <v>45013</v>
      </c>
      <c r="C74" s="6">
        <v>45014</v>
      </c>
      <c r="D74" s="4">
        <v>6485</v>
      </c>
      <c r="E74" s="4" t="str">
        <f>VLOOKUP(A74,HOP!A:L,12,0)</f>
        <v>6485.00</v>
      </c>
      <c r="F74" s="4" t="str">
        <f>VLOOKUP(A74,HOP!A:C,3,0)</f>
        <v>3174586</v>
      </c>
      <c r="G74" s="4">
        <f t="shared" si="4"/>
        <v>0</v>
      </c>
      <c r="H74" s="4" t="str">
        <f t="shared" si="5"/>
        <v>，3174586</v>
      </c>
      <c r="I74" s="4" t="str">
        <f>VLOOKUP(A74,HOP!A:U,21,0)</f>
        <v>直连</v>
      </c>
    </row>
    <row r="75" s="4" customFormat="1" hidden="1" spans="1:9">
      <c r="A75" s="5">
        <v>999223365076488</v>
      </c>
      <c r="B75" s="6">
        <v>45012</v>
      </c>
      <c r="C75" s="6">
        <v>45014</v>
      </c>
      <c r="D75" s="4">
        <v>2480</v>
      </c>
      <c r="E75" s="4" t="str">
        <f>VLOOKUP(A75,HOP!A:L,12,0)</f>
        <v>2480.00</v>
      </c>
      <c r="F75" s="4" t="str">
        <f>VLOOKUP(A75,HOP!A:C,3,0)</f>
        <v>3174665</v>
      </c>
      <c r="G75" s="4">
        <f t="shared" si="4"/>
        <v>0</v>
      </c>
      <c r="H75" s="4" t="str">
        <f t="shared" si="5"/>
        <v>，3174665</v>
      </c>
      <c r="I75" s="4" t="str">
        <f>VLOOKUP(A75,HOP!A:U,21,0)</f>
        <v>直连</v>
      </c>
    </row>
    <row r="76" s="4" customFormat="1" hidden="1" spans="1:9">
      <c r="A76" s="5">
        <v>999223365072775</v>
      </c>
      <c r="B76" s="6">
        <v>45012</v>
      </c>
      <c r="C76" s="6">
        <v>45014</v>
      </c>
      <c r="D76" s="4">
        <v>868</v>
      </c>
      <c r="E76" s="4" t="str">
        <f>VLOOKUP(A76,HOP!A:L,12,0)</f>
        <v>868.00</v>
      </c>
      <c r="F76" s="4" t="str">
        <f>VLOOKUP(A76,HOP!A:C,3,0)</f>
        <v>3174658</v>
      </c>
      <c r="G76" s="4">
        <f t="shared" si="4"/>
        <v>0</v>
      </c>
      <c r="H76" s="4" t="str">
        <f t="shared" si="5"/>
        <v>，3174658</v>
      </c>
      <c r="I76" s="4" t="str">
        <f>VLOOKUP(A76,HOP!A:U,21,0)</f>
        <v>直连</v>
      </c>
    </row>
    <row r="77" s="4" customFormat="1" hidden="1" spans="1:9">
      <c r="A77" s="5">
        <v>999223365091776</v>
      </c>
      <c r="B77" s="6">
        <v>45013</v>
      </c>
      <c r="C77" s="6">
        <v>45014</v>
      </c>
      <c r="D77" s="4">
        <v>532</v>
      </c>
      <c r="E77" s="4" t="str">
        <f>VLOOKUP(A77,HOP!A:L,12,0)</f>
        <v>532.00</v>
      </c>
      <c r="F77" s="4" t="str">
        <f>VLOOKUP(A77,HOP!A:C,3,0)</f>
        <v>3174677</v>
      </c>
      <c r="G77" s="4">
        <f t="shared" si="4"/>
        <v>0</v>
      </c>
      <c r="H77" s="4" t="str">
        <f t="shared" si="5"/>
        <v>，3174677</v>
      </c>
      <c r="I77" s="4" t="str">
        <f>VLOOKUP(A77,HOP!A:U,21,0)</f>
        <v>直连</v>
      </c>
    </row>
    <row r="78" s="4" customFormat="1" hidden="1" spans="1:9">
      <c r="A78" s="5">
        <v>999223365153260</v>
      </c>
      <c r="B78" s="6">
        <v>45013</v>
      </c>
      <c r="C78" s="6">
        <v>45014</v>
      </c>
      <c r="D78" s="4">
        <v>722</v>
      </c>
      <c r="E78" s="4" t="str">
        <f>VLOOKUP(A78,HOP!A:L,12,0)</f>
        <v>722.00</v>
      </c>
      <c r="F78" s="4" t="str">
        <f>VLOOKUP(A78,HOP!A:C,3,0)</f>
        <v>3174709</v>
      </c>
      <c r="G78" s="4">
        <f t="shared" si="4"/>
        <v>0</v>
      </c>
      <c r="H78" s="4" t="str">
        <f t="shared" si="5"/>
        <v>，3174709</v>
      </c>
      <c r="I78" s="4" t="str">
        <f>VLOOKUP(A78,HOP!A:U,21,0)</f>
        <v>直连</v>
      </c>
    </row>
    <row r="79" s="4" customFormat="1" hidden="1" spans="1:9">
      <c r="A79" s="5">
        <v>999223365700217</v>
      </c>
      <c r="B79" s="6">
        <v>45013</v>
      </c>
      <c r="C79" s="6">
        <v>45014</v>
      </c>
      <c r="D79" s="4">
        <v>1151</v>
      </c>
      <c r="E79" s="4" t="str">
        <f>VLOOKUP(A79,HOP!A:L,12,0)</f>
        <v>1151.00</v>
      </c>
      <c r="F79" s="4" t="str">
        <f>VLOOKUP(A79,HOP!A:C,3,0)</f>
        <v>3174869</v>
      </c>
      <c r="G79" s="4">
        <f t="shared" si="4"/>
        <v>0</v>
      </c>
      <c r="H79" s="4" t="str">
        <f t="shared" si="5"/>
        <v>，3174869</v>
      </c>
      <c r="I79" s="4" t="str">
        <f>VLOOKUP(A79,HOP!A:U,21,0)</f>
        <v>直连</v>
      </c>
    </row>
    <row r="80" s="4" customFormat="1" hidden="1" spans="1:9">
      <c r="A80" s="5">
        <v>999223369050720</v>
      </c>
      <c r="B80" s="6">
        <v>45012</v>
      </c>
      <c r="C80" s="6">
        <v>45014</v>
      </c>
      <c r="D80" s="4">
        <v>808</v>
      </c>
      <c r="E80" s="4" t="str">
        <f>VLOOKUP(A80,HOP!A:L,12,0)</f>
        <v>808.00</v>
      </c>
      <c r="F80" s="4" t="str">
        <f>VLOOKUP(A80,HOP!A:C,3,0)</f>
        <v>3175038</v>
      </c>
      <c r="G80" s="4">
        <f t="shared" si="4"/>
        <v>0</v>
      </c>
      <c r="H80" s="4" t="str">
        <f t="shared" si="5"/>
        <v>，3175038</v>
      </c>
      <c r="I80" s="4" t="str">
        <f>VLOOKUP(A80,HOP!A:U,21,0)</f>
        <v>直连</v>
      </c>
    </row>
    <row r="81" s="4" customFormat="1" hidden="1" spans="1:9">
      <c r="A81" s="5">
        <v>999223369232438</v>
      </c>
      <c r="B81" s="6">
        <v>45012</v>
      </c>
      <c r="C81" s="6">
        <v>45014</v>
      </c>
      <c r="D81" s="4">
        <v>1422</v>
      </c>
      <c r="E81" s="4" t="str">
        <f>VLOOKUP(A81,HOP!A:L,12,0)</f>
        <v>1422.00</v>
      </c>
      <c r="F81" s="4" t="str">
        <f>VLOOKUP(A81,HOP!A:C,3,0)</f>
        <v>3175057</v>
      </c>
      <c r="G81" s="4">
        <f t="shared" si="4"/>
        <v>0</v>
      </c>
      <c r="H81" s="4" t="str">
        <f t="shared" si="5"/>
        <v>，3175057</v>
      </c>
      <c r="I81" s="4" t="str">
        <f>VLOOKUP(A81,HOP!A:U,21,0)</f>
        <v>直连</v>
      </c>
    </row>
    <row r="82" s="4" customFormat="1" hidden="1" spans="1:9">
      <c r="A82" s="5">
        <v>999223369240720</v>
      </c>
      <c r="B82" s="6">
        <v>45013</v>
      </c>
      <c r="C82" s="6">
        <v>45014</v>
      </c>
      <c r="D82" s="4">
        <v>1567</v>
      </c>
      <c r="E82" s="4" t="str">
        <f>VLOOKUP(A82,HOP!A:L,12,0)</f>
        <v>1567.00</v>
      </c>
      <c r="F82" s="4" t="str">
        <f>VLOOKUP(A82,HOP!A:C,3,0)</f>
        <v>3175058</v>
      </c>
      <c r="G82" s="4">
        <f t="shared" si="4"/>
        <v>0</v>
      </c>
      <c r="H82" s="4" t="str">
        <f t="shared" si="5"/>
        <v>，3175058</v>
      </c>
      <c r="I82" s="4" t="str">
        <f>VLOOKUP(A82,HOP!A:U,21,0)</f>
        <v>直连</v>
      </c>
    </row>
    <row r="83" s="4" customFormat="1" hidden="1" spans="1:9">
      <c r="A83" s="5">
        <v>999223369951067</v>
      </c>
      <c r="B83" s="6">
        <v>45012</v>
      </c>
      <c r="C83" s="6">
        <v>45014</v>
      </c>
      <c r="D83" s="4">
        <v>690</v>
      </c>
      <c r="E83" s="4" t="str">
        <f>VLOOKUP(A83,HOP!A:L,12,0)</f>
        <v>690.00</v>
      </c>
      <c r="F83" s="4" t="str">
        <f>VLOOKUP(A83,HOP!A:C,3,0)</f>
        <v>3175130</v>
      </c>
      <c r="G83" s="4">
        <f t="shared" si="4"/>
        <v>0</v>
      </c>
      <c r="H83" s="4" t="str">
        <f t="shared" si="5"/>
        <v>，3175130</v>
      </c>
      <c r="I83" s="4" t="str">
        <f>VLOOKUP(A83,HOP!A:U,21,0)</f>
        <v>直连</v>
      </c>
    </row>
    <row r="84" s="4" customFormat="1" hidden="1" spans="1:9">
      <c r="A84" s="5">
        <v>999223370565718</v>
      </c>
      <c r="B84" s="6">
        <v>45012</v>
      </c>
      <c r="C84" s="6">
        <v>45014</v>
      </c>
      <c r="D84" s="4">
        <v>824</v>
      </c>
      <c r="E84" s="4" t="str">
        <f>VLOOKUP(A84,HOP!A:L,12,0)</f>
        <v>824.00</v>
      </c>
      <c r="F84" s="4" t="str">
        <f>VLOOKUP(A84,HOP!A:C,3,0)</f>
        <v>3175210</v>
      </c>
      <c r="G84" s="4">
        <f t="shared" si="4"/>
        <v>0</v>
      </c>
      <c r="H84" s="4" t="str">
        <f t="shared" si="5"/>
        <v>，3175210</v>
      </c>
      <c r="I84" s="4" t="str">
        <f>VLOOKUP(A84,HOP!A:U,21,0)</f>
        <v>直连</v>
      </c>
    </row>
    <row r="85" s="4" customFormat="1" hidden="1" spans="1:9">
      <c r="A85" s="5">
        <v>999223372297384</v>
      </c>
      <c r="B85" s="6">
        <v>45012</v>
      </c>
      <c r="C85" s="6">
        <v>45014</v>
      </c>
      <c r="D85" s="4">
        <v>350</v>
      </c>
      <c r="E85" s="4" t="str">
        <f>VLOOKUP(A85,HOP!A:L,12,0)</f>
        <v>350.00</v>
      </c>
      <c r="F85" s="4" t="str">
        <f>VLOOKUP(A85,HOP!A:C,3,0)</f>
        <v>3175457</v>
      </c>
      <c r="G85" s="4">
        <f t="shared" si="4"/>
        <v>0</v>
      </c>
      <c r="H85" s="4" t="str">
        <f t="shared" si="5"/>
        <v>，3175457</v>
      </c>
      <c r="I85" s="4" t="str">
        <f>VLOOKUP(A85,HOP!A:U,21,0)</f>
        <v>直连</v>
      </c>
    </row>
    <row r="86" s="4" customFormat="1" hidden="1" spans="1:9">
      <c r="A86" s="5">
        <v>999223376327896</v>
      </c>
      <c r="B86" s="6">
        <v>45013</v>
      </c>
      <c r="C86" s="6">
        <v>45014</v>
      </c>
      <c r="D86" s="4">
        <v>223</v>
      </c>
      <c r="E86" s="4" t="str">
        <f>VLOOKUP(A86,HOP!A:L,12,0)</f>
        <v>223.00</v>
      </c>
      <c r="F86" s="4" t="str">
        <f>VLOOKUP(A86,HOP!A:C,3,0)</f>
        <v>3176196</v>
      </c>
      <c r="G86" s="4">
        <f t="shared" si="4"/>
        <v>0</v>
      </c>
      <c r="H86" s="4" t="str">
        <f t="shared" si="5"/>
        <v>，3176196</v>
      </c>
      <c r="I86" s="4" t="str">
        <f>VLOOKUP(A86,HOP!A:U,21,0)</f>
        <v>直连</v>
      </c>
    </row>
    <row r="87" s="4" customFormat="1" hidden="1" spans="1:9">
      <c r="A87" s="5">
        <v>999223376734748</v>
      </c>
      <c r="B87" s="6">
        <v>45013</v>
      </c>
      <c r="C87" s="6">
        <v>45014</v>
      </c>
      <c r="D87" s="4">
        <v>421</v>
      </c>
      <c r="E87" s="4" t="str">
        <f>VLOOKUP(A87,HOP!A:L,12,0)</f>
        <v>421.00</v>
      </c>
      <c r="F87" s="4" t="str">
        <f>VLOOKUP(A87,HOP!A:C,3,0)</f>
        <v>3176301</v>
      </c>
      <c r="G87" s="4">
        <f t="shared" si="4"/>
        <v>0</v>
      </c>
      <c r="H87" s="4" t="str">
        <f t="shared" si="5"/>
        <v>，3176301</v>
      </c>
      <c r="I87" s="4" t="str">
        <f>VLOOKUP(A87,HOP!A:U,21,0)</f>
        <v>直连</v>
      </c>
    </row>
    <row r="88" s="4" customFormat="1" hidden="1" spans="1:9">
      <c r="A88" s="5">
        <v>999223376855381</v>
      </c>
      <c r="B88" s="6">
        <v>45013</v>
      </c>
      <c r="C88" s="6">
        <v>45014</v>
      </c>
      <c r="D88" s="4">
        <v>298</v>
      </c>
      <c r="E88" s="4" t="str">
        <f>VLOOKUP(A88,HOP!A:L,12,0)</f>
        <v>298.00</v>
      </c>
      <c r="F88" s="4" t="str">
        <f>VLOOKUP(A88,HOP!A:C,3,0)</f>
        <v>3176340</v>
      </c>
      <c r="G88" s="4">
        <f t="shared" si="4"/>
        <v>0</v>
      </c>
      <c r="H88" s="4" t="str">
        <f t="shared" si="5"/>
        <v>，3176340</v>
      </c>
      <c r="I88" s="4" t="str">
        <f>VLOOKUP(A88,HOP!A:U,21,0)</f>
        <v>直连</v>
      </c>
    </row>
    <row r="89" s="4" customFormat="1" hidden="1" spans="1:9">
      <c r="A89" s="5">
        <v>999223376976246</v>
      </c>
      <c r="B89" s="6">
        <v>45013</v>
      </c>
      <c r="C89" s="6">
        <v>45014</v>
      </c>
      <c r="D89" s="4">
        <v>148</v>
      </c>
      <c r="E89" s="4" t="str">
        <f>VLOOKUP(A89,HOP!A:L,12,0)</f>
        <v>148.00</v>
      </c>
      <c r="F89" s="4" t="str">
        <f>VLOOKUP(A89,HOP!A:C,3,0)</f>
        <v>3176384</v>
      </c>
      <c r="G89" s="4">
        <f t="shared" si="4"/>
        <v>0</v>
      </c>
      <c r="H89" s="4" t="str">
        <f t="shared" si="5"/>
        <v>，3176384</v>
      </c>
      <c r="I89" s="4" t="str">
        <f>VLOOKUP(A89,HOP!A:U,21,0)</f>
        <v>直连</v>
      </c>
    </row>
    <row r="90" s="4" customFormat="1" hidden="1" spans="1:9">
      <c r="A90" s="5">
        <v>999223378145159</v>
      </c>
      <c r="B90" s="6">
        <v>45013</v>
      </c>
      <c r="C90" s="6">
        <v>45014</v>
      </c>
      <c r="D90" s="4">
        <v>375</v>
      </c>
      <c r="E90" s="4" t="str">
        <f>VLOOKUP(A90,HOP!A:L,12,0)</f>
        <v>375.00</v>
      </c>
      <c r="F90" s="4" t="str">
        <f>VLOOKUP(A90,HOP!A:C,3,0)</f>
        <v>3176839</v>
      </c>
      <c r="G90" s="4">
        <f t="shared" si="4"/>
        <v>0</v>
      </c>
      <c r="H90" s="4" t="str">
        <f t="shared" si="5"/>
        <v>，3176839</v>
      </c>
      <c r="I90" s="4" t="str">
        <f>VLOOKUP(A90,HOP!A:U,21,0)</f>
        <v>直连</v>
      </c>
    </row>
    <row r="91" s="4" customFormat="1" hidden="1" spans="1:9">
      <c r="A91" s="5">
        <v>999223378219976</v>
      </c>
      <c r="B91" s="6">
        <v>45013</v>
      </c>
      <c r="C91" s="6">
        <v>45014</v>
      </c>
      <c r="D91" s="4">
        <v>459</v>
      </c>
      <c r="E91" s="4" t="str">
        <f>VLOOKUP(A91,HOP!A:L,12,0)</f>
        <v>459.00</v>
      </c>
      <c r="F91" s="4" t="str">
        <f>VLOOKUP(A91,HOP!A:C,3,0)</f>
        <v>3176886</v>
      </c>
      <c r="G91" s="4">
        <f t="shared" si="4"/>
        <v>0</v>
      </c>
      <c r="H91" s="4" t="str">
        <f t="shared" si="5"/>
        <v>，3176886</v>
      </c>
      <c r="I91" s="4" t="str">
        <f>VLOOKUP(A91,HOP!A:U,21,0)</f>
        <v>直连</v>
      </c>
    </row>
    <row r="92" s="4" customFormat="1" hidden="1" spans="1:9">
      <c r="A92" s="5">
        <v>999223378437649</v>
      </c>
      <c r="B92" s="6">
        <v>45013</v>
      </c>
      <c r="C92" s="6">
        <v>45014</v>
      </c>
      <c r="D92" s="4">
        <v>466</v>
      </c>
      <c r="E92" s="4" t="str">
        <f>VLOOKUP(A92,HOP!A:L,12,0)</f>
        <v>466.00</v>
      </c>
      <c r="F92" s="4" t="str">
        <f>VLOOKUP(A92,HOP!A:C,3,0)</f>
        <v>3177027</v>
      </c>
      <c r="G92" s="4">
        <f t="shared" si="4"/>
        <v>0</v>
      </c>
      <c r="H92" s="4" t="str">
        <f t="shared" si="5"/>
        <v>，3177027</v>
      </c>
      <c r="I92" s="4" t="str">
        <f>VLOOKUP(A92,HOP!A:U,21,0)</f>
        <v>直连</v>
      </c>
    </row>
    <row r="93" s="4" customFormat="1" hidden="1" spans="1:9">
      <c r="A93" s="5">
        <v>999223378618777</v>
      </c>
      <c r="B93" s="6">
        <v>45013</v>
      </c>
      <c r="C93" s="6">
        <v>45014</v>
      </c>
      <c r="D93" s="4">
        <v>641</v>
      </c>
      <c r="E93" s="4" t="str">
        <f>VLOOKUP(A93,HOP!A:L,12,0)</f>
        <v>641.00</v>
      </c>
      <c r="F93" s="4" t="str">
        <f>VLOOKUP(A93,HOP!A:C,3,0)</f>
        <v>3177129</v>
      </c>
      <c r="G93" s="4">
        <f t="shared" si="4"/>
        <v>0</v>
      </c>
      <c r="H93" s="4" t="str">
        <f t="shared" si="5"/>
        <v>，3177129</v>
      </c>
      <c r="I93" s="4" t="str">
        <f>VLOOKUP(A93,HOP!A:U,21,0)</f>
        <v>直连</v>
      </c>
    </row>
    <row r="94" s="4" customFormat="1" hidden="1" spans="1:9">
      <c r="A94" s="5">
        <v>999223378741592</v>
      </c>
      <c r="B94" s="6">
        <v>45013</v>
      </c>
      <c r="C94" s="6">
        <v>45014</v>
      </c>
      <c r="D94" s="4">
        <v>698</v>
      </c>
      <c r="E94" s="4" t="str">
        <f>VLOOKUP(A94,HOP!A:L,12,0)</f>
        <v>698.00</v>
      </c>
      <c r="F94" s="4" t="str">
        <f>VLOOKUP(A94,HOP!A:C,3,0)</f>
        <v>3177180</v>
      </c>
      <c r="G94" s="4">
        <f t="shared" si="4"/>
        <v>0</v>
      </c>
      <c r="H94" s="4" t="str">
        <f t="shared" si="5"/>
        <v>，3177180</v>
      </c>
      <c r="I94" s="4" t="str">
        <f>VLOOKUP(A94,HOP!A:U,21,0)</f>
        <v>直连</v>
      </c>
    </row>
    <row r="95" s="4" customFormat="1" hidden="1" spans="1:9">
      <c r="A95" s="5">
        <v>999223379127653</v>
      </c>
      <c r="B95" s="6">
        <v>45013</v>
      </c>
      <c r="C95" s="6">
        <v>45014</v>
      </c>
      <c r="D95" s="4">
        <v>852</v>
      </c>
      <c r="E95" s="4" t="str">
        <f>VLOOKUP(A95,HOP!A:L,12,0)</f>
        <v>852.00</v>
      </c>
      <c r="F95" s="4" t="str">
        <f>VLOOKUP(A95,HOP!A:C,3,0)</f>
        <v>3177290</v>
      </c>
      <c r="G95" s="4">
        <f t="shared" si="4"/>
        <v>0</v>
      </c>
      <c r="H95" s="4" t="str">
        <f t="shared" si="5"/>
        <v>，3177290</v>
      </c>
      <c r="I95" s="4" t="str">
        <f>VLOOKUP(A95,HOP!A:U,21,0)</f>
        <v>直连</v>
      </c>
    </row>
    <row r="96" s="4" customFormat="1" hidden="1" spans="1:9">
      <c r="A96" s="5">
        <v>999223379551449</v>
      </c>
      <c r="B96" s="6">
        <v>45013</v>
      </c>
      <c r="C96" s="6">
        <v>45014</v>
      </c>
      <c r="D96" s="4">
        <v>375</v>
      </c>
      <c r="E96" s="4" t="str">
        <f>VLOOKUP(A96,HOP!A:L,12,0)</f>
        <v>375.00</v>
      </c>
      <c r="F96" s="4" t="str">
        <f>VLOOKUP(A96,HOP!A:C,3,0)</f>
        <v>3177436</v>
      </c>
      <c r="G96" s="4">
        <f t="shared" si="4"/>
        <v>0</v>
      </c>
      <c r="H96" s="4" t="str">
        <f t="shared" si="5"/>
        <v>，3177436</v>
      </c>
      <c r="I96" s="4" t="str">
        <f>VLOOKUP(A96,HOP!A:U,21,0)</f>
        <v>直连</v>
      </c>
    </row>
    <row r="97" s="4" customFormat="1" hidden="1" spans="1:9">
      <c r="A97" s="5">
        <v>999223382642362</v>
      </c>
      <c r="B97" s="6">
        <v>45013</v>
      </c>
      <c r="C97" s="6">
        <v>45014</v>
      </c>
      <c r="D97" s="4">
        <v>445</v>
      </c>
      <c r="E97" s="4" t="str">
        <f>VLOOKUP(A97,HOP!A:L,12,0)</f>
        <v>445.00</v>
      </c>
      <c r="F97" s="4" t="str">
        <f>VLOOKUP(A97,HOP!A:C,3,0)</f>
        <v>3177695</v>
      </c>
      <c r="G97" s="4">
        <f t="shared" si="4"/>
        <v>0</v>
      </c>
      <c r="H97" s="4" t="str">
        <f t="shared" si="5"/>
        <v>，3177695</v>
      </c>
      <c r="I97" s="4" t="str">
        <f>VLOOKUP(A97,HOP!A:U,21,0)</f>
        <v>直连</v>
      </c>
    </row>
    <row r="98" s="4" customFormat="1" hidden="1" spans="1:9">
      <c r="A98" s="5">
        <v>999223383178529</v>
      </c>
      <c r="B98" s="6">
        <v>45013</v>
      </c>
      <c r="C98" s="6">
        <v>45014</v>
      </c>
      <c r="D98" s="4">
        <v>729</v>
      </c>
      <c r="E98" s="4" t="str">
        <f>VLOOKUP(A98,HOP!A:L,12,0)</f>
        <v>729.00</v>
      </c>
      <c r="F98" s="4" t="str">
        <f>VLOOKUP(A98,HOP!A:C,3,0)</f>
        <v>3177737</v>
      </c>
      <c r="G98" s="4">
        <f t="shared" si="4"/>
        <v>0</v>
      </c>
      <c r="H98" s="4" t="str">
        <f t="shared" si="5"/>
        <v>，3177737</v>
      </c>
      <c r="I98" s="4" t="str">
        <f>VLOOKUP(A98,HOP!A:U,21,0)</f>
        <v>直连</v>
      </c>
    </row>
    <row r="99" s="4" customFormat="1" hidden="1" spans="1:9">
      <c r="A99" s="5">
        <v>999223384607478</v>
      </c>
      <c r="B99" s="6">
        <v>45013</v>
      </c>
      <c r="C99" s="6">
        <v>45014</v>
      </c>
      <c r="D99" s="4">
        <v>629</v>
      </c>
      <c r="E99" s="4" t="str">
        <f>VLOOKUP(A99,HOP!A:L,12,0)</f>
        <v>629.00</v>
      </c>
      <c r="F99" s="4" t="str">
        <f>VLOOKUP(A99,HOP!A:C,3,0)</f>
        <v>3177912</v>
      </c>
      <c r="G99" s="4">
        <f>D99-E99</f>
        <v>0</v>
      </c>
      <c r="H99" s="4" t="str">
        <f>$H$1&amp;F99</f>
        <v>，3177912</v>
      </c>
      <c r="I99" s="4" t="str">
        <f>VLOOKUP(A99,HOP!A:U,21,0)</f>
        <v>直连</v>
      </c>
    </row>
    <row r="100" s="4" customFormat="1" hidden="1" spans="1:9">
      <c r="A100" s="5">
        <v>999223386154092</v>
      </c>
      <c r="B100" s="6">
        <v>45013</v>
      </c>
      <c r="C100" s="6">
        <v>45014</v>
      </c>
      <c r="D100" s="4">
        <v>2570</v>
      </c>
      <c r="E100" s="4" t="str">
        <f>VLOOKUP(A100,HOP!A:L,12,0)</f>
        <v>2570.00</v>
      </c>
      <c r="F100" s="4" t="str">
        <f>VLOOKUP(A100,HOP!A:C,3,0)</f>
        <v>3178129</v>
      </c>
      <c r="G100" s="4">
        <f>D100-E100</f>
        <v>0</v>
      </c>
      <c r="H100" s="4" t="str">
        <f>$H$1&amp;F100</f>
        <v>，3178129</v>
      </c>
      <c r="I100" s="4" t="str">
        <f>VLOOKUP(A100,HOP!A:U,21,0)</f>
        <v>直连</v>
      </c>
    </row>
    <row r="101" s="4" customFormat="1" hidden="1" spans="1:9">
      <c r="A101" s="5">
        <v>999223386181388</v>
      </c>
      <c r="B101" s="6">
        <v>45013</v>
      </c>
      <c r="C101" s="6">
        <v>45014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>D101-E101</f>
        <v>#N/A</v>
      </c>
      <c r="H101" s="4" t="e">
        <f>$H$1&amp;F101</f>
        <v>#N/A</v>
      </c>
      <c r="I101" s="4" t="e">
        <f>VLOOKUP(A101,HOP!A:U,21,0)</f>
        <v>#N/A</v>
      </c>
    </row>
    <row r="102" s="4" customFormat="1" hidden="1" spans="1:9">
      <c r="A102" s="5">
        <v>999223386228611</v>
      </c>
      <c r="B102" s="6">
        <v>45013</v>
      </c>
      <c r="C102" s="6">
        <v>45014</v>
      </c>
      <c r="D102" s="4">
        <v>319</v>
      </c>
      <c r="E102" s="4" t="str">
        <f>VLOOKUP(A102,HOP!A:L,12,0)</f>
        <v>319.00</v>
      </c>
      <c r="F102" s="4" t="str">
        <f>VLOOKUP(A102,HOP!A:C,3,0)</f>
        <v>3178136</v>
      </c>
      <c r="G102" s="4">
        <f>D102-E102</f>
        <v>0</v>
      </c>
      <c r="H102" s="4" t="str">
        <f>$H$1&amp;F102</f>
        <v>，3178136</v>
      </c>
      <c r="I102" s="4" t="str">
        <f>VLOOKUP(A102,HOP!A:U,21,0)</f>
        <v>直连</v>
      </c>
    </row>
    <row r="103" s="4" customFormat="1" hidden="1" spans="1:9">
      <c r="A103" s="5">
        <v>999223386410340</v>
      </c>
      <c r="B103" s="6">
        <v>45013</v>
      </c>
      <c r="C103" s="6">
        <v>45014</v>
      </c>
      <c r="D103" s="4">
        <v>218</v>
      </c>
      <c r="E103" s="4" t="str">
        <f>VLOOKUP(A103,HOP!A:L,12,0)</f>
        <v>218.00</v>
      </c>
      <c r="F103" s="4" t="str">
        <f>VLOOKUP(A103,HOP!A:C,3,0)</f>
        <v>3178157</v>
      </c>
      <c r="G103" s="4">
        <f>D103-E103</f>
        <v>0</v>
      </c>
      <c r="H103" s="4" t="str">
        <f>$H$1&amp;F103</f>
        <v>，3178157</v>
      </c>
      <c r="I103" s="4" t="str">
        <f>VLOOKUP(A103,HOP!A:U,21,0)</f>
        <v>直连</v>
      </c>
    </row>
    <row r="104" s="4" customFormat="1" hidden="1" spans="1:9">
      <c r="A104" s="5">
        <v>999223386519498</v>
      </c>
      <c r="B104" s="6">
        <v>45013</v>
      </c>
      <c r="C104" s="6">
        <v>45014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>D104-E104</f>
        <v>#N/A</v>
      </c>
      <c r="H104" s="4" t="e">
        <f>$H$1&amp;F104</f>
        <v>#N/A</v>
      </c>
      <c r="I104" s="4" t="e">
        <f>VLOOKUP(A104,HOP!A:U,21,0)</f>
        <v>#N/A</v>
      </c>
    </row>
    <row r="105" s="4" customFormat="1" hidden="1" spans="1:9">
      <c r="A105" s="5">
        <v>999223386974449</v>
      </c>
      <c r="B105" s="6">
        <v>45013</v>
      </c>
      <c r="C105" s="6">
        <v>45014</v>
      </c>
      <c r="D105" s="4">
        <v>379</v>
      </c>
      <c r="E105" s="4" t="str">
        <f>VLOOKUP(A105,HOP!A:L,12,0)</f>
        <v>379.00</v>
      </c>
      <c r="F105" s="4" t="str">
        <f>VLOOKUP(A105,HOP!A:C,3,0)</f>
        <v>3178254</v>
      </c>
      <c r="G105" s="4">
        <f>D105-E105</f>
        <v>0</v>
      </c>
      <c r="H105" s="4" t="str">
        <f>$H$1&amp;F105</f>
        <v>，3178254</v>
      </c>
      <c r="I105" s="4" t="str">
        <f>VLOOKUP(A105,HOP!A:U,21,0)</f>
        <v>直连</v>
      </c>
    </row>
    <row r="106" s="4" customFormat="1" hidden="1" spans="1:9">
      <c r="A106" s="5">
        <v>999223387115993</v>
      </c>
      <c r="B106" s="6">
        <v>45013</v>
      </c>
      <c r="C106" s="6">
        <v>45014</v>
      </c>
      <c r="D106" s="4">
        <v>522</v>
      </c>
      <c r="E106" s="4" t="str">
        <f>VLOOKUP(A106,HOP!A:L,12,0)</f>
        <v>522.00</v>
      </c>
      <c r="F106" s="4" t="str">
        <f>VLOOKUP(A106,HOP!A:C,3,0)</f>
        <v>3178273</v>
      </c>
      <c r="G106" s="4">
        <f>D106-E106</f>
        <v>0</v>
      </c>
      <c r="H106" s="4" t="str">
        <f>$H$1&amp;F106</f>
        <v>，3178273</v>
      </c>
      <c r="I106" s="4" t="str">
        <f>VLOOKUP(A106,HOP!A:U,21,0)</f>
        <v>直连</v>
      </c>
    </row>
    <row r="107" s="4" customFormat="1" hidden="1" spans="1:9">
      <c r="A107" s="5">
        <v>999223388859923</v>
      </c>
      <c r="B107" s="6">
        <v>45013</v>
      </c>
      <c r="C107" s="6">
        <v>45014</v>
      </c>
      <c r="D107" s="4">
        <v>218</v>
      </c>
      <c r="E107" s="4" t="str">
        <f>VLOOKUP(A107,HOP!A:L,12,0)</f>
        <v>218.00</v>
      </c>
      <c r="F107" s="4" t="str">
        <f>VLOOKUP(A107,HOP!A:C,3,0)</f>
        <v>3178509</v>
      </c>
      <c r="G107" s="4">
        <f>D107-E107</f>
        <v>0</v>
      </c>
      <c r="H107" s="4" t="str">
        <f>$H$1&amp;F107</f>
        <v>，3178509</v>
      </c>
      <c r="I107" s="4" t="str">
        <f>VLOOKUP(A107,HOP!A:U,21,0)</f>
        <v>直连</v>
      </c>
    </row>
    <row r="108" s="4" customFormat="1" hidden="1" spans="1:9">
      <c r="A108" s="5">
        <v>999223389351131</v>
      </c>
      <c r="B108" s="6">
        <v>45013</v>
      </c>
      <c r="C108" s="6">
        <v>45014</v>
      </c>
      <c r="D108" s="4">
        <v>260</v>
      </c>
      <c r="E108" s="4" t="str">
        <f>VLOOKUP(A108,HOP!A:L,12,0)</f>
        <v>260.00</v>
      </c>
      <c r="F108" s="4" t="str">
        <f>VLOOKUP(A108,HOP!A:C,3,0)</f>
        <v>3178570</v>
      </c>
      <c r="G108" s="4">
        <f>D108-E108</f>
        <v>0</v>
      </c>
      <c r="H108" s="4" t="str">
        <f>$H$1&amp;F108</f>
        <v>，3178570</v>
      </c>
      <c r="I108" s="4" t="str">
        <f>VLOOKUP(A108,HOP!A:U,21,0)</f>
        <v>直连</v>
      </c>
    </row>
    <row r="109" s="4" customFormat="1" hidden="1" spans="1:9">
      <c r="A109" s="5">
        <v>999223390021700</v>
      </c>
      <c r="B109" s="6">
        <v>45013</v>
      </c>
      <c r="C109" s="6">
        <v>45014</v>
      </c>
      <c r="D109" s="4">
        <v>376</v>
      </c>
      <c r="E109" s="4" t="str">
        <f>VLOOKUP(A109,HOP!A:L,12,0)</f>
        <v>376.00</v>
      </c>
      <c r="F109" s="4" t="str">
        <f>VLOOKUP(A109,HOP!A:C,3,0)</f>
        <v>3178686</v>
      </c>
      <c r="G109" s="4">
        <f>D109-E109</f>
        <v>0</v>
      </c>
      <c r="H109" s="4" t="str">
        <f>$H$1&amp;F109</f>
        <v>，3178686</v>
      </c>
      <c r="I109" s="4" t="str">
        <f>VLOOKUP(A109,HOP!A:U,21,0)</f>
        <v>直连</v>
      </c>
    </row>
    <row r="110" s="4" customFormat="1" hidden="1" spans="1:9">
      <c r="A110" s="5">
        <v>999223390319338</v>
      </c>
      <c r="B110" s="6">
        <v>45013</v>
      </c>
      <c r="C110" s="6">
        <v>45014</v>
      </c>
      <c r="D110" s="4">
        <v>176</v>
      </c>
      <c r="E110" s="4" t="str">
        <f>VLOOKUP(A110,HOP!A:L,12,0)</f>
        <v>176.00</v>
      </c>
      <c r="F110" s="4" t="str">
        <f>VLOOKUP(A110,HOP!A:C,3,0)</f>
        <v>3178747</v>
      </c>
      <c r="G110" s="4">
        <f>D110-E110</f>
        <v>0</v>
      </c>
      <c r="H110" s="4" t="str">
        <f>$H$1&amp;F110</f>
        <v>，3178747</v>
      </c>
      <c r="I110" s="4" t="str">
        <f>VLOOKUP(A110,HOP!A:U,21,0)</f>
        <v>直连</v>
      </c>
    </row>
    <row r="111" s="4" customFormat="1" hidden="1" spans="1:9">
      <c r="A111" s="5">
        <v>999223390710016</v>
      </c>
      <c r="B111" s="6">
        <v>45013</v>
      </c>
      <c r="C111" s="6">
        <v>45014</v>
      </c>
      <c r="D111" s="4">
        <v>95</v>
      </c>
      <c r="E111" s="4" t="str">
        <f>VLOOKUP(A111,HOP!A:L,12,0)</f>
        <v>95.00</v>
      </c>
      <c r="F111" s="4" t="str">
        <f>VLOOKUP(A111,HOP!A:C,3,0)</f>
        <v>3178801</v>
      </c>
      <c r="G111" s="4">
        <f>D111-E111</f>
        <v>0</v>
      </c>
      <c r="H111" s="4" t="str">
        <f>$H$1&amp;F111</f>
        <v>，3178801</v>
      </c>
      <c r="I111" s="4" t="str">
        <f>VLOOKUP(A111,HOP!A:U,21,0)</f>
        <v>直连</v>
      </c>
    </row>
    <row r="112" s="4" customFormat="1" spans="1:10">
      <c r="A112" s="8" t="s">
        <v>629</v>
      </c>
      <c r="B112" s="6">
        <v>44973</v>
      </c>
      <c r="C112" s="6">
        <v>44981</v>
      </c>
      <c r="D112" s="4">
        <v>-6300</v>
      </c>
      <c r="E112" s="4" t="e">
        <f>VLOOKUP(A112,HOP!A:L,12,0)</f>
        <v>#N/A</v>
      </c>
      <c r="F112" s="4">
        <v>3031628</v>
      </c>
      <c r="G112" s="4" t="e">
        <f>D112-E112</f>
        <v>#N/A</v>
      </c>
      <c r="H112" s="4" t="str">
        <f>$H$1&amp;F112</f>
        <v>，3031628</v>
      </c>
      <c r="I112" s="4" t="e">
        <f>VLOOKUP(A112,HOP!A:U,21,0)</f>
        <v>#N/A</v>
      </c>
      <c r="J112" s="4" t="s">
        <v>630</v>
      </c>
    </row>
    <row r="114" spans="4:4">
      <c r="D114" s="4">
        <f>SUM(D2:D113)</f>
        <v>206072</v>
      </c>
    </row>
    <row r="116" spans="4:4">
      <c r="D116" s="4" t="s">
        <v>631</v>
      </c>
    </row>
    <row r="119" spans="1:3">
      <c r="A119" s="4" t="s">
        <v>632</v>
      </c>
      <c r="C119" s="4">
        <v>7419</v>
      </c>
    </row>
    <row r="120" spans="1:3">
      <c r="A120" s="4" t="s">
        <v>633</v>
      </c>
      <c r="C120" s="4">
        <v>204953</v>
      </c>
    </row>
    <row r="121" spans="1:3">
      <c r="A121" s="4" t="s">
        <v>634</v>
      </c>
      <c r="C121" s="4">
        <v>-6300</v>
      </c>
    </row>
    <row r="122" spans="1:3">
      <c r="A122" s="4" t="s">
        <v>635</v>
      </c>
      <c r="C122" s="4">
        <f>SUBTOTAL(9,C119:C121)</f>
        <v>206072</v>
      </c>
    </row>
  </sheetData>
  <autoFilter ref="A1:X112">
    <filterColumn colId="3">
      <filters>
        <filter val="900"/>
        <filter val="-6300"/>
        <filter val="502"/>
        <filter val="902"/>
        <filter val="1003"/>
        <filter val="7203"/>
        <filter val="1304"/>
        <filter val="2204"/>
        <filter val="2604"/>
        <filter val="5205"/>
        <filter val="808"/>
        <filter val="2310"/>
        <filter val="1211"/>
        <filter val="3411"/>
        <filter val="2112"/>
        <filter val="218"/>
        <filter val="418"/>
        <filter val="319"/>
        <filter val="1219"/>
        <filter val="720"/>
        <filter val="1120"/>
        <filter val="2720"/>
        <filter val="421"/>
        <filter val="522"/>
        <filter val="722"/>
        <filter val="1422"/>
        <filter val="1722"/>
        <filter val="223"/>
        <filter val="824"/>
        <filter val="1024"/>
        <filter val="3026"/>
        <filter val="528"/>
        <filter val="629"/>
        <filter val="729"/>
        <filter val="4529"/>
        <filter val="3930"/>
        <filter val="5730"/>
        <filter val="931"/>
        <filter val="532"/>
        <filter val="2632"/>
        <filter val="6632"/>
        <filter val="3333"/>
        <filter val="734"/>
        <filter val="240"/>
        <filter val="640"/>
        <filter val="10140"/>
        <filter val="641"/>
        <filter val="1143"/>
        <filter val="3343"/>
        <filter val="445"/>
        <filter val="8046"/>
        <filter val="148"/>
        <filter val="1348"/>
        <filter val="350"/>
        <filter val="750"/>
        <filter val="251"/>
        <filter val="1151"/>
        <filter val="852"/>
        <filter val="2652"/>
        <filter val="2952"/>
        <filter val="3052"/>
        <filter val="4953"/>
        <filter val="1455"/>
        <filter val="17956"/>
        <filter val="458"/>
        <filter val="459"/>
        <filter val="3959"/>
        <filter val="260"/>
        <filter val="561"/>
        <filter val="4761"/>
        <filter val="1763"/>
        <filter val="664"/>
        <filter val="864"/>
        <filter val="2564"/>
        <filter val="466"/>
        <filter val="267"/>
        <filter val="367"/>
        <filter val="1567"/>
        <filter val="868"/>
        <filter val="369"/>
        <filter val="2570"/>
        <filter val="375"/>
        <filter val="176"/>
        <filter val="376"/>
        <filter val="379"/>
        <filter val="2480"/>
        <filter val="3082"/>
        <filter val="983"/>
        <filter val="1185"/>
        <filter val="6485"/>
        <filter val="586"/>
        <filter val="690"/>
        <filter val="2592"/>
        <filter val="2892"/>
        <filter val="11094"/>
        <filter val="95"/>
        <filter val="496"/>
        <filter val="5697"/>
        <filter val="298"/>
        <filter val="698"/>
        <filter val="3198"/>
        <filter val="999"/>
      </filters>
    </filterColumn>
    <filterColumn colId="6">
      <filters>
        <filter val="#N/A"/>
        <filter val="0.01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636</v>
      </c>
      <c r="B1" s="2" t="s">
        <v>637</v>
      </c>
      <c r="C1" s="2" t="s">
        <v>638</v>
      </c>
      <c r="D1" s="2" t="s">
        <v>639</v>
      </c>
      <c r="E1" s="2" t="s">
        <v>13</v>
      </c>
      <c r="F1" s="2" t="s">
        <v>5</v>
      </c>
      <c r="G1" s="2" t="s">
        <v>6</v>
      </c>
      <c r="H1" s="2" t="s">
        <v>640</v>
      </c>
      <c r="I1" s="2" t="s">
        <v>641</v>
      </c>
      <c r="J1" s="2" t="s">
        <v>642</v>
      </c>
      <c r="K1" s="2" t="s">
        <v>643</v>
      </c>
      <c r="L1" s="2" t="s">
        <v>644</v>
      </c>
      <c r="M1" s="2" t="s">
        <v>645</v>
      </c>
      <c r="N1" s="2" t="s">
        <v>646</v>
      </c>
      <c r="O1" s="2" t="s">
        <v>647</v>
      </c>
      <c r="P1" s="2" t="s">
        <v>648</v>
      </c>
      <c r="Q1" s="2" t="s">
        <v>649</v>
      </c>
      <c r="R1" s="2" t="s">
        <v>650</v>
      </c>
      <c r="S1" s="2" t="s">
        <v>651</v>
      </c>
      <c r="T1" s="2" t="s">
        <v>652</v>
      </c>
      <c r="U1" s="2" t="s">
        <v>653</v>
      </c>
      <c r="V1" s="2" t="s">
        <v>654</v>
      </c>
    </row>
    <row r="2" s="1" customFormat="1" spans="1:22">
      <c r="A2" s="3">
        <v>999223390710016</v>
      </c>
      <c r="B2" s="1" t="s">
        <v>655</v>
      </c>
      <c r="C2" s="1" t="s">
        <v>656</v>
      </c>
      <c r="D2" s="1" t="s">
        <v>657</v>
      </c>
      <c r="E2" s="1" t="s">
        <v>658</v>
      </c>
      <c r="F2" s="1" t="s">
        <v>655</v>
      </c>
      <c r="G2" s="1" t="s">
        <v>659</v>
      </c>
      <c r="H2" s="1" t="s">
        <v>660</v>
      </c>
      <c r="I2" s="1" t="s">
        <v>661</v>
      </c>
      <c r="J2" s="1" t="s">
        <v>30</v>
      </c>
      <c r="K2" s="1" t="s">
        <v>662</v>
      </c>
      <c r="L2" s="1" t="s">
        <v>662</v>
      </c>
      <c r="M2" s="1" t="s">
        <v>663</v>
      </c>
      <c r="N2" s="1" t="s">
        <v>663</v>
      </c>
      <c r="O2" s="1" t="s">
        <v>664</v>
      </c>
      <c r="P2" s="1" t="s">
        <v>665</v>
      </c>
      <c r="Q2" s="1" t="s">
        <v>666</v>
      </c>
      <c r="R2" s="1" t="s">
        <v>667</v>
      </c>
      <c r="S2" s="1" t="s">
        <v>668</v>
      </c>
      <c r="T2" s="1" t="s">
        <v>669</v>
      </c>
      <c r="U2" s="1" t="s">
        <v>670</v>
      </c>
      <c r="V2" s="1" t="s">
        <v>671</v>
      </c>
    </row>
    <row r="3" s="1" customFormat="1" spans="1:22">
      <c r="A3" s="3">
        <v>999223390319338</v>
      </c>
      <c r="B3" s="1" t="s">
        <v>655</v>
      </c>
      <c r="C3" s="1" t="s">
        <v>672</v>
      </c>
      <c r="D3" s="1" t="s">
        <v>673</v>
      </c>
      <c r="E3" s="1" t="s">
        <v>674</v>
      </c>
      <c r="F3" s="1" t="s">
        <v>655</v>
      </c>
      <c r="G3" s="1" t="s">
        <v>659</v>
      </c>
      <c r="H3" s="1" t="s">
        <v>660</v>
      </c>
      <c r="I3" s="1" t="s">
        <v>675</v>
      </c>
      <c r="J3" s="1" t="s">
        <v>30</v>
      </c>
      <c r="K3" s="1" t="s">
        <v>676</v>
      </c>
      <c r="L3" s="1" t="s">
        <v>676</v>
      </c>
      <c r="M3" s="1" t="s">
        <v>663</v>
      </c>
      <c r="N3" s="1" t="s">
        <v>663</v>
      </c>
      <c r="O3" s="1" t="s">
        <v>664</v>
      </c>
      <c r="P3" s="1" t="s">
        <v>665</v>
      </c>
      <c r="Q3" s="1" t="s">
        <v>666</v>
      </c>
      <c r="R3" s="1" t="s">
        <v>677</v>
      </c>
      <c r="S3" s="1" t="s">
        <v>668</v>
      </c>
      <c r="T3" s="1" t="s">
        <v>669</v>
      </c>
      <c r="U3" s="1" t="s">
        <v>670</v>
      </c>
      <c r="V3" s="1" t="s">
        <v>678</v>
      </c>
    </row>
    <row r="4" s="1" customFormat="1" spans="1:22">
      <c r="A4" s="3">
        <v>999223390021700</v>
      </c>
      <c r="B4" s="1" t="s">
        <v>655</v>
      </c>
      <c r="C4" s="1" t="s">
        <v>679</v>
      </c>
      <c r="D4" s="1" t="s">
        <v>680</v>
      </c>
      <c r="E4" s="1" t="s">
        <v>681</v>
      </c>
      <c r="F4" s="1" t="s">
        <v>655</v>
      </c>
      <c r="G4" s="1" t="s">
        <v>659</v>
      </c>
      <c r="H4" s="1" t="s">
        <v>660</v>
      </c>
      <c r="I4" s="1" t="s">
        <v>682</v>
      </c>
      <c r="J4" s="1" t="s">
        <v>30</v>
      </c>
      <c r="K4" s="1" t="s">
        <v>683</v>
      </c>
      <c r="L4" s="1" t="s">
        <v>683</v>
      </c>
      <c r="M4" s="1" t="s">
        <v>663</v>
      </c>
      <c r="N4" s="1" t="s">
        <v>663</v>
      </c>
      <c r="O4" s="1" t="s">
        <v>664</v>
      </c>
      <c r="P4" s="1" t="s">
        <v>665</v>
      </c>
      <c r="Q4" s="1" t="s">
        <v>666</v>
      </c>
      <c r="R4" s="1" t="s">
        <v>684</v>
      </c>
      <c r="S4" s="1" t="s">
        <v>668</v>
      </c>
      <c r="T4" s="1" t="s">
        <v>669</v>
      </c>
      <c r="U4" s="1" t="s">
        <v>670</v>
      </c>
      <c r="V4" s="1" t="s">
        <v>685</v>
      </c>
    </row>
    <row r="5" s="1" customFormat="1" spans="1:22">
      <c r="A5" s="3">
        <v>999223389351131</v>
      </c>
      <c r="B5" s="1" t="s">
        <v>655</v>
      </c>
      <c r="C5" s="1" t="s">
        <v>686</v>
      </c>
      <c r="D5" s="1" t="s">
        <v>687</v>
      </c>
      <c r="E5" s="1" t="s">
        <v>688</v>
      </c>
      <c r="F5" s="1" t="s">
        <v>655</v>
      </c>
      <c r="G5" s="1" t="s">
        <v>659</v>
      </c>
      <c r="H5" s="1" t="s">
        <v>660</v>
      </c>
      <c r="I5" s="1" t="s">
        <v>689</v>
      </c>
      <c r="J5" s="1" t="s">
        <v>30</v>
      </c>
      <c r="K5" s="1" t="s">
        <v>690</v>
      </c>
      <c r="L5" s="1" t="s">
        <v>690</v>
      </c>
      <c r="M5" s="1" t="s">
        <v>663</v>
      </c>
      <c r="N5" s="1" t="s">
        <v>663</v>
      </c>
      <c r="O5" s="1" t="s">
        <v>664</v>
      </c>
      <c r="P5" s="1" t="s">
        <v>665</v>
      </c>
      <c r="Q5" s="1" t="s">
        <v>666</v>
      </c>
      <c r="R5" s="1" t="s">
        <v>691</v>
      </c>
      <c r="S5" s="1" t="s">
        <v>668</v>
      </c>
      <c r="T5" s="1" t="s">
        <v>669</v>
      </c>
      <c r="U5" s="1" t="s">
        <v>670</v>
      </c>
      <c r="V5" s="1" t="s">
        <v>678</v>
      </c>
    </row>
    <row r="6" s="1" customFormat="1" spans="1:22">
      <c r="A6" s="3">
        <v>999223388859923</v>
      </c>
      <c r="B6" s="1" t="s">
        <v>655</v>
      </c>
      <c r="C6" s="1" t="s">
        <v>692</v>
      </c>
      <c r="D6" s="1" t="s">
        <v>693</v>
      </c>
      <c r="E6" s="1" t="s">
        <v>694</v>
      </c>
      <c r="F6" s="1" t="s">
        <v>655</v>
      </c>
      <c r="G6" s="1" t="s">
        <v>659</v>
      </c>
      <c r="H6" s="1" t="s">
        <v>660</v>
      </c>
      <c r="I6" s="1" t="s">
        <v>695</v>
      </c>
      <c r="J6" s="1" t="s">
        <v>30</v>
      </c>
      <c r="K6" s="1" t="s">
        <v>696</v>
      </c>
      <c r="L6" s="1" t="s">
        <v>696</v>
      </c>
      <c r="M6" s="1" t="s">
        <v>663</v>
      </c>
      <c r="N6" s="1" t="s">
        <v>663</v>
      </c>
      <c r="O6" s="1" t="s">
        <v>664</v>
      </c>
      <c r="P6" s="1" t="s">
        <v>665</v>
      </c>
      <c r="Q6" s="1" t="s">
        <v>666</v>
      </c>
      <c r="R6" s="1" t="s">
        <v>697</v>
      </c>
      <c r="S6" s="1" t="s">
        <v>668</v>
      </c>
      <c r="T6" s="1" t="s">
        <v>669</v>
      </c>
      <c r="U6" s="1" t="s">
        <v>670</v>
      </c>
      <c r="V6" s="1" t="s">
        <v>698</v>
      </c>
    </row>
    <row r="7" s="1" customFormat="1" spans="1:22">
      <c r="A7" s="3">
        <v>999223387115993</v>
      </c>
      <c r="B7" s="1" t="s">
        <v>655</v>
      </c>
      <c r="C7" s="1" t="s">
        <v>699</v>
      </c>
      <c r="D7" s="1" t="s">
        <v>700</v>
      </c>
      <c r="E7" s="1" t="s">
        <v>701</v>
      </c>
      <c r="F7" s="1" t="s">
        <v>655</v>
      </c>
      <c r="G7" s="1" t="s">
        <v>659</v>
      </c>
      <c r="H7" s="1" t="s">
        <v>660</v>
      </c>
      <c r="I7" s="1" t="s">
        <v>702</v>
      </c>
      <c r="J7" s="1" t="s">
        <v>30</v>
      </c>
      <c r="K7" s="1" t="s">
        <v>703</v>
      </c>
      <c r="L7" s="1" t="s">
        <v>703</v>
      </c>
      <c r="M7" s="1" t="s">
        <v>663</v>
      </c>
      <c r="N7" s="1" t="s">
        <v>663</v>
      </c>
      <c r="O7" s="1" t="s">
        <v>664</v>
      </c>
      <c r="P7" s="1" t="s">
        <v>665</v>
      </c>
      <c r="Q7" s="1" t="s">
        <v>666</v>
      </c>
      <c r="R7" s="1" t="s">
        <v>704</v>
      </c>
      <c r="S7" s="1" t="s">
        <v>668</v>
      </c>
      <c r="T7" s="1" t="s">
        <v>669</v>
      </c>
      <c r="U7" s="1" t="s">
        <v>670</v>
      </c>
      <c r="V7" s="1" t="s">
        <v>698</v>
      </c>
    </row>
    <row r="8" s="1" customFormat="1" spans="1:22">
      <c r="A8" s="3">
        <v>999223386974449</v>
      </c>
      <c r="B8" s="1" t="s">
        <v>655</v>
      </c>
      <c r="C8" s="1" t="s">
        <v>705</v>
      </c>
      <c r="D8" s="1" t="s">
        <v>706</v>
      </c>
      <c r="E8" s="1" t="s">
        <v>707</v>
      </c>
      <c r="F8" s="1" t="s">
        <v>655</v>
      </c>
      <c r="G8" s="1" t="s">
        <v>659</v>
      </c>
      <c r="H8" s="1" t="s">
        <v>660</v>
      </c>
      <c r="I8" s="1" t="s">
        <v>708</v>
      </c>
      <c r="J8" s="1" t="s">
        <v>30</v>
      </c>
      <c r="K8" s="1" t="s">
        <v>709</v>
      </c>
      <c r="L8" s="1" t="s">
        <v>709</v>
      </c>
      <c r="M8" s="1" t="s">
        <v>663</v>
      </c>
      <c r="N8" s="1" t="s">
        <v>663</v>
      </c>
      <c r="O8" s="1" t="s">
        <v>664</v>
      </c>
      <c r="P8" s="1" t="s">
        <v>665</v>
      </c>
      <c r="Q8" s="1" t="s">
        <v>666</v>
      </c>
      <c r="R8" s="1" t="s">
        <v>710</v>
      </c>
      <c r="S8" s="1" t="s">
        <v>668</v>
      </c>
      <c r="T8" s="1" t="s">
        <v>669</v>
      </c>
      <c r="U8" s="1" t="s">
        <v>670</v>
      </c>
      <c r="V8" s="1" t="s">
        <v>711</v>
      </c>
    </row>
    <row r="9" s="1" customFormat="1" spans="1:22">
      <c r="A9" s="3">
        <v>999223386410340</v>
      </c>
      <c r="B9" s="1" t="s">
        <v>655</v>
      </c>
      <c r="C9" s="1" t="s">
        <v>712</v>
      </c>
      <c r="D9" s="1" t="s">
        <v>693</v>
      </c>
      <c r="E9" s="1" t="s">
        <v>713</v>
      </c>
      <c r="F9" s="1" t="s">
        <v>655</v>
      </c>
      <c r="G9" s="1" t="s">
        <v>659</v>
      </c>
      <c r="H9" s="1" t="s">
        <v>660</v>
      </c>
      <c r="I9" s="1" t="s">
        <v>695</v>
      </c>
      <c r="J9" s="1" t="s">
        <v>30</v>
      </c>
      <c r="K9" s="1" t="s">
        <v>696</v>
      </c>
      <c r="L9" s="1" t="s">
        <v>696</v>
      </c>
      <c r="M9" s="1" t="s">
        <v>663</v>
      </c>
      <c r="N9" s="1" t="s">
        <v>663</v>
      </c>
      <c r="O9" s="1" t="s">
        <v>664</v>
      </c>
      <c r="P9" s="1" t="s">
        <v>665</v>
      </c>
      <c r="Q9" s="1" t="s">
        <v>666</v>
      </c>
      <c r="R9" s="1" t="s">
        <v>714</v>
      </c>
      <c r="S9" s="1" t="s">
        <v>668</v>
      </c>
      <c r="T9" s="1" t="s">
        <v>669</v>
      </c>
      <c r="U9" s="1" t="s">
        <v>670</v>
      </c>
      <c r="V9" s="1" t="s">
        <v>698</v>
      </c>
    </row>
    <row r="10" s="1" customFormat="1" spans="1:22">
      <c r="A10" s="3">
        <v>999223386228611</v>
      </c>
      <c r="B10" s="1" t="s">
        <v>655</v>
      </c>
      <c r="C10" s="1" t="s">
        <v>715</v>
      </c>
      <c r="D10" s="1" t="s">
        <v>716</v>
      </c>
      <c r="E10" s="1" t="s">
        <v>717</v>
      </c>
      <c r="F10" s="1" t="s">
        <v>655</v>
      </c>
      <c r="G10" s="1" t="s">
        <v>659</v>
      </c>
      <c r="H10" s="1" t="s">
        <v>660</v>
      </c>
      <c r="I10" s="1" t="s">
        <v>718</v>
      </c>
      <c r="J10" s="1" t="s">
        <v>30</v>
      </c>
      <c r="K10" s="1" t="s">
        <v>719</v>
      </c>
      <c r="L10" s="1" t="s">
        <v>719</v>
      </c>
      <c r="M10" s="1" t="s">
        <v>663</v>
      </c>
      <c r="N10" s="1" t="s">
        <v>663</v>
      </c>
      <c r="O10" s="1" t="s">
        <v>664</v>
      </c>
      <c r="P10" s="1" t="s">
        <v>665</v>
      </c>
      <c r="Q10" s="1" t="s">
        <v>666</v>
      </c>
      <c r="R10" s="1" t="s">
        <v>720</v>
      </c>
      <c r="S10" s="1" t="s">
        <v>668</v>
      </c>
      <c r="T10" s="1" t="s">
        <v>669</v>
      </c>
      <c r="U10" s="1" t="s">
        <v>670</v>
      </c>
      <c r="V10" s="1" t="s">
        <v>721</v>
      </c>
    </row>
    <row r="11" s="1" customFormat="1" spans="1:22">
      <c r="A11" s="3">
        <v>999223386154092</v>
      </c>
      <c r="B11" s="1" t="s">
        <v>655</v>
      </c>
      <c r="C11" s="1" t="s">
        <v>722</v>
      </c>
      <c r="D11" s="1" t="s">
        <v>723</v>
      </c>
      <c r="E11" s="1" t="s">
        <v>724</v>
      </c>
      <c r="F11" s="1" t="s">
        <v>655</v>
      </c>
      <c r="G11" s="1" t="s">
        <v>659</v>
      </c>
      <c r="H11" s="1" t="s">
        <v>660</v>
      </c>
      <c r="I11" s="1" t="s">
        <v>725</v>
      </c>
      <c r="J11" s="1" t="s">
        <v>30</v>
      </c>
      <c r="K11" s="1" t="s">
        <v>726</v>
      </c>
      <c r="L11" s="1" t="s">
        <v>726</v>
      </c>
      <c r="M11" s="1" t="s">
        <v>663</v>
      </c>
      <c r="N11" s="1" t="s">
        <v>663</v>
      </c>
      <c r="O11" s="1" t="s">
        <v>664</v>
      </c>
      <c r="P11" s="1" t="s">
        <v>665</v>
      </c>
      <c r="Q11" s="1" t="s">
        <v>666</v>
      </c>
      <c r="R11" s="1" t="s">
        <v>727</v>
      </c>
      <c r="S11" s="1" t="s">
        <v>668</v>
      </c>
      <c r="T11" s="1" t="s">
        <v>669</v>
      </c>
      <c r="U11" s="1" t="s">
        <v>670</v>
      </c>
      <c r="V11" s="1" t="s">
        <v>711</v>
      </c>
    </row>
    <row r="12" s="1" customFormat="1" spans="1:22">
      <c r="A12" s="3">
        <v>999223384607478</v>
      </c>
      <c r="B12" s="1" t="s">
        <v>655</v>
      </c>
      <c r="C12" s="1" t="s">
        <v>728</v>
      </c>
      <c r="D12" s="1" t="s">
        <v>729</v>
      </c>
      <c r="E12" s="1" t="s">
        <v>730</v>
      </c>
      <c r="F12" s="1" t="s">
        <v>655</v>
      </c>
      <c r="G12" s="1" t="s">
        <v>659</v>
      </c>
      <c r="H12" s="1" t="s">
        <v>660</v>
      </c>
      <c r="I12" s="1" t="s">
        <v>731</v>
      </c>
      <c r="J12" s="1" t="s">
        <v>30</v>
      </c>
      <c r="K12" s="1" t="s">
        <v>732</v>
      </c>
      <c r="L12" s="1" t="s">
        <v>732</v>
      </c>
      <c r="M12" s="1" t="s">
        <v>663</v>
      </c>
      <c r="N12" s="1" t="s">
        <v>663</v>
      </c>
      <c r="O12" s="1" t="s">
        <v>664</v>
      </c>
      <c r="P12" s="1" t="s">
        <v>665</v>
      </c>
      <c r="Q12" s="1" t="s">
        <v>666</v>
      </c>
      <c r="R12" s="1" t="s">
        <v>733</v>
      </c>
      <c r="S12" s="1" t="s">
        <v>668</v>
      </c>
      <c r="T12" s="1" t="s">
        <v>669</v>
      </c>
      <c r="U12" s="1" t="s">
        <v>670</v>
      </c>
      <c r="V12" s="1" t="s">
        <v>734</v>
      </c>
    </row>
    <row r="13" s="1" customFormat="1" spans="1:22">
      <c r="A13" s="3">
        <v>999223383178529</v>
      </c>
      <c r="B13" s="1" t="s">
        <v>655</v>
      </c>
      <c r="C13" s="1" t="s">
        <v>735</v>
      </c>
      <c r="D13" s="1" t="s">
        <v>736</v>
      </c>
      <c r="E13" s="1" t="s">
        <v>737</v>
      </c>
      <c r="F13" s="1" t="s">
        <v>655</v>
      </c>
      <c r="G13" s="1" t="s">
        <v>659</v>
      </c>
      <c r="H13" s="1" t="s">
        <v>660</v>
      </c>
      <c r="I13" s="1" t="s">
        <v>738</v>
      </c>
      <c r="J13" s="1" t="s">
        <v>30</v>
      </c>
      <c r="K13" s="1" t="s">
        <v>739</v>
      </c>
      <c r="L13" s="1" t="s">
        <v>739</v>
      </c>
      <c r="M13" s="1" t="s">
        <v>663</v>
      </c>
      <c r="N13" s="1" t="s">
        <v>663</v>
      </c>
      <c r="O13" s="1" t="s">
        <v>664</v>
      </c>
      <c r="P13" s="1" t="s">
        <v>665</v>
      </c>
      <c r="Q13" s="1" t="s">
        <v>666</v>
      </c>
      <c r="R13" s="1" t="s">
        <v>740</v>
      </c>
      <c r="S13" s="1" t="s">
        <v>668</v>
      </c>
      <c r="T13" s="1" t="s">
        <v>669</v>
      </c>
      <c r="U13" s="1" t="s">
        <v>670</v>
      </c>
      <c r="V13" s="1" t="s">
        <v>741</v>
      </c>
    </row>
    <row r="14" s="1" customFormat="1" spans="1:22">
      <c r="A14" s="3">
        <v>999223382642362</v>
      </c>
      <c r="B14" s="1" t="s">
        <v>655</v>
      </c>
      <c r="C14" s="1" t="s">
        <v>742</v>
      </c>
      <c r="D14" s="1" t="s">
        <v>743</v>
      </c>
      <c r="E14" s="1" t="s">
        <v>744</v>
      </c>
      <c r="F14" s="1" t="s">
        <v>655</v>
      </c>
      <c r="G14" s="1" t="s">
        <v>659</v>
      </c>
      <c r="H14" s="1" t="s">
        <v>660</v>
      </c>
      <c r="I14" s="1" t="s">
        <v>745</v>
      </c>
      <c r="J14" s="1" t="s">
        <v>30</v>
      </c>
      <c r="K14" s="1" t="s">
        <v>746</v>
      </c>
      <c r="L14" s="1" t="s">
        <v>746</v>
      </c>
      <c r="M14" s="1" t="s">
        <v>663</v>
      </c>
      <c r="N14" s="1" t="s">
        <v>663</v>
      </c>
      <c r="O14" s="1" t="s">
        <v>664</v>
      </c>
      <c r="P14" s="1" t="s">
        <v>665</v>
      </c>
      <c r="Q14" s="1" t="s">
        <v>666</v>
      </c>
      <c r="R14" s="1" t="s">
        <v>747</v>
      </c>
      <c r="S14" s="1" t="s">
        <v>668</v>
      </c>
      <c r="T14" s="1" t="s">
        <v>669</v>
      </c>
      <c r="U14" s="1" t="s">
        <v>670</v>
      </c>
      <c r="V14" s="1" t="s">
        <v>741</v>
      </c>
    </row>
    <row r="15" s="1" customFormat="1" spans="1:22">
      <c r="A15" s="3">
        <v>999223379551449</v>
      </c>
      <c r="B15" s="1" t="s">
        <v>655</v>
      </c>
      <c r="C15" s="1" t="s">
        <v>748</v>
      </c>
      <c r="D15" s="1" t="s">
        <v>749</v>
      </c>
      <c r="E15" s="1" t="s">
        <v>750</v>
      </c>
      <c r="F15" s="1" t="s">
        <v>655</v>
      </c>
      <c r="G15" s="1" t="s">
        <v>659</v>
      </c>
      <c r="H15" s="1" t="s">
        <v>660</v>
      </c>
      <c r="I15" s="1" t="s">
        <v>751</v>
      </c>
      <c r="J15" s="1" t="s">
        <v>30</v>
      </c>
      <c r="K15" s="1" t="s">
        <v>752</v>
      </c>
      <c r="L15" s="1" t="s">
        <v>752</v>
      </c>
      <c r="M15" s="1" t="s">
        <v>663</v>
      </c>
      <c r="N15" s="1" t="s">
        <v>663</v>
      </c>
      <c r="O15" s="1" t="s">
        <v>664</v>
      </c>
      <c r="P15" s="1" t="s">
        <v>665</v>
      </c>
      <c r="Q15" s="1" t="s">
        <v>666</v>
      </c>
      <c r="R15" s="1" t="s">
        <v>753</v>
      </c>
      <c r="S15" s="1" t="s">
        <v>668</v>
      </c>
      <c r="T15" s="1" t="s">
        <v>669</v>
      </c>
      <c r="U15" s="1" t="s">
        <v>670</v>
      </c>
      <c r="V15" s="1" t="s">
        <v>671</v>
      </c>
    </row>
    <row r="16" s="1" customFormat="1" spans="1:22">
      <c r="A16" s="3">
        <v>999223379127653</v>
      </c>
      <c r="B16" s="1" t="s">
        <v>655</v>
      </c>
      <c r="C16" s="1" t="s">
        <v>754</v>
      </c>
      <c r="D16" s="1" t="s">
        <v>755</v>
      </c>
      <c r="E16" s="1" t="s">
        <v>756</v>
      </c>
      <c r="F16" s="1" t="s">
        <v>655</v>
      </c>
      <c r="G16" s="1" t="s">
        <v>659</v>
      </c>
      <c r="H16" s="1" t="s">
        <v>660</v>
      </c>
      <c r="I16" s="1" t="s">
        <v>757</v>
      </c>
      <c r="J16" s="1" t="s">
        <v>30</v>
      </c>
      <c r="K16" s="1" t="s">
        <v>758</v>
      </c>
      <c r="L16" s="1" t="s">
        <v>758</v>
      </c>
      <c r="M16" s="1" t="s">
        <v>663</v>
      </c>
      <c r="N16" s="1" t="s">
        <v>663</v>
      </c>
      <c r="O16" s="1" t="s">
        <v>664</v>
      </c>
      <c r="P16" s="1" t="s">
        <v>665</v>
      </c>
      <c r="Q16" s="1" t="s">
        <v>666</v>
      </c>
      <c r="R16" s="1" t="s">
        <v>759</v>
      </c>
      <c r="S16" s="1" t="s">
        <v>668</v>
      </c>
      <c r="T16" s="1" t="s">
        <v>669</v>
      </c>
      <c r="U16" s="1" t="s">
        <v>670</v>
      </c>
      <c r="V16" s="1" t="s">
        <v>678</v>
      </c>
    </row>
    <row r="17" s="1" customFormat="1" spans="1:22">
      <c r="A17" s="3">
        <v>999223378741592</v>
      </c>
      <c r="B17" s="1" t="s">
        <v>655</v>
      </c>
      <c r="C17" s="1" t="s">
        <v>760</v>
      </c>
      <c r="D17" s="1" t="s">
        <v>761</v>
      </c>
      <c r="E17" s="1" t="s">
        <v>762</v>
      </c>
      <c r="F17" s="1" t="s">
        <v>655</v>
      </c>
      <c r="G17" s="1" t="s">
        <v>659</v>
      </c>
      <c r="H17" s="1" t="s">
        <v>660</v>
      </c>
      <c r="I17" s="1" t="s">
        <v>763</v>
      </c>
      <c r="J17" s="1" t="s">
        <v>30</v>
      </c>
      <c r="K17" s="1" t="s">
        <v>764</v>
      </c>
      <c r="L17" s="1" t="s">
        <v>764</v>
      </c>
      <c r="M17" s="1" t="s">
        <v>663</v>
      </c>
      <c r="N17" s="1" t="s">
        <v>663</v>
      </c>
      <c r="O17" s="1" t="s">
        <v>664</v>
      </c>
      <c r="P17" s="1" t="s">
        <v>665</v>
      </c>
      <c r="Q17" s="1" t="s">
        <v>666</v>
      </c>
      <c r="R17" s="1" t="s">
        <v>765</v>
      </c>
      <c r="S17" s="1" t="s">
        <v>668</v>
      </c>
      <c r="T17" s="1" t="s">
        <v>669</v>
      </c>
      <c r="U17" s="1" t="s">
        <v>670</v>
      </c>
      <c r="V17" s="1" t="s">
        <v>766</v>
      </c>
    </row>
    <row r="18" s="1" customFormat="1" spans="1:22">
      <c r="A18" s="3">
        <v>999223378618777</v>
      </c>
      <c r="B18" s="1" t="s">
        <v>655</v>
      </c>
      <c r="C18" s="1" t="s">
        <v>767</v>
      </c>
      <c r="D18" s="1" t="s">
        <v>768</v>
      </c>
      <c r="E18" s="1" t="s">
        <v>769</v>
      </c>
      <c r="F18" s="1" t="s">
        <v>655</v>
      </c>
      <c r="G18" s="1" t="s">
        <v>659</v>
      </c>
      <c r="H18" s="1" t="s">
        <v>660</v>
      </c>
      <c r="I18" s="1" t="s">
        <v>770</v>
      </c>
      <c r="J18" s="1" t="s">
        <v>30</v>
      </c>
      <c r="K18" s="1" t="s">
        <v>771</v>
      </c>
      <c r="L18" s="1" t="s">
        <v>771</v>
      </c>
      <c r="M18" s="1" t="s">
        <v>663</v>
      </c>
      <c r="N18" s="1" t="s">
        <v>663</v>
      </c>
      <c r="O18" s="1" t="s">
        <v>664</v>
      </c>
      <c r="P18" s="1" t="s">
        <v>665</v>
      </c>
      <c r="Q18" s="1" t="s">
        <v>666</v>
      </c>
      <c r="R18" s="1" t="s">
        <v>772</v>
      </c>
      <c r="S18" s="1" t="s">
        <v>668</v>
      </c>
      <c r="T18" s="1" t="s">
        <v>669</v>
      </c>
      <c r="U18" s="1" t="s">
        <v>670</v>
      </c>
      <c r="V18" s="1" t="s">
        <v>773</v>
      </c>
    </row>
    <row r="19" s="1" customFormat="1" spans="1:22">
      <c r="A19" s="3">
        <v>999223378437649</v>
      </c>
      <c r="B19" s="1" t="s">
        <v>655</v>
      </c>
      <c r="C19" s="1" t="s">
        <v>774</v>
      </c>
      <c r="D19" s="1" t="s">
        <v>775</v>
      </c>
      <c r="E19" s="1" t="s">
        <v>776</v>
      </c>
      <c r="F19" s="1" t="s">
        <v>655</v>
      </c>
      <c r="G19" s="1" t="s">
        <v>659</v>
      </c>
      <c r="H19" s="1" t="s">
        <v>660</v>
      </c>
      <c r="I19" s="1" t="s">
        <v>777</v>
      </c>
      <c r="J19" s="1" t="s">
        <v>30</v>
      </c>
      <c r="K19" s="1" t="s">
        <v>778</v>
      </c>
      <c r="L19" s="1" t="s">
        <v>778</v>
      </c>
      <c r="M19" s="1" t="s">
        <v>663</v>
      </c>
      <c r="N19" s="1" t="s">
        <v>663</v>
      </c>
      <c r="O19" s="1" t="s">
        <v>664</v>
      </c>
      <c r="P19" s="1" t="s">
        <v>665</v>
      </c>
      <c r="Q19" s="1" t="s">
        <v>666</v>
      </c>
      <c r="R19" s="1" t="s">
        <v>779</v>
      </c>
      <c r="S19" s="1" t="s">
        <v>668</v>
      </c>
      <c r="T19" s="1" t="s">
        <v>669</v>
      </c>
      <c r="U19" s="1" t="s">
        <v>670</v>
      </c>
      <c r="V19" s="1" t="s">
        <v>780</v>
      </c>
    </row>
    <row r="20" s="1" customFormat="1" spans="1:22">
      <c r="A20" s="3">
        <v>999223378219976</v>
      </c>
      <c r="B20" s="1" t="s">
        <v>655</v>
      </c>
      <c r="C20" s="1" t="s">
        <v>781</v>
      </c>
      <c r="D20" s="1" t="s">
        <v>782</v>
      </c>
      <c r="E20" s="1" t="s">
        <v>783</v>
      </c>
      <c r="F20" s="1" t="s">
        <v>655</v>
      </c>
      <c r="G20" s="1" t="s">
        <v>659</v>
      </c>
      <c r="H20" s="1" t="s">
        <v>660</v>
      </c>
      <c r="I20" s="1" t="s">
        <v>784</v>
      </c>
      <c r="J20" s="1" t="s">
        <v>30</v>
      </c>
      <c r="K20" s="1" t="s">
        <v>785</v>
      </c>
      <c r="L20" s="1" t="s">
        <v>785</v>
      </c>
      <c r="M20" s="1" t="s">
        <v>663</v>
      </c>
      <c r="N20" s="1" t="s">
        <v>663</v>
      </c>
      <c r="O20" s="1" t="s">
        <v>664</v>
      </c>
      <c r="P20" s="1" t="s">
        <v>665</v>
      </c>
      <c r="Q20" s="1" t="s">
        <v>666</v>
      </c>
      <c r="R20" s="1" t="s">
        <v>786</v>
      </c>
      <c r="S20" s="1" t="s">
        <v>668</v>
      </c>
      <c r="T20" s="1" t="s">
        <v>669</v>
      </c>
      <c r="U20" s="1" t="s">
        <v>670</v>
      </c>
      <c r="V20" s="1" t="s">
        <v>787</v>
      </c>
    </row>
    <row r="21" s="1" customFormat="1" spans="1:22">
      <c r="A21" s="3">
        <v>999223378145159</v>
      </c>
      <c r="B21" s="1" t="s">
        <v>655</v>
      </c>
      <c r="C21" s="1" t="s">
        <v>788</v>
      </c>
      <c r="D21" s="1" t="s">
        <v>789</v>
      </c>
      <c r="E21" s="1" t="s">
        <v>790</v>
      </c>
      <c r="F21" s="1" t="s">
        <v>655</v>
      </c>
      <c r="G21" s="1" t="s">
        <v>659</v>
      </c>
      <c r="H21" s="1" t="s">
        <v>660</v>
      </c>
      <c r="I21" s="1" t="s">
        <v>791</v>
      </c>
      <c r="J21" s="1" t="s">
        <v>30</v>
      </c>
      <c r="K21" s="1" t="s">
        <v>752</v>
      </c>
      <c r="L21" s="1" t="s">
        <v>752</v>
      </c>
      <c r="M21" s="1" t="s">
        <v>663</v>
      </c>
      <c r="N21" s="1" t="s">
        <v>663</v>
      </c>
      <c r="O21" s="1" t="s">
        <v>664</v>
      </c>
      <c r="P21" s="1" t="s">
        <v>665</v>
      </c>
      <c r="Q21" s="1" t="s">
        <v>666</v>
      </c>
      <c r="R21" s="1" t="s">
        <v>792</v>
      </c>
      <c r="S21" s="1" t="s">
        <v>668</v>
      </c>
      <c r="T21" s="1" t="s">
        <v>669</v>
      </c>
      <c r="U21" s="1" t="s">
        <v>670</v>
      </c>
      <c r="V21" s="1" t="s">
        <v>671</v>
      </c>
    </row>
    <row r="22" s="1" customFormat="1" spans="1:22">
      <c r="A22" s="3">
        <v>999223376976246</v>
      </c>
      <c r="B22" s="1" t="s">
        <v>793</v>
      </c>
      <c r="C22" s="1" t="s">
        <v>794</v>
      </c>
      <c r="D22" s="1" t="s">
        <v>795</v>
      </c>
      <c r="E22" s="1" t="s">
        <v>796</v>
      </c>
      <c r="F22" s="1" t="s">
        <v>655</v>
      </c>
      <c r="G22" s="1" t="s">
        <v>659</v>
      </c>
      <c r="H22" s="1" t="s">
        <v>660</v>
      </c>
      <c r="I22" s="1" t="s">
        <v>797</v>
      </c>
      <c r="J22" s="1" t="s">
        <v>30</v>
      </c>
      <c r="K22" s="1" t="s">
        <v>798</v>
      </c>
      <c r="L22" s="1" t="s">
        <v>798</v>
      </c>
      <c r="M22" s="1" t="s">
        <v>663</v>
      </c>
      <c r="N22" s="1" t="s">
        <v>663</v>
      </c>
      <c r="O22" s="1" t="s">
        <v>664</v>
      </c>
      <c r="P22" s="1" t="s">
        <v>665</v>
      </c>
      <c r="Q22" s="1" t="s">
        <v>666</v>
      </c>
      <c r="R22" s="1" t="s">
        <v>799</v>
      </c>
      <c r="S22" s="1" t="s">
        <v>668</v>
      </c>
      <c r="T22" s="1" t="s">
        <v>669</v>
      </c>
      <c r="U22" s="1" t="s">
        <v>670</v>
      </c>
      <c r="V22" s="1" t="s">
        <v>800</v>
      </c>
    </row>
    <row r="23" s="1" customFormat="1" spans="1:22">
      <c r="A23" s="3">
        <v>999223376855381</v>
      </c>
      <c r="B23" s="1" t="s">
        <v>793</v>
      </c>
      <c r="C23" s="1" t="s">
        <v>801</v>
      </c>
      <c r="D23" s="1" t="s">
        <v>802</v>
      </c>
      <c r="E23" s="1" t="s">
        <v>803</v>
      </c>
      <c r="F23" s="1" t="s">
        <v>655</v>
      </c>
      <c r="G23" s="1" t="s">
        <v>659</v>
      </c>
      <c r="H23" s="1" t="s">
        <v>660</v>
      </c>
      <c r="I23" s="1" t="s">
        <v>804</v>
      </c>
      <c r="J23" s="1" t="s">
        <v>30</v>
      </c>
      <c r="K23" s="1" t="s">
        <v>805</v>
      </c>
      <c r="L23" s="1" t="s">
        <v>805</v>
      </c>
      <c r="M23" s="1" t="s">
        <v>663</v>
      </c>
      <c r="N23" s="1" t="s">
        <v>663</v>
      </c>
      <c r="O23" s="1" t="s">
        <v>664</v>
      </c>
      <c r="P23" s="1" t="s">
        <v>665</v>
      </c>
      <c r="Q23" s="1" t="s">
        <v>666</v>
      </c>
      <c r="R23" s="1" t="s">
        <v>806</v>
      </c>
      <c r="S23" s="1" t="s">
        <v>668</v>
      </c>
      <c r="T23" s="1" t="s">
        <v>669</v>
      </c>
      <c r="U23" s="1" t="s">
        <v>670</v>
      </c>
      <c r="V23" s="1" t="s">
        <v>698</v>
      </c>
    </row>
    <row r="24" s="1" customFormat="1" spans="1:22">
      <c r="A24" s="3">
        <v>999223376734748</v>
      </c>
      <c r="B24" s="1" t="s">
        <v>793</v>
      </c>
      <c r="C24" s="1" t="s">
        <v>807</v>
      </c>
      <c r="D24" s="1" t="s">
        <v>808</v>
      </c>
      <c r="E24" s="1" t="s">
        <v>809</v>
      </c>
      <c r="F24" s="1" t="s">
        <v>655</v>
      </c>
      <c r="G24" s="1" t="s">
        <v>659</v>
      </c>
      <c r="H24" s="1" t="s">
        <v>660</v>
      </c>
      <c r="I24" s="1" t="s">
        <v>810</v>
      </c>
      <c r="J24" s="1" t="s">
        <v>30</v>
      </c>
      <c r="K24" s="1" t="s">
        <v>811</v>
      </c>
      <c r="L24" s="1" t="s">
        <v>811</v>
      </c>
      <c r="M24" s="1" t="s">
        <v>663</v>
      </c>
      <c r="N24" s="1" t="s">
        <v>663</v>
      </c>
      <c r="O24" s="1" t="s">
        <v>664</v>
      </c>
      <c r="P24" s="1" t="s">
        <v>665</v>
      </c>
      <c r="Q24" s="1" t="s">
        <v>666</v>
      </c>
      <c r="R24" s="1" t="s">
        <v>812</v>
      </c>
      <c r="S24" s="1" t="s">
        <v>668</v>
      </c>
      <c r="T24" s="1" t="s">
        <v>669</v>
      </c>
      <c r="U24" s="1" t="s">
        <v>670</v>
      </c>
      <c r="V24" s="1" t="s">
        <v>685</v>
      </c>
    </row>
    <row r="25" s="1" customFormat="1" spans="1:22">
      <c r="A25" s="3">
        <v>999223376327896</v>
      </c>
      <c r="B25" s="1" t="s">
        <v>793</v>
      </c>
      <c r="C25" s="1" t="s">
        <v>813</v>
      </c>
      <c r="D25" s="1" t="s">
        <v>814</v>
      </c>
      <c r="E25" s="1" t="s">
        <v>815</v>
      </c>
      <c r="F25" s="1" t="s">
        <v>655</v>
      </c>
      <c r="G25" s="1" t="s">
        <v>659</v>
      </c>
      <c r="H25" s="1" t="s">
        <v>660</v>
      </c>
      <c r="I25" s="1" t="s">
        <v>816</v>
      </c>
      <c r="J25" s="1" t="s">
        <v>30</v>
      </c>
      <c r="K25" s="1" t="s">
        <v>817</v>
      </c>
      <c r="L25" s="1" t="s">
        <v>817</v>
      </c>
      <c r="M25" s="1" t="s">
        <v>663</v>
      </c>
      <c r="N25" s="1" t="s">
        <v>663</v>
      </c>
      <c r="O25" s="1" t="s">
        <v>664</v>
      </c>
      <c r="P25" s="1" t="s">
        <v>665</v>
      </c>
      <c r="Q25" s="1" t="s">
        <v>666</v>
      </c>
      <c r="R25" s="1" t="s">
        <v>818</v>
      </c>
      <c r="S25" s="1" t="s">
        <v>668</v>
      </c>
      <c r="T25" s="1" t="s">
        <v>669</v>
      </c>
      <c r="U25" s="1" t="s">
        <v>670</v>
      </c>
      <c r="V25" s="1" t="s">
        <v>698</v>
      </c>
    </row>
    <row r="26" s="1" customFormat="1" spans="1:22">
      <c r="A26" s="3">
        <v>999223372297384</v>
      </c>
      <c r="B26" s="1" t="s">
        <v>793</v>
      </c>
      <c r="C26" s="1" t="s">
        <v>819</v>
      </c>
      <c r="D26" s="1" t="s">
        <v>820</v>
      </c>
      <c r="E26" s="1" t="s">
        <v>821</v>
      </c>
      <c r="F26" s="1" t="s">
        <v>793</v>
      </c>
      <c r="G26" s="1" t="s">
        <v>659</v>
      </c>
      <c r="H26" s="1" t="s">
        <v>660</v>
      </c>
      <c r="I26" s="1" t="s">
        <v>822</v>
      </c>
      <c r="J26" s="1" t="s">
        <v>30</v>
      </c>
      <c r="K26" s="1" t="s">
        <v>823</v>
      </c>
      <c r="L26" s="1" t="s">
        <v>823</v>
      </c>
      <c r="M26" s="1" t="s">
        <v>663</v>
      </c>
      <c r="N26" s="1" t="s">
        <v>663</v>
      </c>
      <c r="O26" s="1" t="s">
        <v>664</v>
      </c>
      <c r="P26" s="1" t="s">
        <v>665</v>
      </c>
      <c r="Q26" s="1" t="s">
        <v>666</v>
      </c>
      <c r="R26" s="1" t="s">
        <v>824</v>
      </c>
      <c r="S26" s="1" t="s">
        <v>668</v>
      </c>
      <c r="T26" s="1" t="s">
        <v>669</v>
      </c>
      <c r="U26" s="1" t="s">
        <v>670</v>
      </c>
      <c r="V26" s="1" t="s">
        <v>800</v>
      </c>
    </row>
    <row r="27" s="1" customFormat="1" spans="1:22">
      <c r="A27" s="3">
        <v>999223370565718</v>
      </c>
      <c r="B27" s="1" t="s">
        <v>793</v>
      </c>
      <c r="C27" s="1" t="s">
        <v>825</v>
      </c>
      <c r="D27" s="1" t="s">
        <v>826</v>
      </c>
      <c r="E27" s="1" t="s">
        <v>827</v>
      </c>
      <c r="F27" s="1" t="s">
        <v>793</v>
      </c>
      <c r="G27" s="1" t="s">
        <v>659</v>
      </c>
      <c r="H27" s="1" t="s">
        <v>660</v>
      </c>
      <c r="I27" s="1" t="s">
        <v>828</v>
      </c>
      <c r="J27" s="1" t="s">
        <v>30</v>
      </c>
      <c r="K27" s="1" t="s">
        <v>829</v>
      </c>
      <c r="L27" s="1" t="s">
        <v>829</v>
      </c>
      <c r="M27" s="1" t="s">
        <v>663</v>
      </c>
      <c r="N27" s="1" t="s">
        <v>663</v>
      </c>
      <c r="O27" s="1" t="s">
        <v>664</v>
      </c>
      <c r="P27" s="1" t="s">
        <v>665</v>
      </c>
      <c r="Q27" s="1" t="s">
        <v>666</v>
      </c>
      <c r="R27" s="1" t="s">
        <v>830</v>
      </c>
      <c r="S27" s="1" t="s">
        <v>668</v>
      </c>
      <c r="T27" s="1" t="s">
        <v>669</v>
      </c>
      <c r="U27" s="1" t="s">
        <v>670</v>
      </c>
      <c r="V27" s="1" t="s">
        <v>831</v>
      </c>
    </row>
    <row r="28" s="1" customFormat="1" spans="1:22">
      <c r="A28" s="3">
        <v>999223369951067</v>
      </c>
      <c r="B28" s="1" t="s">
        <v>793</v>
      </c>
      <c r="C28" s="1" t="s">
        <v>832</v>
      </c>
      <c r="D28" s="1" t="s">
        <v>833</v>
      </c>
      <c r="E28" s="1" t="s">
        <v>834</v>
      </c>
      <c r="F28" s="1" t="s">
        <v>793</v>
      </c>
      <c r="G28" s="1" t="s">
        <v>659</v>
      </c>
      <c r="H28" s="1" t="s">
        <v>660</v>
      </c>
      <c r="I28" s="1" t="s">
        <v>835</v>
      </c>
      <c r="J28" s="1" t="s">
        <v>30</v>
      </c>
      <c r="K28" s="1" t="s">
        <v>836</v>
      </c>
      <c r="L28" s="1" t="s">
        <v>836</v>
      </c>
      <c r="M28" s="1" t="s">
        <v>663</v>
      </c>
      <c r="N28" s="1" t="s">
        <v>663</v>
      </c>
      <c r="O28" s="1" t="s">
        <v>664</v>
      </c>
      <c r="P28" s="1" t="s">
        <v>665</v>
      </c>
      <c r="Q28" s="1" t="s">
        <v>666</v>
      </c>
      <c r="R28" s="1" t="s">
        <v>837</v>
      </c>
      <c r="S28" s="1" t="s">
        <v>668</v>
      </c>
      <c r="T28" s="1" t="s">
        <v>669</v>
      </c>
      <c r="U28" s="1" t="s">
        <v>670</v>
      </c>
      <c r="V28" s="1" t="s">
        <v>711</v>
      </c>
    </row>
    <row r="29" s="1" customFormat="1" spans="1:22">
      <c r="A29" s="3">
        <v>999223369240720</v>
      </c>
      <c r="B29" s="1" t="s">
        <v>793</v>
      </c>
      <c r="C29" s="1" t="s">
        <v>838</v>
      </c>
      <c r="D29" s="1" t="s">
        <v>839</v>
      </c>
      <c r="E29" s="1" t="s">
        <v>840</v>
      </c>
      <c r="F29" s="1" t="s">
        <v>655</v>
      </c>
      <c r="G29" s="1" t="s">
        <v>659</v>
      </c>
      <c r="H29" s="1" t="s">
        <v>660</v>
      </c>
      <c r="I29" s="1" t="s">
        <v>841</v>
      </c>
      <c r="J29" s="1" t="s">
        <v>30</v>
      </c>
      <c r="K29" s="1" t="s">
        <v>842</v>
      </c>
      <c r="L29" s="1" t="s">
        <v>842</v>
      </c>
      <c r="M29" s="1" t="s">
        <v>663</v>
      </c>
      <c r="N29" s="1" t="s">
        <v>663</v>
      </c>
      <c r="O29" s="1" t="s">
        <v>664</v>
      </c>
      <c r="P29" s="1" t="s">
        <v>665</v>
      </c>
      <c r="Q29" s="1" t="s">
        <v>666</v>
      </c>
      <c r="R29" s="1" t="s">
        <v>843</v>
      </c>
      <c r="S29" s="1" t="s">
        <v>668</v>
      </c>
      <c r="T29" s="1" t="s">
        <v>669</v>
      </c>
      <c r="U29" s="1" t="s">
        <v>670</v>
      </c>
      <c r="V29" s="1" t="s">
        <v>844</v>
      </c>
    </row>
    <row r="30" s="1" customFormat="1" spans="1:22">
      <c r="A30" s="3">
        <v>999223369232438</v>
      </c>
      <c r="B30" s="1" t="s">
        <v>793</v>
      </c>
      <c r="C30" s="1" t="s">
        <v>845</v>
      </c>
      <c r="D30" s="1" t="s">
        <v>846</v>
      </c>
      <c r="E30" s="1" t="s">
        <v>847</v>
      </c>
      <c r="F30" s="1" t="s">
        <v>793</v>
      </c>
      <c r="G30" s="1" t="s">
        <v>659</v>
      </c>
      <c r="H30" s="1" t="s">
        <v>660</v>
      </c>
      <c r="I30" s="1" t="s">
        <v>848</v>
      </c>
      <c r="J30" s="1" t="s">
        <v>30</v>
      </c>
      <c r="K30" s="1" t="s">
        <v>849</v>
      </c>
      <c r="L30" s="1" t="s">
        <v>849</v>
      </c>
      <c r="M30" s="1" t="s">
        <v>663</v>
      </c>
      <c r="N30" s="1" t="s">
        <v>663</v>
      </c>
      <c r="O30" s="1" t="s">
        <v>664</v>
      </c>
      <c r="P30" s="1" t="s">
        <v>665</v>
      </c>
      <c r="Q30" s="1" t="s">
        <v>666</v>
      </c>
      <c r="R30" s="1" t="s">
        <v>850</v>
      </c>
      <c r="S30" s="1" t="s">
        <v>668</v>
      </c>
      <c r="T30" s="1" t="s">
        <v>669</v>
      </c>
      <c r="U30" s="1" t="s">
        <v>670</v>
      </c>
      <c r="V30" s="1" t="s">
        <v>741</v>
      </c>
    </row>
    <row r="31" s="1" customFormat="1" spans="1:22">
      <c r="A31" s="3">
        <v>999223369050720</v>
      </c>
      <c r="B31" s="1" t="s">
        <v>793</v>
      </c>
      <c r="C31" s="1" t="s">
        <v>851</v>
      </c>
      <c r="D31" s="1" t="s">
        <v>852</v>
      </c>
      <c r="E31" s="1" t="s">
        <v>853</v>
      </c>
      <c r="F31" s="1" t="s">
        <v>793</v>
      </c>
      <c r="G31" s="1" t="s">
        <v>659</v>
      </c>
      <c r="H31" s="1" t="s">
        <v>660</v>
      </c>
      <c r="I31" s="1" t="s">
        <v>854</v>
      </c>
      <c r="J31" s="1" t="s">
        <v>30</v>
      </c>
      <c r="K31" s="1" t="s">
        <v>855</v>
      </c>
      <c r="L31" s="1" t="s">
        <v>855</v>
      </c>
      <c r="M31" s="1" t="s">
        <v>663</v>
      </c>
      <c r="N31" s="1" t="s">
        <v>663</v>
      </c>
      <c r="O31" s="1" t="s">
        <v>664</v>
      </c>
      <c r="P31" s="1" t="s">
        <v>665</v>
      </c>
      <c r="Q31" s="1" t="s">
        <v>666</v>
      </c>
      <c r="R31" s="1" t="s">
        <v>856</v>
      </c>
      <c r="S31" s="1" t="s">
        <v>668</v>
      </c>
      <c r="T31" s="1" t="s">
        <v>669</v>
      </c>
      <c r="U31" s="1" t="s">
        <v>670</v>
      </c>
      <c r="V31" s="1" t="s">
        <v>857</v>
      </c>
    </row>
    <row r="32" s="1" customFormat="1" spans="1:22">
      <c r="A32" s="3">
        <v>999223365700217</v>
      </c>
      <c r="B32" s="1" t="s">
        <v>793</v>
      </c>
      <c r="C32" s="1" t="s">
        <v>858</v>
      </c>
      <c r="D32" s="1" t="s">
        <v>859</v>
      </c>
      <c r="E32" s="1" t="s">
        <v>860</v>
      </c>
      <c r="F32" s="1" t="s">
        <v>655</v>
      </c>
      <c r="G32" s="1" t="s">
        <v>659</v>
      </c>
      <c r="H32" s="1" t="s">
        <v>660</v>
      </c>
      <c r="I32" s="1" t="s">
        <v>861</v>
      </c>
      <c r="J32" s="1" t="s">
        <v>30</v>
      </c>
      <c r="K32" s="1" t="s">
        <v>862</v>
      </c>
      <c r="L32" s="1" t="s">
        <v>862</v>
      </c>
      <c r="M32" s="1" t="s">
        <v>663</v>
      </c>
      <c r="N32" s="1" t="s">
        <v>663</v>
      </c>
      <c r="O32" s="1" t="s">
        <v>664</v>
      </c>
      <c r="P32" s="1" t="s">
        <v>665</v>
      </c>
      <c r="Q32" s="1" t="s">
        <v>666</v>
      </c>
      <c r="R32" s="1" t="s">
        <v>863</v>
      </c>
      <c r="S32" s="1" t="s">
        <v>668</v>
      </c>
      <c r="T32" s="1" t="s">
        <v>669</v>
      </c>
      <c r="U32" s="1" t="s">
        <v>670</v>
      </c>
      <c r="V32" s="1" t="s">
        <v>857</v>
      </c>
    </row>
    <row r="33" s="1" customFormat="1" spans="1:22">
      <c r="A33" s="3">
        <v>999223365153260</v>
      </c>
      <c r="B33" s="1" t="s">
        <v>793</v>
      </c>
      <c r="C33" s="1" t="s">
        <v>864</v>
      </c>
      <c r="D33" s="1" t="s">
        <v>865</v>
      </c>
      <c r="E33" s="1" t="s">
        <v>866</v>
      </c>
      <c r="F33" s="1" t="s">
        <v>655</v>
      </c>
      <c r="G33" s="1" t="s">
        <v>659</v>
      </c>
      <c r="H33" s="1" t="s">
        <v>660</v>
      </c>
      <c r="I33" s="1" t="s">
        <v>867</v>
      </c>
      <c r="J33" s="1" t="s">
        <v>30</v>
      </c>
      <c r="K33" s="1" t="s">
        <v>868</v>
      </c>
      <c r="L33" s="1" t="s">
        <v>868</v>
      </c>
      <c r="M33" s="1" t="s">
        <v>663</v>
      </c>
      <c r="N33" s="1" t="s">
        <v>663</v>
      </c>
      <c r="O33" s="1" t="s">
        <v>664</v>
      </c>
      <c r="P33" s="1" t="s">
        <v>665</v>
      </c>
      <c r="Q33" s="1" t="s">
        <v>666</v>
      </c>
      <c r="R33" s="1" t="s">
        <v>869</v>
      </c>
      <c r="S33" s="1" t="s">
        <v>668</v>
      </c>
      <c r="T33" s="1" t="s">
        <v>669</v>
      </c>
      <c r="U33" s="1" t="s">
        <v>670</v>
      </c>
      <c r="V33" s="1" t="s">
        <v>870</v>
      </c>
    </row>
    <row r="34" s="1" customFormat="1" spans="1:22">
      <c r="A34" s="3">
        <v>999223365091776</v>
      </c>
      <c r="B34" s="1" t="s">
        <v>793</v>
      </c>
      <c r="C34" s="1" t="s">
        <v>871</v>
      </c>
      <c r="D34" s="1" t="s">
        <v>872</v>
      </c>
      <c r="E34" s="1" t="s">
        <v>873</v>
      </c>
      <c r="F34" s="1" t="s">
        <v>655</v>
      </c>
      <c r="G34" s="1" t="s">
        <v>659</v>
      </c>
      <c r="H34" s="1" t="s">
        <v>660</v>
      </c>
      <c r="I34" s="1" t="s">
        <v>874</v>
      </c>
      <c r="J34" s="1" t="s">
        <v>30</v>
      </c>
      <c r="K34" s="1" t="s">
        <v>875</v>
      </c>
      <c r="L34" s="1" t="s">
        <v>875</v>
      </c>
      <c r="M34" s="1" t="s">
        <v>663</v>
      </c>
      <c r="N34" s="1" t="s">
        <v>663</v>
      </c>
      <c r="O34" s="1" t="s">
        <v>664</v>
      </c>
      <c r="P34" s="1" t="s">
        <v>665</v>
      </c>
      <c r="Q34" s="1" t="s">
        <v>666</v>
      </c>
      <c r="R34" s="1" t="s">
        <v>876</v>
      </c>
      <c r="S34" s="1" t="s">
        <v>668</v>
      </c>
      <c r="T34" s="1" t="s">
        <v>669</v>
      </c>
      <c r="U34" s="1" t="s">
        <v>670</v>
      </c>
      <c r="V34" s="1" t="s">
        <v>870</v>
      </c>
    </row>
    <row r="35" s="1" customFormat="1" spans="1:22">
      <c r="A35" s="3">
        <v>999223365076488</v>
      </c>
      <c r="B35" s="1" t="s">
        <v>793</v>
      </c>
      <c r="C35" s="1" t="s">
        <v>877</v>
      </c>
      <c r="D35" s="1" t="s">
        <v>878</v>
      </c>
      <c r="E35" s="1" t="s">
        <v>879</v>
      </c>
      <c r="F35" s="1" t="s">
        <v>793</v>
      </c>
      <c r="G35" s="1" t="s">
        <v>659</v>
      </c>
      <c r="H35" s="1" t="s">
        <v>660</v>
      </c>
      <c r="I35" s="1" t="s">
        <v>880</v>
      </c>
      <c r="J35" s="1" t="s">
        <v>30</v>
      </c>
      <c r="K35" s="1" t="s">
        <v>881</v>
      </c>
      <c r="L35" s="1" t="s">
        <v>881</v>
      </c>
      <c r="M35" s="1" t="s">
        <v>663</v>
      </c>
      <c r="N35" s="1" t="s">
        <v>663</v>
      </c>
      <c r="O35" s="1" t="s">
        <v>664</v>
      </c>
      <c r="P35" s="1" t="s">
        <v>665</v>
      </c>
      <c r="Q35" s="1" t="s">
        <v>666</v>
      </c>
      <c r="R35" s="1" t="s">
        <v>882</v>
      </c>
      <c r="S35" s="1" t="s">
        <v>668</v>
      </c>
      <c r="T35" s="1" t="s">
        <v>669</v>
      </c>
      <c r="U35" s="1" t="s">
        <v>670</v>
      </c>
      <c r="V35" s="1" t="s">
        <v>698</v>
      </c>
    </row>
    <row r="36" s="1" customFormat="1" spans="1:22">
      <c r="A36" s="3">
        <v>999223365072775</v>
      </c>
      <c r="B36" s="1" t="s">
        <v>793</v>
      </c>
      <c r="C36" s="1" t="s">
        <v>883</v>
      </c>
      <c r="D36" s="1" t="s">
        <v>884</v>
      </c>
      <c r="E36" s="1" t="s">
        <v>885</v>
      </c>
      <c r="F36" s="1" t="s">
        <v>793</v>
      </c>
      <c r="G36" s="1" t="s">
        <v>659</v>
      </c>
      <c r="H36" s="1" t="s">
        <v>660</v>
      </c>
      <c r="I36" s="1" t="s">
        <v>886</v>
      </c>
      <c r="J36" s="1" t="s">
        <v>30</v>
      </c>
      <c r="K36" s="1" t="s">
        <v>887</v>
      </c>
      <c r="L36" s="1" t="s">
        <v>887</v>
      </c>
      <c r="M36" s="1" t="s">
        <v>663</v>
      </c>
      <c r="N36" s="1" t="s">
        <v>663</v>
      </c>
      <c r="O36" s="1" t="s">
        <v>664</v>
      </c>
      <c r="P36" s="1" t="s">
        <v>665</v>
      </c>
      <c r="Q36" s="1" t="s">
        <v>666</v>
      </c>
      <c r="R36" s="1" t="s">
        <v>888</v>
      </c>
      <c r="S36" s="1" t="s">
        <v>668</v>
      </c>
      <c r="T36" s="1" t="s">
        <v>669</v>
      </c>
      <c r="U36" s="1" t="s">
        <v>670</v>
      </c>
      <c r="V36" s="1" t="s">
        <v>741</v>
      </c>
    </row>
    <row r="37" s="1" customFormat="1" spans="1:22">
      <c r="A37" s="3">
        <v>999223364917307</v>
      </c>
      <c r="B37" s="1" t="s">
        <v>793</v>
      </c>
      <c r="C37" s="1" t="s">
        <v>889</v>
      </c>
      <c r="D37" s="1" t="s">
        <v>890</v>
      </c>
      <c r="E37" s="1" t="s">
        <v>891</v>
      </c>
      <c r="F37" s="1" t="s">
        <v>655</v>
      </c>
      <c r="G37" s="1" t="s">
        <v>659</v>
      </c>
      <c r="H37" s="1" t="s">
        <v>660</v>
      </c>
      <c r="I37" s="1" t="s">
        <v>892</v>
      </c>
      <c r="J37" s="1" t="s">
        <v>30</v>
      </c>
      <c r="K37" s="1" t="s">
        <v>893</v>
      </c>
      <c r="L37" s="1" t="s">
        <v>893</v>
      </c>
      <c r="M37" s="1" t="s">
        <v>663</v>
      </c>
      <c r="N37" s="1" t="s">
        <v>663</v>
      </c>
      <c r="O37" s="1" t="s">
        <v>664</v>
      </c>
      <c r="P37" s="1" t="s">
        <v>665</v>
      </c>
      <c r="Q37" s="1" t="s">
        <v>666</v>
      </c>
      <c r="R37" s="1" t="s">
        <v>894</v>
      </c>
      <c r="S37" s="1" t="s">
        <v>668</v>
      </c>
      <c r="T37" s="1" t="s">
        <v>669</v>
      </c>
      <c r="U37" s="1" t="s">
        <v>670</v>
      </c>
      <c r="V37" s="1" t="s">
        <v>895</v>
      </c>
    </row>
    <row r="38" s="1" customFormat="1" spans="1:22">
      <c r="A38" s="3">
        <v>999223364849913</v>
      </c>
      <c r="B38" s="1" t="s">
        <v>793</v>
      </c>
      <c r="C38" s="1" t="s">
        <v>896</v>
      </c>
      <c r="D38" s="1" t="s">
        <v>897</v>
      </c>
      <c r="E38" s="1" t="s">
        <v>898</v>
      </c>
      <c r="F38" s="1" t="s">
        <v>655</v>
      </c>
      <c r="G38" s="1" t="s">
        <v>659</v>
      </c>
      <c r="H38" s="1" t="s">
        <v>660</v>
      </c>
      <c r="I38" s="1" t="s">
        <v>899</v>
      </c>
      <c r="J38" s="1" t="s">
        <v>30</v>
      </c>
      <c r="K38" s="1" t="s">
        <v>900</v>
      </c>
      <c r="L38" s="1" t="s">
        <v>900</v>
      </c>
      <c r="M38" s="1" t="s">
        <v>663</v>
      </c>
      <c r="N38" s="1" t="s">
        <v>663</v>
      </c>
      <c r="O38" s="1" t="s">
        <v>664</v>
      </c>
      <c r="P38" s="1" t="s">
        <v>665</v>
      </c>
      <c r="Q38" s="1" t="s">
        <v>666</v>
      </c>
      <c r="R38" s="1" t="s">
        <v>901</v>
      </c>
      <c r="S38" s="1" t="s">
        <v>668</v>
      </c>
      <c r="T38" s="1" t="s">
        <v>669</v>
      </c>
      <c r="U38" s="1" t="s">
        <v>670</v>
      </c>
      <c r="V38" s="1" t="s">
        <v>787</v>
      </c>
    </row>
    <row r="39" s="1" customFormat="1" spans="1:22">
      <c r="A39" s="3">
        <v>999223364829869</v>
      </c>
      <c r="B39" s="1" t="s">
        <v>793</v>
      </c>
      <c r="C39" s="1" t="s">
        <v>902</v>
      </c>
      <c r="D39" s="1" t="s">
        <v>903</v>
      </c>
      <c r="E39" s="1" t="s">
        <v>904</v>
      </c>
      <c r="F39" s="1" t="s">
        <v>793</v>
      </c>
      <c r="G39" s="1" t="s">
        <v>659</v>
      </c>
      <c r="H39" s="1" t="s">
        <v>660</v>
      </c>
      <c r="I39" s="1" t="s">
        <v>905</v>
      </c>
      <c r="J39" s="1" t="s">
        <v>30</v>
      </c>
      <c r="K39" s="1" t="s">
        <v>906</v>
      </c>
      <c r="L39" s="1" t="s">
        <v>906</v>
      </c>
      <c r="M39" s="1" t="s">
        <v>663</v>
      </c>
      <c r="N39" s="1" t="s">
        <v>663</v>
      </c>
      <c r="O39" s="1" t="s">
        <v>664</v>
      </c>
      <c r="P39" s="1" t="s">
        <v>665</v>
      </c>
      <c r="Q39" s="1" t="s">
        <v>666</v>
      </c>
      <c r="R39" s="1" t="s">
        <v>907</v>
      </c>
      <c r="S39" s="1" t="s">
        <v>668</v>
      </c>
      <c r="T39" s="1" t="s">
        <v>669</v>
      </c>
      <c r="U39" s="1" t="s">
        <v>670</v>
      </c>
      <c r="V39" s="1" t="s">
        <v>741</v>
      </c>
    </row>
    <row r="40" s="1" customFormat="1" spans="1:22">
      <c r="A40" s="3">
        <v>999223364791067</v>
      </c>
      <c r="B40" s="1" t="s">
        <v>793</v>
      </c>
      <c r="C40" s="1" t="s">
        <v>908</v>
      </c>
      <c r="D40" s="1" t="s">
        <v>909</v>
      </c>
      <c r="E40" s="1" t="s">
        <v>910</v>
      </c>
      <c r="F40" s="1" t="s">
        <v>793</v>
      </c>
      <c r="G40" s="1" t="s">
        <v>659</v>
      </c>
      <c r="H40" s="1" t="s">
        <v>660</v>
      </c>
      <c r="I40" s="1" t="s">
        <v>911</v>
      </c>
      <c r="J40" s="1" t="s">
        <v>30</v>
      </c>
      <c r="K40" s="1" t="s">
        <v>912</v>
      </c>
      <c r="L40" s="1" t="s">
        <v>912</v>
      </c>
      <c r="M40" s="1" t="s">
        <v>663</v>
      </c>
      <c r="N40" s="1" t="s">
        <v>663</v>
      </c>
      <c r="O40" s="1" t="s">
        <v>664</v>
      </c>
      <c r="P40" s="1" t="s">
        <v>665</v>
      </c>
      <c r="Q40" s="1" t="s">
        <v>666</v>
      </c>
      <c r="R40" s="1" t="s">
        <v>913</v>
      </c>
      <c r="S40" s="1" t="s">
        <v>668</v>
      </c>
      <c r="T40" s="1" t="s">
        <v>669</v>
      </c>
      <c r="U40" s="1" t="s">
        <v>670</v>
      </c>
      <c r="V40" s="1" t="s">
        <v>800</v>
      </c>
    </row>
    <row r="41" s="1" customFormat="1" spans="1:22">
      <c r="A41" s="3">
        <v>999223364589282</v>
      </c>
      <c r="B41" s="1" t="s">
        <v>793</v>
      </c>
      <c r="C41" s="1" t="s">
        <v>914</v>
      </c>
      <c r="D41" s="1" t="s">
        <v>915</v>
      </c>
      <c r="E41" s="1" t="s">
        <v>916</v>
      </c>
      <c r="F41" s="1" t="s">
        <v>793</v>
      </c>
      <c r="G41" s="1" t="s">
        <v>659</v>
      </c>
      <c r="H41" s="1" t="s">
        <v>660</v>
      </c>
      <c r="I41" s="1" t="s">
        <v>917</v>
      </c>
      <c r="J41" s="1" t="s">
        <v>30</v>
      </c>
      <c r="K41" s="1" t="s">
        <v>918</v>
      </c>
      <c r="L41" s="1" t="s">
        <v>918</v>
      </c>
      <c r="M41" s="1" t="s">
        <v>663</v>
      </c>
      <c r="N41" s="1" t="s">
        <v>663</v>
      </c>
      <c r="O41" s="1" t="s">
        <v>664</v>
      </c>
      <c r="P41" s="1" t="s">
        <v>665</v>
      </c>
      <c r="Q41" s="1" t="s">
        <v>666</v>
      </c>
      <c r="R41" s="1" t="s">
        <v>919</v>
      </c>
      <c r="S41" s="1" t="s">
        <v>668</v>
      </c>
      <c r="T41" s="1" t="s">
        <v>669</v>
      </c>
      <c r="U41" s="1" t="s">
        <v>670</v>
      </c>
      <c r="V41" s="1" t="s">
        <v>671</v>
      </c>
    </row>
    <row r="42" s="1" customFormat="1" spans="1:22">
      <c r="A42" s="3">
        <v>999223364239025</v>
      </c>
      <c r="B42" s="1" t="s">
        <v>920</v>
      </c>
      <c r="C42" s="1" t="s">
        <v>921</v>
      </c>
      <c r="D42" s="1" t="s">
        <v>922</v>
      </c>
      <c r="E42" s="1" t="s">
        <v>923</v>
      </c>
      <c r="F42" s="1" t="s">
        <v>920</v>
      </c>
      <c r="G42" s="1" t="s">
        <v>659</v>
      </c>
      <c r="H42" s="1" t="s">
        <v>660</v>
      </c>
      <c r="I42" s="1" t="s">
        <v>924</v>
      </c>
      <c r="J42" s="1" t="s">
        <v>30</v>
      </c>
      <c r="K42" s="1" t="s">
        <v>925</v>
      </c>
      <c r="L42" s="1" t="s">
        <v>925</v>
      </c>
      <c r="M42" s="1" t="s">
        <v>663</v>
      </c>
      <c r="N42" s="1" t="s">
        <v>663</v>
      </c>
      <c r="O42" s="1" t="s">
        <v>664</v>
      </c>
      <c r="P42" s="1" t="s">
        <v>665</v>
      </c>
      <c r="Q42" s="1" t="s">
        <v>666</v>
      </c>
      <c r="R42" s="1" t="s">
        <v>926</v>
      </c>
      <c r="S42" s="1" t="s">
        <v>668</v>
      </c>
      <c r="T42" s="1" t="s">
        <v>669</v>
      </c>
      <c r="U42" s="1" t="s">
        <v>670</v>
      </c>
      <c r="V42" s="1" t="s">
        <v>741</v>
      </c>
    </row>
    <row r="43" s="1" customFormat="1" spans="1:22">
      <c r="A43" s="3">
        <v>999223363096536</v>
      </c>
      <c r="B43" s="1" t="s">
        <v>920</v>
      </c>
      <c r="C43" s="1" t="s">
        <v>927</v>
      </c>
      <c r="D43" s="1" t="s">
        <v>928</v>
      </c>
      <c r="E43" s="1" t="s">
        <v>929</v>
      </c>
      <c r="F43" s="1" t="s">
        <v>920</v>
      </c>
      <c r="G43" s="1" t="s">
        <v>659</v>
      </c>
      <c r="H43" s="1" t="s">
        <v>660</v>
      </c>
      <c r="I43" s="1" t="s">
        <v>930</v>
      </c>
      <c r="J43" s="1" t="s">
        <v>30</v>
      </c>
      <c r="K43" s="1" t="s">
        <v>931</v>
      </c>
      <c r="L43" s="1" t="s">
        <v>931</v>
      </c>
      <c r="M43" s="1" t="s">
        <v>663</v>
      </c>
      <c r="N43" s="1" t="s">
        <v>663</v>
      </c>
      <c r="O43" s="1" t="s">
        <v>664</v>
      </c>
      <c r="P43" s="1" t="s">
        <v>665</v>
      </c>
      <c r="Q43" s="1" t="s">
        <v>666</v>
      </c>
      <c r="R43" s="1" t="s">
        <v>932</v>
      </c>
      <c r="S43" s="1" t="s">
        <v>668</v>
      </c>
      <c r="T43" s="1" t="s">
        <v>669</v>
      </c>
      <c r="U43" s="1" t="s">
        <v>670</v>
      </c>
      <c r="V43" s="1" t="s">
        <v>741</v>
      </c>
    </row>
    <row r="44" s="1" customFormat="1" spans="1:22">
      <c r="A44" s="3">
        <v>999223362819399</v>
      </c>
      <c r="B44" s="1" t="s">
        <v>920</v>
      </c>
      <c r="C44" s="1" t="s">
        <v>933</v>
      </c>
      <c r="D44" s="1" t="s">
        <v>934</v>
      </c>
      <c r="E44" s="1" t="s">
        <v>935</v>
      </c>
      <c r="F44" s="1" t="s">
        <v>793</v>
      </c>
      <c r="G44" s="1" t="s">
        <v>659</v>
      </c>
      <c r="H44" s="1" t="s">
        <v>660</v>
      </c>
      <c r="I44" s="1" t="s">
        <v>936</v>
      </c>
      <c r="J44" s="1" t="s">
        <v>30</v>
      </c>
      <c r="K44" s="1" t="s">
        <v>937</v>
      </c>
      <c r="L44" s="1" t="s">
        <v>937</v>
      </c>
      <c r="M44" s="1" t="s">
        <v>663</v>
      </c>
      <c r="N44" s="1" t="s">
        <v>663</v>
      </c>
      <c r="O44" s="1" t="s">
        <v>664</v>
      </c>
      <c r="P44" s="1" t="s">
        <v>665</v>
      </c>
      <c r="Q44" s="1" t="s">
        <v>666</v>
      </c>
      <c r="R44" s="1" t="s">
        <v>938</v>
      </c>
      <c r="S44" s="1" t="s">
        <v>668</v>
      </c>
      <c r="T44" s="1" t="s">
        <v>669</v>
      </c>
      <c r="U44" s="1" t="s">
        <v>670</v>
      </c>
      <c r="V44" s="1" t="s">
        <v>870</v>
      </c>
    </row>
    <row r="45" s="1" customFormat="1" spans="1:22">
      <c r="A45" s="3">
        <v>999223362561878</v>
      </c>
      <c r="B45" s="1" t="s">
        <v>920</v>
      </c>
      <c r="C45" s="1" t="s">
        <v>939</v>
      </c>
      <c r="D45" s="1" t="s">
        <v>940</v>
      </c>
      <c r="E45" s="1" t="s">
        <v>941</v>
      </c>
      <c r="F45" s="1" t="s">
        <v>793</v>
      </c>
      <c r="G45" s="1" t="s">
        <v>659</v>
      </c>
      <c r="H45" s="1" t="s">
        <v>660</v>
      </c>
      <c r="I45" s="1" t="s">
        <v>942</v>
      </c>
      <c r="J45" s="1" t="s">
        <v>30</v>
      </c>
      <c r="K45" s="1" t="s">
        <v>943</v>
      </c>
      <c r="L45" s="1" t="s">
        <v>943</v>
      </c>
      <c r="M45" s="1" t="s">
        <v>663</v>
      </c>
      <c r="N45" s="1" t="s">
        <v>663</v>
      </c>
      <c r="O45" s="1" t="s">
        <v>664</v>
      </c>
      <c r="P45" s="1" t="s">
        <v>665</v>
      </c>
      <c r="Q45" s="1" t="s">
        <v>666</v>
      </c>
      <c r="R45" s="1" t="s">
        <v>944</v>
      </c>
      <c r="S45" s="1" t="s">
        <v>668</v>
      </c>
      <c r="T45" s="1" t="s">
        <v>669</v>
      </c>
      <c r="U45" s="1" t="s">
        <v>670</v>
      </c>
      <c r="V45" s="1" t="s">
        <v>800</v>
      </c>
    </row>
    <row r="46" s="1" customFormat="1" spans="1:22">
      <c r="A46" s="3">
        <v>999223362286024</v>
      </c>
      <c r="B46" s="1" t="s">
        <v>920</v>
      </c>
      <c r="C46" s="1" t="s">
        <v>945</v>
      </c>
      <c r="D46" s="1" t="s">
        <v>946</v>
      </c>
      <c r="E46" s="1" t="s">
        <v>947</v>
      </c>
      <c r="F46" s="1" t="s">
        <v>920</v>
      </c>
      <c r="G46" s="1" t="s">
        <v>659</v>
      </c>
      <c r="H46" s="1" t="s">
        <v>660</v>
      </c>
      <c r="I46" s="1" t="s">
        <v>948</v>
      </c>
      <c r="J46" s="1" t="s">
        <v>30</v>
      </c>
      <c r="K46" s="1" t="s">
        <v>949</v>
      </c>
      <c r="L46" s="1" t="s">
        <v>949</v>
      </c>
      <c r="M46" s="1" t="s">
        <v>663</v>
      </c>
      <c r="N46" s="1" t="s">
        <v>663</v>
      </c>
      <c r="O46" s="1" t="s">
        <v>664</v>
      </c>
      <c r="P46" s="1" t="s">
        <v>665</v>
      </c>
      <c r="Q46" s="1" t="s">
        <v>666</v>
      </c>
      <c r="R46" s="1" t="s">
        <v>950</v>
      </c>
      <c r="S46" s="1" t="s">
        <v>668</v>
      </c>
      <c r="T46" s="1" t="s">
        <v>669</v>
      </c>
      <c r="U46" s="1" t="s">
        <v>670</v>
      </c>
      <c r="V46" s="1" t="s">
        <v>698</v>
      </c>
    </row>
    <row r="47" s="1" customFormat="1" spans="1:22">
      <c r="A47" s="3">
        <v>999223361295865</v>
      </c>
      <c r="B47" s="1" t="s">
        <v>920</v>
      </c>
      <c r="C47" s="1" t="s">
        <v>951</v>
      </c>
      <c r="D47" s="1" t="s">
        <v>952</v>
      </c>
      <c r="E47" s="1" t="s">
        <v>953</v>
      </c>
      <c r="F47" s="1" t="s">
        <v>793</v>
      </c>
      <c r="G47" s="1" t="s">
        <v>659</v>
      </c>
      <c r="H47" s="1" t="s">
        <v>660</v>
      </c>
      <c r="I47" s="1" t="s">
        <v>954</v>
      </c>
      <c r="J47" s="1" t="s">
        <v>30</v>
      </c>
      <c r="K47" s="1" t="s">
        <v>955</v>
      </c>
      <c r="L47" s="1" t="s">
        <v>955</v>
      </c>
      <c r="M47" s="1" t="s">
        <v>663</v>
      </c>
      <c r="N47" s="1" t="s">
        <v>663</v>
      </c>
      <c r="O47" s="1" t="s">
        <v>664</v>
      </c>
      <c r="P47" s="1" t="s">
        <v>665</v>
      </c>
      <c r="Q47" s="1" t="s">
        <v>666</v>
      </c>
      <c r="R47" s="1" t="s">
        <v>956</v>
      </c>
      <c r="S47" s="1" t="s">
        <v>668</v>
      </c>
      <c r="T47" s="1" t="s">
        <v>669</v>
      </c>
      <c r="U47" s="1" t="s">
        <v>670</v>
      </c>
      <c r="V47" s="1" t="s">
        <v>698</v>
      </c>
    </row>
    <row r="48" s="1" customFormat="1" spans="1:22">
      <c r="A48" s="3">
        <v>999223360055070</v>
      </c>
      <c r="B48" s="1" t="s">
        <v>920</v>
      </c>
      <c r="C48" s="1" t="s">
        <v>957</v>
      </c>
      <c r="D48" s="1" t="s">
        <v>958</v>
      </c>
      <c r="E48" s="1" t="s">
        <v>959</v>
      </c>
      <c r="F48" s="1" t="s">
        <v>920</v>
      </c>
      <c r="G48" s="1" t="s">
        <v>659</v>
      </c>
      <c r="H48" s="1" t="s">
        <v>660</v>
      </c>
      <c r="I48" s="1" t="s">
        <v>960</v>
      </c>
      <c r="J48" s="1" t="s">
        <v>30</v>
      </c>
      <c r="K48" s="1" t="s">
        <v>961</v>
      </c>
      <c r="L48" s="1" t="s">
        <v>961</v>
      </c>
      <c r="M48" s="1" t="s">
        <v>663</v>
      </c>
      <c r="N48" s="1" t="s">
        <v>663</v>
      </c>
      <c r="O48" s="1" t="s">
        <v>664</v>
      </c>
      <c r="P48" s="1" t="s">
        <v>665</v>
      </c>
      <c r="Q48" s="1" t="s">
        <v>666</v>
      </c>
      <c r="R48" s="1" t="s">
        <v>962</v>
      </c>
      <c r="S48" s="1" t="s">
        <v>668</v>
      </c>
      <c r="T48" s="1" t="s">
        <v>669</v>
      </c>
      <c r="U48" s="1" t="s">
        <v>670</v>
      </c>
      <c r="V48" s="1" t="s">
        <v>671</v>
      </c>
    </row>
    <row r="49" s="1" customFormat="1" spans="1:22">
      <c r="A49" s="3">
        <v>999223356637104</v>
      </c>
      <c r="B49" s="1" t="s">
        <v>920</v>
      </c>
      <c r="C49" s="1" t="s">
        <v>963</v>
      </c>
      <c r="D49" s="1" t="s">
        <v>964</v>
      </c>
      <c r="E49" s="1" t="s">
        <v>965</v>
      </c>
      <c r="F49" s="1" t="s">
        <v>655</v>
      </c>
      <c r="G49" s="1" t="s">
        <v>659</v>
      </c>
      <c r="H49" s="1" t="s">
        <v>660</v>
      </c>
      <c r="I49" s="1" t="s">
        <v>966</v>
      </c>
      <c r="J49" s="1" t="s">
        <v>30</v>
      </c>
      <c r="K49" s="1" t="s">
        <v>967</v>
      </c>
      <c r="L49" s="1" t="s">
        <v>967</v>
      </c>
      <c r="M49" s="1" t="s">
        <v>663</v>
      </c>
      <c r="N49" s="1" t="s">
        <v>663</v>
      </c>
      <c r="O49" s="1" t="s">
        <v>664</v>
      </c>
      <c r="P49" s="1" t="s">
        <v>665</v>
      </c>
      <c r="Q49" s="1" t="s">
        <v>666</v>
      </c>
      <c r="R49" s="1" t="s">
        <v>968</v>
      </c>
      <c r="S49" s="1" t="s">
        <v>668</v>
      </c>
      <c r="T49" s="1" t="s">
        <v>669</v>
      </c>
      <c r="U49" s="1" t="s">
        <v>670</v>
      </c>
      <c r="V49" s="1" t="s">
        <v>969</v>
      </c>
    </row>
    <row r="50" s="1" customFormat="1" spans="1:22">
      <c r="A50" s="3">
        <v>999223356518302</v>
      </c>
      <c r="B50" s="1" t="s">
        <v>920</v>
      </c>
      <c r="C50" s="1" t="s">
        <v>970</v>
      </c>
      <c r="D50" s="1" t="s">
        <v>971</v>
      </c>
      <c r="E50" s="1" t="s">
        <v>972</v>
      </c>
      <c r="F50" s="1" t="s">
        <v>920</v>
      </c>
      <c r="G50" s="1" t="s">
        <v>659</v>
      </c>
      <c r="H50" s="1" t="s">
        <v>660</v>
      </c>
      <c r="I50" s="1" t="s">
        <v>973</v>
      </c>
      <c r="J50" s="1" t="s">
        <v>30</v>
      </c>
      <c r="K50" s="1" t="s">
        <v>974</v>
      </c>
      <c r="L50" s="1" t="s">
        <v>974</v>
      </c>
      <c r="M50" s="1" t="s">
        <v>663</v>
      </c>
      <c r="N50" s="1" t="s">
        <v>663</v>
      </c>
      <c r="O50" s="1" t="s">
        <v>664</v>
      </c>
      <c r="P50" s="1" t="s">
        <v>665</v>
      </c>
      <c r="Q50" s="1" t="s">
        <v>666</v>
      </c>
      <c r="R50" s="1" t="s">
        <v>975</v>
      </c>
      <c r="S50" s="1" t="s">
        <v>668</v>
      </c>
      <c r="T50" s="1" t="s">
        <v>669</v>
      </c>
      <c r="U50" s="1" t="s">
        <v>670</v>
      </c>
      <c r="V50" s="1" t="s">
        <v>741</v>
      </c>
    </row>
    <row r="51" s="1" customFormat="1" spans="1:22">
      <c r="A51" s="3">
        <v>999223354935311</v>
      </c>
      <c r="B51" s="1" t="s">
        <v>920</v>
      </c>
      <c r="C51" s="1" t="s">
        <v>976</v>
      </c>
      <c r="D51" s="1" t="s">
        <v>977</v>
      </c>
      <c r="E51" s="1" t="s">
        <v>978</v>
      </c>
      <c r="F51" s="1" t="s">
        <v>920</v>
      </c>
      <c r="G51" s="1" t="s">
        <v>659</v>
      </c>
      <c r="H51" s="1" t="s">
        <v>660</v>
      </c>
      <c r="I51" s="1" t="s">
        <v>979</v>
      </c>
      <c r="J51" s="1" t="s">
        <v>30</v>
      </c>
      <c r="K51" s="1" t="s">
        <v>980</v>
      </c>
      <c r="L51" s="1" t="s">
        <v>980</v>
      </c>
      <c r="M51" s="1" t="s">
        <v>663</v>
      </c>
      <c r="N51" s="1" t="s">
        <v>663</v>
      </c>
      <c r="O51" s="1" t="s">
        <v>664</v>
      </c>
      <c r="P51" s="1" t="s">
        <v>665</v>
      </c>
      <c r="Q51" s="1" t="s">
        <v>666</v>
      </c>
      <c r="R51" s="1" t="s">
        <v>981</v>
      </c>
      <c r="S51" s="1" t="s">
        <v>668</v>
      </c>
      <c r="T51" s="1" t="s">
        <v>669</v>
      </c>
      <c r="U51" s="1" t="s">
        <v>670</v>
      </c>
      <c r="V51" s="1" t="s">
        <v>698</v>
      </c>
    </row>
    <row r="52" s="1" customFormat="1" spans="1:22">
      <c r="A52" s="3">
        <v>999223351252685</v>
      </c>
      <c r="B52" s="1" t="s">
        <v>982</v>
      </c>
      <c r="C52" s="1" t="s">
        <v>983</v>
      </c>
      <c r="D52" s="1" t="s">
        <v>984</v>
      </c>
      <c r="E52" s="1" t="s">
        <v>985</v>
      </c>
      <c r="F52" s="1" t="s">
        <v>793</v>
      </c>
      <c r="G52" s="1" t="s">
        <v>659</v>
      </c>
      <c r="H52" s="1" t="s">
        <v>660</v>
      </c>
      <c r="I52" s="1" t="s">
        <v>986</v>
      </c>
      <c r="J52" s="1" t="s">
        <v>30</v>
      </c>
      <c r="K52" s="1" t="s">
        <v>987</v>
      </c>
      <c r="L52" s="1" t="s">
        <v>987</v>
      </c>
      <c r="M52" s="1" t="s">
        <v>663</v>
      </c>
      <c r="N52" s="1" t="s">
        <v>663</v>
      </c>
      <c r="O52" s="1" t="s">
        <v>664</v>
      </c>
      <c r="P52" s="1" t="s">
        <v>665</v>
      </c>
      <c r="Q52" s="1" t="s">
        <v>666</v>
      </c>
      <c r="R52" s="1" t="s">
        <v>988</v>
      </c>
      <c r="S52" s="1" t="s">
        <v>668</v>
      </c>
      <c r="T52" s="1" t="s">
        <v>669</v>
      </c>
      <c r="U52" s="1" t="s">
        <v>670</v>
      </c>
      <c r="V52" s="1" t="s">
        <v>989</v>
      </c>
    </row>
    <row r="53" s="1" customFormat="1" spans="1:22">
      <c r="A53" s="3">
        <v>23350801131</v>
      </c>
      <c r="B53" s="1" t="s">
        <v>982</v>
      </c>
      <c r="C53" s="1" t="s">
        <v>990</v>
      </c>
      <c r="D53" s="1" t="s">
        <v>946</v>
      </c>
      <c r="E53" s="1" t="s">
        <v>991</v>
      </c>
      <c r="F53" s="1" t="s">
        <v>655</v>
      </c>
      <c r="G53" s="1" t="s">
        <v>659</v>
      </c>
      <c r="H53" s="1" t="s">
        <v>660</v>
      </c>
      <c r="I53" s="1" t="s">
        <v>992</v>
      </c>
      <c r="J53" s="1" t="s">
        <v>30</v>
      </c>
      <c r="K53" s="1" t="s">
        <v>993</v>
      </c>
      <c r="L53" s="1" t="s">
        <v>993</v>
      </c>
      <c r="M53" s="1" t="s">
        <v>663</v>
      </c>
      <c r="N53" s="1" t="s">
        <v>663</v>
      </c>
      <c r="O53" s="1" t="s">
        <v>664</v>
      </c>
      <c r="P53" s="1" t="s">
        <v>665</v>
      </c>
      <c r="Q53" s="1" t="s">
        <v>666</v>
      </c>
      <c r="R53" s="1" t="s">
        <v>994</v>
      </c>
      <c r="S53" s="1" t="s">
        <v>668</v>
      </c>
      <c r="T53" s="1" t="s">
        <v>669</v>
      </c>
      <c r="U53" s="1" t="s">
        <v>670</v>
      </c>
      <c r="V53" s="1" t="s">
        <v>698</v>
      </c>
    </row>
    <row r="54" s="1" customFormat="1" spans="1:22">
      <c r="A54" s="3">
        <v>999223350238812</v>
      </c>
      <c r="B54" s="1" t="s">
        <v>982</v>
      </c>
      <c r="C54" s="1" t="s">
        <v>995</v>
      </c>
      <c r="D54" s="1" t="s">
        <v>996</v>
      </c>
      <c r="E54" s="1" t="s">
        <v>997</v>
      </c>
      <c r="F54" s="1" t="s">
        <v>793</v>
      </c>
      <c r="G54" s="1" t="s">
        <v>659</v>
      </c>
      <c r="H54" s="1" t="s">
        <v>660</v>
      </c>
      <c r="I54" s="1" t="s">
        <v>998</v>
      </c>
      <c r="J54" s="1" t="s">
        <v>30</v>
      </c>
      <c r="K54" s="1" t="s">
        <v>999</v>
      </c>
      <c r="L54" s="1" t="s">
        <v>999</v>
      </c>
      <c r="M54" s="1" t="s">
        <v>663</v>
      </c>
      <c r="N54" s="1" t="s">
        <v>663</v>
      </c>
      <c r="O54" s="1" t="s">
        <v>664</v>
      </c>
      <c r="P54" s="1" t="s">
        <v>665</v>
      </c>
      <c r="Q54" s="1" t="s">
        <v>666</v>
      </c>
      <c r="R54" s="1" t="s">
        <v>1000</v>
      </c>
      <c r="S54" s="1" t="s">
        <v>668</v>
      </c>
      <c r="T54" s="1" t="s">
        <v>669</v>
      </c>
      <c r="U54" s="1" t="s">
        <v>670</v>
      </c>
      <c r="V54" s="1" t="s">
        <v>698</v>
      </c>
    </row>
    <row r="55" s="1" customFormat="1" spans="1:22">
      <c r="A55" s="3">
        <v>999223349188998</v>
      </c>
      <c r="B55" s="1" t="s">
        <v>982</v>
      </c>
      <c r="C55" s="1" t="s">
        <v>1001</v>
      </c>
      <c r="D55" s="1" t="s">
        <v>1002</v>
      </c>
      <c r="E55" s="1" t="s">
        <v>1003</v>
      </c>
      <c r="F55" s="1" t="s">
        <v>655</v>
      </c>
      <c r="G55" s="1" t="s">
        <v>659</v>
      </c>
      <c r="H55" s="1" t="s">
        <v>660</v>
      </c>
      <c r="I55" s="1" t="s">
        <v>1004</v>
      </c>
      <c r="J55" s="1" t="s">
        <v>30</v>
      </c>
      <c r="K55" s="1" t="s">
        <v>1005</v>
      </c>
      <c r="L55" s="1" t="s">
        <v>1005</v>
      </c>
      <c r="M55" s="1" t="s">
        <v>663</v>
      </c>
      <c r="N55" s="1" t="s">
        <v>663</v>
      </c>
      <c r="O55" s="1" t="s">
        <v>664</v>
      </c>
      <c r="P55" s="1" t="s">
        <v>665</v>
      </c>
      <c r="Q55" s="1" t="s">
        <v>666</v>
      </c>
      <c r="R55" s="1" t="s">
        <v>1006</v>
      </c>
      <c r="S55" s="1" t="s">
        <v>668</v>
      </c>
      <c r="T55" s="1" t="s">
        <v>669</v>
      </c>
      <c r="U55" s="1" t="s">
        <v>670</v>
      </c>
      <c r="V55" s="1" t="s">
        <v>1007</v>
      </c>
    </row>
    <row r="56" s="1" customFormat="1" spans="1:22">
      <c r="A56" s="3">
        <v>23346738890</v>
      </c>
      <c r="B56" s="1" t="s">
        <v>982</v>
      </c>
      <c r="C56" s="1" t="s">
        <v>1008</v>
      </c>
      <c r="D56" s="1" t="s">
        <v>1009</v>
      </c>
      <c r="E56" s="1" t="s">
        <v>1010</v>
      </c>
      <c r="F56" s="1" t="s">
        <v>793</v>
      </c>
      <c r="G56" s="1" t="s">
        <v>659</v>
      </c>
      <c r="H56" s="1" t="s">
        <v>660</v>
      </c>
      <c r="I56" s="1" t="s">
        <v>1011</v>
      </c>
      <c r="J56" s="1" t="s">
        <v>30</v>
      </c>
      <c r="K56" s="1" t="s">
        <v>1012</v>
      </c>
      <c r="L56" s="1" t="s">
        <v>1012</v>
      </c>
      <c r="M56" s="1" t="s">
        <v>663</v>
      </c>
      <c r="N56" s="1" t="s">
        <v>663</v>
      </c>
      <c r="O56" s="1" t="s">
        <v>664</v>
      </c>
      <c r="P56" s="1" t="s">
        <v>665</v>
      </c>
      <c r="Q56" s="1" t="s">
        <v>666</v>
      </c>
      <c r="R56" s="1" t="s">
        <v>1013</v>
      </c>
      <c r="S56" s="1" t="s">
        <v>668</v>
      </c>
      <c r="T56" s="1" t="s">
        <v>669</v>
      </c>
      <c r="U56" s="1" t="s">
        <v>670</v>
      </c>
      <c r="V56" s="1" t="s">
        <v>671</v>
      </c>
    </row>
    <row r="57" s="1" customFormat="1" spans="1:22">
      <c r="A57" s="3">
        <v>999223345987616</v>
      </c>
      <c r="B57" s="1" t="s">
        <v>982</v>
      </c>
      <c r="C57" s="1" t="s">
        <v>1014</v>
      </c>
      <c r="D57" s="1" t="s">
        <v>1015</v>
      </c>
      <c r="E57" s="1" t="s">
        <v>1016</v>
      </c>
      <c r="F57" s="1" t="s">
        <v>982</v>
      </c>
      <c r="G57" s="1" t="s">
        <v>659</v>
      </c>
      <c r="H57" s="1" t="s">
        <v>660</v>
      </c>
      <c r="I57" s="1" t="s">
        <v>1017</v>
      </c>
      <c r="J57" s="1" t="s">
        <v>30</v>
      </c>
      <c r="K57" s="1" t="s">
        <v>1018</v>
      </c>
      <c r="L57" s="1" t="s">
        <v>1018</v>
      </c>
      <c r="M57" s="1" t="s">
        <v>663</v>
      </c>
      <c r="N57" s="1" t="s">
        <v>663</v>
      </c>
      <c r="O57" s="1" t="s">
        <v>664</v>
      </c>
      <c r="P57" s="1" t="s">
        <v>665</v>
      </c>
      <c r="Q57" s="1" t="s">
        <v>666</v>
      </c>
      <c r="R57" s="1" t="s">
        <v>1019</v>
      </c>
      <c r="S57" s="1" t="s">
        <v>668</v>
      </c>
      <c r="T57" s="1" t="s">
        <v>669</v>
      </c>
      <c r="U57" s="1" t="s">
        <v>670</v>
      </c>
      <c r="V57" s="1" t="s">
        <v>741</v>
      </c>
    </row>
    <row r="58" s="1" customFormat="1" spans="1:22">
      <c r="A58" s="3">
        <v>999223345842464</v>
      </c>
      <c r="B58" s="1" t="s">
        <v>982</v>
      </c>
      <c r="C58" s="1" t="s">
        <v>1020</v>
      </c>
      <c r="D58" s="1" t="s">
        <v>1021</v>
      </c>
      <c r="E58" s="1" t="s">
        <v>1022</v>
      </c>
      <c r="F58" s="1" t="s">
        <v>793</v>
      </c>
      <c r="G58" s="1" t="s">
        <v>659</v>
      </c>
      <c r="H58" s="1" t="s">
        <v>660</v>
      </c>
      <c r="I58" s="1" t="s">
        <v>1023</v>
      </c>
      <c r="J58" s="1" t="s">
        <v>30</v>
      </c>
      <c r="K58" s="1" t="s">
        <v>1024</v>
      </c>
      <c r="L58" s="1" t="s">
        <v>1024</v>
      </c>
      <c r="M58" s="1" t="s">
        <v>663</v>
      </c>
      <c r="N58" s="1" t="s">
        <v>663</v>
      </c>
      <c r="O58" s="1" t="s">
        <v>664</v>
      </c>
      <c r="P58" s="1" t="s">
        <v>665</v>
      </c>
      <c r="Q58" s="1" t="s">
        <v>666</v>
      </c>
      <c r="R58" s="1" t="s">
        <v>1025</v>
      </c>
      <c r="S58" s="1" t="s">
        <v>668</v>
      </c>
      <c r="T58" s="1" t="s">
        <v>669</v>
      </c>
      <c r="U58" s="1" t="s">
        <v>670</v>
      </c>
      <c r="V58" s="1" t="s">
        <v>857</v>
      </c>
    </row>
    <row r="59" s="1" customFormat="1" spans="1:22">
      <c r="A59" s="3">
        <v>999223343238413</v>
      </c>
      <c r="B59" s="1" t="s">
        <v>982</v>
      </c>
      <c r="C59" s="1" t="s">
        <v>1026</v>
      </c>
      <c r="D59" s="1" t="s">
        <v>1027</v>
      </c>
      <c r="E59" s="1" t="s">
        <v>1028</v>
      </c>
      <c r="F59" s="1" t="s">
        <v>793</v>
      </c>
      <c r="G59" s="1" t="s">
        <v>659</v>
      </c>
      <c r="H59" s="1" t="s">
        <v>660</v>
      </c>
      <c r="I59" s="1" t="s">
        <v>1029</v>
      </c>
      <c r="J59" s="1" t="s">
        <v>30</v>
      </c>
      <c r="K59" s="1" t="s">
        <v>690</v>
      </c>
      <c r="L59" s="1" t="s">
        <v>690</v>
      </c>
      <c r="M59" s="1" t="s">
        <v>663</v>
      </c>
      <c r="N59" s="1" t="s">
        <v>663</v>
      </c>
      <c r="O59" s="1" t="s">
        <v>664</v>
      </c>
      <c r="P59" s="1" t="s">
        <v>665</v>
      </c>
      <c r="Q59" s="1" t="s">
        <v>666</v>
      </c>
      <c r="R59" s="1" t="s">
        <v>1030</v>
      </c>
      <c r="S59" s="1" t="s">
        <v>668</v>
      </c>
      <c r="T59" s="1" t="s">
        <v>669</v>
      </c>
      <c r="U59" s="1" t="s">
        <v>670</v>
      </c>
      <c r="V59" s="1" t="s">
        <v>698</v>
      </c>
    </row>
    <row r="60" s="1" customFormat="1" spans="1:22">
      <c r="A60" s="3">
        <v>999223342710561</v>
      </c>
      <c r="B60" s="1" t="s">
        <v>982</v>
      </c>
      <c r="C60" s="1" t="s">
        <v>1031</v>
      </c>
      <c r="D60" s="1" t="s">
        <v>1032</v>
      </c>
      <c r="E60" s="1" t="s">
        <v>1033</v>
      </c>
      <c r="F60" s="1" t="s">
        <v>920</v>
      </c>
      <c r="G60" s="1" t="s">
        <v>659</v>
      </c>
      <c r="H60" s="1" t="s">
        <v>660</v>
      </c>
      <c r="I60" s="1" t="s">
        <v>1034</v>
      </c>
      <c r="J60" s="1" t="s">
        <v>30</v>
      </c>
      <c r="K60" s="1" t="s">
        <v>1035</v>
      </c>
      <c r="L60" s="1" t="s">
        <v>1035</v>
      </c>
      <c r="M60" s="1" t="s">
        <v>663</v>
      </c>
      <c r="N60" s="1" t="s">
        <v>663</v>
      </c>
      <c r="O60" s="1" t="s">
        <v>664</v>
      </c>
      <c r="P60" s="1" t="s">
        <v>665</v>
      </c>
      <c r="Q60" s="1" t="s">
        <v>666</v>
      </c>
      <c r="R60" s="1" t="s">
        <v>1036</v>
      </c>
      <c r="S60" s="1" t="s">
        <v>668</v>
      </c>
      <c r="T60" s="1" t="s">
        <v>669</v>
      </c>
      <c r="U60" s="1" t="s">
        <v>670</v>
      </c>
      <c r="V60" s="1" t="s">
        <v>741</v>
      </c>
    </row>
    <row r="61" s="1" customFormat="1" spans="1:22">
      <c r="A61" s="3">
        <v>999223337666629</v>
      </c>
      <c r="B61" s="1" t="s">
        <v>1037</v>
      </c>
      <c r="C61" s="1" t="s">
        <v>1038</v>
      </c>
      <c r="D61" s="1" t="s">
        <v>1039</v>
      </c>
      <c r="E61" s="1" t="s">
        <v>1040</v>
      </c>
      <c r="F61" s="1" t="s">
        <v>1037</v>
      </c>
      <c r="G61" s="1" t="s">
        <v>659</v>
      </c>
      <c r="H61" s="1" t="s">
        <v>660</v>
      </c>
      <c r="I61" s="1" t="s">
        <v>1041</v>
      </c>
      <c r="J61" s="1" t="s">
        <v>30</v>
      </c>
      <c r="K61" s="1" t="s">
        <v>1042</v>
      </c>
      <c r="L61" s="1" t="s">
        <v>1042</v>
      </c>
      <c r="M61" s="1" t="s">
        <v>663</v>
      </c>
      <c r="N61" s="1" t="s">
        <v>663</v>
      </c>
      <c r="O61" s="1" t="s">
        <v>664</v>
      </c>
      <c r="P61" s="1" t="s">
        <v>665</v>
      </c>
      <c r="Q61" s="1" t="s">
        <v>666</v>
      </c>
      <c r="R61" s="1" t="s">
        <v>1043</v>
      </c>
      <c r="S61" s="1" t="s">
        <v>668</v>
      </c>
      <c r="T61" s="1" t="s">
        <v>669</v>
      </c>
      <c r="U61" s="1" t="s">
        <v>670</v>
      </c>
      <c r="V61" s="1" t="s">
        <v>831</v>
      </c>
    </row>
    <row r="62" s="1" customFormat="1" spans="1:22">
      <c r="A62" s="3">
        <v>999223331275665</v>
      </c>
      <c r="B62" s="1" t="s">
        <v>1037</v>
      </c>
      <c r="C62" s="1" t="s">
        <v>1044</v>
      </c>
      <c r="D62" s="1" t="s">
        <v>1045</v>
      </c>
      <c r="E62" s="1" t="s">
        <v>1046</v>
      </c>
      <c r="F62" s="1" t="s">
        <v>920</v>
      </c>
      <c r="G62" s="1" t="s">
        <v>659</v>
      </c>
      <c r="H62" s="1" t="s">
        <v>660</v>
      </c>
      <c r="I62" s="1" t="s">
        <v>1047</v>
      </c>
      <c r="J62" s="1" t="s">
        <v>30</v>
      </c>
      <c r="K62" s="1" t="s">
        <v>1048</v>
      </c>
      <c r="L62" s="1" t="s">
        <v>1048</v>
      </c>
      <c r="M62" s="1" t="s">
        <v>663</v>
      </c>
      <c r="N62" s="1" t="s">
        <v>663</v>
      </c>
      <c r="O62" s="1" t="s">
        <v>664</v>
      </c>
      <c r="P62" s="1" t="s">
        <v>665</v>
      </c>
      <c r="Q62" s="1" t="s">
        <v>666</v>
      </c>
      <c r="R62" s="1" t="s">
        <v>1049</v>
      </c>
      <c r="S62" s="1" t="s">
        <v>668</v>
      </c>
      <c r="T62" s="1" t="s">
        <v>669</v>
      </c>
      <c r="U62" s="1" t="s">
        <v>670</v>
      </c>
      <c r="V62" s="1" t="s">
        <v>698</v>
      </c>
    </row>
    <row r="63" s="1" customFormat="1" spans="1:22">
      <c r="A63" s="3">
        <v>999223331253328</v>
      </c>
      <c r="B63" s="1" t="s">
        <v>1037</v>
      </c>
      <c r="C63" s="1" t="s">
        <v>1050</v>
      </c>
      <c r="D63" s="1" t="s">
        <v>934</v>
      </c>
      <c r="E63" s="1" t="s">
        <v>1051</v>
      </c>
      <c r="F63" s="1" t="s">
        <v>1037</v>
      </c>
      <c r="G63" s="1" t="s">
        <v>659</v>
      </c>
      <c r="H63" s="1" t="s">
        <v>660</v>
      </c>
      <c r="I63" s="1" t="s">
        <v>1052</v>
      </c>
      <c r="J63" s="1" t="s">
        <v>30</v>
      </c>
      <c r="K63" s="1" t="s">
        <v>1053</v>
      </c>
      <c r="L63" s="1" t="s">
        <v>1053</v>
      </c>
      <c r="M63" s="1" t="s">
        <v>663</v>
      </c>
      <c r="N63" s="1" t="s">
        <v>663</v>
      </c>
      <c r="O63" s="1" t="s">
        <v>664</v>
      </c>
      <c r="P63" s="1" t="s">
        <v>665</v>
      </c>
      <c r="Q63" s="1" t="s">
        <v>666</v>
      </c>
      <c r="R63" s="1" t="s">
        <v>1054</v>
      </c>
      <c r="S63" s="1" t="s">
        <v>668</v>
      </c>
      <c r="T63" s="1" t="s">
        <v>669</v>
      </c>
      <c r="U63" s="1" t="s">
        <v>670</v>
      </c>
      <c r="V63" s="1" t="s">
        <v>870</v>
      </c>
    </row>
    <row r="64" s="1" customFormat="1" spans="1:22">
      <c r="A64" s="3">
        <v>999223327715254</v>
      </c>
      <c r="B64" s="1" t="s">
        <v>1037</v>
      </c>
      <c r="C64" s="1" t="s">
        <v>1055</v>
      </c>
      <c r="D64" s="1" t="s">
        <v>1056</v>
      </c>
      <c r="E64" s="1" t="s">
        <v>1057</v>
      </c>
      <c r="F64" s="1" t="s">
        <v>655</v>
      </c>
      <c r="G64" s="1" t="s">
        <v>659</v>
      </c>
      <c r="H64" s="1" t="s">
        <v>660</v>
      </c>
      <c r="I64" s="1" t="s">
        <v>1058</v>
      </c>
      <c r="J64" s="1" t="s">
        <v>30</v>
      </c>
      <c r="K64" s="1" t="s">
        <v>1059</v>
      </c>
      <c r="L64" s="1" t="s">
        <v>1059</v>
      </c>
      <c r="M64" s="1" t="s">
        <v>663</v>
      </c>
      <c r="N64" s="1" t="s">
        <v>663</v>
      </c>
      <c r="O64" s="1" t="s">
        <v>664</v>
      </c>
      <c r="P64" s="1" t="s">
        <v>665</v>
      </c>
      <c r="Q64" s="1" t="s">
        <v>666</v>
      </c>
      <c r="R64" s="1" t="s">
        <v>1060</v>
      </c>
      <c r="S64" s="1" t="s">
        <v>668</v>
      </c>
      <c r="T64" s="1" t="s">
        <v>669</v>
      </c>
      <c r="U64" s="1" t="s">
        <v>670</v>
      </c>
      <c r="V64" s="1" t="s">
        <v>698</v>
      </c>
    </row>
    <row r="65" s="1" customFormat="1" spans="1:22">
      <c r="A65" s="3">
        <v>999223326822313</v>
      </c>
      <c r="B65" s="1" t="s">
        <v>1037</v>
      </c>
      <c r="C65" s="1" t="s">
        <v>1061</v>
      </c>
      <c r="D65" s="1" t="s">
        <v>1062</v>
      </c>
      <c r="E65" s="1" t="s">
        <v>1063</v>
      </c>
      <c r="F65" s="1" t="s">
        <v>793</v>
      </c>
      <c r="G65" s="1" t="s">
        <v>659</v>
      </c>
      <c r="H65" s="1" t="s">
        <v>660</v>
      </c>
      <c r="I65" s="1" t="s">
        <v>1064</v>
      </c>
      <c r="J65" s="1" t="s">
        <v>30</v>
      </c>
      <c r="K65" s="1" t="s">
        <v>1065</v>
      </c>
      <c r="L65" s="1" t="s">
        <v>1065</v>
      </c>
      <c r="M65" s="1" t="s">
        <v>663</v>
      </c>
      <c r="N65" s="1" t="s">
        <v>663</v>
      </c>
      <c r="O65" s="1" t="s">
        <v>664</v>
      </c>
      <c r="P65" s="1" t="s">
        <v>665</v>
      </c>
      <c r="Q65" s="1" t="s">
        <v>666</v>
      </c>
      <c r="R65" s="1" t="s">
        <v>1066</v>
      </c>
      <c r="S65" s="1" t="s">
        <v>668</v>
      </c>
      <c r="T65" s="1" t="s">
        <v>669</v>
      </c>
      <c r="U65" s="1" t="s">
        <v>670</v>
      </c>
      <c r="V65" s="1" t="s">
        <v>787</v>
      </c>
    </row>
    <row r="66" s="1" customFormat="1" spans="1:22">
      <c r="A66" s="3">
        <v>999223324618024</v>
      </c>
      <c r="B66" s="1" t="s">
        <v>1037</v>
      </c>
      <c r="C66" s="1" t="s">
        <v>1067</v>
      </c>
      <c r="D66" s="1" t="s">
        <v>1068</v>
      </c>
      <c r="E66" s="1" t="s">
        <v>1069</v>
      </c>
      <c r="F66" s="1" t="s">
        <v>920</v>
      </c>
      <c r="G66" s="1" t="s">
        <v>659</v>
      </c>
      <c r="H66" s="1" t="s">
        <v>660</v>
      </c>
      <c r="I66" s="1" t="s">
        <v>1070</v>
      </c>
      <c r="J66" s="1" t="s">
        <v>30</v>
      </c>
      <c r="K66" s="1" t="s">
        <v>1071</v>
      </c>
      <c r="L66" s="1" t="s">
        <v>1071</v>
      </c>
      <c r="M66" s="1" t="s">
        <v>663</v>
      </c>
      <c r="N66" s="1" t="s">
        <v>663</v>
      </c>
      <c r="O66" s="1" t="s">
        <v>664</v>
      </c>
      <c r="P66" s="1" t="s">
        <v>665</v>
      </c>
      <c r="Q66" s="1" t="s">
        <v>666</v>
      </c>
      <c r="R66" s="1" t="s">
        <v>1072</v>
      </c>
      <c r="S66" s="1" t="s">
        <v>668</v>
      </c>
      <c r="T66" s="1" t="s">
        <v>669</v>
      </c>
      <c r="U66" s="1" t="s">
        <v>1073</v>
      </c>
      <c r="V66" s="1" t="s">
        <v>698</v>
      </c>
    </row>
    <row r="67" s="1" customFormat="1" spans="1:22">
      <c r="A67" s="3">
        <v>999223324342596</v>
      </c>
      <c r="B67" s="1" t="s">
        <v>1037</v>
      </c>
      <c r="C67" s="1" t="s">
        <v>1074</v>
      </c>
      <c r="D67" s="1" t="s">
        <v>1075</v>
      </c>
      <c r="E67" s="1" t="s">
        <v>1076</v>
      </c>
      <c r="F67" s="1" t="s">
        <v>920</v>
      </c>
      <c r="G67" s="1" t="s">
        <v>659</v>
      </c>
      <c r="H67" s="1" t="s">
        <v>660</v>
      </c>
      <c r="I67" s="1" t="s">
        <v>1077</v>
      </c>
      <c r="J67" s="1" t="s">
        <v>30</v>
      </c>
      <c r="K67" s="1" t="s">
        <v>1078</v>
      </c>
      <c r="L67" s="1" t="s">
        <v>1078</v>
      </c>
      <c r="M67" s="1" t="s">
        <v>663</v>
      </c>
      <c r="N67" s="1" t="s">
        <v>663</v>
      </c>
      <c r="O67" s="1" t="s">
        <v>664</v>
      </c>
      <c r="P67" s="1" t="s">
        <v>665</v>
      </c>
      <c r="Q67" s="1" t="s">
        <v>666</v>
      </c>
      <c r="R67" s="1" t="s">
        <v>1079</v>
      </c>
      <c r="S67" s="1" t="s">
        <v>668</v>
      </c>
      <c r="T67" s="1" t="s">
        <v>669</v>
      </c>
      <c r="U67" s="1" t="s">
        <v>670</v>
      </c>
      <c r="V67" s="1" t="s">
        <v>787</v>
      </c>
    </row>
    <row r="68" s="1" customFormat="1" spans="1:22">
      <c r="A68" s="3">
        <v>999223322860993</v>
      </c>
      <c r="B68" s="1" t="s">
        <v>1080</v>
      </c>
      <c r="C68" s="1" t="s">
        <v>1081</v>
      </c>
      <c r="D68" s="1" t="s">
        <v>1082</v>
      </c>
      <c r="E68" s="1" t="s">
        <v>1083</v>
      </c>
      <c r="F68" s="1" t="s">
        <v>793</v>
      </c>
      <c r="G68" s="1" t="s">
        <v>659</v>
      </c>
      <c r="H68" s="1" t="s">
        <v>660</v>
      </c>
      <c r="I68" s="1" t="s">
        <v>1084</v>
      </c>
      <c r="J68" s="1" t="s">
        <v>30</v>
      </c>
      <c r="K68" s="1" t="s">
        <v>1085</v>
      </c>
      <c r="L68" s="1" t="s">
        <v>1085</v>
      </c>
      <c r="M68" s="1" t="s">
        <v>663</v>
      </c>
      <c r="N68" s="1" t="s">
        <v>663</v>
      </c>
      <c r="O68" s="1" t="s">
        <v>664</v>
      </c>
      <c r="P68" s="1" t="s">
        <v>665</v>
      </c>
      <c r="Q68" s="1" t="s">
        <v>666</v>
      </c>
      <c r="R68" s="1" t="s">
        <v>1086</v>
      </c>
      <c r="S68" s="1" t="s">
        <v>668</v>
      </c>
      <c r="T68" s="1" t="s">
        <v>669</v>
      </c>
      <c r="U68" s="1" t="s">
        <v>670</v>
      </c>
      <c r="V68" s="1" t="s">
        <v>969</v>
      </c>
    </row>
    <row r="69" s="1" customFormat="1" spans="1:22">
      <c r="A69" s="3">
        <v>999223322125733</v>
      </c>
      <c r="B69" s="1" t="s">
        <v>1080</v>
      </c>
      <c r="C69" s="1" t="s">
        <v>1087</v>
      </c>
      <c r="D69" s="1" t="s">
        <v>1056</v>
      </c>
      <c r="E69" s="1" t="s">
        <v>1088</v>
      </c>
      <c r="F69" s="1" t="s">
        <v>793</v>
      </c>
      <c r="G69" s="1" t="s">
        <v>659</v>
      </c>
      <c r="H69" s="1" t="s">
        <v>660</v>
      </c>
      <c r="I69" s="1" t="s">
        <v>1089</v>
      </c>
      <c r="J69" s="1" t="s">
        <v>30</v>
      </c>
      <c r="K69" s="1" t="s">
        <v>1090</v>
      </c>
      <c r="L69" s="1" t="s">
        <v>1090</v>
      </c>
      <c r="M69" s="1" t="s">
        <v>663</v>
      </c>
      <c r="N69" s="1" t="s">
        <v>663</v>
      </c>
      <c r="O69" s="1" t="s">
        <v>664</v>
      </c>
      <c r="P69" s="1" t="s">
        <v>665</v>
      </c>
      <c r="Q69" s="1" t="s">
        <v>666</v>
      </c>
      <c r="R69" s="1" t="s">
        <v>1091</v>
      </c>
      <c r="S69" s="1" t="s">
        <v>668</v>
      </c>
      <c r="T69" s="1" t="s">
        <v>669</v>
      </c>
      <c r="U69" s="1" t="s">
        <v>670</v>
      </c>
      <c r="V69" s="1" t="s">
        <v>698</v>
      </c>
    </row>
    <row r="70" s="1" customFormat="1" spans="1:22">
      <c r="A70" s="3">
        <v>999223319805552</v>
      </c>
      <c r="B70" s="1" t="s">
        <v>1080</v>
      </c>
      <c r="C70" s="1" t="s">
        <v>1092</v>
      </c>
      <c r="D70" s="1" t="s">
        <v>1093</v>
      </c>
      <c r="E70" s="1" t="s">
        <v>1094</v>
      </c>
      <c r="F70" s="1" t="s">
        <v>982</v>
      </c>
      <c r="G70" s="1" t="s">
        <v>659</v>
      </c>
      <c r="H70" s="1" t="s">
        <v>660</v>
      </c>
      <c r="I70" s="1" t="s">
        <v>1095</v>
      </c>
      <c r="J70" s="1" t="s">
        <v>30</v>
      </c>
      <c r="K70" s="1" t="s">
        <v>1096</v>
      </c>
      <c r="L70" s="1" t="s">
        <v>1096</v>
      </c>
      <c r="M70" s="1" t="s">
        <v>663</v>
      </c>
      <c r="N70" s="1" t="s">
        <v>663</v>
      </c>
      <c r="O70" s="1" t="s">
        <v>664</v>
      </c>
      <c r="P70" s="1" t="s">
        <v>665</v>
      </c>
      <c r="Q70" s="1" t="s">
        <v>666</v>
      </c>
      <c r="R70" s="1" t="s">
        <v>1097</v>
      </c>
      <c r="S70" s="1" t="s">
        <v>668</v>
      </c>
      <c r="T70" s="1" t="s">
        <v>669</v>
      </c>
      <c r="U70" s="1" t="s">
        <v>670</v>
      </c>
      <c r="V70" s="1" t="s">
        <v>711</v>
      </c>
    </row>
    <row r="71" s="1" customFormat="1" spans="1:22">
      <c r="A71" s="3">
        <v>999223310338490</v>
      </c>
      <c r="B71" s="1" t="s">
        <v>1080</v>
      </c>
      <c r="C71" s="1" t="s">
        <v>1098</v>
      </c>
      <c r="D71" s="1" t="s">
        <v>1099</v>
      </c>
      <c r="E71" s="1" t="s">
        <v>1100</v>
      </c>
      <c r="F71" s="1" t="s">
        <v>982</v>
      </c>
      <c r="G71" s="1" t="s">
        <v>659</v>
      </c>
      <c r="H71" s="1" t="s">
        <v>660</v>
      </c>
      <c r="I71" s="1" t="s">
        <v>1101</v>
      </c>
      <c r="J71" s="1" t="s">
        <v>30</v>
      </c>
      <c r="K71" s="1" t="s">
        <v>1102</v>
      </c>
      <c r="L71" s="1" t="s">
        <v>1102</v>
      </c>
      <c r="M71" s="1" t="s">
        <v>663</v>
      </c>
      <c r="N71" s="1" t="s">
        <v>663</v>
      </c>
      <c r="O71" s="1" t="s">
        <v>664</v>
      </c>
      <c r="P71" s="1" t="s">
        <v>665</v>
      </c>
      <c r="Q71" s="1" t="s">
        <v>666</v>
      </c>
      <c r="R71" s="1" t="s">
        <v>1103</v>
      </c>
      <c r="S71" s="1" t="s">
        <v>668</v>
      </c>
      <c r="T71" s="1" t="s">
        <v>669</v>
      </c>
      <c r="U71" s="1" t="s">
        <v>670</v>
      </c>
      <c r="V71" s="1" t="s">
        <v>1104</v>
      </c>
    </row>
    <row r="72" s="1" customFormat="1" spans="1:22">
      <c r="A72" s="3">
        <v>999223308480601</v>
      </c>
      <c r="B72" s="1" t="s">
        <v>1080</v>
      </c>
      <c r="C72" s="1" t="s">
        <v>1105</v>
      </c>
      <c r="D72" s="1" t="s">
        <v>1106</v>
      </c>
      <c r="E72" s="1" t="s">
        <v>1107</v>
      </c>
      <c r="F72" s="1" t="s">
        <v>1037</v>
      </c>
      <c r="G72" s="1" t="s">
        <v>659</v>
      </c>
      <c r="H72" s="1" t="s">
        <v>660</v>
      </c>
      <c r="I72" s="1" t="s">
        <v>1108</v>
      </c>
      <c r="J72" s="1" t="s">
        <v>30</v>
      </c>
      <c r="K72" s="1" t="s">
        <v>1109</v>
      </c>
      <c r="L72" s="1" t="s">
        <v>1109</v>
      </c>
      <c r="M72" s="1" t="s">
        <v>663</v>
      </c>
      <c r="N72" s="1" t="s">
        <v>663</v>
      </c>
      <c r="O72" s="1" t="s">
        <v>664</v>
      </c>
      <c r="P72" s="1" t="s">
        <v>665</v>
      </c>
      <c r="Q72" s="1" t="s">
        <v>666</v>
      </c>
      <c r="R72" s="1" t="s">
        <v>1110</v>
      </c>
      <c r="S72" s="1" t="s">
        <v>668</v>
      </c>
      <c r="T72" s="1" t="s">
        <v>669</v>
      </c>
      <c r="U72" s="1" t="s">
        <v>670</v>
      </c>
      <c r="V72" s="1" t="s">
        <v>800</v>
      </c>
    </row>
    <row r="73" s="1" customFormat="1" spans="1:22">
      <c r="A73" s="3">
        <v>999223307968186</v>
      </c>
      <c r="B73" s="1" t="s">
        <v>1080</v>
      </c>
      <c r="C73" s="1" t="s">
        <v>1111</v>
      </c>
      <c r="D73" s="1" t="s">
        <v>1112</v>
      </c>
      <c r="E73" s="1" t="s">
        <v>1113</v>
      </c>
      <c r="F73" s="1" t="s">
        <v>793</v>
      </c>
      <c r="G73" s="1" t="s">
        <v>659</v>
      </c>
      <c r="H73" s="1" t="s">
        <v>660</v>
      </c>
      <c r="I73" s="1" t="s">
        <v>1114</v>
      </c>
      <c r="J73" s="1" t="s">
        <v>30</v>
      </c>
      <c r="K73" s="1" t="s">
        <v>1115</v>
      </c>
      <c r="L73" s="1" t="s">
        <v>1115</v>
      </c>
      <c r="M73" s="1" t="s">
        <v>663</v>
      </c>
      <c r="N73" s="1" t="s">
        <v>663</v>
      </c>
      <c r="O73" s="1" t="s">
        <v>664</v>
      </c>
      <c r="P73" s="1" t="s">
        <v>665</v>
      </c>
      <c r="Q73" s="1" t="s">
        <v>666</v>
      </c>
      <c r="R73" s="1" t="s">
        <v>1116</v>
      </c>
      <c r="S73" s="1" t="s">
        <v>668</v>
      </c>
      <c r="T73" s="1" t="s">
        <v>669</v>
      </c>
      <c r="U73" s="1" t="s">
        <v>670</v>
      </c>
      <c r="V73" s="1" t="s">
        <v>671</v>
      </c>
    </row>
    <row r="74" s="1" customFormat="1" spans="1:22">
      <c r="A74" s="3">
        <v>999223304657414</v>
      </c>
      <c r="B74" s="1" t="s">
        <v>1117</v>
      </c>
      <c r="C74" s="1" t="s">
        <v>1118</v>
      </c>
      <c r="D74" s="1" t="s">
        <v>1119</v>
      </c>
      <c r="E74" s="1" t="s">
        <v>1120</v>
      </c>
      <c r="F74" s="1" t="s">
        <v>793</v>
      </c>
      <c r="G74" s="1" t="s">
        <v>659</v>
      </c>
      <c r="H74" s="1" t="s">
        <v>660</v>
      </c>
      <c r="I74" s="1" t="s">
        <v>1121</v>
      </c>
      <c r="J74" s="1" t="s">
        <v>30</v>
      </c>
      <c r="K74" s="1" t="s">
        <v>1122</v>
      </c>
      <c r="L74" s="1" t="s">
        <v>1122</v>
      </c>
      <c r="M74" s="1" t="s">
        <v>663</v>
      </c>
      <c r="N74" s="1" t="s">
        <v>663</v>
      </c>
      <c r="O74" s="1" t="s">
        <v>664</v>
      </c>
      <c r="P74" s="1" t="s">
        <v>665</v>
      </c>
      <c r="Q74" s="1" t="s">
        <v>666</v>
      </c>
      <c r="R74" s="1" t="s">
        <v>1123</v>
      </c>
      <c r="S74" s="1" t="s">
        <v>668</v>
      </c>
      <c r="T74" s="1" t="s">
        <v>669</v>
      </c>
      <c r="U74" s="1" t="s">
        <v>670</v>
      </c>
      <c r="V74" s="1" t="s">
        <v>969</v>
      </c>
    </row>
    <row r="75" s="1" customFormat="1" spans="1:22">
      <c r="A75" s="3">
        <v>999223300377315</v>
      </c>
      <c r="B75" s="1" t="s">
        <v>1117</v>
      </c>
      <c r="C75" s="1" t="s">
        <v>1124</v>
      </c>
      <c r="D75" s="1" t="s">
        <v>1125</v>
      </c>
      <c r="E75" s="1" t="s">
        <v>1126</v>
      </c>
      <c r="F75" s="1" t="s">
        <v>793</v>
      </c>
      <c r="G75" s="1" t="s">
        <v>659</v>
      </c>
      <c r="H75" s="1" t="s">
        <v>660</v>
      </c>
      <c r="I75" s="1" t="s">
        <v>1127</v>
      </c>
      <c r="J75" s="1" t="s">
        <v>30</v>
      </c>
      <c r="K75" s="1" t="s">
        <v>1128</v>
      </c>
      <c r="L75" s="1" t="s">
        <v>1128</v>
      </c>
      <c r="M75" s="1" t="s">
        <v>663</v>
      </c>
      <c r="N75" s="1" t="s">
        <v>663</v>
      </c>
      <c r="O75" s="1" t="s">
        <v>664</v>
      </c>
      <c r="P75" s="1" t="s">
        <v>665</v>
      </c>
      <c r="Q75" s="1" t="s">
        <v>666</v>
      </c>
      <c r="R75" s="1" t="s">
        <v>1129</v>
      </c>
      <c r="S75" s="1" t="s">
        <v>668</v>
      </c>
      <c r="T75" s="1" t="s">
        <v>669</v>
      </c>
      <c r="U75" s="1" t="s">
        <v>670</v>
      </c>
      <c r="V75" s="1" t="s">
        <v>1130</v>
      </c>
    </row>
    <row r="76" s="1" customFormat="1" spans="1:22">
      <c r="A76" s="3">
        <v>999223290118854</v>
      </c>
      <c r="B76" s="1" t="s">
        <v>1131</v>
      </c>
      <c r="C76" s="1" t="s">
        <v>1132</v>
      </c>
      <c r="D76" s="1" t="s">
        <v>1133</v>
      </c>
      <c r="E76" s="1" t="s">
        <v>1134</v>
      </c>
      <c r="F76" s="1" t="s">
        <v>655</v>
      </c>
      <c r="G76" s="1" t="s">
        <v>659</v>
      </c>
      <c r="H76" s="1" t="s">
        <v>660</v>
      </c>
      <c r="I76" s="1" t="s">
        <v>1135</v>
      </c>
      <c r="J76" s="1" t="s">
        <v>30</v>
      </c>
      <c r="K76" s="1" t="s">
        <v>1136</v>
      </c>
      <c r="L76" s="1" t="s">
        <v>1136</v>
      </c>
      <c r="M76" s="1" t="s">
        <v>663</v>
      </c>
      <c r="N76" s="1" t="s">
        <v>663</v>
      </c>
      <c r="O76" s="1" t="s">
        <v>664</v>
      </c>
      <c r="P76" s="1" t="s">
        <v>665</v>
      </c>
      <c r="Q76" s="1" t="s">
        <v>666</v>
      </c>
      <c r="R76" s="1" t="s">
        <v>1137</v>
      </c>
      <c r="S76" s="1" t="s">
        <v>668</v>
      </c>
      <c r="T76" s="1" t="s">
        <v>669</v>
      </c>
      <c r="U76" s="1" t="s">
        <v>670</v>
      </c>
      <c r="V76" s="1" t="s">
        <v>1138</v>
      </c>
    </row>
    <row r="77" s="1" customFormat="1" spans="1:22">
      <c r="A77" s="3">
        <v>999223283696893</v>
      </c>
      <c r="B77" s="1" t="s">
        <v>1131</v>
      </c>
      <c r="C77" s="1" t="s">
        <v>1139</v>
      </c>
      <c r="D77" s="1" t="s">
        <v>1140</v>
      </c>
      <c r="E77" s="1" t="s">
        <v>1141</v>
      </c>
      <c r="F77" s="1" t="s">
        <v>655</v>
      </c>
      <c r="G77" s="1" t="s">
        <v>659</v>
      </c>
      <c r="H77" s="1" t="s">
        <v>660</v>
      </c>
      <c r="I77" s="1" t="s">
        <v>1142</v>
      </c>
      <c r="J77" s="1" t="s">
        <v>30</v>
      </c>
      <c r="K77" s="1" t="s">
        <v>1143</v>
      </c>
      <c r="L77" s="1" t="s">
        <v>1143</v>
      </c>
      <c r="M77" s="1" t="s">
        <v>663</v>
      </c>
      <c r="N77" s="1" t="s">
        <v>663</v>
      </c>
      <c r="O77" s="1" t="s">
        <v>664</v>
      </c>
      <c r="P77" s="1" t="s">
        <v>665</v>
      </c>
      <c r="Q77" s="1" t="s">
        <v>666</v>
      </c>
      <c r="R77" s="1" t="s">
        <v>1144</v>
      </c>
      <c r="S77" s="1" t="s">
        <v>668</v>
      </c>
      <c r="T77" s="1" t="s">
        <v>669</v>
      </c>
      <c r="U77" s="1" t="s">
        <v>670</v>
      </c>
      <c r="V77" s="1" t="s">
        <v>969</v>
      </c>
    </row>
    <row r="78" s="1" customFormat="1" spans="1:22">
      <c r="A78" s="3">
        <v>999223277635812</v>
      </c>
      <c r="B78" s="1" t="s">
        <v>1131</v>
      </c>
      <c r="C78" s="1" t="s">
        <v>1145</v>
      </c>
      <c r="D78" s="1" t="s">
        <v>1146</v>
      </c>
      <c r="E78" s="1" t="s">
        <v>1147</v>
      </c>
      <c r="F78" s="1" t="s">
        <v>1037</v>
      </c>
      <c r="G78" s="1" t="s">
        <v>659</v>
      </c>
      <c r="H78" s="1" t="s">
        <v>660</v>
      </c>
      <c r="I78" s="1" t="s">
        <v>1148</v>
      </c>
      <c r="J78" s="1" t="s">
        <v>30</v>
      </c>
      <c r="K78" s="1" t="s">
        <v>1149</v>
      </c>
      <c r="L78" s="1" t="s">
        <v>1150</v>
      </c>
      <c r="M78" s="1" t="s">
        <v>1151</v>
      </c>
      <c r="N78" s="1" t="s">
        <v>1152</v>
      </c>
      <c r="O78" s="1" t="s">
        <v>664</v>
      </c>
      <c r="P78" s="1" t="s">
        <v>665</v>
      </c>
      <c r="Q78" s="1" t="s">
        <v>666</v>
      </c>
      <c r="R78" s="1" t="s">
        <v>1153</v>
      </c>
      <c r="S78" s="1" t="s">
        <v>668</v>
      </c>
      <c r="T78" s="1" t="s">
        <v>669</v>
      </c>
      <c r="U78" s="1" t="s">
        <v>670</v>
      </c>
      <c r="V78" s="1" t="s">
        <v>1154</v>
      </c>
    </row>
    <row r="79" s="1" customFormat="1" spans="1:22">
      <c r="A79" s="3">
        <v>999223268719633</v>
      </c>
      <c r="B79" s="1" t="s">
        <v>1155</v>
      </c>
      <c r="C79" s="1" t="s">
        <v>1156</v>
      </c>
      <c r="D79" s="1" t="s">
        <v>1157</v>
      </c>
      <c r="E79" s="1" t="s">
        <v>1158</v>
      </c>
      <c r="F79" s="1" t="s">
        <v>1037</v>
      </c>
      <c r="G79" s="1" t="s">
        <v>659</v>
      </c>
      <c r="H79" s="1" t="s">
        <v>660</v>
      </c>
      <c r="I79" s="1" t="s">
        <v>1159</v>
      </c>
      <c r="J79" s="1" t="s">
        <v>30</v>
      </c>
      <c r="K79" s="1" t="s">
        <v>1160</v>
      </c>
      <c r="L79" s="1" t="s">
        <v>1160</v>
      </c>
      <c r="M79" s="1" t="s">
        <v>663</v>
      </c>
      <c r="N79" s="1" t="s">
        <v>663</v>
      </c>
      <c r="O79" s="1" t="s">
        <v>664</v>
      </c>
      <c r="P79" s="1" t="s">
        <v>665</v>
      </c>
      <c r="Q79" s="1" t="s">
        <v>666</v>
      </c>
      <c r="R79" s="1" t="s">
        <v>1161</v>
      </c>
      <c r="S79" s="1" t="s">
        <v>668</v>
      </c>
      <c r="T79" s="1" t="s">
        <v>669</v>
      </c>
      <c r="U79" s="1" t="s">
        <v>670</v>
      </c>
      <c r="V79" s="1" t="s">
        <v>1162</v>
      </c>
    </row>
    <row r="80" s="1" customFormat="1" spans="1:22">
      <c r="A80" s="3">
        <v>999223261196261</v>
      </c>
      <c r="B80" s="1" t="s">
        <v>1163</v>
      </c>
      <c r="C80" s="1" t="s">
        <v>1164</v>
      </c>
      <c r="D80" s="1" t="s">
        <v>1165</v>
      </c>
      <c r="E80" s="1" t="s">
        <v>1166</v>
      </c>
      <c r="F80" s="1" t="s">
        <v>793</v>
      </c>
      <c r="G80" s="1" t="s">
        <v>659</v>
      </c>
      <c r="H80" s="1" t="s">
        <v>660</v>
      </c>
      <c r="I80" s="1" t="s">
        <v>1167</v>
      </c>
      <c r="J80" s="1" t="s">
        <v>30</v>
      </c>
      <c r="K80" s="1" t="s">
        <v>1168</v>
      </c>
      <c r="L80" s="1" t="s">
        <v>1168</v>
      </c>
      <c r="M80" s="1" t="s">
        <v>663</v>
      </c>
      <c r="N80" s="1" t="s">
        <v>663</v>
      </c>
      <c r="O80" s="1" t="s">
        <v>664</v>
      </c>
      <c r="P80" s="1" t="s">
        <v>665</v>
      </c>
      <c r="Q80" s="1" t="s">
        <v>666</v>
      </c>
      <c r="R80" s="1" t="s">
        <v>1169</v>
      </c>
      <c r="S80" s="1" t="s">
        <v>668</v>
      </c>
      <c r="T80" s="1" t="s">
        <v>669</v>
      </c>
      <c r="U80" s="1" t="s">
        <v>670</v>
      </c>
      <c r="V80" s="1" t="s">
        <v>800</v>
      </c>
    </row>
    <row r="81" s="1" customFormat="1" spans="1:22">
      <c r="A81" s="3">
        <v>999223259351545</v>
      </c>
      <c r="B81" s="1" t="s">
        <v>1163</v>
      </c>
      <c r="C81" s="1" t="s">
        <v>1170</v>
      </c>
      <c r="D81" s="1" t="s">
        <v>1171</v>
      </c>
      <c r="E81" s="1" t="s">
        <v>1172</v>
      </c>
      <c r="F81" s="1" t="s">
        <v>655</v>
      </c>
      <c r="G81" s="1" t="s">
        <v>659</v>
      </c>
      <c r="H81" s="1" t="s">
        <v>660</v>
      </c>
      <c r="I81" s="1" t="s">
        <v>1173</v>
      </c>
      <c r="J81" s="1" t="s">
        <v>30</v>
      </c>
      <c r="K81" s="1" t="s">
        <v>1174</v>
      </c>
      <c r="L81" s="1" t="s">
        <v>1174</v>
      </c>
      <c r="M81" s="1" t="s">
        <v>663</v>
      </c>
      <c r="N81" s="1" t="s">
        <v>663</v>
      </c>
      <c r="O81" s="1" t="s">
        <v>664</v>
      </c>
      <c r="P81" s="1" t="s">
        <v>665</v>
      </c>
      <c r="Q81" s="1" t="s">
        <v>666</v>
      </c>
      <c r="R81" s="1" t="s">
        <v>1175</v>
      </c>
      <c r="S81" s="1" t="s">
        <v>668</v>
      </c>
      <c r="T81" s="1" t="s">
        <v>669</v>
      </c>
      <c r="U81" s="1" t="s">
        <v>670</v>
      </c>
      <c r="V81" s="1" t="s">
        <v>678</v>
      </c>
    </row>
    <row r="82" s="1" customFormat="1" spans="1:22">
      <c r="A82" s="3">
        <v>999223259221903</v>
      </c>
      <c r="B82" s="1" t="s">
        <v>1163</v>
      </c>
      <c r="C82" s="1" t="s">
        <v>1176</v>
      </c>
      <c r="D82" s="1" t="s">
        <v>1171</v>
      </c>
      <c r="E82" s="1" t="s">
        <v>1177</v>
      </c>
      <c r="F82" s="1" t="s">
        <v>655</v>
      </c>
      <c r="G82" s="1" t="s">
        <v>659</v>
      </c>
      <c r="H82" s="1" t="s">
        <v>660</v>
      </c>
      <c r="I82" s="1" t="s">
        <v>1173</v>
      </c>
      <c r="J82" s="1" t="s">
        <v>30</v>
      </c>
      <c r="K82" s="1" t="s">
        <v>1174</v>
      </c>
      <c r="L82" s="1" t="s">
        <v>1174</v>
      </c>
      <c r="M82" s="1" t="s">
        <v>663</v>
      </c>
      <c r="N82" s="1" t="s">
        <v>663</v>
      </c>
      <c r="O82" s="1" t="s">
        <v>664</v>
      </c>
      <c r="P82" s="1" t="s">
        <v>665</v>
      </c>
      <c r="Q82" s="1" t="s">
        <v>666</v>
      </c>
      <c r="R82" s="1" t="s">
        <v>1178</v>
      </c>
      <c r="S82" s="1" t="s">
        <v>668</v>
      </c>
      <c r="T82" s="1" t="s">
        <v>669</v>
      </c>
      <c r="U82" s="1" t="s">
        <v>670</v>
      </c>
      <c r="V82" s="1" t="s">
        <v>678</v>
      </c>
    </row>
    <row r="83" s="1" customFormat="1" spans="1:22">
      <c r="A83" s="3">
        <v>999223242061668</v>
      </c>
      <c r="B83" s="1" t="s">
        <v>1179</v>
      </c>
      <c r="C83" s="1" t="s">
        <v>1180</v>
      </c>
      <c r="D83" s="1" t="s">
        <v>1181</v>
      </c>
      <c r="E83" s="1" t="s">
        <v>1182</v>
      </c>
      <c r="F83" s="1" t="s">
        <v>655</v>
      </c>
      <c r="G83" s="1" t="s">
        <v>659</v>
      </c>
      <c r="H83" s="1" t="s">
        <v>660</v>
      </c>
      <c r="I83" s="1" t="s">
        <v>1183</v>
      </c>
      <c r="J83" s="1" t="s">
        <v>30</v>
      </c>
      <c r="K83" s="1" t="s">
        <v>1184</v>
      </c>
      <c r="L83" s="1" t="s">
        <v>1184</v>
      </c>
      <c r="M83" s="1" t="s">
        <v>663</v>
      </c>
      <c r="N83" s="1" t="s">
        <v>663</v>
      </c>
      <c r="O83" s="1" t="s">
        <v>664</v>
      </c>
      <c r="P83" s="1" t="s">
        <v>665</v>
      </c>
      <c r="Q83" s="1" t="s">
        <v>666</v>
      </c>
      <c r="R83" s="1" t="s">
        <v>1185</v>
      </c>
      <c r="S83" s="1" t="s">
        <v>668</v>
      </c>
      <c r="T83" s="1" t="s">
        <v>669</v>
      </c>
      <c r="U83" s="1" t="s">
        <v>670</v>
      </c>
      <c r="V83" s="1" t="s">
        <v>857</v>
      </c>
    </row>
    <row r="84" s="1" customFormat="1" spans="1:22">
      <c r="A84" s="3">
        <v>999223205601591</v>
      </c>
      <c r="B84" s="1" t="s">
        <v>1186</v>
      </c>
      <c r="C84" s="1" t="s">
        <v>1187</v>
      </c>
      <c r="D84" s="1" t="s">
        <v>1188</v>
      </c>
      <c r="E84" s="1" t="s">
        <v>1189</v>
      </c>
      <c r="F84" s="1" t="s">
        <v>982</v>
      </c>
      <c r="G84" s="1" t="s">
        <v>659</v>
      </c>
      <c r="H84" s="1" t="s">
        <v>660</v>
      </c>
      <c r="I84" s="1" t="s">
        <v>1190</v>
      </c>
      <c r="J84" s="1" t="s">
        <v>30</v>
      </c>
      <c r="K84" s="1" t="s">
        <v>1191</v>
      </c>
      <c r="L84" s="1" t="s">
        <v>1191</v>
      </c>
      <c r="M84" s="1" t="s">
        <v>663</v>
      </c>
      <c r="N84" s="1" t="s">
        <v>663</v>
      </c>
      <c r="O84" s="1" t="s">
        <v>664</v>
      </c>
      <c r="P84" s="1" t="s">
        <v>665</v>
      </c>
      <c r="Q84" s="1" t="s">
        <v>666</v>
      </c>
      <c r="R84" s="1" t="s">
        <v>1192</v>
      </c>
      <c r="S84" s="1" t="s">
        <v>668</v>
      </c>
      <c r="T84" s="1" t="s">
        <v>669</v>
      </c>
      <c r="U84" s="1" t="s">
        <v>670</v>
      </c>
      <c r="V84" s="1" t="s">
        <v>895</v>
      </c>
    </row>
    <row r="85" s="1" customFormat="1" spans="1:22">
      <c r="A85" s="3">
        <v>23203601231</v>
      </c>
      <c r="B85" s="1" t="s">
        <v>1193</v>
      </c>
      <c r="C85" s="1" t="s">
        <v>1194</v>
      </c>
      <c r="D85" s="1" t="s">
        <v>1195</v>
      </c>
      <c r="E85" s="1" t="s">
        <v>1196</v>
      </c>
      <c r="F85" s="1" t="s">
        <v>655</v>
      </c>
      <c r="G85" s="1" t="s">
        <v>659</v>
      </c>
      <c r="H85" s="1" t="s">
        <v>660</v>
      </c>
      <c r="I85" s="1" t="s">
        <v>1197</v>
      </c>
      <c r="J85" s="1" t="s">
        <v>30</v>
      </c>
      <c r="K85" s="1" t="s">
        <v>1198</v>
      </c>
      <c r="L85" s="1" t="s">
        <v>1198</v>
      </c>
      <c r="M85" s="1" t="s">
        <v>663</v>
      </c>
      <c r="N85" s="1" t="s">
        <v>663</v>
      </c>
      <c r="O85" s="1" t="s">
        <v>664</v>
      </c>
      <c r="P85" s="1" t="s">
        <v>665</v>
      </c>
      <c r="Q85" s="1" t="s">
        <v>666</v>
      </c>
      <c r="R85" s="1" t="s">
        <v>1199</v>
      </c>
      <c r="S85" s="1" t="s">
        <v>668</v>
      </c>
      <c r="T85" s="1" t="s">
        <v>669</v>
      </c>
      <c r="U85" s="1" t="s">
        <v>670</v>
      </c>
      <c r="V85" s="1" t="s">
        <v>741</v>
      </c>
    </row>
    <row r="86" s="1" customFormat="1" spans="1:22">
      <c r="A86" s="3">
        <v>999223200227122</v>
      </c>
      <c r="B86" s="1" t="s">
        <v>1193</v>
      </c>
      <c r="C86" s="1" t="s">
        <v>1200</v>
      </c>
      <c r="D86" s="1" t="s">
        <v>1201</v>
      </c>
      <c r="E86" s="1" t="s">
        <v>1202</v>
      </c>
      <c r="F86" s="1" t="s">
        <v>655</v>
      </c>
      <c r="G86" s="1" t="s">
        <v>659</v>
      </c>
      <c r="H86" s="1" t="s">
        <v>660</v>
      </c>
      <c r="I86" s="1" t="s">
        <v>1203</v>
      </c>
      <c r="J86" s="1" t="s">
        <v>30</v>
      </c>
      <c r="K86" s="1" t="s">
        <v>1204</v>
      </c>
      <c r="L86" s="1" t="s">
        <v>1204</v>
      </c>
      <c r="M86" s="1" t="s">
        <v>663</v>
      </c>
      <c r="N86" s="1" t="s">
        <v>663</v>
      </c>
      <c r="O86" s="1" t="s">
        <v>664</v>
      </c>
      <c r="P86" s="1" t="s">
        <v>665</v>
      </c>
      <c r="Q86" s="1" t="s">
        <v>666</v>
      </c>
      <c r="R86" s="1" t="s">
        <v>1205</v>
      </c>
      <c r="S86" s="1" t="s">
        <v>668</v>
      </c>
      <c r="T86" s="1" t="s">
        <v>669</v>
      </c>
      <c r="U86" s="1" t="s">
        <v>670</v>
      </c>
      <c r="V86" s="1" t="s">
        <v>870</v>
      </c>
    </row>
    <row r="87" s="1" customFormat="1" spans="1:22">
      <c r="A87" s="3">
        <v>999223192889221</v>
      </c>
      <c r="B87" s="1" t="s">
        <v>1193</v>
      </c>
      <c r="C87" s="1" t="s">
        <v>1206</v>
      </c>
      <c r="D87" s="1" t="s">
        <v>1207</v>
      </c>
      <c r="E87" s="1" t="s">
        <v>1208</v>
      </c>
      <c r="F87" s="1" t="s">
        <v>982</v>
      </c>
      <c r="G87" s="1" t="s">
        <v>659</v>
      </c>
      <c r="H87" s="1" t="s">
        <v>660</v>
      </c>
      <c r="I87" s="1" t="s">
        <v>1209</v>
      </c>
      <c r="J87" s="1" t="s">
        <v>30</v>
      </c>
      <c r="K87" s="1" t="s">
        <v>1210</v>
      </c>
      <c r="L87" s="1" t="s">
        <v>1210</v>
      </c>
      <c r="M87" s="1" t="s">
        <v>663</v>
      </c>
      <c r="N87" s="1" t="s">
        <v>663</v>
      </c>
      <c r="O87" s="1" t="s">
        <v>664</v>
      </c>
      <c r="P87" s="1" t="s">
        <v>665</v>
      </c>
      <c r="Q87" s="1" t="s">
        <v>666</v>
      </c>
      <c r="R87" s="1" t="s">
        <v>1211</v>
      </c>
      <c r="S87" s="1" t="s">
        <v>668</v>
      </c>
      <c r="T87" s="1" t="s">
        <v>669</v>
      </c>
      <c r="U87" s="1" t="s">
        <v>670</v>
      </c>
      <c r="V87" s="1" t="s">
        <v>857</v>
      </c>
    </row>
    <row r="88" s="1" customFormat="1" spans="1:22">
      <c r="A88" s="3">
        <v>999223180070382</v>
      </c>
      <c r="B88" s="1" t="s">
        <v>1212</v>
      </c>
      <c r="C88" s="1" t="s">
        <v>1213</v>
      </c>
      <c r="D88" s="1" t="s">
        <v>1214</v>
      </c>
      <c r="E88" s="1" t="s">
        <v>1215</v>
      </c>
      <c r="F88" s="1" t="s">
        <v>655</v>
      </c>
      <c r="G88" s="1" t="s">
        <v>659</v>
      </c>
      <c r="H88" s="1" t="s">
        <v>660</v>
      </c>
      <c r="I88" s="1" t="s">
        <v>1216</v>
      </c>
      <c r="J88" s="1" t="s">
        <v>30</v>
      </c>
      <c r="K88" s="1" t="s">
        <v>1217</v>
      </c>
      <c r="L88" s="1" t="s">
        <v>1217</v>
      </c>
      <c r="M88" s="1" t="s">
        <v>663</v>
      </c>
      <c r="N88" s="1" t="s">
        <v>663</v>
      </c>
      <c r="O88" s="1" t="s">
        <v>664</v>
      </c>
      <c r="P88" s="1" t="s">
        <v>665</v>
      </c>
      <c r="Q88" s="1" t="s">
        <v>666</v>
      </c>
      <c r="R88" s="1" t="s">
        <v>1218</v>
      </c>
      <c r="S88" s="1" t="s">
        <v>668</v>
      </c>
      <c r="T88" s="1" t="s">
        <v>669</v>
      </c>
      <c r="U88" s="1" t="s">
        <v>670</v>
      </c>
      <c r="V88" s="1" t="s">
        <v>698</v>
      </c>
    </row>
    <row r="89" s="1" customFormat="1" spans="1:22">
      <c r="A89" s="3">
        <v>999223176776553</v>
      </c>
      <c r="B89" s="1" t="s">
        <v>1212</v>
      </c>
      <c r="C89" s="1" t="s">
        <v>1219</v>
      </c>
      <c r="D89" s="1" t="s">
        <v>1220</v>
      </c>
      <c r="E89" s="1" t="s">
        <v>1221</v>
      </c>
      <c r="F89" s="1" t="s">
        <v>793</v>
      </c>
      <c r="G89" s="1" t="s">
        <v>659</v>
      </c>
      <c r="H89" s="1" t="s">
        <v>660</v>
      </c>
      <c r="I89" s="1" t="s">
        <v>1222</v>
      </c>
      <c r="J89" s="1" t="s">
        <v>30</v>
      </c>
      <c r="K89" s="1" t="s">
        <v>1223</v>
      </c>
      <c r="L89" s="1" t="s">
        <v>1223</v>
      </c>
      <c r="M89" s="1" t="s">
        <v>663</v>
      </c>
      <c r="N89" s="1" t="s">
        <v>663</v>
      </c>
      <c r="O89" s="1" t="s">
        <v>664</v>
      </c>
      <c r="P89" s="1" t="s">
        <v>665</v>
      </c>
      <c r="Q89" s="1" t="s">
        <v>666</v>
      </c>
      <c r="R89" s="1" t="s">
        <v>1224</v>
      </c>
      <c r="S89" s="1" t="s">
        <v>668</v>
      </c>
      <c r="T89" s="1" t="s">
        <v>669</v>
      </c>
      <c r="U89" s="1" t="s">
        <v>670</v>
      </c>
      <c r="V89" s="1" t="s">
        <v>741</v>
      </c>
    </row>
    <row r="90" s="1" customFormat="1" spans="1:22">
      <c r="A90" s="3">
        <v>999223171151116</v>
      </c>
      <c r="B90" s="1" t="s">
        <v>1225</v>
      </c>
      <c r="C90" s="1" t="s">
        <v>1226</v>
      </c>
      <c r="D90" s="1" t="s">
        <v>1227</v>
      </c>
      <c r="E90" s="1" t="s">
        <v>1228</v>
      </c>
      <c r="F90" s="1" t="s">
        <v>793</v>
      </c>
      <c r="G90" s="1" t="s">
        <v>659</v>
      </c>
      <c r="H90" s="1" t="s">
        <v>660</v>
      </c>
      <c r="I90" s="1" t="s">
        <v>1229</v>
      </c>
      <c r="J90" s="1" t="s">
        <v>30</v>
      </c>
      <c r="K90" s="1" t="s">
        <v>1230</v>
      </c>
      <c r="L90" s="1" t="s">
        <v>1230</v>
      </c>
      <c r="M90" s="1" t="s">
        <v>663</v>
      </c>
      <c r="N90" s="1" t="s">
        <v>663</v>
      </c>
      <c r="O90" s="1" t="s">
        <v>664</v>
      </c>
      <c r="P90" s="1" t="s">
        <v>665</v>
      </c>
      <c r="Q90" s="1" t="s">
        <v>666</v>
      </c>
      <c r="R90" s="1" t="s">
        <v>1231</v>
      </c>
      <c r="S90" s="1" t="s">
        <v>668</v>
      </c>
      <c r="T90" s="1" t="s">
        <v>669</v>
      </c>
      <c r="U90" s="1" t="s">
        <v>670</v>
      </c>
      <c r="V90" s="1" t="s">
        <v>857</v>
      </c>
    </row>
    <row r="91" s="1" customFormat="1" spans="1:22">
      <c r="A91" s="3">
        <v>999223145673268</v>
      </c>
      <c r="B91" s="1" t="s">
        <v>1232</v>
      </c>
      <c r="C91" s="1" t="s">
        <v>1233</v>
      </c>
      <c r="D91" s="1" t="s">
        <v>1234</v>
      </c>
      <c r="E91" s="1" t="s">
        <v>1235</v>
      </c>
      <c r="F91" s="1" t="s">
        <v>982</v>
      </c>
      <c r="G91" s="1" t="s">
        <v>659</v>
      </c>
      <c r="H91" s="1" t="s">
        <v>660</v>
      </c>
      <c r="I91" s="1" t="s">
        <v>1236</v>
      </c>
      <c r="J91" s="1" t="s">
        <v>30</v>
      </c>
      <c r="K91" s="1" t="s">
        <v>1237</v>
      </c>
      <c r="L91" s="1" t="s">
        <v>1237</v>
      </c>
      <c r="M91" s="1" t="s">
        <v>663</v>
      </c>
      <c r="N91" s="1" t="s">
        <v>663</v>
      </c>
      <c r="O91" s="1" t="s">
        <v>664</v>
      </c>
      <c r="P91" s="1" t="s">
        <v>665</v>
      </c>
      <c r="Q91" s="1" t="s">
        <v>666</v>
      </c>
      <c r="R91" s="1" t="s">
        <v>1238</v>
      </c>
      <c r="S91" s="1" t="s">
        <v>668</v>
      </c>
      <c r="T91" s="1" t="s">
        <v>669</v>
      </c>
      <c r="U91" s="1" t="s">
        <v>670</v>
      </c>
      <c r="V91" s="1" t="s">
        <v>895</v>
      </c>
    </row>
    <row r="92" s="1" customFormat="1" spans="1:22">
      <c r="A92" s="3">
        <v>23129782103</v>
      </c>
      <c r="B92" s="1" t="s">
        <v>1239</v>
      </c>
      <c r="C92" s="1" t="s">
        <v>1240</v>
      </c>
      <c r="D92" s="1" t="s">
        <v>1241</v>
      </c>
      <c r="E92" s="1" t="s">
        <v>1242</v>
      </c>
      <c r="F92" s="1" t="s">
        <v>793</v>
      </c>
      <c r="G92" s="1" t="s">
        <v>659</v>
      </c>
      <c r="H92" s="1" t="s">
        <v>660</v>
      </c>
      <c r="I92" s="1" t="s">
        <v>1243</v>
      </c>
      <c r="J92" s="1" t="s">
        <v>30</v>
      </c>
      <c r="K92" s="1" t="s">
        <v>1244</v>
      </c>
      <c r="L92" s="1" t="s">
        <v>1244</v>
      </c>
      <c r="M92" s="1" t="s">
        <v>663</v>
      </c>
      <c r="N92" s="1" t="s">
        <v>663</v>
      </c>
      <c r="O92" s="1" t="s">
        <v>664</v>
      </c>
      <c r="P92" s="1" t="s">
        <v>665</v>
      </c>
      <c r="Q92" s="1" t="s">
        <v>666</v>
      </c>
      <c r="R92" s="1" t="s">
        <v>1245</v>
      </c>
      <c r="S92" s="1" t="s">
        <v>668</v>
      </c>
      <c r="T92" s="1" t="s">
        <v>669</v>
      </c>
      <c r="U92" s="1" t="s">
        <v>670</v>
      </c>
      <c r="V92" s="1" t="s">
        <v>698</v>
      </c>
    </row>
    <row r="93" s="1" customFormat="1" spans="1:22">
      <c r="A93" s="3">
        <v>999223129391177</v>
      </c>
      <c r="B93" s="1" t="s">
        <v>1239</v>
      </c>
      <c r="C93" s="1" t="s">
        <v>1246</v>
      </c>
      <c r="D93" s="1" t="s">
        <v>1247</v>
      </c>
      <c r="E93" s="1" t="s">
        <v>1248</v>
      </c>
      <c r="F93" s="1" t="s">
        <v>1037</v>
      </c>
      <c r="G93" s="1" t="s">
        <v>659</v>
      </c>
      <c r="H93" s="1" t="s">
        <v>660</v>
      </c>
      <c r="I93" s="1" t="s">
        <v>1249</v>
      </c>
      <c r="J93" s="1" t="s">
        <v>30</v>
      </c>
      <c r="K93" s="1" t="s">
        <v>1250</v>
      </c>
      <c r="L93" s="1" t="s">
        <v>1250</v>
      </c>
      <c r="M93" s="1" t="s">
        <v>663</v>
      </c>
      <c r="N93" s="1" t="s">
        <v>663</v>
      </c>
      <c r="O93" s="1" t="s">
        <v>664</v>
      </c>
      <c r="P93" s="1" t="s">
        <v>665</v>
      </c>
      <c r="Q93" s="1" t="s">
        <v>666</v>
      </c>
      <c r="R93" s="1" t="s">
        <v>1251</v>
      </c>
      <c r="S93" s="1" t="s">
        <v>668</v>
      </c>
      <c r="T93" s="1" t="s">
        <v>669</v>
      </c>
      <c r="U93" s="1" t="s">
        <v>670</v>
      </c>
      <c r="V93" s="1" t="s">
        <v>741</v>
      </c>
    </row>
    <row r="94" s="1" customFormat="1" spans="1:22">
      <c r="A94" s="3">
        <v>999223129354201</v>
      </c>
      <c r="B94" s="1" t="s">
        <v>1239</v>
      </c>
      <c r="C94" s="1" t="s">
        <v>1252</v>
      </c>
      <c r="D94" s="1" t="s">
        <v>1253</v>
      </c>
      <c r="E94" s="1" t="s">
        <v>1254</v>
      </c>
      <c r="F94" s="1" t="s">
        <v>655</v>
      </c>
      <c r="G94" s="1" t="s">
        <v>659</v>
      </c>
      <c r="H94" s="1" t="s">
        <v>660</v>
      </c>
      <c r="I94" s="1" t="s">
        <v>1255</v>
      </c>
      <c r="J94" s="1" t="s">
        <v>30</v>
      </c>
      <c r="K94" s="1" t="s">
        <v>1256</v>
      </c>
      <c r="L94" s="1" t="s">
        <v>1256</v>
      </c>
      <c r="M94" s="1" t="s">
        <v>663</v>
      </c>
      <c r="N94" s="1" t="s">
        <v>663</v>
      </c>
      <c r="O94" s="1" t="s">
        <v>664</v>
      </c>
      <c r="P94" s="1" t="s">
        <v>665</v>
      </c>
      <c r="Q94" s="1" t="s">
        <v>666</v>
      </c>
      <c r="R94" s="1" t="s">
        <v>1257</v>
      </c>
      <c r="S94" s="1" t="s">
        <v>668</v>
      </c>
      <c r="T94" s="1" t="s">
        <v>669</v>
      </c>
      <c r="U94" s="1" t="s">
        <v>670</v>
      </c>
      <c r="V94" s="1" t="s">
        <v>1258</v>
      </c>
    </row>
    <row r="95" s="1" customFormat="1" spans="1:22">
      <c r="A95" s="3">
        <v>23122409542</v>
      </c>
      <c r="B95" s="1" t="s">
        <v>1259</v>
      </c>
      <c r="C95" s="1" t="s">
        <v>1260</v>
      </c>
      <c r="D95" s="1" t="s">
        <v>1261</v>
      </c>
      <c r="E95" s="1" t="s">
        <v>1262</v>
      </c>
      <c r="F95" s="1" t="s">
        <v>793</v>
      </c>
      <c r="G95" s="1" t="s">
        <v>659</v>
      </c>
      <c r="H95" s="1" t="s">
        <v>660</v>
      </c>
      <c r="I95" s="1" t="s">
        <v>1263</v>
      </c>
      <c r="J95" s="1" t="s">
        <v>30</v>
      </c>
      <c r="K95" s="1" t="s">
        <v>1264</v>
      </c>
      <c r="L95" s="1" t="s">
        <v>1264</v>
      </c>
      <c r="M95" s="1" t="s">
        <v>663</v>
      </c>
      <c r="N95" s="1" t="s">
        <v>663</v>
      </c>
      <c r="O95" s="1" t="s">
        <v>664</v>
      </c>
      <c r="P95" s="1" t="s">
        <v>665</v>
      </c>
      <c r="Q95" s="1" t="s">
        <v>666</v>
      </c>
      <c r="R95" s="1" t="s">
        <v>1265</v>
      </c>
      <c r="S95" s="1" t="s">
        <v>668</v>
      </c>
      <c r="T95" s="1" t="s">
        <v>669</v>
      </c>
      <c r="U95" s="1" t="s">
        <v>1073</v>
      </c>
      <c r="V95" s="1" t="s">
        <v>711</v>
      </c>
    </row>
    <row r="96" s="1" customFormat="1" spans="1:22">
      <c r="A96" s="3">
        <v>999223100795854</v>
      </c>
      <c r="B96" s="1" t="s">
        <v>1266</v>
      </c>
      <c r="C96" s="1" t="s">
        <v>1267</v>
      </c>
      <c r="D96" s="1" t="s">
        <v>1268</v>
      </c>
      <c r="E96" s="1" t="s">
        <v>1269</v>
      </c>
      <c r="F96" s="1" t="s">
        <v>793</v>
      </c>
      <c r="G96" s="1" t="s">
        <v>659</v>
      </c>
      <c r="H96" s="1" t="s">
        <v>660</v>
      </c>
      <c r="I96" s="1" t="s">
        <v>1270</v>
      </c>
      <c r="J96" s="1" t="s">
        <v>30</v>
      </c>
      <c r="K96" s="1" t="s">
        <v>1184</v>
      </c>
      <c r="L96" s="1" t="s">
        <v>1184</v>
      </c>
      <c r="M96" s="1" t="s">
        <v>663</v>
      </c>
      <c r="N96" s="1" t="s">
        <v>663</v>
      </c>
      <c r="O96" s="1" t="s">
        <v>664</v>
      </c>
      <c r="P96" s="1" t="s">
        <v>665</v>
      </c>
      <c r="Q96" s="1" t="s">
        <v>666</v>
      </c>
      <c r="R96" s="1" t="s">
        <v>1271</v>
      </c>
      <c r="S96" s="1" t="s">
        <v>668</v>
      </c>
      <c r="T96" s="1" t="s">
        <v>669</v>
      </c>
      <c r="U96" s="1" t="s">
        <v>670</v>
      </c>
      <c r="V96" s="1" t="s">
        <v>698</v>
      </c>
    </row>
    <row r="97" s="1" customFormat="1" spans="1:22">
      <c r="A97" s="3">
        <v>999223100047366</v>
      </c>
      <c r="B97" s="1" t="s">
        <v>1266</v>
      </c>
      <c r="C97" s="1" t="s">
        <v>1272</v>
      </c>
      <c r="D97" s="1" t="s">
        <v>1273</v>
      </c>
      <c r="E97" s="1" t="s">
        <v>1274</v>
      </c>
      <c r="F97" s="1" t="s">
        <v>655</v>
      </c>
      <c r="G97" s="1" t="s">
        <v>659</v>
      </c>
      <c r="H97" s="1" t="s">
        <v>660</v>
      </c>
      <c r="I97" s="1" t="s">
        <v>1275</v>
      </c>
      <c r="J97" s="1" t="s">
        <v>30</v>
      </c>
      <c r="K97" s="1" t="s">
        <v>1276</v>
      </c>
      <c r="L97" s="1" t="s">
        <v>1276</v>
      </c>
      <c r="M97" s="1" t="s">
        <v>663</v>
      </c>
      <c r="N97" s="1" t="s">
        <v>663</v>
      </c>
      <c r="O97" s="1" t="s">
        <v>664</v>
      </c>
      <c r="P97" s="1" t="s">
        <v>665</v>
      </c>
      <c r="Q97" s="1" t="s">
        <v>666</v>
      </c>
      <c r="R97" s="1" t="s">
        <v>1277</v>
      </c>
      <c r="S97" s="1" t="s">
        <v>668</v>
      </c>
      <c r="T97" s="1" t="s">
        <v>669</v>
      </c>
      <c r="U97" s="1" t="s">
        <v>670</v>
      </c>
      <c r="V97" s="1" t="s">
        <v>870</v>
      </c>
    </row>
    <row r="98" s="1" customFormat="1" spans="1:22">
      <c r="A98" s="3">
        <v>999223097682080</v>
      </c>
      <c r="B98" s="1" t="s">
        <v>1266</v>
      </c>
      <c r="C98" s="1" t="s">
        <v>1278</v>
      </c>
      <c r="D98" s="1" t="s">
        <v>1279</v>
      </c>
      <c r="E98" s="1" t="s">
        <v>1280</v>
      </c>
      <c r="F98" s="1" t="s">
        <v>920</v>
      </c>
      <c r="G98" s="1" t="s">
        <v>659</v>
      </c>
      <c r="H98" s="1" t="s">
        <v>660</v>
      </c>
      <c r="I98" s="1" t="s">
        <v>1281</v>
      </c>
      <c r="J98" s="1" t="s">
        <v>30</v>
      </c>
      <c r="K98" s="1" t="s">
        <v>1282</v>
      </c>
      <c r="L98" s="1" t="s">
        <v>1282</v>
      </c>
      <c r="M98" s="1" t="s">
        <v>663</v>
      </c>
      <c r="N98" s="1" t="s">
        <v>663</v>
      </c>
      <c r="O98" s="1" t="s">
        <v>664</v>
      </c>
      <c r="P98" s="1" t="s">
        <v>665</v>
      </c>
      <c r="Q98" s="1" t="s">
        <v>666</v>
      </c>
      <c r="R98" s="1" t="s">
        <v>1283</v>
      </c>
      <c r="S98" s="1" t="s">
        <v>668</v>
      </c>
      <c r="T98" s="1" t="s">
        <v>669</v>
      </c>
      <c r="U98" s="1" t="s">
        <v>670</v>
      </c>
      <c r="V98" s="1" t="s">
        <v>741</v>
      </c>
    </row>
    <row r="99" s="1" customFormat="1" spans="1:22">
      <c r="A99" s="3">
        <v>999223044690352</v>
      </c>
      <c r="B99" s="1" t="s">
        <v>1284</v>
      </c>
      <c r="C99" s="1" t="s">
        <v>1285</v>
      </c>
      <c r="D99" s="1" t="s">
        <v>1286</v>
      </c>
      <c r="E99" s="1" t="s">
        <v>1287</v>
      </c>
      <c r="F99" s="1" t="s">
        <v>655</v>
      </c>
      <c r="G99" s="1" t="s">
        <v>659</v>
      </c>
      <c r="H99" s="1" t="s">
        <v>660</v>
      </c>
      <c r="I99" s="1" t="s">
        <v>1288</v>
      </c>
      <c r="J99" s="1" t="s">
        <v>30</v>
      </c>
      <c r="K99" s="1" t="s">
        <v>1289</v>
      </c>
      <c r="L99" s="1" t="s">
        <v>1289</v>
      </c>
      <c r="M99" s="1" t="s">
        <v>663</v>
      </c>
      <c r="N99" s="1" t="s">
        <v>663</v>
      </c>
      <c r="O99" s="1" t="s">
        <v>664</v>
      </c>
      <c r="P99" s="1" t="s">
        <v>665</v>
      </c>
      <c r="Q99" s="1" t="s">
        <v>666</v>
      </c>
      <c r="R99" s="1" t="s">
        <v>1290</v>
      </c>
      <c r="S99" s="1" t="s">
        <v>668</v>
      </c>
      <c r="T99" s="1" t="s">
        <v>669</v>
      </c>
      <c r="U99" s="1" t="s">
        <v>670</v>
      </c>
      <c r="V99" s="1" t="s">
        <v>741</v>
      </c>
    </row>
    <row r="100" s="1" customFormat="1" spans="1:22">
      <c r="A100" s="3">
        <v>999223013455661</v>
      </c>
      <c r="B100" s="1" t="s">
        <v>1291</v>
      </c>
      <c r="C100" s="1" t="s">
        <v>1292</v>
      </c>
      <c r="D100" s="1" t="s">
        <v>1234</v>
      </c>
      <c r="E100" s="1" t="s">
        <v>1293</v>
      </c>
      <c r="F100" s="1" t="s">
        <v>920</v>
      </c>
      <c r="G100" s="1" t="s">
        <v>659</v>
      </c>
      <c r="H100" s="1" t="s">
        <v>660</v>
      </c>
      <c r="I100" s="1" t="s">
        <v>1294</v>
      </c>
      <c r="J100" s="1" t="s">
        <v>30</v>
      </c>
      <c r="K100" s="1" t="s">
        <v>1295</v>
      </c>
      <c r="L100" s="1" t="s">
        <v>1295</v>
      </c>
      <c r="M100" s="1" t="s">
        <v>663</v>
      </c>
      <c r="N100" s="1" t="s">
        <v>663</v>
      </c>
      <c r="O100" s="1" t="s">
        <v>664</v>
      </c>
      <c r="P100" s="1" t="s">
        <v>665</v>
      </c>
      <c r="Q100" s="1" t="s">
        <v>666</v>
      </c>
      <c r="R100" s="1" t="s">
        <v>1296</v>
      </c>
      <c r="S100" s="1" t="s">
        <v>668</v>
      </c>
      <c r="T100" s="1" t="s">
        <v>669</v>
      </c>
      <c r="U100" s="1" t="s">
        <v>670</v>
      </c>
      <c r="V100" s="1" t="s">
        <v>895</v>
      </c>
    </row>
    <row r="101" s="1" customFormat="1" spans="1:22">
      <c r="A101" s="3">
        <v>999223003953774</v>
      </c>
      <c r="B101" s="1" t="s">
        <v>1291</v>
      </c>
      <c r="C101" s="1" t="s">
        <v>1297</v>
      </c>
      <c r="D101" s="1" t="s">
        <v>1298</v>
      </c>
      <c r="E101" s="1" t="s">
        <v>1299</v>
      </c>
      <c r="F101" s="1" t="s">
        <v>655</v>
      </c>
      <c r="G101" s="1" t="s">
        <v>659</v>
      </c>
      <c r="H101" s="1" t="s">
        <v>660</v>
      </c>
      <c r="I101" s="1" t="s">
        <v>1300</v>
      </c>
      <c r="J101" s="1" t="s">
        <v>30</v>
      </c>
      <c r="K101" s="1" t="s">
        <v>1301</v>
      </c>
      <c r="L101" s="1" t="s">
        <v>1301</v>
      </c>
      <c r="M101" s="1" t="s">
        <v>663</v>
      </c>
      <c r="N101" s="1" t="s">
        <v>663</v>
      </c>
      <c r="O101" s="1" t="s">
        <v>664</v>
      </c>
      <c r="P101" s="1" t="s">
        <v>665</v>
      </c>
      <c r="Q101" s="1" t="s">
        <v>666</v>
      </c>
      <c r="R101" s="1" t="s">
        <v>1302</v>
      </c>
      <c r="S101" s="1" t="s">
        <v>668</v>
      </c>
      <c r="T101" s="1" t="s">
        <v>669</v>
      </c>
      <c r="U101" s="1" t="s">
        <v>670</v>
      </c>
      <c r="V101" s="1" t="s">
        <v>895</v>
      </c>
    </row>
    <row r="102" s="1" customFormat="1" spans="1:22">
      <c r="A102" s="3">
        <v>999223002291636</v>
      </c>
      <c r="B102" s="1" t="s">
        <v>1303</v>
      </c>
      <c r="C102" s="1" t="s">
        <v>1304</v>
      </c>
      <c r="D102" s="1" t="s">
        <v>1305</v>
      </c>
      <c r="E102" s="1" t="s">
        <v>1306</v>
      </c>
      <c r="F102" s="1" t="s">
        <v>982</v>
      </c>
      <c r="G102" s="1" t="s">
        <v>659</v>
      </c>
      <c r="H102" s="1" t="s">
        <v>660</v>
      </c>
      <c r="I102" s="1" t="s">
        <v>1307</v>
      </c>
      <c r="J102" s="1" t="s">
        <v>30</v>
      </c>
      <c r="K102" s="1" t="s">
        <v>1308</v>
      </c>
      <c r="L102" s="1" t="s">
        <v>1308</v>
      </c>
      <c r="M102" s="1" t="s">
        <v>663</v>
      </c>
      <c r="N102" s="1" t="s">
        <v>663</v>
      </c>
      <c r="O102" s="1" t="s">
        <v>664</v>
      </c>
      <c r="P102" s="1" t="s">
        <v>665</v>
      </c>
      <c r="Q102" s="1" t="s">
        <v>666</v>
      </c>
      <c r="R102" s="1" t="s">
        <v>1309</v>
      </c>
      <c r="S102" s="1" t="s">
        <v>668</v>
      </c>
      <c r="T102" s="1" t="s">
        <v>669</v>
      </c>
      <c r="U102" s="1" t="s">
        <v>670</v>
      </c>
      <c r="V102" s="1" t="s">
        <v>711</v>
      </c>
    </row>
    <row r="103" s="1" customFormat="1" spans="1:22">
      <c r="A103" s="3">
        <v>999222974792486</v>
      </c>
      <c r="B103" s="1" t="s">
        <v>1310</v>
      </c>
      <c r="C103" s="1" t="s">
        <v>1311</v>
      </c>
      <c r="D103" s="1" t="s">
        <v>1312</v>
      </c>
      <c r="E103" s="1" t="s">
        <v>1313</v>
      </c>
      <c r="F103" s="1" t="s">
        <v>655</v>
      </c>
      <c r="G103" s="1" t="s">
        <v>659</v>
      </c>
      <c r="H103" s="1" t="s">
        <v>660</v>
      </c>
      <c r="I103" s="1" t="s">
        <v>1314</v>
      </c>
      <c r="J103" s="1" t="s">
        <v>30</v>
      </c>
      <c r="K103" s="1" t="s">
        <v>1315</v>
      </c>
      <c r="L103" s="1" t="s">
        <v>1315</v>
      </c>
      <c r="M103" s="1" t="s">
        <v>663</v>
      </c>
      <c r="N103" s="1" t="s">
        <v>663</v>
      </c>
      <c r="O103" s="1" t="s">
        <v>664</v>
      </c>
      <c r="P103" s="1" t="s">
        <v>665</v>
      </c>
      <c r="Q103" s="1" t="s">
        <v>666</v>
      </c>
      <c r="R103" s="1" t="s">
        <v>1316</v>
      </c>
      <c r="S103" s="1" t="s">
        <v>668</v>
      </c>
      <c r="T103" s="1" t="s">
        <v>669</v>
      </c>
      <c r="U103" s="1" t="s">
        <v>670</v>
      </c>
      <c r="V103" s="1" t="s">
        <v>773</v>
      </c>
    </row>
    <row r="104" s="1" customFormat="1" spans="1:22">
      <c r="A104" s="3">
        <v>999222965951847</v>
      </c>
      <c r="B104" s="1" t="s">
        <v>1317</v>
      </c>
      <c r="C104" s="1" t="s">
        <v>1318</v>
      </c>
      <c r="D104" s="1" t="s">
        <v>1319</v>
      </c>
      <c r="E104" s="1" t="s">
        <v>1320</v>
      </c>
      <c r="F104" s="1" t="s">
        <v>655</v>
      </c>
      <c r="G104" s="1" t="s">
        <v>659</v>
      </c>
      <c r="H104" s="1" t="s">
        <v>660</v>
      </c>
      <c r="I104" s="1" t="s">
        <v>1321</v>
      </c>
      <c r="J104" s="1" t="s">
        <v>30</v>
      </c>
      <c r="K104" s="1" t="s">
        <v>1042</v>
      </c>
      <c r="L104" s="1" t="s">
        <v>1042</v>
      </c>
      <c r="M104" s="1" t="s">
        <v>663</v>
      </c>
      <c r="N104" s="1" t="s">
        <v>663</v>
      </c>
      <c r="O104" s="1" t="s">
        <v>664</v>
      </c>
      <c r="P104" s="1" t="s">
        <v>665</v>
      </c>
      <c r="Q104" s="1" t="s">
        <v>666</v>
      </c>
      <c r="R104" s="1" t="s">
        <v>1322</v>
      </c>
      <c r="S104" s="1" t="s">
        <v>668</v>
      </c>
      <c r="T104" s="1" t="s">
        <v>669</v>
      </c>
      <c r="U104" s="1" t="s">
        <v>670</v>
      </c>
      <c r="V104" s="1" t="s">
        <v>870</v>
      </c>
    </row>
    <row r="105" s="1" customFormat="1" spans="1:22">
      <c r="A105" s="3">
        <v>999222947370947</v>
      </c>
      <c r="B105" s="1" t="s">
        <v>1323</v>
      </c>
      <c r="C105" s="1" t="s">
        <v>1324</v>
      </c>
      <c r="D105" s="1" t="s">
        <v>1325</v>
      </c>
      <c r="E105" s="1" t="s">
        <v>1326</v>
      </c>
      <c r="F105" s="1" t="s">
        <v>655</v>
      </c>
      <c r="G105" s="1" t="s">
        <v>659</v>
      </c>
      <c r="H105" s="1" t="s">
        <v>660</v>
      </c>
      <c r="I105" s="1" t="s">
        <v>1327</v>
      </c>
      <c r="J105" s="1" t="s">
        <v>30</v>
      </c>
      <c r="K105" s="1" t="s">
        <v>1328</v>
      </c>
      <c r="L105" s="1" t="s">
        <v>1328</v>
      </c>
      <c r="M105" s="1" t="s">
        <v>663</v>
      </c>
      <c r="N105" s="1" t="s">
        <v>663</v>
      </c>
      <c r="O105" s="1" t="s">
        <v>664</v>
      </c>
      <c r="P105" s="1" t="s">
        <v>665</v>
      </c>
      <c r="Q105" s="1" t="s">
        <v>666</v>
      </c>
      <c r="R105" s="1" t="s">
        <v>1329</v>
      </c>
      <c r="S105" s="1" t="s">
        <v>668</v>
      </c>
      <c r="T105" s="1" t="s">
        <v>669</v>
      </c>
      <c r="U105" s="1" t="s">
        <v>670</v>
      </c>
      <c r="V105" s="1" t="s">
        <v>895</v>
      </c>
    </row>
    <row r="106" s="1" customFormat="1" spans="1:22">
      <c r="A106" s="3">
        <v>999222938161674</v>
      </c>
      <c r="B106" s="1" t="s">
        <v>1330</v>
      </c>
      <c r="C106" s="1" t="s">
        <v>1331</v>
      </c>
      <c r="D106" s="1" t="s">
        <v>1332</v>
      </c>
      <c r="E106" s="1" t="s">
        <v>1333</v>
      </c>
      <c r="F106" s="1" t="s">
        <v>793</v>
      </c>
      <c r="G106" s="1" t="s">
        <v>659</v>
      </c>
      <c r="H106" s="1" t="s">
        <v>660</v>
      </c>
      <c r="I106" s="1" t="s">
        <v>1334</v>
      </c>
      <c r="J106" s="1" t="s">
        <v>30</v>
      </c>
      <c r="K106" s="1" t="s">
        <v>1335</v>
      </c>
      <c r="L106" s="1" t="s">
        <v>1335</v>
      </c>
      <c r="M106" s="1" t="s">
        <v>663</v>
      </c>
      <c r="N106" s="1" t="s">
        <v>663</v>
      </c>
      <c r="O106" s="1" t="s">
        <v>664</v>
      </c>
      <c r="P106" s="1" t="s">
        <v>665</v>
      </c>
      <c r="Q106" s="1" t="s">
        <v>666</v>
      </c>
      <c r="R106" s="1" t="s">
        <v>1336</v>
      </c>
      <c r="S106" s="1" t="s">
        <v>668</v>
      </c>
      <c r="T106" s="1" t="s">
        <v>669</v>
      </c>
      <c r="U106" s="1" t="s">
        <v>670</v>
      </c>
      <c r="V106" s="1" t="s">
        <v>1337</v>
      </c>
    </row>
    <row r="107" s="1" customFormat="1" spans="1:22">
      <c r="A107" s="3">
        <v>999222403374764</v>
      </c>
      <c r="B107" s="1" t="s">
        <v>1338</v>
      </c>
      <c r="C107" s="1" t="s">
        <v>1339</v>
      </c>
      <c r="D107" s="1" t="s">
        <v>1340</v>
      </c>
      <c r="E107" s="1" t="s">
        <v>1341</v>
      </c>
      <c r="F107" s="1" t="s">
        <v>920</v>
      </c>
      <c r="G107" s="1" t="s">
        <v>659</v>
      </c>
      <c r="H107" s="1" t="s">
        <v>660</v>
      </c>
      <c r="I107" s="1" t="s">
        <v>1342</v>
      </c>
      <c r="J107" s="1" t="s">
        <v>30</v>
      </c>
      <c r="K107" s="1" t="s">
        <v>1343</v>
      </c>
      <c r="L107" s="1" t="s">
        <v>1343</v>
      </c>
      <c r="M107" s="1" t="s">
        <v>663</v>
      </c>
      <c r="N107" s="1" t="s">
        <v>663</v>
      </c>
      <c r="O107" s="1" t="s">
        <v>664</v>
      </c>
      <c r="P107" s="1" t="s">
        <v>665</v>
      </c>
      <c r="Q107" s="1" t="s">
        <v>666</v>
      </c>
      <c r="R107" s="1" t="s">
        <v>1344</v>
      </c>
      <c r="S107" s="1" t="s">
        <v>668</v>
      </c>
      <c r="T107" s="1" t="s">
        <v>669</v>
      </c>
      <c r="U107" s="1" t="s">
        <v>670</v>
      </c>
      <c r="V107" s="1" t="s">
        <v>741</v>
      </c>
    </row>
    <row r="108" s="1" customFormat="1" spans="1:22">
      <c r="A108" s="3">
        <v>999222114668151</v>
      </c>
      <c r="B108" s="1" t="s">
        <v>1345</v>
      </c>
      <c r="C108" s="1" t="s">
        <v>1346</v>
      </c>
      <c r="D108" s="1" t="s">
        <v>1347</v>
      </c>
      <c r="E108" s="1" t="s">
        <v>1348</v>
      </c>
      <c r="F108" s="1" t="s">
        <v>793</v>
      </c>
      <c r="G108" s="1" t="s">
        <v>659</v>
      </c>
      <c r="H108" s="1" t="s">
        <v>660</v>
      </c>
      <c r="I108" s="1" t="s">
        <v>1349</v>
      </c>
      <c r="J108" s="1" t="s">
        <v>30</v>
      </c>
      <c r="K108" s="1" t="s">
        <v>1350</v>
      </c>
      <c r="L108" s="1" t="s">
        <v>1350</v>
      </c>
      <c r="M108" s="1" t="s">
        <v>663</v>
      </c>
      <c r="N108" s="1" t="s">
        <v>663</v>
      </c>
      <c r="O108" s="1" t="s">
        <v>664</v>
      </c>
      <c r="P108" s="1" t="s">
        <v>665</v>
      </c>
      <c r="Q108" s="1" t="s">
        <v>666</v>
      </c>
      <c r="R108" s="1" t="s">
        <v>1351</v>
      </c>
      <c r="S108" s="1" t="s">
        <v>668</v>
      </c>
      <c r="T108" s="1" t="s">
        <v>669</v>
      </c>
      <c r="U108" s="1" t="s">
        <v>670</v>
      </c>
      <c r="V108" s="1" t="s">
        <v>1130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2023-04-01T01:37:35Z</dcterms:created>
  <dcterms:modified xsi:type="dcterms:W3CDTF">2023-04-01T02:15:06Z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AD054391482D43C0A4ACE04D3529991D</vt:lpwstr>
  </property>
  <property fmtid="{D5CDD505-2E9C-101B-9397-08002B2CF9AE}" pid="3" name="KSOProductBuildVer">
    <vt:lpwstr>2052-11.1.0.13703</vt:lpwstr>
  </property>
</Properties>
</file>