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<sst xmlns="http://schemas.openxmlformats.org/spreadsheetml/2006/main" count="188" uniqueCount="120">
  <si>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</si>
  <si>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</si>
  <si>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</si>
  <si>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</si>
  <si>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</si>
  <si>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</si>
  <si>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</si>
  <si>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</si>
  <si>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</si>
  <si>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</si>
  <si>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</si>
  <si>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</si>
  <si>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</si>
  <si>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</si>
  <si>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</si>
  <si>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</si>
  <si>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</si>
  <si>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</si>
  <si>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</si>
  <si>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</si>
  <si>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</si>
  <si>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</si>
  <si>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</si>
  <si>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</si>
  <si>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</si>
  <si>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999223214714848	</t>
  </si>
  <si>
    <t>Ctrip</t>
  </si>
  <si>
    <t>正常</t>
  </si>
  <si>
    <t>[曼谷]隆齐格兰德中心点酒店 (政府卫生认证)(Grande Centre Point Hotel Ploenchit (SHA Plus+))(37207258)</t>
  </si>
  <si>
    <t>高级阳台房&lt;2人入住&gt;&lt;不退款&gt;</t>
  </si>
  <si>
    <t>USD</t>
  </si>
  <si>
    <t>GOH/LEE YONG</t>
  </si>
  <si>
    <t>CA5326230401USD</t>
  </si>
  <si>
    <t>未提现</t>
  </si>
  <si>
    <t>携程开票</t>
  </si>
  <si>
    <t xml:space="preserve">3143097	</t>
  </si>
  <si>
    <t xml:space="preserve">204018	</t>
  </si>
  <si>
    <t xml:space="preserve">999223338783461	</t>
  </si>
  <si>
    <t>[梳邦再也]双威主题乐园酒店(Sunway Lagoon Hotel)(39663959)</t>
  </si>
  <si>
    <t>豪华加大客房&lt;2人入住&gt;&lt;不退款&gt;</t>
  </si>
  <si>
    <t>Lee/Sii Kee,Lee/Sii Ling</t>
  </si>
  <si>
    <t xml:space="preserve">3170214	</t>
  </si>
  <si>
    <t xml:space="preserve">265636434	</t>
  </si>
  <si>
    <t xml:space="preserve">999223356394444	</t>
  </si>
  <si>
    <t>[吉隆坡]吉隆坡四季酒店(Four Seasons Hotel Kuala Lumpur)(40721593)</t>
  </si>
  <si>
    <t>尊贵公园景观房&lt;2人入住&gt;&lt;不退款&gt;</t>
  </si>
  <si>
    <t>WANG/XIANGHONG</t>
  </si>
  <si>
    <t xml:space="preserve">3172687	</t>
  </si>
  <si>
    <t xml:space="preserve">	</t>
  </si>
  <si>
    <t xml:space="preserve">999223382498621	</t>
  </si>
  <si>
    <t>[乔治市]槟城乔治敦图恩酒店(Tune Hotel Georgetown Penang)(39035338)</t>
  </si>
  <si>
    <t>大床房（无窗）1&lt;2人入住&gt;&lt;不退款&gt;</t>
  </si>
  <si>
    <t>Musliadi/Musliadi</t>
  </si>
  <si>
    <t xml:space="preserve">3177680	</t>
  </si>
  <si>
    <t xml:space="preserve">-1482895626	</t>
  </si>
  <si>
    <t>，</t>
  </si>
  <si>
    <t>A230401105413481</t>
  </si>
  <si>
    <t>A230401105453481</t>
  </si>
  <si>
    <t>USD / HKD 当前参考汇率: 7.84988</t>
  </si>
  <si>
    <t>总计： 803 USD/
6303.45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</si>
  <si>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</si>
  <si>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</si>
  <si>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</si>
  <si>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</si>
  <si>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</si>
  <si>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</si>
  <si>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</si>
  <si>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</si>
  <si>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</si>
  <si>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</si>
  <si>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</si>
  <si>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</si>
  <si>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</si>
  <si>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</si>
  <si>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</si>
  <si>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</si>
  <si>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</si>
  <si>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</si>
  <si>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</si>
  <si>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2023-03-28</t>
  </si>
  <si>
    <t>3177680</t>
  </si>
  <si>
    <t>槟城市途恩酒店</t>
  </si>
  <si>
    <t>Musliadi Musliadi</t>
  </si>
  <si>
    <t>2023-03-29</t>
  </si>
  <si>
    <t>退房日周结</t>
  </si>
  <si>
    <t>117.30</t>
  </si>
  <si>
    <t>17.00</t>
  </si>
  <si>
    <t>0</t>
  </si>
  <si>
    <t>0.00</t>
  </si>
  <si>
    <t>携程盛景国际直连</t>
  </si>
  <si>
    <t>01.010677</t>
  </si>
  <si>
    <t>2023-03-28 13:00:37</t>
  </si>
  <si>
    <t>否</t>
  </si>
  <si>
    <t>汇智国际旅游发展有限公司</t>
  </si>
  <si>
    <t>直连</t>
  </si>
  <si>
    <t>马来西亚</t>
  </si>
  <si>
    <t>2023-03-26</t>
  </si>
  <si>
    <t>3172687</t>
  </si>
  <si>
    <t>吉隆坡四季酒店</t>
  </si>
  <si>
    <t>WANG XIANGHONG</t>
  </si>
  <si>
    <t>2023-03-27</t>
  </si>
  <si>
    <t>3305.09</t>
  </si>
  <si>
    <t>480.00</t>
  </si>
  <si>
    <t>2023-03-26 12:57:45</t>
  </si>
  <si>
    <t>直采</t>
  </si>
  <si>
    <t>2023-03-24</t>
  </si>
  <si>
    <t>3170214</t>
  </si>
  <si>
    <t>双威克里奥酒店</t>
  </si>
  <si>
    <t>Lee Sii Kee,Lee Sii Ling</t>
  </si>
  <si>
    <t>998.49</t>
  </si>
  <si>
    <t>146.00</t>
  </si>
  <si>
    <t>2023-03-25 16:38:42</t>
  </si>
  <si>
    <t>2023-03-16</t>
  </si>
  <si>
    <t>3143097</t>
  </si>
  <si>
    <t>曼谷奔齐中心大酒店</t>
  </si>
  <si>
    <t>GOH LEE YONG</t>
  </si>
  <si>
    <t>1107.07</t>
  </si>
  <si>
    <t>160.00</t>
  </si>
  <si>
    <t>2023-03-16 21:29:29</t>
  </si>
  <si>
    <t>泰国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</si>
</sst>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14</xdr:col>
      <xdr:colOff>590550</xdr:colOff>
      <xdr:row>50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677525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45012</v>
      </c>
      <c r="G2" s="6">
        <v>45014</v>
      </c>
      <c r="H2" s="4">
        <v>1</v>
      </c>
      <c r="I2" s="4">
        <v>2</v>
      </c>
      <c r="J2" s="4">
        <v>2</v>
      </c>
      <c r="K2" s="4" t="s">
        <v>30</v>
      </c>
      <c r="L2" s="4">
        <v>160</v>
      </c>
      <c r="M2" s="4">
        <v>160</v>
      </c>
      <c r="N2" s="4" t="s">
        <v>31</v>
      </c>
      <c r="O2" s="4" t="s">
        <v>32</v>
      </c>
      <c r="P2" s="4" t="s">
        <v>33</v>
      </c>
      <c r="Q2" s="4">
        <v>0</v>
      </c>
      <c r="R2" s="7">
        <v>45001</v>
      </c>
      <c r="S2" s="6">
        <v>45017</v>
      </c>
      <c r="T2" s="4" t="s">
        <v>34</v>
      </c>
      <c r="U2" s="4">
        <v>160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45012</v>
      </c>
      <c r="G3" s="6">
        <v>45014</v>
      </c>
      <c r="H3" s="4">
        <v>1</v>
      </c>
      <c r="I3" s="4">
        <v>2</v>
      </c>
      <c r="J3" s="4">
        <v>2</v>
      </c>
      <c r="K3" s="4" t="s">
        <v>30</v>
      </c>
      <c r="L3" s="4">
        <v>146</v>
      </c>
      <c r="M3" s="4">
        <v>146</v>
      </c>
      <c r="N3" s="4" t="s">
        <v>40</v>
      </c>
      <c r="O3" s="4" t="s">
        <v>32</v>
      </c>
      <c r="P3" s="4" t="s">
        <v>33</v>
      </c>
      <c r="Q3" s="4">
        <v>0</v>
      </c>
      <c r="R3" s="7">
        <v>45009</v>
      </c>
      <c r="S3" s="6">
        <v>45017</v>
      </c>
      <c r="T3" s="4" t="s">
        <v>34</v>
      </c>
      <c r="U3" s="4">
        <v>146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45012</v>
      </c>
      <c r="G4" s="6">
        <v>45014</v>
      </c>
      <c r="H4" s="4">
        <v>1</v>
      </c>
      <c r="I4" s="4">
        <v>2</v>
      </c>
      <c r="J4" s="4">
        <v>2</v>
      </c>
      <c r="K4" s="4" t="s">
        <v>30</v>
      </c>
      <c r="L4" s="4">
        <v>480</v>
      </c>
      <c r="M4" s="4">
        <v>480</v>
      </c>
      <c r="N4" s="4" t="s">
        <v>46</v>
      </c>
      <c r="O4" s="4" t="s">
        <v>32</v>
      </c>
      <c r="P4" s="4" t="s">
        <v>33</v>
      </c>
      <c r="Q4" s="4">
        <v>0</v>
      </c>
      <c r="R4" s="7">
        <v>45011</v>
      </c>
      <c r="S4" s="6">
        <v>45017</v>
      </c>
      <c r="T4" s="4" t="s">
        <v>34</v>
      </c>
      <c r="U4" s="4">
        <v>480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45013</v>
      </c>
      <c r="G5" s="6">
        <v>45014</v>
      </c>
      <c r="H5" s="4">
        <v>1</v>
      </c>
      <c r="I5" s="4">
        <v>1</v>
      </c>
      <c r="J5" s="4">
        <v>1</v>
      </c>
      <c r="K5" s="4" t="s">
        <v>30</v>
      </c>
      <c r="L5" s="4">
        <v>17</v>
      </c>
      <c r="M5" s="4">
        <v>17</v>
      </c>
      <c r="N5" s="4" t="s">
        <v>52</v>
      </c>
      <c r="O5" s="4" t="s">
        <v>32</v>
      </c>
      <c r="P5" s="4" t="s">
        <v>33</v>
      </c>
      <c r="Q5" s="4">
        <v>0</v>
      </c>
      <c r="R5" s="7">
        <v>45013</v>
      </c>
      <c r="S5" s="6">
        <v>45017</v>
      </c>
      <c r="T5" s="4" t="s">
        <v>34</v>
      </c>
      <c r="U5" s="4">
        <v>17</v>
      </c>
      <c r="V5" s="4">
        <v>0</v>
      </c>
      <c r="W5" s="4">
        <v>0</v>
      </c>
      <c r="X5" s="4" t="s">
        <v>53</v>
      </c>
      <c r="Y5" s="4" t="s">
        <v>54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0" sqref="A10:D13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55</v>
      </c>
    </row>
    <row r="2" s="4" customFormat="1" spans="1:9">
      <c r="A2" s="5">
        <v>999223214714848</v>
      </c>
      <c r="B2" s="6">
        <v>45012</v>
      </c>
      <c r="C2" s="6">
        <v>45014</v>
      </c>
      <c r="D2" s="4">
        <v>160</v>
      </c>
      <c r="E2" s="4" t="str">
        <f>VLOOKUP(A2,HOP!A:L,12,0)</f>
        <v>160.00</v>
      </c>
      <c r="F2" s="4" t="str">
        <f>VLOOKUP(A2,HOP!A:C,3,0)</f>
        <v>3143097</v>
      </c>
      <c r="G2" s="4">
        <f>D2-E2</f>
        <v>0</v>
      </c>
      <c r="H2" s="4" t="str">
        <f>$H$1&amp;F2</f>
        <v>，3143097</v>
      </c>
      <c r="I2" s="4" t="str">
        <f>VLOOKUP(A2,HOP!A:U,21,0)</f>
        <v>直采</v>
      </c>
    </row>
    <row r="3" s="4" customFormat="1" spans="1:9">
      <c r="A3" s="5">
        <v>999223338783461</v>
      </c>
      <c r="B3" s="6">
        <v>45012</v>
      </c>
      <c r="C3" s="6">
        <v>45014</v>
      </c>
      <c r="D3" s="4">
        <v>146</v>
      </c>
      <c r="E3" s="4" t="str">
        <f>VLOOKUP(A3,HOP!A:L,12,0)</f>
        <v>146.00</v>
      </c>
      <c r="F3" s="4" t="str">
        <f>VLOOKUP(A3,HOP!A:C,3,0)</f>
        <v>3170214</v>
      </c>
      <c r="G3" s="4">
        <f>D3-E3</f>
        <v>0</v>
      </c>
      <c r="H3" s="4" t="str">
        <f>$H$1&amp;F3</f>
        <v>，3170214</v>
      </c>
      <c r="I3" s="4" t="str">
        <f>VLOOKUP(A3,HOP!A:U,21,0)</f>
        <v>直采</v>
      </c>
    </row>
    <row r="4" s="4" customFormat="1" spans="1:9">
      <c r="A4" s="5">
        <v>999223356394444</v>
      </c>
      <c r="B4" s="6">
        <v>45012</v>
      </c>
      <c r="C4" s="6">
        <v>45014</v>
      </c>
      <c r="D4" s="4">
        <v>480</v>
      </c>
      <c r="E4" s="4" t="str">
        <f>VLOOKUP(A4,HOP!A:L,12,0)</f>
        <v>480.00</v>
      </c>
      <c r="F4" s="4" t="str">
        <f>VLOOKUP(A4,HOP!A:C,3,0)</f>
        <v>3172687</v>
      </c>
      <c r="G4" s="4">
        <f>D4-E4</f>
        <v>0</v>
      </c>
      <c r="H4" s="4" t="str">
        <f>$H$1&amp;F4</f>
        <v>，3172687</v>
      </c>
      <c r="I4" s="4" t="str">
        <f>VLOOKUP(A4,HOP!A:U,21,0)</f>
        <v>直采</v>
      </c>
    </row>
    <row r="5" s="4" customFormat="1" spans="1:9">
      <c r="A5" s="5">
        <v>999223382498621</v>
      </c>
      <c r="B5" s="6">
        <v>45013</v>
      </c>
      <c r="C5" s="6">
        <v>45014</v>
      </c>
      <c r="D5" s="4">
        <v>17</v>
      </c>
      <c r="E5" s="4" t="str">
        <f>VLOOKUP(A5,HOP!A:L,12,0)</f>
        <v>17.00</v>
      </c>
      <c r="F5" s="4" t="str">
        <f>VLOOKUP(A5,HOP!A:C,3,0)</f>
        <v>3177680</v>
      </c>
      <c r="G5" s="4">
        <f>D5-E5</f>
        <v>0</v>
      </c>
      <c r="H5" s="4" t="str">
        <f>$H$1&amp;F5</f>
        <v>，3177680</v>
      </c>
      <c r="I5" s="4" t="str">
        <f>VLOOKUP(A5,HOP!A:U,21,0)</f>
        <v>直连</v>
      </c>
    </row>
    <row r="7" spans="4:4">
      <c r="D7" s="4">
        <f>SUM(D2:D6)</f>
        <v>803</v>
      </c>
    </row>
    <row r="10" spans="1:4">
      <c r="A10" s="4" t="s">
        <v>56</v>
      </c>
      <c r="C10" s="4">
        <v>786</v>
      </c>
      <c r="D10" s="4">
        <v>6170</v>
      </c>
    </row>
    <row r="11" spans="1:4">
      <c r="A11" s="4" t="s">
        <v>57</v>
      </c>
      <c r="C11" s="4">
        <v>17</v>
      </c>
      <c r="D11" s="4">
        <v>133.45</v>
      </c>
    </row>
    <row r="12" spans="1:4">
      <c r="A12" s="4" t="s">
        <v>58</v>
      </c>
      <c r="C12" s="4">
        <f>SUM(C10:C11)</f>
        <v>803</v>
      </c>
      <c r="D12" s="4">
        <f>SUM(D10:D11)</f>
        <v>6303.45</v>
      </c>
    </row>
    <row r="13" spans="1:1">
      <c r="A13" s="4" t="s">
        <v>59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2">
      <c r="A1" s="2" t="s">
        <v>60</v>
      </c>
      <c r="B1" s="2" t="s">
        <v>61</v>
      </c>
      <c r="C1" s="2" t="s">
        <v>62</v>
      </c>
      <c r="D1" s="2" t="s">
        <v>63</v>
      </c>
      <c r="E1" s="2" t="s">
        <v>13</v>
      </c>
      <c r="F1" s="2" t="s">
        <v>5</v>
      </c>
      <c r="G1" s="2" t="s">
        <v>6</v>
      </c>
      <c r="H1" s="2" t="s">
        <v>64</v>
      </c>
      <c r="I1" s="2" t="s">
        <v>65</v>
      </c>
      <c r="J1" s="2" t="s">
        <v>66</v>
      </c>
      <c r="K1" s="2" t="s">
        <v>67</v>
      </c>
      <c r="L1" s="2" t="s">
        <v>68</v>
      </c>
      <c r="M1" s="2" t="s">
        <v>69</v>
      </c>
      <c r="N1" s="2" t="s">
        <v>70</v>
      </c>
      <c r="O1" s="2" t="s">
        <v>71</v>
      </c>
      <c r="P1" s="2" t="s">
        <v>72</v>
      </c>
      <c r="Q1" s="2" t="s">
        <v>73</v>
      </c>
      <c r="R1" s="2" t="s">
        <v>74</v>
      </c>
      <c r="S1" s="2" t="s">
        <v>75</v>
      </c>
      <c r="T1" s="2" t="s">
        <v>76</v>
      </c>
      <c r="U1" s="2" t="s">
        <v>77</v>
      </c>
      <c r="V1" s="2" t="s">
        <v>78</v>
      </c>
    </row>
    <row r="2" s="1" customFormat="1" spans="1:22">
      <c r="A2" s="3">
        <v>999223382498621</v>
      </c>
      <c r="B2" s="1" t="s">
        <v>79</v>
      </c>
      <c r="C2" s="1" t="s">
        <v>80</v>
      </c>
      <c r="D2" s="1" t="s">
        <v>81</v>
      </c>
      <c r="E2" s="1" t="s">
        <v>82</v>
      </c>
      <c r="F2" s="1" t="s">
        <v>79</v>
      </c>
      <c r="G2" s="1" t="s">
        <v>83</v>
      </c>
      <c r="H2" s="1" t="s">
        <v>84</v>
      </c>
      <c r="I2" s="1" t="s">
        <v>85</v>
      </c>
      <c r="J2" s="1" t="s">
        <v>30</v>
      </c>
      <c r="K2" s="1" t="s">
        <v>86</v>
      </c>
      <c r="L2" s="1" t="s">
        <v>86</v>
      </c>
      <c r="M2" s="1" t="s">
        <v>87</v>
      </c>
      <c r="N2" s="1" t="s">
        <v>87</v>
      </c>
      <c r="O2" s="1" t="s">
        <v>88</v>
      </c>
      <c r="P2" s="1" t="s">
        <v>89</v>
      </c>
      <c r="Q2" s="1" t="s">
        <v>90</v>
      </c>
      <c r="R2" s="1" t="s">
        <v>91</v>
      </c>
      <c r="S2" s="1" t="s">
        <v>92</v>
      </c>
      <c r="T2" s="1" t="s">
        <v>93</v>
      </c>
      <c r="U2" s="1" t="s">
        <v>94</v>
      </c>
      <c r="V2" s="1" t="s">
        <v>95</v>
      </c>
    </row>
    <row r="3" s="1" customFormat="1" spans="1:22">
      <c r="A3" s="3">
        <v>999223356394444</v>
      </c>
      <c r="B3" s="1" t="s">
        <v>96</v>
      </c>
      <c r="C3" s="1" t="s">
        <v>97</v>
      </c>
      <c r="D3" s="1" t="s">
        <v>98</v>
      </c>
      <c r="E3" s="1" t="s">
        <v>99</v>
      </c>
      <c r="F3" s="1" t="s">
        <v>100</v>
      </c>
      <c r="G3" s="1" t="s">
        <v>83</v>
      </c>
      <c r="H3" s="1" t="s">
        <v>84</v>
      </c>
      <c r="I3" s="1" t="s">
        <v>101</v>
      </c>
      <c r="J3" s="1" t="s">
        <v>30</v>
      </c>
      <c r="K3" s="1" t="s">
        <v>102</v>
      </c>
      <c r="L3" s="1" t="s">
        <v>102</v>
      </c>
      <c r="M3" s="1" t="s">
        <v>87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103</v>
      </c>
      <c r="S3" s="1" t="s">
        <v>92</v>
      </c>
      <c r="T3" s="1" t="s">
        <v>93</v>
      </c>
      <c r="U3" s="1" t="s">
        <v>104</v>
      </c>
      <c r="V3" s="1" t="s">
        <v>95</v>
      </c>
    </row>
    <row r="4" s="1" customFormat="1" spans="1:22">
      <c r="A4" s="3">
        <v>999223338783461</v>
      </c>
      <c r="B4" s="1" t="s">
        <v>105</v>
      </c>
      <c r="C4" s="1" t="s">
        <v>106</v>
      </c>
      <c r="D4" s="1" t="s">
        <v>107</v>
      </c>
      <c r="E4" s="1" t="s">
        <v>108</v>
      </c>
      <c r="F4" s="1" t="s">
        <v>100</v>
      </c>
      <c r="G4" s="1" t="s">
        <v>83</v>
      </c>
      <c r="H4" s="1" t="s">
        <v>84</v>
      </c>
      <c r="I4" s="1" t="s">
        <v>109</v>
      </c>
      <c r="J4" s="1" t="s">
        <v>30</v>
      </c>
      <c r="K4" s="1" t="s">
        <v>110</v>
      </c>
      <c r="L4" s="1" t="s">
        <v>110</v>
      </c>
      <c r="M4" s="1" t="s">
        <v>87</v>
      </c>
      <c r="N4" s="1" t="s">
        <v>87</v>
      </c>
      <c r="O4" s="1" t="s">
        <v>88</v>
      </c>
      <c r="P4" s="1" t="s">
        <v>89</v>
      </c>
      <c r="Q4" s="1" t="s">
        <v>90</v>
      </c>
      <c r="R4" s="1" t="s">
        <v>111</v>
      </c>
      <c r="S4" s="1" t="s">
        <v>92</v>
      </c>
      <c r="T4" s="1" t="s">
        <v>93</v>
      </c>
      <c r="U4" s="1" t="s">
        <v>104</v>
      </c>
      <c r="V4" s="1" t="s">
        <v>95</v>
      </c>
    </row>
    <row r="5" s="1" customFormat="1" spans="1:22">
      <c r="A5" s="3">
        <v>999223214714848</v>
      </c>
      <c r="B5" s="1" t="s">
        <v>112</v>
      </c>
      <c r="C5" s="1" t="s">
        <v>113</v>
      </c>
      <c r="D5" s="1" t="s">
        <v>114</v>
      </c>
      <c r="E5" s="1" t="s">
        <v>115</v>
      </c>
      <c r="F5" s="1" t="s">
        <v>100</v>
      </c>
      <c r="G5" s="1" t="s">
        <v>83</v>
      </c>
      <c r="H5" s="1" t="s">
        <v>84</v>
      </c>
      <c r="I5" s="1" t="s">
        <v>116</v>
      </c>
      <c r="J5" s="1" t="s">
        <v>30</v>
      </c>
      <c r="K5" s="1" t="s">
        <v>117</v>
      </c>
      <c r="L5" s="1" t="s">
        <v>117</v>
      </c>
      <c r="M5" s="1" t="s">
        <v>87</v>
      </c>
      <c r="N5" s="1" t="s">
        <v>87</v>
      </c>
      <c r="O5" s="1" t="s">
        <v>88</v>
      </c>
      <c r="P5" s="1" t="s">
        <v>89</v>
      </c>
      <c r="Q5" s="1" t="s">
        <v>90</v>
      </c>
      <c r="R5" s="1" t="s">
        <v>118</v>
      </c>
      <c r="S5" s="1" t="s">
        <v>92</v>
      </c>
      <c r="T5" s="1" t="s">
        <v>93</v>
      </c>
      <c r="U5" s="1" t="s">
        <v>104</v>
      </c>
      <c r="V5" s="1" t="s">
        <v>119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2023-04-01T02:15:40Z</dcterms:created>
  <dcterms:modified xsi:type="dcterms:W3CDTF">2023-04-01T02:56:13Z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9598E3DB72C4416B9B09EBD66CD41FFC</vt:lpwstr>
  </property>
  <property fmtid="{D5CDD505-2E9C-101B-9397-08002B2CF9AE}" pid="3" name="KSOProductBuildVer">
    <vt:lpwstr>2052-11.1.0.13703</vt:lpwstr>
  </property>
</Properties>
</file>