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对账!$A$1:$X$121</definedName>
  </definedNames>
  <calcPr calcId="144525"/>
</workbook>
</file>

<file path=xl/sharedStrings.xml><?xml version="1.0" encoding="utf-8"?>
<sst xmlns="http://schemas.openxmlformats.org/spreadsheetml/2006/main" count="3959" uniqueCount="1244">
  <si>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</si>
  <si>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</si>
  <si>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</si>
  <si>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</si>
  <si>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</si>
  <si>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</si>
  <si>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</si>
  <si>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</si>
  <si>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</si>
  <si>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</si>
  <si>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</si>
  <si>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</si>
  <si>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</si>
  <si>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</si>
  <si>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</si>
  <si>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</si>
  <si>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</si>
  <si>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</si>
  <si>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</si>
  <si>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</si>
  <si>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</si>
  <si>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</si>
  <si>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</si>
  <si>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</si>
  <si>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</si>
  <si>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999222192552604	</t>
  </si>
  <si>
    <t>Ctrip</t>
  </si>
  <si>
    <t>正常</t>
  </si>
  <si>
    <t>[曼谷]曼谷素坤逸航站 21 中心酒店 (政府卫生认证)(Grande Centre Point Hotel Terminal 21 (SHA Plus+))(5908161)</t>
  </si>
  <si>
    <t>行政四人套房&lt;特惠专享&gt;&lt;四人入住&gt;&lt;早餐&gt;</t>
  </si>
  <si>
    <t>CNY</t>
  </si>
  <si>
    <t>An/yumi,An/yumi,An/yumi,An/yumi</t>
  </si>
  <si>
    <t>CA2019230404CNY</t>
  </si>
  <si>
    <t>未提现</t>
  </si>
  <si>
    <t>携程开票</t>
  </si>
  <si>
    <t xml:space="preserve">2947702	</t>
  </si>
  <si>
    <t xml:space="preserve">399924	</t>
  </si>
  <si>
    <t xml:space="preserve">999222238515462	</t>
  </si>
  <si>
    <t>[釜山]釜山乐华兹酒店(Lavalse Hotel Busan)(99543578)</t>
  </si>
  <si>
    <t>城景标准双人床房&lt;双人入住&gt;&lt;不适用韩国客人&gt;&lt;无早&gt;</t>
  </si>
  <si>
    <t>LIM/CHEN KUN KEITH,KWANG/KAY WEE</t>
  </si>
  <si>
    <t xml:space="preserve">2955712	</t>
  </si>
  <si>
    <t xml:space="preserve">23233744	</t>
  </si>
  <si>
    <t xml:space="preserve">999222352117492	</t>
  </si>
  <si>
    <t>[拉普拉普]宿务白沙滩度假村及水疗中心(Cebu White Sands Resort and Spa)(8235003)</t>
  </si>
  <si>
    <t>海景套房&lt;特惠&gt;&lt;双人入住&gt;&lt;双早&gt;</t>
  </si>
  <si>
    <t>HWANG/SUJIM,KANG/BYEONGSUNG</t>
  </si>
  <si>
    <t xml:space="preserve">2978047	</t>
  </si>
  <si>
    <t xml:space="preserve">69900	</t>
  </si>
  <si>
    <t xml:space="preserve">999222417412864	</t>
  </si>
  <si>
    <t>[曼谷]曼谷素凯泰酒店(The Sukhothai Bangkok)(4957359)</t>
  </si>
  <si>
    <t>高级双床房&lt;特惠&gt;&lt;双人入住&gt;&lt;双早&gt;</t>
  </si>
  <si>
    <t>Joo/Yosub,Joo/Yosub</t>
  </si>
  <si>
    <t xml:space="preserve">2988286	</t>
  </si>
  <si>
    <t xml:space="preserve">10481341	</t>
  </si>
  <si>
    <t xml:space="preserve">999222455026306	</t>
  </si>
  <si>
    <t>高级房&lt;双人入住&gt;&lt;双早&gt;</t>
  </si>
  <si>
    <t xml:space="preserve">2993660	</t>
  </si>
  <si>
    <t xml:space="preserve">10484326	</t>
  </si>
  <si>
    <t xml:space="preserve">999222455653729	</t>
  </si>
  <si>
    <t>城景标准双人床房&lt;双人入住&gt;&lt;无早&gt;</t>
  </si>
  <si>
    <t>TU/QIUJIA,XU/YIRUI</t>
  </si>
  <si>
    <t xml:space="preserve">2993801	</t>
  </si>
  <si>
    <t xml:space="preserve">23236232	</t>
  </si>
  <si>
    <t xml:space="preserve">999222497696211	</t>
  </si>
  <si>
    <t>[华欣]华欣安纳塔拉度假酒店(Anantara Hua Hin Resort)(3668989)</t>
  </si>
  <si>
    <t>贵宾园景房&lt;双人入住&gt;&lt;不适用泰国客人&gt;&lt;双早&gt;</t>
  </si>
  <si>
    <t>NG/CHUN WAH ALBERT,CHAN/SUK YING LINA,NG/SUN WAH LARRY,WONG/CHRISTINE</t>
  </si>
  <si>
    <t xml:space="preserve">3000111	</t>
  </si>
  <si>
    <t xml:space="preserve">61923903	</t>
  </si>
  <si>
    <t xml:space="preserve">999222824796862	</t>
  </si>
  <si>
    <t>NG/WAI KAY VIKKI</t>
  </si>
  <si>
    <t xml:space="preserve">3047952	</t>
  </si>
  <si>
    <t xml:space="preserve">61938573	</t>
  </si>
  <si>
    <t xml:space="preserve">999222873679342	</t>
  </si>
  <si>
    <t>[巴都丁宜]槟城宾乐雅饭店 (槟城对抗新冠肺炎认证)(PARKROYAL Penang Resort)(3737560)</t>
  </si>
  <si>
    <t>两卧室海景家庭房&lt;四人入住&gt;&lt;早餐&gt;</t>
  </si>
  <si>
    <t>KHOR/ELEEN</t>
  </si>
  <si>
    <t xml:space="preserve">3055956	</t>
  </si>
  <si>
    <t xml:space="preserve">7393920	</t>
  </si>
  <si>
    <t xml:space="preserve">999222913270146	</t>
  </si>
  <si>
    <t>[普吉岛]Travelodge 普吉城镇酒店(Travelodge Phuket Town)(83852850)</t>
  </si>
  <si>
    <t>标准房&lt;双人入住&gt;&lt;无早&gt;</t>
  </si>
  <si>
    <t>SAKSRISAWANG/PONGPHOP,KUDKAEW/KANOKPORN</t>
  </si>
  <si>
    <t xml:space="preserve">3062440	</t>
  </si>
  <si>
    <t xml:space="preserve">9519	</t>
  </si>
  <si>
    <t xml:space="preserve">999222913427666	</t>
  </si>
  <si>
    <t>KAEWKHAMNUAN/JIRAPAT</t>
  </si>
  <si>
    <t xml:space="preserve">3062479	</t>
  </si>
  <si>
    <t xml:space="preserve">9520	</t>
  </si>
  <si>
    <t xml:space="preserve">999222929934981	</t>
  </si>
  <si>
    <t>[首尔]首尔江南大使宜必思尚品酒店(Ibis Styles Ambassador Seoul Gangnam)(28525819)</t>
  </si>
  <si>
    <t>标准双人床房&lt;双人入住&gt;&lt;预付&gt;&lt;双早&gt;</t>
  </si>
  <si>
    <t>BAE/GI WON</t>
  </si>
  <si>
    <t xml:space="preserve">3065666	</t>
  </si>
  <si>
    <t xml:space="preserve">3730XCU570	</t>
  </si>
  <si>
    <t xml:space="preserve">999222945117813	</t>
  </si>
  <si>
    <t>[拉普拉普]种植园湾水疗度假村(Plantation Bay Resort and Spa)(6186732)</t>
  </si>
  <si>
    <t>池畔房(至少连住2晚及以上)&lt;今日特价 &gt;&lt;四人入住&gt;&lt;仅适用韩国客人&gt;&lt;早餐&gt;</t>
  </si>
  <si>
    <t>Jeon/Sunyoung</t>
  </si>
  <si>
    <t xml:space="preserve">3068703	</t>
  </si>
  <si>
    <t xml:space="preserve">1274699	</t>
  </si>
  <si>
    <t xml:space="preserve">999222950542844	</t>
  </si>
  <si>
    <t>[薄荷岛]贝尔福度假酒店(The Bellevue Resort)(5425269)</t>
  </si>
  <si>
    <t>高级房&lt;特惠专享&gt;&lt;三人入住&gt;&lt;早餐&gt;</t>
  </si>
  <si>
    <t>Ryan Hilario/Dann,Ryan Hilario/Dann,Ryan Hilario/Dann</t>
  </si>
  <si>
    <t xml:space="preserve">3070440	</t>
  </si>
  <si>
    <t xml:space="preserve">20154253	</t>
  </si>
  <si>
    <t xml:space="preserve">999222969474346	</t>
  </si>
  <si>
    <t>高级房&lt;特惠专享&gt;&lt;双人入住&gt;&lt;双早&gt;</t>
  </si>
  <si>
    <t>Soriano/Lucille,Soriano/Lucille</t>
  </si>
  <si>
    <t xml:space="preserve">3076456	</t>
  </si>
  <si>
    <t xml:space="preserve">20154440	</t>
  </si>
  <si>
    <t xml:space="preserve">999222972014084	</t>
  </si>
  <si>
    <t>[普吉岛]普吉岛西奈奢华酒店(政府卫生认证)(Sinae Phuket Luxury Hotel(SHA Extra Plus))(86107074)</t>
  </si>
  <si>
    <t>泳池一室双床别墅&lt;特惠专享&gt;&lt;双人入住&gt;&lt;双早&gt;</t>
  </si>
  <si>
    <t>yiu/hon lit,yiu/hon lit,yiu/hon lit,yiu/hon lit</t>
  </si>
  <si>
    <t xml:space="preserve">3077112	</t>
  </si>
  <si>
    <t xml:space="preserve">8890815	</t>
  </si>
  <si>
    <t xml:space="preserve">999222978909159	</t>
  </si>
  <si>
    <t>[曼谷]曼谷索拉利亚西铁酒店(Solaria Nishitetsu Hotel Bangkok)(102642575)</t>
  </si>
  <si>
    <t>标准双人间&lt;特惠专享&gt;&lt;双人入住&gt;&lt;无早&gt;</t>
  </si>
  <si>
    <t>SHEK/HOI LAM,CHOI/PING HUNG</t>
  </si>
  <si>
    <t xml:space="preserve">3079137	</t>
  </si>
  <si>
    <t xml:space="preserve">999223033692721	</t>
  </si>
  <si>
    <t>标准双床房&lt;特惠专享&gt;&lt;双人入住&gt;&lt;无早&gt;</t>
  </si>
  <si>
    <t>DONG/HUI,QIAN/WENJUE</t>
  </si>
  <si>
    <t xml:space="preserve">3095645	</t>
  </si>
  <si>
    <t xml:space="preserve">260011188	</t>
  </si>
  <si>
    <t xml:space="preserve">999223038145484	</t>
  </si>
  <si>
    <t>[普吉岛]普吉岛卡塔海滩格兰德卡塔VIP酒店 (政府卫生认证)(Grand Kata VIP - Kata Beach)(105244729)</t>
  </si>
  <si>
    <t>豪华房&lt;双人入住&gt;&lt;无早&gt;</t>
  </si>
  <si>
    <t>Yang/Shaojun,Xu/Ziyi</t>
  </si>
  <si>
    <t xml:space="preserve">3097186	</t>
  </si>
  <si>
    <t xml:space="preserve">12576	</t>
  </si>
  <si>
    <t xml:space="preserve">999223039081591	</t>
  </si>
  <si>
    <t>[马卡蒂]马卡蒂塞达住宅酒店(Seda Residences Makati)(103845562)</t>
  </si>
  <si>
    <t>豪华一室公寓&lt;三人入住&gt;</t>
  </si>
  <si>
    <t>CHIEN/CHIA CHIH</t>
  </si>
  <si>
    <t xml:space="preserve">3097678	</t>
  </si>
  <si>
    <t xml:space="preserve">2602866	</t>
  </si>
  <si>
    <t xml:space="preserve">999223039316035	</t>
  </si>
  <si>
    <t>标准双床房&lt;双人入住&gt;&lt;无早&gt;</t>
  </si>
  <si>
    <t>LAM/CHING FAI</t>
  </si>
  <si>
    <t xml:space="preserve">3097773	</t>
  </si>
  <si>
    <t xml:space="preserve">260235557	</t>
  </si>
  <si>
    <t xml:space="preserve">999223039325943	</t>
  </si>
  <si>
    <t>标准特大号床角落间&lt;特惠专享&gt;&lt;双人入住&gt;&lt;无早&gt;</t>
  </si>
  <si>
    <t xml:space="preserve">3097777	</t>
  </si>
  <si>
    <t xml:space="preserve">260235706	</t>
  </si>
  <si>
    <t xml:space="preserve">999223057367759	</t>
  </si>
  <si>
    <t>[宿务]宿务滨海前线酒店 - 北开垦(Bayfront Hotel Cebu – North Reclamation)(8235106)</t>
  </si>
  <si>
    <t>高级房&lt;今日特价 &gt;&lt;三人入住&gt;&lt;早餐&gt;</t>
  </si>
  <si>
    <t>BIAN/YUTAO,ZHU/LINGLI</t>
  </si>
  <si>
    <t xml:space="preserve">3102654	</t>
  </si>
  <si>
    <t xml:space="preserve">113165	</t>
  </si>
  <si>
    <t xml:space="preserve">23080763136	</t>
  </si>
  <si>
    <t>[曼谷]曼谷湄南河四季酒店 (政府卫生认证)(Four Seasons Hotel Bangkok at Chao Phraya River (SHA Plus+))(57171815)</t>
  </si>
  <si>
    <t>豪华河景特大床房(至少连住2晚及以上)&lt;双人入住&gt;&lt;双早&gt;</t>
  </si>
  <si>
    <t>WANG/WEN</t>
  </si>
  <si>
    <t xml:space="preserve">3108059	</t>
  </si>
  <si>
    <t xml:space="preserve">155409	</t>
  </si>
  <si>
    <t xml:space="preserve">999223081615919	</t>
  </si>
  <si>
    <t>[迪拜]迪拜市中心安纳塔拉酒店(Anantara Downtown Dubai Hotel)(5488371)</t>
  </si>
  <si>
    <t>尊贵城景房&lt;双人入住&gt;&lt;双早&gt;</t>
  </si>
  <si>
    <t>Jose/Jin</t>
  </si>
  <si>
    <t xml:space="preserve">3108306	</t>
  </si>
  <si>
    <t xml:space="preserve">67209	</t>
  </si>
  <si>
    <t xml:space="preserve">999223096783711	</t>
  </si>
  <si>
    <t>[曼谷]易思廷大酒店沙吞(Eastin Grand Hotel Sathorn)(5014959)</t>
  </si>
  <si>
    <t>高级天空房&lt;今日特价 &gt;&lt;双人入住&gt;&lt;中宾&gt;&lt;双早&gt;</t>
  </si>
  <si>
    <t>XIE/YI RONG</t>
  </si>
  <si>
    <t xml:space="preserve">3112350	</t>
  </si>
  <si>
    <t xml:space="preserve">458453	</t>
  </si>
  <si>
    <t xml:space="preserve">999223096887970	</t>
  </si>
  <si>
    <t>Chen/Zhikang,Zhou/Yun</t>
  </si>
  <si>
    <t xml:space="preserve">	</t>
  </si>
  <si>
    <t xml:space="preserve">999223118150028	</t>
  </si>
  <si>
    <t>豪华哈利法塔景房&lt;双人入住&gt;&lt;无早&gt;</t>
  </si>
  <si>
    <t>Maloussis/Christos,Maloussis/Christos</t>
  </si>
  <si>
    <t xml:space="preserve">3117675	</t>
  </si>
  <si>
    <t xml:space="preserve">67725	</t>
  </si>
  <si>
    <t xml:space="preserve">999223122452108	</t>
  </si>
  <si>
    <t>[曼谷]曼谷拉差阿帕森购物区万丽酒店(Renaissance Bangkok Ratchaprasong Hotel)(2803764)</t>
  </si>
  <si>
    <t>豪华特大床房&lt;今日特价 &gt;&lt;双人入住&gt;&lt;无早&gt;</t>
  </si>
  <si>
    <t>CHAN/CHING YEUNG</t>
  </si>
  <si>
    <t xml:space="preserve">3119022	</t>
  </si>
  <si>
    <t xml:space="preserve">91702947	</t>
  </si>
  <si>
    <t xml:space="preserve">999223143818081	</t>
  </si>
  <si>
    <t>[普吉岛]普吉岛安纳塔拉迈考度假村(政府卫生认证)(Anantara Vacation Club Mai Khao Phuket(SHA Extra Plus))(7086098)</t>
  </si>
  <si>
    <t>一卧室套房(至少连住2晚及以上)&lt;双人入住&gt;&lt;双早&gt;</t>
  </si>
  <si>
    <t>KIM/JUNGAE</t>
  </si>
  <si>
    <t xml:space="preserve">3123301	</t>
  </si>
  <si>
    <t xml:space="preserve">61958437	</t>
  </si>
  <si>
    <t xml:space="preserve">999223157760523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</si>
  <si>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</si>
  <si>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</si>
  <si>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YUAN/TIAN</t>
  </si>
  <si>
    <t xml:space="preserve">3126783	</t>
  </si>
  <si>
    <t>取消</t>
  </si>
  <si>
    <t xml:space="preserve">23158344230	</t>
  </si>
  <si>
    <t>YUAN/TIAN,LI/GUANGFU</t>
  </si>
  <si>
    <t xml:space="preserve">3127012	</t>
  </si>
  <si>
    <t xml:space="preserve">7989120	</t>
  </si>
  <si>
    <t xml:space="preserve">999223163691428	</t>
  </si>
  <si>
    <t>标准特大号床角落间&lt;特惠专享&gt;&lt;双人入住&gt;&lt;双早&gt;</t>
  </si>
  <si>
    <t>TSENG/LIJUNG</t>
  </si>
  <si>
    <t xml:space="preserve">3128685	</t>
  </si>
  <si>
    <t xml:space="preserve">262221101	</t>
  </si>
  <si>
    <t xml:space="preserve">999223164938750	</t>
  </si>
  <si>
    <t>[仁川]仁川机场贝斯特韦斯特精品酒店(Best Western Premier Incheon Airport Hotel)(5923817)</t>
  </si>
  <si>
    <t>豪华双床房&lt;双人入住&gt;&lt;不适用韩国客人&gt;&lt;无早&gt;</t>
  </si>
  <si>
    <t>COBB/DAVID ALEXANDER</t>
  </si>
  <si>
    <t xml:space="preserve">3129126	</t>
  </si>
  <si>
    <t xml:space="preserve">23215139	</t>
  </si>
  <si>
    <t xml:space="preserve">999223167536360	</t>
  </si>
  <si>
    <t>一卧室泳池别墅(至少连住2晚及以上)&lt;双人入住&gt;&lt;双早&gt;</t>
  </si>
  <si>
    <t>LIANG/XINYUE</t>
  </si>
  <si>
    <t xml:space="preserve">3130200	</t>
  </si>
  <si>
    <t xml:space="preserve">61960158	</t>
  </si>
  <si>
    <t xml:space="preserve">999223174763901	</t>
  </si>
  <si>
    <t>[芭堤雅]芭提雅最佳西方优质尼克森酒店(Best Western Plus Nexen Pattaya)(96263097)</t>
  </si>
  <si>
    <t>城景豪华双人床房&lt;双人入住&gt;&lt;不适用泰国客人&gt;&lt;无早&gt;</t>
  </si>
  <si>
    <t>LI/TSZ KEUNG,LIP/WAI SUM</t>
  </si>
  <si>
    <t xml:space="preserve">3131556	</t>
  </si>
  <si>
    <t xml:space="preserve">bk013439	</t>
  </si>
  <si>
    <t xml:space="preserve">999223175841399	</t>
  </si>
  <si>
    <t>SONG/JUNGHYUN</t>
  </si>
  <si>
    <t xml:space="preserve">3132008	</t>
  </si>
  <si>
    <t xml:space="preserve">23243638	</t>
  </si>
  <si>
    <t xml:space="preserve">999223213801390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</si>
  <si>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</si>
  <si>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</si>
  <si>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ZHANG/JUN,JIN/HUI,WU/JIYONG,WU/ZHEWEI,SUN/MINGHAO,XU/XUDONG</t>
  </si>
  <si>
    <t xml:space="preserve">999223232186930	</t>
  </si>
  <si>
    <t>[曼谷]曼谷河畔萨利尔酒店(The Salil Hotel Riverside Bangkok)(99980109)</t>
  </si>
  <si>
    <t>Deluxe Pool View Corner(至少连住2晚及以上)&lt;双人入住&gt;&lt;双早&gt;</t>
  </si>
  <si>
    <t>CHAN/KIN HEI</t>
  </si>
  <si>
    <t xml:space="preserve">3148055	</t>
  </si>
  <si>
    <t xml:space="preserve">6825	</t>
  </si>
  <si>
    <t xml:space="preserve">999223236376601	</t>
  </si>
  <si>
    <t>[乔治市]槟城长荣桂冠酒店 (槟城对抗新冠肺炎认证)(Evergreen Laurel Hotel Penang (PenangFightCovid-19 Certified))(28528115)</t>
  </si>
  <si>
    <t>海景豪华房&lt;三人入住&gt;&lt;早餐&gt;</t>
  </si>
  <si>
    <t>Hendrawan/Gono</t>
  </si>
  <si>
    <t xml:space="preserve">3149242	</t>
  </si>
  <si>
    <t xml:space="preserve">23031906343	</t>
  </si>
  <si>
    <t xml:space="preserve">999223250415452	</t>
  </si>
  <si>
    <t>[邦帕利]曼谷素旺那普机场诺富特酒店(Novotel Bangkok Suvarnabhumi Airport Hotel)(28554892)</t>
  </si>
  <si>
    <t>高级特大床房&lt;今日特价 &gt;&lt;双人入住&gt;&lt;双早&gt;</t>
  </si>
  <si>
    <t>WU/JINGYANG,WU/MINGHUA,WU/LONG,LI/YUJIE</t>
  </si>
  <si>
    <t xml:space="preserve">3152593	</t>
  </si>
  <si>
    <t xml:space="preserve">3300597	</t>
  </si>
  <si>
    <t xml:space="preserve">999223256540925	</t>
  </si>
  <si>
    <t>[釜山]斯坦福酒店釜山(Stanford Hotel Busan)(28525719)</t>
  </si>
  <si>
    <t>标准双人床房&lt;单人入住&gt;&lt;单早&gt;</t>
  </si>
  <si>
    <t>Yuan/Xiaoqing</t>
  </si>
  <si>
    <t xml:space="preserve">3153651	</t>
  </si>
  <si>
    <t xml:space="preserve">A824291	</t>
  </si>
  <si>
    <t xml:space="preserve">999223260775699	</t>
  </si>
  <si>
    <t>[普吉岛]卡察画廊度假-卡察卡利姆湾 (政府卫生认证)(Marina Gallery Resort-Kacha-Kalim Bay (SHA Extra Plus))(52661695)</t>
  </si>
  <si>
    <t>池景豪华房&lt;双人入住&gt;&lt;双早&gt;</t>
  </si>
  <si>
    <t>LI/TIANTIAN</t>
  </si>
  <si>
    <t xml:space="preserve">3154927	</t>
  </si>
  <si>
    <t xml:space="preserve">RR#2301701	</t>
  </si>
  <si>
    <t xml:space="preserve">999223267635358	</t>
  </si>
  <si>
    <t>[清迈]清迈香格里拉酒店(政府卫生认证)(Shangri-La Chiang Mai(SHA Plus+))(3462760)</t>
  </si>
  <si>
    <t>豪华双床房(至少连住2晚及以上)&lt;今日特价 &gt;&lt;双人入住&gt;&lt;中宾&gt;&lt;双早&gt;</t>
  </si>
  <si>
    <t>YU/JIANMIN,LIU/HUIGANG</t>
  </si>
  <si>
    <t xml:space="preserve">3156315	</t>
  </si>
  <si>
    <t xml:space="preserve">37788698	</t>
  </si>
  <si>
    <t xml:space="preserve">999223288037622	</t>
  </si>
  <si>
    <t>[拉普拉普]麦克坦新镇萨沃伊酒店(Savoy Hotel Mactan Newtown)(92828783)</t>
  </si>
  <si>
    <t>豪华房&lt;双人入住&gt;&lt;双早&gt;</t>
  </si>
  <si>
    <t>ho/ming lam,ho/ming lam</t>
  </si>
  <si>
    <t xml:space="preserve">3160428	</t>
  </si>
  <si>
    <t xml:space="preserve">77510	</t>
  </si>
  <si>
    <t xml:space="preserve">999223291390203	</t>
  </si>
  <si>
    <t>[曼谷]曼谷阿文苏昆维特酒店(Avani Sukhumvit Bangkok)(39563757)</t>
  </si>
  <si>
    <t>阿瓦尼天际线房 2张单人床&lt;今日特价 &gt;&lt;双人入住&gt;&lt;双早&gt;</t>
  </si>
  <si>
    <t>ZHANG/KUN,ZHANG/DAN</t>
  </si>
  <si>
    <t xml:space="preserve">3161491	</t>
  </si>
  <si>
    <t xml:space="preserve">491703	</t>
  </si>
  <si>
    <t xml:space="preserve">999223291853617	</t>
  </si>
  <si>
    <t>[曼谷]摩德沙吞酒店 (政府卫生认证)(Mode Sathorn Hotel (SHA Extra Plus))(4370772)</t>
  </si>
  <si>
    <t>摩德豪华房&lt;特惠&gt;&lt;双人入住&gt;&lt;中宾&gt;&lt;双早&gt;</t>
  </si>
  <si>
    <t>LEE/PAN HA SHUNEM,WONG/WAI YEE</t>
  </si>
  <si>
    <t xml:space="preserve">3161706	</t>
  </si>
  <si>
    <t xml:space="preserve">21657	</t>
  </si>
  <si>
    <t xml:space="preserve">999223291963273	</t>
  </si>
  <si>
    <t>[八打灵再也]阿万特酒店(Avante Hotel)(100419478)</t>
  </si>
  <si>
    <t>高级双床房&lt;单人入住&gt;&lt;仅适用亚洲客人&gt;&lt;单早&gt;</t>
  </si>
  <si>
    <t>SHEN/JIE</t>
  </si>
  <si>
    <t xml:space="preserve">3161752	</t>
  </si>
  <si>
    <t xml:space="preserve">154369	</t>
  </si>
  <si>
    <t xml:space="preserve">999223301441422	</t>
  </si>
  <si>
    <t>SUN/YUHONG,ZHANG/JIE,ZHANG/MI,LI/HUIPING</t>
  </si>
  <si>
    <t xml:space="preserve">3163253	</t>
  </si>
  <si>
    <t xml:space="preserve">11187	</t>
  </si>
  <si>
    <t xml:space="preserve">999223075060686	</t>
  </si>
  <si>
    <t>[曼谷]曼谷萨通JC凯文酒店(JC Kevin Sathorn Bangkok Hotel)(4401628)</t>
  </si>
  <si>
    <t>一卧室套房&lt;今日特价 &gt;&lt;双人入住&gt;&lt;双早&gt;</t>
  </si>
  <si>
    <t>zhao/hantong</t>
  </si>
  <si>
    <t xml:space="preserve">3107416	</t>
  </si>
  <si>
    <t xml:space="preserve">2834797	</t>
  </si>
  <si>
    <t xml:space="preserve">999223307083631	</t>
  </si>
  <si>
    <t>行政套房(至少连住2晚及以上)&lt;双人入住&gt;&lt;仅适用亚洲客人&gt;&lt;双早&gt;</t>
  </si>
  <si>
    <t>SHAO/YI,XU/CAIWEN</t>
  </si>
  <si>
    <t xml:space="preserve">3164497	</t>
  </si>
  <si>
    <t xml:space="preserve">7990268	</t>
  </si>
  <si>
    <t xml:space="preserve">999223311513806	</t>
  </si>
  <si>
    <t>[马六甲]马六甲大华酒店(The Majestic Malacca)(28538119)</t>
  </si>
  <si>
    <t>SANCHENG/PUI,SANCHENG/PUI</t>
  </si>
  <si>
    <t xml:space="preserve">3165273	</t>
  </si>
  <si>
    <t xml:space="preserve"> 173898729	</t>
  </si>
  <si>
    <t xml:space="preserve">999223312791379	</t>
  </si>
  <si>
    <t>ARANDEZ/JOSE ERIC</t>
  </si>
  <si>
    <t xml:space="preserve">3165483	</t>
  </si>
  <si>
    <t xml:space="preserve">77901	</t>
  </si>
  <si>
    <t xml:space="preserve">999223315126307	</t>
  </si>
  <si>
    <t>[曼谷]金玉素万那普酒店(Golden Jade Suvarnabhumi)(28680143)</t>
  </si>
  <si>
    <t>三人房&lt;三人入住&gt;&lt;无早&gt;</t>
  </si>
  <si>
    <t>KANHAPHAN/NITTAYA,BOKKAEW/CHALAO,SINYONG/SUTIDA</t>
  </si>
  <si>
    <t xml:space="preserve">3165925	</t>
  </si>
  <si>
    <t xml:space="preserve">999223317654762	</t>
  </si>
  <si>
    <t>摩德豪华房&lt;特惠专享&gt;&lt;双人入住&gt;&lt;中宾&gt;&lt;双早&gt;</t>
  </si>
  <si>
    <t>YANG/NINGJUN,PENG/SHOUYAN</t>
  </si>
  <si>
    <t xml:space="preserve">3166428	</t>
  </si>
  <si>
    <t xml:space="preserve">21737	</t>
  </si>
  <si>
    <t xml:space="preserve">999223321095195	</t>
  </si>
  <si>
    <t>[依斯干达公主城]双威大盒子酒店(Sunway Hotel Big Box)(91411884)</t>
  </si>
  <si>
    <t>豪华特大床房&lt;三人入住&gt;&lt;特价&gt;&lt;早餐&gt;</t>
  </si>
  <si>
    <t>SARAVANAN/SHIVASHURUTI</t>
  </si>
  <si>
    <t xml:space="preserve">3166990	</t>
  </si>
  <si>
    <t xml:space="preserve">74191	</t>
  </si>
  <si>
    <t xml:space="preserve">999223323093677	</t>
  </si>
  <si>
    <t>江景豪华房(至少连住2晚及以上)&lt;双人入住&gt;&lt;双早&gt;</t>
  </si>
  <si>
    <t>CHAN/NGOK CHUNG,WONG/NGA CHI</t>
  </si>
  <si>
    <t xml:space="preserve">3167430	</t>
  </si>
  <si>
    <t xml:space="preserve">7328	</t>
  </si>
  <si>
    <t xml:space="preserve">999223330172680	</t>
  </si>
  <si>
    <t>[哥打京那巴鲁]阿皮亚伊纳南因宜必思尚品酒店(Ibis Styles Kota Kinabalu Inanam Hotel)(37490470)</t>
  </si>
  <si>
    <t>高级大床房&lt;双人入住&gt;&lt;双早&gt;</t>
  </si>
  <si>
    <t>BARNABAS/OLIVIA</t>
  </si>
  <si>
    <t xml:space="preserve">3168715	</t>
  </si>
  <si>
    <t xml:space="preserve">MGFSCWDL	</t>
  </si>
  <si>
    <t xml:space="preserve">999223334986037	</t>
  </si>
  <si>
    <t>[吉隆坡]吉隆坡柏威年酒店 · 悦榕管理(Pavilion Hotel Kuala Lumpur Managed by Banyan Tree)(25469067)</t>
  </si>
  <si>
    <t>俱乐部至尊绿洲房(至少连住2晚及以上)&lt;特惠&gt;&lt;双人入住&gt;&lt;双早&gt;</t>
  </si>
  <si>
    <t>Pang/Caisheng</t>
  </si>
  <si>
    <t xml:space="preserve">3169433	</t>
  </si>
  <si>
    <t xml:space="preserve">227856	</t>
  </si>
  <si>
    <t xml:space="preserve">999223335037930	</t>
  </si>
  <si>
    <t>城市绿洲特大床房(至少连住2晚及以上)&lt;特惠&gt;&lt;双人入住&gt;&lt;双早&gt;</t>
  </si>
  <si>
    <t>Pang/Caisheng,Lu/Yong</t>
  </si>
  <si>
    <t xml:space="preserve">3169441	</t>
  </si>
  <si>
    <t xml:space="preserve"> 227855	</t>
  </si>
  <si>
    <t xml:space="preserve">999223337321400	</t>
  </si>
  <si>
    <t>[曼谷]隆齐格兰德中心点酒店 (政府卫生认证)(Grande Centre Point Hotel Ploenchit (SHA Plus+))(28525650)</t>
  </si>
  <si>
    <t>转角阳台套房&lt;双人入住&gt;&lt;不适用泰国客人&gt;&lt;无早&gt;</t>
  </si>
  <si>
    <t>CHONG/YUK LIM</t>
  </si>
  <si>
    <t xml:space="preserve">3169839	</t>
  </si>
  <si>
    <t xml:space="preserve">204711	</t>
  </si>
  <si>
    <t xml:space="preserve">999223340624110	</t>
  </si>
  <si>
    <t>[吉隆坡]吉隆坡美利亚酒店(Meliá Kuala Lumpur)(8872508)</t>
  </si>
  <si>
    <t>美利亚客房&lt;双人入住&gt;&lt;双早&gt;</t>
  </si>
  <si>
    <t>LU/CHENCHUN,CHEN/PINGYING</t>
  </si>
  <si>
    <t xml:space="preserve">3170545	</t>
  </si>
  <si>
    <t xml:space="preserve">703707	</t>
  </si>
  <si>
    <t xml:space="preserve">999223342200062	</t>
  </si>
  <si>
    <t>优质豪华房&lt;双人入住&gt;&lt;双早&gt;</t>
  </si>
  <si>
    <t>BARSOCCHIFROLDI/EZIO</t>
  </si>
  <si>
    <t xml:space="preserve">3170721	</t>
  </si>
  <si>
    <t xml:space="preserve">13045	</t>
  </si>
  <si>
    <t xml:space="preserve">999223343287993	</t>
  </si>
  <si>
    <t>[曼谷]曼谷大都会酒店(COMO Metropolitan Bangkok)(6035972)</t>
  </si>
  <si>
    <t>大都会特大床房&lt;双人入住&gt;&lt;适用于除泰国的亚洲客人&gt;&lt;双早&gt;</t>
  </si>
  <si>
    <t>LIU/YAWEi,LI/SIQI</t>
  </si>
  <si>
    <t xml:space="preserve">999223344955571	</t>
  </si>
  <si>
    <t>Ting/MengLeong,Ting/MengLeong</t>
  </si>
  <si>
    <t xml:space="preserve">3171120	</t>
  </si>
  <si>
    <t xml:space="preserve">174015912	</t>
  </si>
  <si>
    <t xml:space="preserve">999223347976049	</t>
  </si>
  <si>
    <t>[梳邦再也]双威金字塔酒店(Sunway Pyramid Hotel)(17055173)</t>
  </si>
  <si>
    <t>豪华双床房&lt;双人入住&gt;&lt;双早&gt;</t>
  </si>
  <si>
    <t>HOU/QINGHUA,WEN/TINGTING</t>
  </si>
  <si>
    <t xml:space="preserve">3171490	</t>
  </si>
  <si>
    <t xml:space="preserve">265631111	</t>
  </si>
  <si>
    <t xml:space="preserve">999223356209380	</t>
  </si>
  <si>
    <t>TU/MAN</t>
  </si>
  <si>
    <t xml:space="preserve">3172647	</t>
  </si>
  <si>
    <t xml:space="preserve">999223359295013	</t>
  </si>
  <si>
    <t>[芭堤雅]文华伊斯特维尔酒店(Mandarin Eastville, Pattaya)(101052800)</t>
  </si>
  <si>
    <t>禅至尊豪华双床房&lt;今日特价 &gt;&lt;双人入住&gt;&lt;无早&gt;</t>
  </si>
  <si>
    <t>Orsirivikorn/Chaowarit</t>
  </si>
  <si>
    <t xml:space="preserve">3173112	</t>
  </si>
  <si>
    <t xml:space="preserve">25300	</t>
  </si>
  <si>
    <t xml:space="preserve">999223360991562	</t>
  </si>
  <si>
    <t>[新加坡]新加坡米阁大酒店(Hotel Mi Singapore)(28561624)</t>
  </si>
  <si>
    <t>高级大床房&lt;特惠&gt;&lt;双人入住&gt;&lt;适用于除印度及次大陆国家客人&gt;&lt;无早&gt;</t>
  </si>
  <si>
    <t>KO/PUI HONG</t>
  </si>
  <si>
    <t xml:space="preserve">3173390	</t>
  </si>
  <si>
    <t xml:space="preserve">228467721	</t>
  </si>
  <si>
    <t xml:space="preserve">999223361335117	</t>
  </si>
  <si>
    <t>[拉普拉普]康斯特白拉热带海滩度假村(Costabella Tropical Beach Hotel)(8235061)</t>
  </si>
  <si>
    <t>高级房&lt;特价大促销&gt;&lt;双人入住&gt;&lt;双早&gt;</t>
  </si>
  <si>
    <t>Teramachi/Chihaya,Teramachi/Chihaya</t>
  </si>
  <si>
    <t xml:space="preserve">3173453	</t>
  </si>
  <si>
    <t xml:space="preserve">145459	</t>
  </si>
  <si>
    <t xml:space="preserve">999223362539002	</t>
  </si>
  <si>
    <t>[曼谷]曼谷大使酒店(Ambassador Hotel Bangkok)(28680259)</t>
  </si>
  <si>
    <t>安泰主楼翼套房&lt;双人入住&gt;&lt;双早&gt;</t>
  </si>
  <si>
    <t>Vescio/Joe,Vescio/Joe,Vescio/Joe,Vescio/Joe</t>
  </si>
  <si>
    <t xml:space="preserve">3173770	</t>
  </si>
  <si>
    <t xml:space="preserve">BK061073/1-2	</t>
  </si>
  <si>
    <t xml:space="preserve">23363915552	</t>
  </si>
  <si>
    <t>JONGHOON/KIM</t>
  </si>
  <si>
    <t xml:space="preserve">3174177	</t>
  </si>
  <si>
    <t xml:space="preserve">acknowledge	</t>
  </si>
  <si>
    <t xml:space="preserve">999223364556714	</t>
  </si>
  <si>
    <t>[曼谷]曼谷玛杜兹酒店(Maduzi Hotel, Bangkok)(16900156)</t>
  </si>
  <si>
    <t>玛杜兹经典房(连住3晚及以上)&lt;双人入住&gt;&lt;双早&gt;</t>
  </si>
  <si>
    <t>Chan/Hiu Man,Chan/Hiu Man</t>
  </si>
  <si>
    <t xml:space="preserve">3174411	</t>
  </si>
  <si>
    <t xml:space="preserve">03263918	</t>
  </si>
  <si>
    <t xml:space="preserve">999223364843390	</t>
  </si>
  <si>
    <t>大都会特大床房(至少连住2晚及以上)&lt;双人入住&gt;&lt;适用于除泰国的亚洲客人&gt;&lt;双早&gt;</t>
  </si>
  <si>
    <t>TANG/RUITING</t>
  </si>
  <si>
    <t xml:space="preserve">3174546	</t>
  </si>
  <si>
    <t xml:space="preserve">1295655	</t>
  </si>
  <si>
    <t xml:space="preserve">999223371600759	</t>
  </si>
  <si>
    <t>[吉隆坡]吉隆坡圣塔格兰德签名酒店(Santa Grand Signature Kuala Lumpur)(101006793)</t>
  </si>
  <si>
    <t>高级房(双床)&lt;双人入住&gt;&lt;无早&gt;</t>
  </si>
  <si>
    <t>Ee/Erene,Ee/Erene</t>
  </si>
  <si>
    <t xml:space="preserve">3175348	</t>
  </si>
  <si>
    <t xml:space="preserve">17403	</t>
  </si>
  <si>
    <t xml:space="preserve">999223375379279	</t>
  </si>
  <si>
    <t>PHONGSAVANH/SOMBOUN,DOUNGBOUTDY/AKEPHASITH,LUANGKHOT/MANOLA</t>
  </si>
  <si>
    <t xml:space="preserve">3175946	</t>
  </si>
  <si>
    <t xml:space="preserve"> 3304803	</t>
  </si>
  <si>
    <t xml:space="preserve">999223380124196	</t>
  </si>
  <si>
    <t>高级房(大床)&lt;双人入住&gt;&lt;双早&gt;</t>
  </si>
  <si>
    <t>Chippa/Amit</t>
  </si>
  <si>
    <t xml:space="preserve">3177590	</t>
  </si>
  <si>
    <t xml:space="preserve">999223380186103	</t>
  </si>
  <si>
    <t>[新加坡]新加坡威大酒店 - 明古连(V Hotel Bencoolen)(3463190)</t>
  </si>
  <si>
    <t>高级大床房&lt;双人入住&gt;&lt;适用于除印度及次大陆国家客人&gt;&lt;无早&gt;</t>
  </si>
  <si>
    <t>KAIYU/KANG</t>
  </si>
  <si>
    <t xml:space="preserve">3177606	</t>
  </si>
  <si>
    <t xml:space="preserve">228838734	</t>
  </si>
  <si>
    <t xml:space="preserve">999223383512984	</t>
  </si>
  <si>
    <t>[曼谷]曼谷香格里拉大酒店 (政府卫生认证)(Shangri-La Bangkok)(3243791)</t>
  </si>
  <si>
    <t>香格里拉楼豪华特大床房&lt;双人入住&gt;&lt;双早&gt;</t>
  </si>
  <si>
    <t>Rong/Qianling</t>
  </si>
  <si>
    <t xml:space="preserve">3177764	</t>
  </si>
  <si>
    <t xml:space="preserve">11517177	</t>
  </si>
  <si>
    <t xml:space="preserve">999223383680746	</t>
  </si>
  <si>
    <t>[曼谷]曼谷威客3號酒店 (政府卫生认证)(Vic3 Bangkok  (SHA Plus+))(5072852)</t>
  </si>
  <si>
    <t>一室行政双床房(至少提前1天预订)&lt;今日特价 &gt;&lt;双人入住&gt;&lt;无早&gt;</t>
  </si>
  <si>
    <t>Sophalline/Ros,Sophalline/Ros</t>
  </si>
  <si>
    <t xml:space="preserve">3177786	</t>
  </si>
  <si>
    <t xml:space="preserve">2194660	</t>
  </si>
  <si>
    <t xml:space="preserve">999223386941043	</t>
  </si>
  <si>
    <t xml:space="preserve">3178248	</t>
  </si>
  <si>
    <t xml:space="preserve">17530	</t>
  </si>
  <si>
    <t xml:space="preserve">999223386960252	</t>
  </si>
  <si>
    <t>[怡保]怡保怡东酒店(Hotel Excelsior Ipoh)(28538294)</t>
  </si>
  <si>
    <t>高级房&lt;今日特价 &gt;&lt;双人入住&gt;&lt;双早&gt;</t>
  </si>
  <si>
    <t>Leotay/Kc</t>
  </si>
  <si>
    <t xml:space="preserve">3178249	</t>
  </si>
  <si>
    <t xml:space="preserve">999223389888275	</t>
  </si>
  <si>
    <t>阿瓦尼天际线房&lt;双人入住&gt;&lt;双早&gt;</t>
  </si>
  <si>
    <t>WU/TIANPENG</t>
  </si>
  <si>
    <t xml:space="preserve">3178659	</t>
  </si>
  <si>
    <t xml:space="preserve">494297	</t>
  </si>
  <si>
    <t xml:space="preserve">999223394359117	</t>
  </si>
  <si>
    <t>豪华双床房&lt;双人入住&gt;&lt;无早&gt;</t>
  </si>
  <si>
    <t>SHANG/XIAOPENG,LIU/TAO</t>
  </si>
  <si>
    <t xml:space="preserve">3180082	</t>
  </si>
  <si>
    <t xml:space="preserve">266826299	</t>
  </si>
  <si>
    <t xml:space="preserve">999223397528013	</t>
  </si>
  <si>
    <t>[芭堤雅]芭堤雅北部遨舍度假酒店(OZO North Pattaya)(105013131)</t>
  </si>
  <si>
    <t>豪华海景特大床房(连住3晚及以上)&lt;今日特价 &gt;&lt;双人入住&gt;&lt;中宾&gt;&lt;双早&gt;</t>
  </si>
  <si>
    <t>YANG/FAN</t>
  </si>
  <si>
    <t xml:space="preserve">3180244	</t>
  </si>
  <si>
    <t xml:space="preserve">168127	</t>
  </si>
  <si>
    <t xml:space="preserve">999223397635537	</t>
  </si>
  <si>
    <t>[吉隆坡]3金精品酒店(Gold3 Boutique Hotel)(24307762)</t>
  </si>
  <si>
    <t>标准大床房(无窗)&lt;双人入住&gt;&lt;无早&gt;</t>
  </si>
  <si>
    <t>tin/wan yu,tin/wan yu</t>
  </si>
  <si>
    <t xml:space="preserve">3180257	</t>
  </si>
  <si>
    <t xml:space="preserve">999223398791065	</t>
  </si>
  <si>
    <t>[曼谷]曼谷铂尔曼 G 酒店(Pullman Bangkok Hotel G)(2497067)</t>
  </si>
  <si>
    <t>尊享豪华双床房(至少连住2晚及以上)&lt;双人入住&gt;&lt;双早&gt;</t>
  </si>
  <si>
    <t>XU/YIPING,CHEN/MINGMIN</t>
  </si>
  <si>
    <t xml:space="preserve">3180442	</t>
  </si>
  <si>
    <t xml:space="preserve">52465293	</t>
  </si>
  <si>
    <t xml:space="preserve">999223399171588	</t>
  </si>
  <si>
    <t>[新加坡]薰衣草 V 酒店 (SG Clean)(V Hotel Lavender)(3455999)</t>
  </si>
  <si>
    <t>尊贵大床房&lt;特惠&gt;&lt;双人入住&gt;&lt;适用于除印度及次大陆国家客人&gt;&lt;无早&gt;</t>
  </si>
  <si>
    <t>CHAI/YIZHAN</t>
  </si>
  <si>
    <t xml:space="preserve">3180491	</t>
  </si>
  <si>
    <t xml:space="preserve">R23/0329/195145217	</t>
  </si>
  <si>
    <t xml:space="preserve">999223399326853	</t>
  </si>
  <si>
    <t>[新加坡]新加坡庄家大酒店(Hotel Boss Singapore)(4373844)</t>
  </si>
  <si>
    <t>TIAN/FENGYUAN</t>
  </si>
  <si>
    <t xml:space="preserve">3180508	</t>
  </si>
  <si>
    <t xml:space="preserve">R23/0329/153550526	</t>
  </si>
  <si>
    <t xml:space="preserve">999223399811155	</t>
  </si>
  <si>
    <t>[普林塞萨港]巴拉望岛道夫酒店(Astoria Palawan)(39700813)</t>
  </si>
  <si>
    <t>高级房&lt;特惠&gt;&lt;三人入住&gt;&lt;早餐&gt;</t>
  </si>
  <si>
    <t>Cornelio/Zolidad,Cornelio/Zolidad,Cornelio/Zolidad,Cornelio/Zolidad,Cornelio/Zolidad,Cornelio/Zolidad</t>
  </si>
  <si>
    <t xml:space="preserve">3180600	</t>
  </si>
  <si>
    <t xml:space="preserve">329393	</t>
  </si>
  <si>
    <t xml:space="preserve">999223400810133	</t>
  </si>
  <si>
    <t>[曼谷]宜必思尚品曼谷素坤逸康福酒店(Ibis Styles Bangkok Sukhumvit Phra Khanong)(19680484)</t>
  </si>
  <si>
    <t>标准双人房&lt;双人入住&gt;&lt;不适用泰国客人&gt;&lt;双早&gt;</t>
  </si>
  <si>
    <t>CHEN/JIANNAN</t>
  </si>
  <si>
    <t xml:space="preserve">3180767	</t>
  </si>
  <si>
    <t xml:space="preserve">999223403090602	</t>
  </si>
  <si>
    <t>[马尼拉]马尼拉新海岸酒店(New Coast Hotel Manila (formerly New World Manila Bay Hotel))(28525574)</t>
  </si>
  <si>
    <t>高级特大床房&lt;限量特价&gt;&lt;双人入住&gt;&lt;双早&gt;</t>
  </si>
  <si>
    <t>CALISKAN/BORA,CALISKAN/OZGE</t>
  </si>
  <si>
    <t xml:space="preserve">3181147	</t>
  </si>
  <si>
    <t xml:space="preserve">27524973	</t>
  </si>
  <si>
    <t xml:space="preserve">999223404843246	</t>
  </si>
  <si>
    <t>豪华海景双床房&lt;今日特价 &gt;&lt;双人入住&gt;&lt;中宾&gt;&lt;双早&gt;</t>
  </si>
  <si>
    <t>CHAN/PAN,ZHANG/BARRY</t>
  </si>
  <si>
    <t xml:space="preserve">3181509	</t>
  </si>
  <si>
    <t xml:space="preserve">999223407260344	</t>
  </si>
  <si>
    <t>[曼谷]曼谷拉查丹利中心酒店(Grande Centre Point Hotel Ratchadamri Bangkok)(2497052)</t>
  </si>
  <si>
    <t>两卧室行政套房&lt;四人入住&gt;&lt;无早&gt;</t>
  </si>
  <si>
    <t>WANG/XIAOLI</t>
  </si>
  <si>
    <t xml:space="preserve">3182376	</t>
  </si>
  <si>
    <t xml:space="preserve">359062	</t>
  </si>
  <si>
    <t xml:space="preserve">999223407527637	</t>
  </si>
  <si>
    <t>Cornelio/Stephanie,Cornelio/Stephanie,Cornelio/Stephanie,Cornelio/Stephanie,Cornelio/Stephanie,Cornelio/Stephanie</t>
  </si>
  <si>
    <t xml:space="preserve">3182489	</t>
  </si>
  <si>
    <t xml:space="preserve">329421	</t>
  </si>
  <si>
    <t xml:space="preserve">999223408171804	</t>
  </si>
  <si>
    <t>[邦劳]阿罗纳海滩赫纳度假村(Henann Resort Alona Beach)(5243777)</t>
  </si>
  <si>
    <t>豪华房&lt;特别促销&gt;&lt;双人入住&gt;&lt;双早&gt;</t>
  </si>
  <si>
    <t>ZHU/PENGZHAN,WANG/YONGZHAO,ZHANG/YANFANG</t>
  </si>
  <si>
    <t xml:space="preserve">3182729	</t>
  </si>
  <si>
    <t xml:space="preserve">999223409185805	</t>
  </si>
  <si>
    <t>YAN/HAOCHU</t>
  </si>
  <si>
    <t xml:space="preserve">3182967	</t>
  </si>
  <si>
    <t xml:space="preserve">R23/0330/13482150	</t>
  </si>
  <si>
    <t xml:space="preserve">999223412175958	</t>
  </si>
  <si>
    <t>高级房&lt;双人入住&gt;&lt;无早&gt;</t>
  </si>
  <si>
    <t>SLIAPTSOVA/VIKTORYIA</t>
  </si>
  <si>
    <t xml:space="preserve">3183083	</t>
  </si>
  <si>
    <t xml:space="preserve">999223413878733	</t>
  </si>
  <si>
    <t>ZHOU/GUOJUN</t>
  </si>
  <si>
    <t xml:space="preserve">3183288	</t>
  </si>
  <si>
    <t xml:space="preserve">999223413918936	</t>
  </si>
  <si>
    <t>ZHANG/JUN</t>
  </si>
  <si>
    <t xml:space="preserve">3183294	</t>
  </si>
  <si>
    <t xml:space="preserve">R23/0331/100351568	</t>
  </si>
  <si>
    <t xml:space="preserve">999223414252351	</t>
  </si>
  <si>
    <t>高级双床房&lt;双人入住&gt;&lt;适用于除印度及次大陆国家客人&gt;&lt;无早&gt;</t>
  </si>
  <si>
    <t>WU/JIAMING,LI/JING</t>
  </si>
  <si>
    <t xml:space="preserve">3183339	</t>
  </si>
  <si>
    <t xml:space="preserve">R23/0330/162339685	</t>
  </si>
  <si>
    <t xml:space="preserve">999223418082790	</t>
  </si>
  <si>
    <t>CHEN/QI</t>
  </si>
  <si>
    <t xml:space="preserve">3183992	</t>
  </si>
  <si>
    <t xml:space="preserve">R23/0330/210337385	</t>
  </si>
  <si>
    <t xml:space="preserve">999223419161621	</t>
  </si>
  <si>
    <t>ZHAO/WEI</t>
  </si>
  <si>
    <t xml:space="preserve">3184232	</t>
  </si>
  <si>
    <t xml:space="preserve">R23/0330/205644641	</t>
  </si>
  <si>
    <t xml:space="preserve">999223420724865	</t>
  </si>
  <si>
    <t>[曼谷]优本纳沙通(Urbana Sathorn, Bangkok)(5025085)</t>
  </si>
  <si>
    <t>双卧室尊贵房&lt;双人入住&gt;&lt;无早&gt;</t>
  </si>
  <si>
    <t>ZHOU/YUN,LI/YANG</t>
  </si>
  <si>
    <t xml:space="preserve">3184694	</t>
  </si>
  <si>
    <t xml:space="preserve">999223421143883	</t>
  </si>
  <si>
    <t>[邦帕利]曼谷素旺那普机场诺富特酒店(Novotel Bangkok Suvarnabhumi Airport)(28554892)</t>
  </si>
  <si>
    <t>高级特大床房&lt;今日特价 &gt;&lt;单人入住&gt;&lt;单早&gt;</t>
  </si>
  <si>
    <t>CHEUNG/KAHEI</t>
  </si>
  <si>
    <t xml:space="preserve">3184833	</t>
  </si>
  <si>
    <t xml:space="preserve">999223422360666	</t>
  </si>
  <si>
    <t>[岘港]纳曼度假村(Naman Retreat)(5445186)</t>
  </si>
  <si>
    <t>巴比伦特大床房&lt;特惠&gt;&lt;双人入住&gt;&lt;双早&gt;</t>
  </si>
  <si>
    <t>WON/AHRAN</t>
  </si>
  <si>
    <t xml:space="preserve">3185184	</t>
  </si>
  <si>
    <t xml:space="preserve">1141378	</t>
  </si>
  <si>
    <t xml:space="preserve">999223422471948	</t>
  </si>
  <si>
    <t>禅至尊豪华双床房&lt;今日特价 &gt;&lt;双人入住&gt;&lt;双早&gt;</t>
  </si>
  <si>
    <t>onpaen/amornnipa,onpaen/amornnipa</t>
  </si>
  <si>
    <t xml:space="preserve">3185222	</t>
  </si>
  <si>
    <t xml:space="preserve">999223422794667	</t>
  </si>
  <si>
    <t>[阿布扎比]皇家玫瑰酒店(Royal Rose Hotel)(66831394)</t>
  </si>
  <si>
    <t>豪华房&lt;特惠&gt;&lt;双人入住&gt;&lt;无早&gt;</t>
  </si>
  <si>
    <t>jiang/qian</t>
  </si>
  <si>
    <t xml:space="preserve">3185322	</t>
  </si>
  <si>
    <t xml:space="preserve">999223423180797	</t>
  </si>
  <si>
    <t>[马卡蒂]阿尔法公寓式酒店 (多用途酒店)(The Alpha Suites (Multi-use Hotel))(48244686)</t>
  </si>
  <si>
    <t>两卧室套房&lt;四人入住&gt;&lt;早餐&gt;</t>
  </si>
  <si>
    <t>KIM/SUNGYONG</t>
  </si>
  <si>
    <t xml:space="preserve">3185510	</t>
  </si>
  <si>
    <t xml:space="preserve">999223423593549	</t>
  </si>
  <si>
    <t>Sema/Wuthapong</t>
  </si>
  <si>
    <t xml:space="preserve">3185664	</t>
  </si>
  <si>
    <t xml:space="preserve">999223423762555	</t>
  </si>
  <si>
    <t>SI/MENGYA</t>
  </si>
  <si>
    <t xml:space="preserve">3185744	</t>
  </si>
  <si>
    <t xml:space="preserve">R23/0331/101037770	</t>
  </si>
  <si>
    <t xml:space="preserve">999223422990726	</t>
  </si>
  <si>
    <t>[迪拜]迪拜超越酒店(Paramount Hotel Dubai)(98066024)</t>
  </si>
  <si>
    <t>场景房&lt;双人入住&gt;&lt;无早&gt;</t>
  </si>
  <si>
    <t>Alsuwaidi/Rabeya</t>
  </si>
  <si>
    <t xml:space="preserve">3185446	</t>
  </si>
  <si>
    <t xml:space="preserve">999223423954456	</t>
  </si>
  <si>
    <t>双卧室尊贵房&lt;超值特惠&gt;&lt;四人入住&gt;&lt;无早&gt;</t>
  </si>
  <si>
    <t>ZHAO/JINHUA</t>
  </si>
  <si>
    <t xml:space="preserve">3185841	</t>
  </si>
  <si>
    <t xml:space="preserve">999223424921251	</t>
  </si>
  <si>
    <t>[曼谷]曼谷素坤逸航站 21 中心酒店(Grande Centre Point Hotel Terminal 21)(5908161)</t>
  </si>
  <si>
    <t>高级房&lt;特惠&gt;&lt;双人入住&gt;&lt;双早&gt;</t>
  </si>
  <si>
    <t>Lu/Xudong</t>
  </si>
  <si>
    <t xml:space="preserve">3186215	</t>
  </si>
  <si>
    <t xml:space="preserve">999223428364702	</t>
  </si>
  <si>
    <t>Pongsupan/Surasit,Pongsupan/Surasit</t>
  </si>
  <si>
    <t xml:space="preserve">3186570	</t>
  </si>
  <si>
    <t xml:space="preserve">999223430074672	</t>
  </si>
  <si>
    <t>[芭堤雅]达拉角度假村(Cape Dara Resort - SHA Plus)(5470678)</t>
  </si>
  <si>
    <t>达拉私人泳池特大床套房&lt;双人入住&gt;&lt;不适用泰国/印度次大陆客人&gt;&lt;双早&gt;</t>
  </si>
  <si>
    <t>WANG/HUIYONG</t>
  </si>
  <si>
    <t xml:space="preserve">3186807	</t>
  </si>
  <si>
    <t xml:space="preserve">500274	</t>
  </si>
  <si>
    <t xml:space="preserve">999223429689468	</t>
  </si>
  <si>
    <t>GAO/SHANSHAN</t>
  </si>
  <si>
    <t xml:space="preserve">3186739	</t>
  </si>
  <si>
    <t xml:space="preserve">999223430099186	</t>
  </si>
  <si>
    <t>Li/guangda,Wang/yushan</t>
  </si>
  <si>
    <t xml:space="preserve">3186813	</t>
  </si>
  <si>
    <t xml:space="preserve">999223430608941	</t>
  </si>
  <si>
    <t>[曼谷]曼谷奇迹大酒店 (政府卫生认证)(Miracle Grand Convention Hotel)(28681276)</t>
  </si>
  <si>
    <t>豪华双人床房&lt;今日特价 &gt;&lt;双人入住&gt;&lt;无早&gt;</t>
  </si>
  <si>
    <t>SARATHANA/SIRINYA</t>
  </si>
  <si>
    <t xml:space="preserve">3186898	</t>
  </si>
  <si>
    <t xml:space="preserve">565638	</t>
  </si>
  <si>
    <t xml:space="preserve">999223431912677	</t>
  </si>
  <si>
    <t>[曼谷]曼谷HOMM素坤逸34街酒店 (悦榕集团)(HOMM Sukhumvit34 Bangkok (A Brand of BANYAN TREE GROUP))(99758480)</t>
  </si>
  <si>
    <t>gulatee/teerapong,gulatee/teerapong</t>
  </si>
  <si>
    <t xml:space="preserve">3187121	</t>
  </si>
  <si>
    <t xml:space="preserve">262725361	</t>
  </si>
  <si>
    <t>，</t>
  </si>
  <si>
    <t>999223213801390</t>
  </si>
  <si>
    <t>特殊要求:Important guest.。此单是订单号999223122017813客人升级为河景精致特大床套房的补款单，升级日期3/31-4/1一晚。</t>
  </si>
  <si>
    <t>本期扣款8400元</t>
  </si>
  <si>
    <t>999223343287993</t>
  </si>
  <si>
    <t>特殊要求:此单是订单23190368352修改为3/30号入住，4/5号离店，补款单，烦请代理处理，谢谢。</t>
  </si>
  <si>
    <t>本期扣款6180元</t>
  </si>
  <si>
    <t>A230404095105481</t>
  </si>
  <si>
    <t>A230404095211481</t>
  </si>
  <si>
    <t>CNY / HKD 当前参考汇率: 1.141503712</t>
  </si>
  <si>
    <t>总计：226525 CNY/
258579.13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</si>
  <si>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</si>
  <si>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</si>
  <si>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</si>
  <si>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</si>
  <si>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</si>
  <si>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</si>
  <si>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</si>
  <si>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</si>
  <si>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</si>
  <si>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</si>
  <si>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</si>
  <si>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</si>
  <si>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</si>
  <si>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</si>
  <si>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</si>
  <si>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</si>
  <si>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</si>
  <si>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</si>
  <si>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</si>
  <si>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</si>
  <si>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3187121</t>
  </si>
  <si>
    <t>曼谷HOMM素坤逸34街酒店</t>
  </si>
  <si>
    <t>gulatee teerapong,gulatee teerapong</t>
  </si>
  <si>
    <t>2023-04-01</t>
  </si>
  <si>
    <t>退房日周结</t>
  </si>
  <si>
    <t>391.00</t>
  </si>
  <si>
    <t>RMB</t>
  </si>
  <si>
    <t>0</t>
  </si>
  <si>
    <t>0.00</t>
  </si>
  <si>
    <t>携程国际直连(DD)</t>
  </si>
  <si>
    <t>01.011174</t>
  </si>
  <si>
    <t>2023-03-31 18:27:04</t>
  </si>
  <si>
    <t>否</t>
  </si>
  <si>
    <t>汇智国际旅游发展有限公司</t>
  </si>
  <si>
    <t>直采</t>
  </si>
  <si>
    <t>泰国</t>
  </si>
  <si>
    <t>3186898</t>
  </si>
  <si>
    <t>奇迹大酒店</t>
  </si>
  <si>
    <t>SARATHANA SIRINYA</t>
  </si>
  <si>
    <t>330.00</t>
  </si>
  <si>
    <t>2023-03-31 17:12:47</t>
  </si>
  <si>
    <t>3186807</t>
  </si>
  <si>
    <t>达拉海角度假酒店</t>
  </si>
  <si>
    <t>WANG HUIYONG</t>
  </si>
  <si>
    <t>2290.00</t>
  </si>
  <si>
    <t>2023-03-31 16:33:23</t>
  </si>
  <si>
    <t>3186570</t>
  </si>
  <si>
    <t>文华伊斯特维尔酒店</t>
  </si>
  <si>
    <t>Pongsupan Surasit,Pongsupan Surasit</t>
  </si>
  <si>
    <t>405.00</t>
  </si>
  <si>
    <t>2023-03-31 15:18:11</t>
  </si>
  <si>
    <t>3186215</t>
  </si>
  <si>
    <t>曼谷素坤逸航站 21 中心酒店 (政府卫生认证)</t>
  </si>
  <si>
    <t>Lu Xudong</t>
  </si>
  <si>
    <t>992.00</t>
  </si>
  <si>
    <t>2023-03-31 13:04:47</t>
  </si>
  <si>
    <t>3185841</t>
  </si>
  <si>
    <t>优本纳沙通</t>
  </si>
  <si>
    <t>ZHAO JINHUA</t>
  </si>
  <si>
    <t>642.00</t>
  </si>
  <si>
    <t>2023-03-31 11:24:28</t>
  </si>
  <si>
    <t>3185744</t>
  </si>
  <si>
    <t>新加坡庄家大酒店</t>
  </si>
  <si>
    <t>SI MENGYA</t>
  </si>
  <si>
    <t>720.00</t>
  </si>
  <si>
    <t>2023-03-31 10:12:05</t>
  </si>
  <si>
    <t>新加坡</t>
  </si>
  <si>
    <t>3185664</t>
  </si>
  <si>
    <t>Sema Wuthapong</t>
  </si>
  <si>
    <t>337.00</t>
  </si>
  <si>
    <t>2023-03-31 10:16:11</t>
  </si>
  <si>
    <t>3185510</t>
  </si>
  <si>
    <t>阿尔法公寓式酒店</t>
  </si>
  <si>
    <t>KIM SUNGYONG</t>
  </si>
  <si>
    <t>1008.00</t>
  </si>
  <si>
    <t>2023-03-31 09:19:56</t>
  </si>
  <si>
    <t>菲律宾</t>
  </si>
  <si>
    <t>3185446</t>
  </si>
  <si>
    <t>迪拜派拉蒙酒店</t>
  </si>
  <si>
    <t>Alsuwaidi Rabeya</t>
  </si>
  <si>
    <t>742.00</t>
  </si>
  <si>
    <t>-742</t>
  </si>
  <si>
    <t>2023-03-31 20:07:43</t>
  </si>
  <si>
    <t>阿拉伯联合酋长国</t>
  </si>
  <si>
    <t>3185322</t>
  </si>
  <si>
    <t>阿布扎比皇家玫瑰酒店</t>
  </si>
  <si>
    <t>jiang qian</t>
  </si>
  <si>
    <t>614.00</t>
  </si>
  <si>
    <t>2023-03-31 14:31:50</t>
  </si>
  <si>
    <t>3185222</t>
  </si>
  <si>
    <t>onpaen amornnipa,onpaen amornnipa</t>
  </si>
  <si>
    <t>393.00</t>
  </si>
  <si>
    <t>2023-03-31 09:21:30</t>
  </si>
  <si>
    <t>3185184</t>
  </si>
  <si>
    <t>纳曼度假村</t>
  </si>
  <si>
    <t>WON AHRAN</t>
  </si>
  <si>
    <t>1535.00</t>
  </si>
  <si>
    <t>2023-03-31 10:44:40</t>
  </si>
  <si>
    <t>越南</t>
  </si>
  <si>
    <t>2023-03-30</t>
  </si>
  <si>
    <t>3184694</t>
  </si>
  <si>
    <t>ZHOU YUN,LI YANG</t>
  </si>
  <si>
    <t>630.00</t>
  </si>
  <si>
    <t>2023-03-31 11:54:05</t>
  </si>
  <si>
    <t>3184232</t>
  </si>
  <si>
    <t>新加坡威大酒店－劳明达</t>
  </si>
  <si>
    <t>ZHAO WEI</t>
  </si>
  <si>
    <t>770.00</t>
  </si>
  <si>
    <t>2023-03-31 09:08:47</t>
  </si>
  <si>
    <t>3183992</t>
  </si>
  <si>
    <t>CHEN QI</t>
  </si>
  <si>
    <t>686.00</t>
  </si>
  <si>
    <t>2023-03-31 10:51:58</t>
  </si>
  <si>
    <t>3183294</t>
  </si>
  <si>
    <t>ZHANG JUN</t>
  </si>
  <si>
    <t>2023-03-31 11:04:45</t>
  </si>
  <si>
    <t>3183339</t>
  </si>
  <si>
    <t>WU JIAMING,LI JING</t>
  </si>
  <si>
    <t>2023-03-30 21:56:18</t>
  </si>
  <si>
    <t>3183288</t>
  </si>
  <si>
    <t>曼谷金玉素旺纳普酒店</t>
  </si>
  <si>
    <t>ZHOU GUOJUN</t>
  </si>
  <si>
    <t>189.00</t>
  </si>
  <si>
    <t>2023-03-31 08:08:40</t>
  </si>
  <si>
    <t>3183083</t>
  </si>
  <si>
    <t>SLIAPTSOVA VIKTORYIA</t>
  </si>
  <si>
    <t>2023-03-31 09:49:40</t>
  </si>
  <si>
    <t>3182967</t>
  </si>
  <si>
    <t>YAN HAOCHU</t>
  </si>
  <si>
    <t>2023-03-30 13:52:27</t>
  </si>
  <si>
    <t>3182489</t>
  </si>
  <si>
    <t>巴拉望岛道夫酒店</t>
  </si>
  <si>
    <t>Cornelio Stephanie,Cornelio Stephanie,Cornelio Stephanie,Cornelio Stephanie,Cornelio Stephanie,Cornelio Stephanie</t>
  </si>
  <si>
    <t>1400.00</t>
  </si>
  <si>
    <t>2023-03-30 09:30:33</t>
  </si>
  <si>
    <t>3182376</t>
  </si>
  <si>
    <t>曼谷拉查丹利中心酒店  (SHA Plus+)</t>
  </si>
  <si>
    <t>WANG XIAOLI</t>
  </si>
  <si>
    <t>1981.00</t>
  </si>
  <si>
    <t>2023-03-30 10:52:03</t>
  </si>
  <si>
    <t>2023-03-29</t>
  </si>
  <si>
    <t>3181509</t>
  </si>
  <si>
    <t>芭堤雅北部遨舍度假酒店 (SHA Extra Plus)</t>
  </si>
  <si>
    <t>CHAN PAN,ZHANG BARRY</t>
  </si>
  <si>
    <t>517.00</t>
  </si>
  <si>
    <t>2023-03-30 13:55:55</t>
  </si>
  <si>
    <t>3181147</t>
  </si>
  <si>
    <t>马尼拉新海岸酒店</t>
  </si>
  <si>
    <t>CALISKAN BORA,CALISKAN OZGE</t>
  </si>
  <si>
    <t>624.00</t>
  </si>
  <si>
    <t>2023-03-30 10:08:32</t>
  </si>
  <si>
    <t>3180767</t>
  </si>
  <si>
    <t>宜必思尚品曼谷素坤逸康福酒店</t>
  </si>
  <si>
    <t>CHEN JIANNAN</t>
  </si>
  <si>
    <t>320.00</t>
  </si>
  <si>
    <t>2023-03-30 12:20:18</t>
  </si>
  <si>
    <t>3180600</t>
  </si>
  <si>
    <t>Cornelio Zolidad,Cornelio Zolidad,Cornelio Zolidad,Cornelio Zolidad,Cornelio Zolidad,Cornelio Zolidad</t>
  </si>
  <si>
    <t>2023-03-29 16:00:14</t>
  </si>
  <si>
    <t>3180508</t>
  </si>
  <si>
    <t>TIAN FENGYUAN</t>
  </si>
  <si>
    <t>2023-03-29 15:38:37</t>
  </si>
  <si>
    <t>3180491</t>
  </si>
  <si>
    <t>CHAI YIZHAN</t>
  </si>
  <si>
    <t>830.00</t>
  </si>
  <si>
    <t>2023-03-30 09:21:10</t>
  </si>
  <si>
    <t>3180442</t>
  </si>
  <si>
    <t>曼谷铂尔曼G酒店</t>
  </si>
  <si>
    <t>XU YIPING,CHEN MINGMIN</t>
  </si>
  <si>
    <t>1440.00</t>
  </si>
  <si>
    <t>2023-03-29 15:15:01</t>
  </si>
  <si>
    <t>3180244</t>
  </si>
  <si>
    <t>YANG FAN</t>
  </si>
  <si>
    <t>1500.00</t>
  </si>
  <si>
    <t>2023-03-29 14:03:08</t>
  </si>
  <si>
    <t>3180082</t>
  </si>
  <si>
    <t>双威金字塔酒店</t>
  </si>
  <si>
    <t>SHANG XIAOPENG,LIU TAO</t>
  </si>
  <si>
    <t>493.00</t>
  </si>
  <si>
    <t>2023-03-30 11:45:53</t>
  </si>
  <si>
    <t>马来西亚</t>
  </si>
  <si>
    <t>2023-03-28</t>
  </si>
  <si>
    <t>3178659</t>
  </si>
  <si>
    <t>曼谷阿文苏昆维特酒店</t>
  </si>
  <si>
    <t>WU TIANPENG</t>
  </si>
  <si>
    <t>1260.00</t>
  </si>
  <si>
    <t>2023-03-28 21:21:11</t>
  </si>
  <si>
    <t>3178249</t>
  </si>
  <si>
    <t>怡保怡东酒店</t>
  </si>
  <si>
    <t>Leotay Kc</t>
  </si>
  <si>
    <t>308.00</t>
  </si>
  <si>
    <t>2023-03-29 09:47:28</t>
  </si>
  <si>
    <t>3178248</t>
  </si>
  <si>
    <t>Santa Grand Signature Kuala Lumpur</t>
  </si>
  <si>
    <t>Chippa Amit</t>
  </si>
  <si>
    <t>315.00</t>
  </si>
  <si>
    <t>2023-03-28 17:57:26</t>
  </si>
  <si>
    <t>3177786</t>
  </si>
  <si>
    <t>曼谷维3酒店(曼谷威客3号酒店)</t>
  </si>
  <si>
    <t>Sophalline Ros,Sophalline Ros</t>
  </si>
  <si>
    <t>269.00</t>
  </si>
  <si>
    <t>2023-03-29 13:15:56</t>
  </si>
  <si>
    <t>3177764</t>
  </si>
  <si>
    <t>曼谷香格里拉大酒店</t>
  </si>
  <si>
    <t>Rong Qianling</t>
  </si>
  <si>
    <t>1280.00</t>
  </si>
  <si>
    <t>2023-03-28 17:39:23</t>
  </si>
  <si>
    <t>3177606</t>
  </si>
  <si>
    <t>新加坡威大酒店 - 明古连</t>
  </si>
  <si>
    <t>KAIYU KANG</t>
  </si>
  <si>
    <t>2182.00</t>
  </si>
  <si>
    <t>2023-03-28 16:17:07</t>
  </si>
  <si>
    <t>3177590</t>
  </si>
  <si>
    <t>2023-03-28 16:36:10</t>
  </si>
  <si>
    <t>2023-03-27</t>
  </si>
  <si>
    <t>3175946</t>
  </si>
  <si>
    <t>曼谷素旺那普机场诺富特酒店</t>
  </si>
  <si>
    <t>PHONGSAVANH SOMBOUN,DOUNGBOUTDY AKEPHASITH,LUANGKHOT MANOLA</t>
  </si>
  <si>
    <t>4143.00</t>
  </si>
  <si>
    <t>2023-03-27 19:27:05</t>
  </si>
  <si>
    <t>3175348</t>
  </si>
  <si>
    <t>Ee Erene,Ee Erene</t>
  </si>
  <si>
    <t>317.00</t>
  </si>
  <si>
    <t>2023-03-27 14:31:20</t>
  </si>
  <si>
    <t>3174546</t>
  </si>
  <si>
    <t>曼谷大都会酒店</t>
  </si>
  <si>
    <t>TANG RUITING</t>
  </si>
  <si>
    <t>1840.00</t>
  </si>
  <si>
    <t>2023-03-27 11:04:37</t>
  </si>
  <si>
    <t>2023-03-26</t>
  </si>
  <si>
    <t>3174411</t>
  </si>
  <si>
    <t>曼谷玛杜兹酒店</t>
  </si>
  <si>
    <t>Chan Hiu Man,Chan Hiu Man</t>
  </si>
  <si>
    <t>3165.00</t>
  </si>
  <si>
    <t>2023-03-27 08:12:23</t>
  </si>
  <si>
    <t>3174177</t>
  </si>
  <si>
    <t>JONGHOON KIM</t>
  </si>
  <si>
    <t>271.00</t>
  </si>
  <si>
    <t>2023-03-26 22:37:41</t>
  </si>
  <si>
    <t>3173770</t>
  </si>
  <si>
    <t>曼谷大使酒店</t>
  </si>
  <si>
    <t>Vescio Joe,Vescio Joe,Vescio Joe,Vescio Joe</t>
  </si>
  <si>
    <t>2936.00</t>
  </si>
  <si>
    <t>2023-03-26 19:19:54</t>
  </si>
  <si>
    <t>3173453</t>
  </si>
  <si>
    <t>康斯特白拉热带海滩度假村</t>
  </si>
  <si>
    <t>Teramachi Chihaya,Teramachi Chihaya</t>
  </si>
  <si>
    <t>3920.00</t>
  </si>
  <si>
    <t>2023-03-27 09:51:30</t>
  </si>
  <si>
    <t>3173390</t>
  </si>
  <si>
    <t>新加坡米阁大酒店</t>
  </si>
  <si>
    <t>KO PUI HONG</t>
  </si>
  <si>
    <t>1464.00</t>
  </si>
  <si>
    <t>2023-03-27 11:55:56</t>
  </si>
  <si>
    <t>3173112</t>
  </si>
  <si>
    <t>Orsirivikorn Chaowarit</t>
  </si>
  <si>
    <t>2023-03-26 17:10:31</t>
  </si>
  <si>
    <t>2023-03-25</t>
  </si>
  <si>
    <t>3171490</t>
  </si>
  <si>
    <t>HOU QINGHUA,WEN TINGTING</t>
  </si>
  <si>
    <t>986.00</t>
  </si>
  <si>
    <t>2023-03-25 16:22:15</t>
  </si>
  <si>
    <t>3171120</t>
  </si>
  <si>
    <t>马六甲大华酒店</t>
  </si>
  <si>
    <t>Ting MengLeong,Ting MengLeong</t>
  </si>
  <si>
    <t>570.00</t>
  </si>
  <si>
    <t>2023-03-27 09:49:25</t>
  </si>
  <si>
    <t>3170721</t>
  </si>
  <si>
    <t>普吉岛卡塔海滩格兰德卡塔VIP酒店 (SHA 认证)</t>
  </si>
  <si>
    <t>BARSOCCHIFROLDI EZIO</t>
  </si>
  <si>
    <t>2492.00</t>
  </si>
  <si>
    <t>2023-03-25 17:15:28</t>
  </si>
  <si>
    <t>2023-03-24</t>
  </si>
  <si>
    <t>3169839</t>
  </si>
  <si>
    <t>曼谷奔齐中心大酒店</t>
  </si>
  <si>
    <t>CHONG YUK LIM</t>
  </si>
  <si>
    <t>800.00</t>
  </si>
  <si>
    <t>2023-03-25 11:09:36</t>
  </si>
  <si>
    <t>3169441</t>
  </si>
  <si>
    <t>吉隆坡柏威年酒店 · 悦榕庄管理</t>
  </si>
  <si>
    <t>Pang Caisheng,Lu Yong</t>
  </si>
  <si>
    <t>4936.00</t>
  </si>
  <si>
    <t>2023-03-25 11:41:30</t>
  </si>
  <si>
    <t>3169433</t>
  </si>
  <si>
    <t>Pang Caisheng</t>
  </si>
  <si>
    <t>2930.00</t>
  </si>
  <si>
    <t>2023-03-25 11:43:33</t>
  </si>
  <si>
    <t>2023-03-23</t>
  </si>
  <si>
    <t>3167430</t>
  </si>
  <si>
    <t>曼谷河畔萨利尔酒店</t>
  </si>
  <si>
    <t>CHAN NGOK CHUNG,WONG NGA CHI</t>
  </si>
  <si>
    <t>5276.00</t>
  </si>
  <si>
    <t>2023-03-24 16:40:07</t>
  </si>
  <si>
    <t>3166990</t>
  </si>
  <si>
    <t>双威大盒子酒店</t>
  </si>
  <si>
    <t>SARAVANAN SHIVASHURUTI</t>
  </si>
  <si>
    <t>711.00</t>
  </si>
  <si>
    <t>2023-03-24 09:56:29</t>
  </si>
  <si>
    <t>3166428</t>
  </si>
  <si>
    <t>摩德沙吞酒店 (政府卫生认证)</t>
  </si>
  <si>
    <t>YANG NINGJUN,PENG SHOUYAN</t>
  </si>
  <si>
    <t>495.00</t>
  </si>
  <si>
    <t>2023-03-23 16:06:43</t>
  </si>
  <si>
    <t>3165925</t>
  </si>
  <si>
    <t>KANHAPHAN NITTAYA,BOKKAEW CHALAO,SINYONG SUTIDA</t>
  </si>
  <si>
    <t>813.00</t>
  </si>
  <si>
    <t>2023-03-24 11:35:23</t>
  </si>
  <si>
    <t>3165483</t>
  </si>
  <si>
    <t>麦克坦新镇萨沃伊酒店</t>
  </si>
  <si>
    <t>ARANDEZ JOSE ERIC</t>
  </si>
  <si>
    <t>1159.00</t>
  </si>
  <si>
    <t>2023-03-24 16:31:12</t>
  </si>
  <si>
    <t>3165273</t>
  </si>
  <si>
    <t>SANCHENG PUI,SANCHENG PUI</t>
  </si>
  <si>
    <t>1140.00</t>
  </si>
  <si>
    <t>2023-03-24 13:44:21</t>
  </si>
  <si>
    <t>2023-03-22</t>
  </si>
  <si>
    <t>3164497</t>
  </si>
  <si>
    <t>曼谷维伊 - 美憬阁酒店</t>
  </si>
  <si>
    <t>SHAO YI,XU CAIWEN</t>
  </si>
  <si>
    <t>2715.00</t>
  </si>
  <si>
    <t>2023-03-23 15:36:31</t>
  </si>
  <si>
    <t>3163253</t>
  </si>
  <si>
    <t>Travelodge Phuket Town</t>
  </si>
  <si>
    <t>SUN YUHONG,ZHANG JIE,ZHANG MI,LI HUIPING</t>
  </si>
  <si>
    <t>748.00</t>
  </si>
  <si>
    <t>2023-03-22 15:02:46</t>
  </si>
  <si>
    <t>2023-03-21</t>
  </si>
  <si>
    <t>3161752</t>
  </si>
  <si>
    <t>阿万特酒店</t>
  </si>
  <si>
    <t>SHEN JIE</t>
  </si>
  <si>
    <t>2150.00</t>
  </si>
  <si>
    <t>2023-03-22 08:52:37</t>
  </si>
  <si>
    <t>3161706</t>
  </si>
  <si>
    <t>LEE PAN HA SHUNEM,WONG WAI YEE</t>
  </si>
  <si>
    <t>1485.00</t>
  </si>
  <si>
    <t>2023-03-22 11:31:48</t>
  </si>
  <si>
    <t>3161491</t>
  </si>
  <si>
    <t>ZHANG KUN,ZHANG DAN</t>
  </si>
  <si>
    <t>2023-03-23 16:19:39</t>
  </si>
  <si>
    <t>3160428</t>
  </si>
  <si>
    <t>ho ming lam,ho ming lam</t>
  </si>
  <si>
    <t>1905.00</t>
  </si>
  <si>
    <t>2023-03-23 16:58:48</t>
  </si>
  <si>
    <t>2023-03-20</t>
  </si>
  <si>
    <t>3156315</t>
  </si>
  <si>
    <t>清迈香格里拉酒店</t>
  </si>
  <si>
    <t>YU JIANMIN,LIU HUIGANG</t>
  </si>
  <si>
    <t>4188.00</t>
  </si>
  <si>
    <t>2023-03-20 12:16:07</t>
  </si>
  <si>
    <t>2023-03-19</t>
  </si>
  <si>
    <t>3154927</t>
  </si>
  <si>
    <t>卡察画廊度假-卡察卡利姆湾(SHA Plus+)</t>
  </si>
  <si>
    <t>LI TIANTIAN</t>
  </si>
  <si>
    <t>978.00</t>
  </si>
  <si>
    <t>2023-03-19 18:43:32</t>
  </si>
  <si>
    <t>3153651</t>
  </si>
  <si>
    <t>釜山斯坦福酒店</t>
  </si>
  <si>
    <t>Yuan Xiaoqing</t>
  </si>
  <si>
    <t>1137.00</t>
  </si>
  <si>
    <t>2023-03-19 10:29:54</t>
  </si>
  <si>
    <t>韩国</t>
  </si>
  <si>
    <t>2023-03-18</t>
  </si>
  <si>
    <t>3152593</t>
  </si>
  <si>
    <t>WU JINGYANG,WU MINGHUA,WU LONG,LI YUJIE</t>
  </si>
  <si>
    <t>2762.00</t>
  </si>
  <si>
    <t>2023-03-19 09:57:41</t>
  </si>
  <si>
    <t>3149242</t>
  </si>
  <si>
    <t>槟城长荣桂冠酒店</t>
  </si>
  <si>
    <t>Hendrawan Gono</t>
  </si>
  <si>
    <t>605.00</t>
  </si>
  <si>
    <t>2023-03-19 15:42:23</t>
  </si>
  <si>
    <t>2023-03-17</t>
  </si>
  <si>
    <t>3148055</t>
  </si>
  <si>
    <t>CHAN KIN HEI</t>
  </si>
  <si>
    <t>2400.00</t>
  </si>
  <si>
    <t>2023-03-18 09:53:17</t>
  </si>
  <si>
    <t>2023-03-14</t>
  </si>
  <si>
    <t>3132008</t>
  </si>
  <si>
    <t>拉瓦尔斯酒店</t>
  </si>
  <si>
    <t>SONG JUNGHYUN</t>
  </si>
  <si>
    <t>612.00</t>
  </si>
  <si>
    <t>2023-03-14 08:52:51</t>
  </si>
  <si>
    <t>3168715</t>
  </si>
  <si>
    <t>阿皮亚伊纳南因宜必思尚品酒店</t>
  </si>
  <si>
    <t>BARNABAS OLIVIA</t>
  </si>
  <si>
    <t>242.00</t>
  </si>
  <si>
    <t>2023-03-24 12:40:02</t>
  </si>
  <si>
    <t>2023-03-13</t>
  </si>
  <si>
    <t>3130200</t>
  </si>
  <si>
    <t>普吉岛安纳塔拉迈考度假村(SHA Extra Plus)</t>
  </si>
  <si>
    <t>LIANG XINYUE</t>
  </si>
  <si>
    <t>8400.00</t>
  </si>
  <si>
    <t>2023-03-14 13:38:34</t>
  </si>
  <si>
    <t>3170545</t>
  </si>
  <si>
    <t>吉隆坡美利亚酒店</t>
  </si>
  <si>
    <t>LU CHENCHUN,CHEN PINGYING</t>
  </si>
  <si>
    <t>1663.00</t>
  </si>
  <si>
    <t>2023-03-25 12:29:16</t>
  </si>
  <si>
    <t>3128685</t>
  </si>
  <si>
    <t>曼谷索拉利亚西铁酒店</t>
  </si>
  <si>
    <t>TSENG LIJUNG</t>
  </si>
  <si>
    <t>1578.00</t>
  </si>
  <si>
    <t>2023-03-13 12:38:06</t>
  </si>
  <si>
    <t>2023-03-12</t>
  </si>
  <si>
    <t>3127012</t>
  </si>
  <si>
    <t>YUAN TIAN,LI GUANGFU</t>
  </si>
  <si>
    <t>3320.00</t>
  </si>
  <si>
    <t>2023-03-13 16:03:11</t>
  </si>
  <si>
    <t>2023-03-11</t>
  </si>
  <si>
    <t>3123301</t>
  </si>
  <si>
    <t>KIM JUNGAE</t>
  </si>
  <si>
    <t>7497.00</t>
  </si>
  <si>
    <t>2023-03-12 12:45:17</t>
  </si>
  <si>
    <t>3180257</t>
  </si>
  <si>
    <t>3金精品酒店</t>
  </si>
  <si>
    <t>tin wan yu,tin wan yu</t>
  </si>
  <si>
    <t>243.00</t>
  </si>
  <si>
    <t>2023-03-29 16:17:50</t>
  </si>
  <si>
    <t>3131556</t>
  </si>
  <si>
    <t>芭提雅最佳西方优质尼克森酒店</t>
  </si>
  <si>
    <t>LI TSZ KEUNG,LIP WAI SUM</t>
  </si>
  <si>
    <t>240.00</t>
  </si>
  <si>
    <t>2023-03-14 10:01:45</t>
  </si>
  <si>
    <t>3129126</t>
  </si>
  <si>
    <t>仁川机场贝斯特韦斯特精品酒店</t>
  </si>
  <si>
    <t>COBB DAVID ALEXANDER</t>
  </si>
  <si>
    <t>603.00</t>
  </si>
  <si>
    <t>2023-03-13 14:33:09</t>
  </si>
  <si>
    <t>2023-03-09</t>
  </si>
  <si>
    <t>3112350</t>
  </si>
  <si>
    <t>沙通易思婷大酒店</t>
  </si>
  <si>
    <t>XIE YI RONG</t>
  </si>
  <si>
    <t>4740.00</t>
  </si>
  <si>
    <t>2023-03-09 12:46:30</t>
  </si>
  <si>
    <t>3112394</t>
  </si>
  <si>
    <t>9480.00</t>
  </si>
  <si>
    <t>2023-03-09 13:50:38</t>
  </si>
  <si>
    <t>2023-03-08</t>
  </si>
  <si>
    <t>3108306</t>
  </si>
  <si>
    <t>迪拜市中心安纳塔拉酒店</t>
  </si>
  <si>
    <t>Jose Jin</t>
  </si>
  <si>
    <t>16639.00</t>
  </si>
  <si>
    <t>2023-03-09 16:05:04</t>
  </si>
  <si>
    <t>3108059</t>
  </si>
  <si>
    <t>曼谷湄南河四季酒店 (SHA Plus+)</t>
  </si>
  <si>
    <t>WANG WEN</t>
  </si>
  <si>
    <t>9664.00</t>
  </si>
  <si>
    <t>2023-03-08 23:32:30</t>
  </si>
  <si>
    <t>3107416</t>
  </si>
  <si>
    <t>曼谷萨通JC凯文酒店</t>
  </si>
  <si>
    <t>zhao hantong</t>
  </si>
  <si>
    <t>1365.00</t>
  </si>
  <si>
    <t>2023-03-11 12:19:08</t>
  </si>
  <si>
    <t>2023-03-06</t>
  </si>
  <si>
    <t>3102654</t>
  </si>
  <si>
    <t>宿务滨海前线酒店 - 北开垦</t>
  </si>
  <si>
    <t>BIAN YUTAO,ZHU LINGLI</t>
  </si>
  <si>
    <t>1332.00</t>
  </si>
  <si>
    <t>2023-03-07 14:10:17</t>
  </si>
  <si>
    <t>2023-03-05</t>
  </si>
  <si>
    <t>3097777</t>
  </si>
  <si>
    <t>LAM CHING FAI</t>
  </si>
  <si>
    <t>3330.00</t>
  </si>
  <si>
    <t>2023-03-06 12:13:09</t>
  </si>
  <si>
    <t>3097773</t>
  </si>
  <si>
    <t>3290.00</t>
  </si>
  <si>
    <t>2023-03-06 12:10:35</t>
  </si>
  <si>
    <t>3097678</t>
  </si>
  <si>
    <t>马卡蒂塞达住宅酒店</t>
  </si>
  <si>
    <t>CHIEN CHIA CHIH</t>
  </si>
  <si>
    <t>966.00</t>
  </si>
  <si>
    <t>2023-03-08 11:03:44</t>
  </si>
  <si>
    <t>3097186</t>
  </si>
  <si>
    <t>Yang Shaojun,Xu Ziyi</t>
  </si>
  <si>
    <t>582.00</t>
  </si>
  <si>
    <t>2023-03-06 10:57:06</t>
  </si>
  <si>
    <t>3095645</t>
  </si>
  <si>
    <t>DONG HUI,QIAN WENJUE</t>
  </si>
  <si>
    <t>2023-03-05 15:17:24</t>
  </si>
  <si>
    <t>2023-03-01</t>
  </si>
  <si>
    <t>3079137</t>
  </si>
  <si>
    <t>SHEK HOI LAM,CHOI PING HUNG</t>
  </si>
  <si>
    <t>1980.00</t>
  </si>
  <si>
    <t>2023-03-02 09:53:31</t>
  </si>
  <si>
    <t>3077112</t>
  </si>
  <si>
    <t>普吉岛西奈奢华酒店(SHA Extra Plus)</t>
  </si>
  <si>
    <t>yiu hon lit,yiu hon lit,yiu hon lit,yiu hon lit</t>
  </si>
  <si>
    <t>7938.00</t>
  </si>
  <si>
    <t>2023-03-09 10:50:47</t>
  </si>
  <si>
    <t>3076456</t>
  </si>
  <si>
    <t>贝尔福度假酒店</t>
  </si>
  <si>
    <t>Soriano Lucille,Soriano Lucille</t>
  </si>
  <si>
    <t>1454.00</t>
  </si>
  <si>
    <t>2023-03-01 10:37:52</t>
  </si>
  <si>
    <t>2023-02-27</t>
  </si>
  <si>
    <t>3070440</t>
  </si>
  <si>
    <t>Ryan Hilario Dann,Ryan Hilario Dann,Ryan Hilario Dann</t>
  </si>
  <si>
    <t>1832.00</t>
  </si>
  <si>
    <t>2023-02-27 14:50:12</t>
  </si>
  <si>
    <t>2023-02-26</t>
  </si>
  <si>
    <t>3068703</t>
  </si>
  <si>
    <t>种植园湾水疗度假村</t>
  </si>
  <si>
    <t>Jeon Sunyoung</t>
  </si>
  <si>
    <t>5364.00</t>
  </si>
  <si>
    <t>2023-02-28 17:35:43</t>
  </si>
  <si>
    <t>2023-02-25</t>
  </si>
  <si>
    <t>3065666</t>
  </si>
  <si>
    <t>宜必思尚品首尔大使酒店</t>
  </si>
  <si>
    <t>BAE GI WON</t>
  </si>
  <si>
    <t>572.00</t>
  </si>
  <si>
    <t>2023-02-25 14:04:26</t>
  </si>
  <si>
    <t>直连</t>
  </si>
  <si>
    <t>2023-02-24</t>
  </si>
  <si>
    <t>3062479</t>
  </si>
  <si>
    <t>KAEWKHAMNUAN JIRAPAT</t>
  </si>
  <si>
    <t>187.00</t>
  </si>
  <si>
    <t>2023-02-24 14:23:35</t>
  </si>
  <si>
    <t>3062440</t>
  </si>
  <si>
    <t>SAKSRISAWANG PONGPHOP,KUDKAEW KANOKPORN</t>
  </si>
  <si>
    <t>374.00</t>
  </si>
  <si>
    <t>2023-02-24 14:19:07</t>
  </si>
  <si>
    <t>2023-02-22</t>
  </si>
  <si>
    <t>3055956</t>
  </si>
  <si>
    <t>槟城宾乐雅饭店</t>
  </si>
  <si>
    <t>KHOR ELEEN</t>
  </si>
  <si>
    <t>1630.00</t>
  </si>
  <si>
    <t>2023-02-23 14:43:44</t>
  </si>
  <si>
    <t>2023-02-20</t>
  </si>
  <si>
    <t>3047952</t>
  </si>
  <si>
    <t>华欣安纳塔拉度假酒店</t>
  </si>
  <si>
    <t>NG WAI KAY VIKKI</t>
  </si>
  <si>
    <t>3100.00</t>
  </si>
  <si>
    <t>2023-02-20 16:19:22</t>
  </si>
  <si>
    <t>2023-02-03</t>
  </si>
  <si>
    <t>3000111</t>
  </si>
  <si>
    <t>NG CHUN WAH ALBERT,CHAN SUK YING LINA,NG SUN WAH LARRY,WONG CHRISTINE</t>
  </si>
  <si>
    <t>6200.00</t>
  </si>
  <si>
    <t>2023-02-04 13:11:26</t>
  </si>
  <si>
    <t>2023-01-31</t>
  </si>
  <si>
    <t>2993801</t>
  </si>
  <si>
    <t>TU QIUJIA,XU YIRUI</t>
  </si>
  <si>
    <t>1639.00</t>
  </si>
  <si>
    <t>2023-02-01 09:34:18</t>
  </si>
  <si>
    <t>2993660</t>
  </si>
  <si>
    <t>曼谷素凯泰酒店</t>
  </si>
  <si>
    <t>Joo Yosub,Joo Yosub</t>
  </si>
  <si>
    <t>1426.00</t>
  </si>
  <si>
    <t>2023-02-01 13:16:49</t>
  </si>
  <si>
    <t>2023-01-29</t>
  </si>
  <si>
    <t>2988286</t>
  </si>
  <si>
    <t>1422.00</t>
  </si>
  <si>
    <t>2023-01-30 16:02:17</t>
  </si>
  <si>
    <t>2023-01-25</t>
  </si>
  <si>
    <t>2978047</t>
  </si>
  <si>
    <t>宿务白沙滩度假村及水疗中心</t>
  </si>
  <si>
    <t>HWANG SUJIM,KANG BYEONGSUNG</t>
  </si>
  <si>
    <t>3588.00</t>
  </si>
  <si>
    <t>2023-01-26 10:10:38</t>
  </si>
  <si>
    <t>2023-01-17</t>
  </si>
  <si>
    <t>2955712</t>
  </si>
  <si>
    <t>LIM CHEN KUN KEITH,KWANG KAY WEE</t>
  </si>
  <si>
    <t>1228.00</t>
  </si>
  <si>
    <t>2023-01-17 09:10:26</t>
  </si>
  <si>
    <t>2023-01-14</t>
  </si>
  <si>
    <t>2947702</t>
  </si>
  <si>
    <t>An yumi,An yumi,An yumi,An yumi</t>
  </si>
  <si>
    <t>2023-01-14 12:30:37</t>
  </si>
  <si>
    <t>2023-03-10</t>
  </si>
  <si>
    <t>3119022</t>
  </si>
  <si>
    <t>曼谷拉差阿帕森购物区万丽酒店</t>
  </si>
  <si>
    <t>CHAN CHING YEUNG</t>
  </si>
  <si>
    <t>1080.00</t>
  </si>
  <si>
    <t>2023-03-12 14:59:19</t>
  </si>
  <si>
    <t>3117675</t>
  </si>
  <si>
    <t>Maloussis Christos,Maloussis Christos</t>
  </si>
  <si>
    <t>2292.00</t>
  </si>
  <si>
    <t>2023-03-13 21:35:06</t>
  </si>
  <si>
    <t>3118819</t>
  </si>
  <si>
    <t>曼谷安纳塔拉河畔度假酒店</t>
  </si>
  <si>
    <t>ZHANG JUN,JIN HUI,WU JIYONG,WU ZHEWEI,SUN MINGHAO,XU XUDONG</t>
  </si>
  <si>
    <t>16596.00</t>
  </si>
  <si>
    <t>16800.00</t>
  </si>
  <si>
    <t>204</t>
  </si>
  <si>
    <t>2023-03-11 09:53:41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</si>
</sst>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138</xdr:row>
      <xdr:rowOff>0</xdr:rowOff>
    </xdr:from>
    <xdr:to>
      <xdr:col>14</xdr:col>
      <xdr:colOff>619125</xdr:colOff>
      <xdr:row>168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34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6">
        <v>45017</v>
      </c>
      <c r="H2" s="4">
        <v>1</v>
      </c>
      <c r="I2" s="4">
        <v>1</v>
      </c>
      <c r="J2" s="4">
        <v>1</v>
      </c>
      <c r="K2" s="4" t="s">
        <v>30</v>
      </c>
      <c r="L2" s="4">
        <v>1840</v>
      </c>
      <c r="M2" s="4">
        <v>1840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44940</v>
      </c>
      <c r="S2" s="6">
        <v>45020</v>
      </c>
      <c r="T2" s="4" t="s">
        <v>34</v>
      </c>
      <c r="U2" s="4">
        <v>1840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45015</v>
      </c>
      <c r="G3" s="6">
        <v>45017</v>
      </c>
      <c r="H3" s="4">
        <v>1</v>
      </c>
      <c r="I3" s="4">
        <v>2</v>
      </c>
      <c r="J3" s="4">
        <v>2</v>
      </c>
      <c r="K3" s="4" t="s">
        <v>30</v>
      </c>
      <c r="L3" s="4">
        <v>1228</v>
      </c>
      <c r="M3" s="4">
        <v>1228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44943</v>
      </c>
      <c r="S3" s="6">
        <v>45020</v>
      </c>
      <c r="T3" s="4" t="s">
        <v>34</v>
      </c>
      <c r="U3" s="4">
        <v>1228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45013</v>
      </c>
      <c r="G4" s="6">
        <v>45017</v>
      </c>
      <c r="H4" s="4">
        <v>1</v>
      </c>
      <c r="I4" s="4">
        <v>4</v>
      </c>
      <c r="J4" s="4">
        <v>4</v>
      </c>
      <c r="K4" s="4" t="s">
        <v>30</v>
      </c>
      <c r="L4" s="4">
        <v>3588</v>
      </c>
      <c r="M4" s="4">
        <v>3588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44951</v>
      </c>
      <c r="S4" s="6">
        <v>45020</v>
      </c>
      <c r="T4" s="4" t="s">
        <v>34</v>
      </c>
      <c r="U4" s="4">
        <v>3588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45016</v>
      </c>
      <c r="G5" s="6">
        <v>45017</v>
      </c>
      <c r="H5" s="4">
        <v>1</v>
      </c>
      <c r="I5" s="4">
        <v>1</v>
      </c>
      <c r="J5" s="4">
        <v>1</v>
      </c>
      <c r="K5" s="4" t="s">
        <v>30</v>
      </c>
      <c r="L5" s="4">
        <v>1422</v>
      </c>
      <c r="M5" s="4">
        <v>1422</v>
      </c>
      <c r="N5" s="4" t="s">
        <v>52</v>
      </c>
      <c r="O5" s="4" t="s">
        <v>32</v>
      </c>
      <c r="P5" s="4" t="s">
        <v>33</v>
      </c>
      <c r="Q5" s="4">
        <v>0</v>
      </c>
      <c r="R5" s="7">
        <v>44955</v>
      </c>
      <c r="S5" s="6">
        <v>45020</v>
      </c>
      <c r="T5" s="4" t="s">
        <v>34</v>
      </c>
      <c r="U5" s="4">
        <v>1422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45016</v>
      </c>
      <c r="G6" s="6">
        <v>45017</v>
      </c>
      <c r="H6" s="4">
        <v>1</v>
      </c>
      <c r="I6" s="4">
        <v>1</v>
      </c>
      <c r="J6" s="4">
        <v>1</v>
      </c>
      <c r="K6" s="4" t="s">
        <v>30</v>
      </c>
      <c r="L6" s="4">
        <v>1426</v>
      </c>
      <c r="M6" s="4">
        <v>1426</v>
      </c>
      <c r="N6" s="4" t="s">
        <v>52</v>
      </c>
      <c r="O6" s="4" t="s">
        <v>32</v>
      </c>
      <c r="P6" s="4" t="s">
        <v>33</v>
      </c>
      <c r="Q6" s="4">
        <v>0</v>
      </c>
      <c r="R6" s="7">
        <v>44957</v>
      </c>
      <c r="S6" s="6">
        <v>45020</v>
      </c>
      <c r="T6" s="4" t="s">
        <v>34</v>
      </c>
      <c r="U6" s="4">
        <v>1426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38</v>
      </c>
      <c r="E7" s="4" t="s">
        <v>60</v>
      </c>
      <c r="F7" s="6">
        <v>45014</v>
      </c>
      <c r="G7" s="6">
        <v>45017</v>
      </c>
      <c r="H7" s="4">
        <v>1</v>
      </c>
      <c r="I7" s="4">
        <v>3</v>
      </c>
      <c r="J7" s="4">
        <v>3</v>
      </c>
      <c r="K7" s="4" t="s">
        <v>30</v>
      </c>
      <c r="L7" s="4">
        <v>1639</v>
      </c>
      <c r="M7" s="4">
        <v>1639</v>
      </c>
      <c r="N7" s="4" t="s">
        <v>61</v>
      </c>
      <c r="O7" s="4" t="s">
        <v>32</v>
      </c>
      <c r="P7" s="4" t="s">
        <v>33</v>
      </c>
      <c r="Q7" s="4">
        <v>0</v>
      </c>
      <c r="R7" s="7">
        <v>44957</v>
      </c>
      <c r="S7" s="6">
        <v>45020</v>
      </c>
      <c r="T7" s="4" t="s">
        <v>34</v>
      </c>
      <c r="U7" s="4">
        <v>1639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45013</v>
      </c>
      <c r="G8" s="6">
        <v>45017</v>
      </c>
      <c r="H8" s="4">
        <v>2</v>
      </c>
      <c r="I8" s="4">
        <v>4</v>
      </c>
      <c r="J8" s="4">
        <v>8</v>
      </c>
      <c r="K8" s="4" t="s">
        <v>30</v>
      </c>
      <c r="L8" s="4">
        <v>6200</v>
      </c>
      <c r="M8" s="4">
        <v>6200</v>
      </c>
      <c r="N8" s="4" t="s">
        <v>67</v>
      </c>
      <c r="O8" s="4" t="s">
        <v>32</v>
      </c>
      <c r="P8" s="4" t="s">
        <v>33</v>
      </c>
      <c r="Q8" s="4">
        <v>0</v>
      </c>
      <c r="R8" s="7">
        <v>44960</v>
      </c>
      <c r="S8" s="6">
        <v>45020</v>
      </c>
      <c r="T8" s="4" t="s">
        <v>34</v>
      </c>
      <c r="U8" s="4">
        <v>6200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45013</v>
      </c>
      <c r="G9" s="6">
        <v>45017</v>
      </c>
      <c r="H9" s="4">
        <v>1</v>
      </c>
      <c r="I9" s="4">
        <v>4</v>
      </c>
      <c r="J9" s="4">
        <v>4</v>
      </c>
      <c r="K9" s="4" t="s">
        <v>30</v>
      </c>
      <c r="L9" s="4">
        <v>3100</v>
      </c>
      <c r="M9" s="4">
        <v>3100</v>
      </c>
      <c r="N9" s="4" t="s">
        <v>71</v>
      </c>
      <c r="O9" s="4" t="s">
        <v>32</v>
      </c>
      <c r="P9" s="4" t="s">
        <v>33</v>
      </c>
      <c r="Q9" s="4">
        <v>0</v>
      </c>
      <c r="R9" s="7">
        <v>44977</v>
      </c>
      <c r="S9" s="6">
        <v>45020</v>
      </c>
      <c r="T9" s="4" t="s">
        <v>34</v>
      </c>
      <c r="U9" s="4">
        <v>3100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45016</v>
      </c>
      <c r="G10" s="6">
        <v>45017</v>
      </c>
      <c r="H10" s="4">
        <v>1</v>
      </c>
      <c r="I10" s="4">
        <v>1</v>
      </c>
      <c r="J10" s="4">
        <v>1</v>
      </c>
      <c r="K10" s="4" t="s">
        <v>30</v>
      </c>
      <c r="L10" s="4">
        <v>1630</v>
      </c>
      <c r="M10" s="4">
        <v>1630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44979</v>
      </c>
      <c r="S10" s="6">
        <v>45020</v>
      </c>
      <c r="T10" s="4" t="s">
        <v>34</v>
      </c>
      <c r="U10" s="4">
        <v>1630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45016</v>
      </c>
      <c r="G11" s="6">
        <v>45017</v>
      </c>
      <c r="H11" s="4">
        <v>2</v>
      </c>
      <c r="I11" s="4">
        <v>1</v>
      </c>
      <c r="J11" s="4">
        <v>2</v>
      </c>
      <c r="K11" s="4" t="s">
        <v>30</v>
      </c>
      <c r="L11" s="4">
        <v>374</v>
      </c>
      <c r="M11" s="4">
        <v>374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44981</v>
      </c>
      <c r="S11" s="6">
        <v>45020</v>
      </c>
      <c r="T11" s="4" t="s">
        <v>34</v>
      </c>
      <c r="U11" s="4">
        <v>374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45016</v>
      </c>
      <c r="G12" s="6">
        <v>45017</v>
      </c>
      <c r="H12" s="4">
        <v>1</v>
      </c>
      <c r="I12" s="4">
        <v>1</v>
      </c>
      <c r="J12" s="4">
        <v>1</v>
      </c>
      <c r="K12" s="4" t="s">
        <v>30</v>
      </c>
      <c r="L12" s="4">
        <v>187</v>
      </c>
      <c r="M12" s="4">
        <v>187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44981</v>
      </c>
      <c r="S12" s="6">
        <v>45020</v>
      </c>
      <c r="T12" s="4" t="s">
        <v>34</v>
      </c>
      <c r="U12" s="4">
        <v>187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45016</v>
      </c>
      <c r="G13" s="6">
        <v>45017</v>
      </c>
      <c r="H13" s="4">
        <v>1</v>
      </c>
      <c r="I13" s="4">
        <v>1</v>
      </c>
      <c r="J13" s="4">
        <v>1</v>
      </c>
      <c r="K13" s="4" t="s">
        <v>30</v>
      </c>
      <c r="L13" s="4">
        <v>572</v>
      </c>
      <c r="M13" s="4">
        <v>572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44982</v>
      </c>
      <c r="S13" s="6">
        <v>45020</v>
      </c>
      <c r="T13" s="4" t="s">
        <v>34</v>
      </c>
      <c r="U13" s="4">
        <v>572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45015</v>
      </c>
      <c r="G14" s="6">
        <v>45017</v>
      </c>
      <c r="H14" s="4">
        <v>1</v>
      </c>
      <c r="I14" s="4">
        <v>2</v>
      </c>
      <c r="J14" s="4">
        <v>2</v>
      </c>
      <c r="K14" s="4" t="s">
        <v>30</v>
      </c>
      <c r="L14" s="4">
        <v>5364</v>
      </c>
      <c r="M14" s="4">
        <v>5364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44983</v>
      </c>
      <c r="S14" s="6">
        <v>45020</v>
      </c>
      <c r="T14" s="4" t="s">
        <v>34</v>
      </c>
      <c r="U14" s="4">
        <v>5364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45015</v>
      </c>
      <c r="G15" s="6">
        <v>45017</v>
      </c>
      <c r="H15" s="4">
        <v>1</v>
      </c>
      <c r="I15" s="4">
        <v>2</v>
      </c>
      <c r="J15" s="4">
        <v>2</v>
      </c>
      <c r="K15" s="4" t="s">
        <v>30</v>
      </c>
      <c r="L15" s="4">
        <v>1832</v>
      </c>
      <c r="M15" s="4">
        <v>1832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44984</v>
      </c>
      <c r="S15" s="6">
        <v>45020</v>
      </c>
      <c r="T15" s="4" t="s">
        <v>34</v>
      </c>
      <c r="U15" s="4">
        <v>1832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103</v>
      </c>
      <c r="E16" s="4" t="s">
        <v>109</v>
      </c>
      <c r="F16" s="6">
        <v>45015</v>
      </c>
      <c r="G16" s="6">
        <v>45017</v>
      </c>
      <c r="H16" s="4">
        <v>1</v>
      </c>
      <c r="I16" s="4">
        <v>2</v>
      </c>
      <c r="J16" s="4">
        <v>2</v>
      </c>
      <c r="K16" s="4" t="s">
        <v>30</v>
      </c>
      <c r="L16" s="4">
        <v>1454</v>
      </c>
      <c r="M16" s="4">
        <v>1454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44986</v>
      </c>
      <c r="S16" s="6">
        <v>45020</v>
      </c>
      <c r="T16" s="4" t="s">
        <v>34</v>
      </c>
      <c r="U16" s="4">
        <v>1454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6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45014</v>
      </c>
      <c r="G17" s="6">
        <v>45017</v>
      </c>
      <c r="H17" s="4">
        <v>2</v>
      </c>
      <c r="I17" s="4">
        <v>3</v>
      </c>
      <c r="J17" s="4">
        <v>6</v>
      </c>
      <c r="K17" s="4" t="s">
        <v>30</v>
      </c>
      <c r="L17" s="4">
        <v>7938</v>
      </c>
      <c r="M17" s="4">
        <v>7938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44986</v>
      </c>
      <c r="S17" s="6">
        <v>45020</v>
      </c>
      <c r="T17" s="4" t="s">
        <v>34</v>
      </c>
      <c r="U17" s="4">
        <v>7938</v>
      </c>
      <c r="V17" s="4">
        <v>0</v>
      </c>
      <c r="W17" s="4">
        <v>0</v>
      </c>
      <c r="X17" s="4" t="s">
        <v>117</v>
      </c>
      <c r="Y17" s="4">
        <v>8890718</v>
      </c>
      <c r="Z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45014</v>
      </c>
      <c r="G18" s="6">
        <v>45017</v>
      </c>
      <c r="H18" s="4">
        <v>1</v>
      </c>
      <c r="I18" s="4">
        <v>3</v>
      </c>
      <c r="J18" s="4">
        <v>3</v>
      </c>
      <c r="K18" s="4" t="s">
        <v>30</v>
      </c>
      <c r="L18" s="4">
        <v>1980</v>
      </c>
      <c r="M18" s="4">
        <v>1980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44986</v>
      </c>
      <c r="S18" s="6">
        <v>45020</v>
      </c>
      <c r="T18" s="4" t="s">
        <v>34</v>
      </c>
      <c r="U18" s="4">
        <v>1980</v>
      </c>
      <c r="V18" s="4">
        <v>0</v>
      </c>
      <c r="W18" s="4">
        <v>0</v>
      </c>
      <c r="X18" s="4" t="s">
        <v>123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120</v>
      </c>
      <c r="E19" s="4" t="s">
        <v>125</v>
      </c>
      <c r="F19" s="6">
        <v>45012</v>
      </c>
      <c r="G19" s="6">
        <v>45017</v>
      </c>
      <c r="H19" s="4">
        <v>1</v>
      </c>
      <c r="I19" s="4">
        <v>5</v>
      </c>
      <c r="J19" s="4">
        <v>5</v>
      </c>
      <c r="K19" s="4" t="s">
        <v>30</v>
      </c>
      <c r="L19" s="4">
        <v>3290</v>
      </c>
      <c r="M19" s="4">
        <v>3290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44990</v>
      </c>
      <c r="S19" s="6">
        <v>45020</v>
      </c>
      <c r="T19" s="4" t="s">
        <v>34</v>
      </c>
      <c r="U19" s="4">
        <v>3290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45016</v>
      </c>
      <c r="G20" s="6">
        <v>45017</v>
      </c>
      <c r="H20" s="4">
        <v>1</v>
      </c>
      <c r="I20" s="4">
        <v>1</v>
      </c>
      <c r="J20" s="4">
        <v>1</v>
      </c>
      <c r="K20" s="4" t="s">
        <v>30</v>
      </c>
      <c r="L20" s="4">
        <v>582</v>
      </c>
      <c r="M20" s="4">
        <v>582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44990</v>
      </c>
      <c r="S20" s="6">
        <v>45020</v>
      </c>
      <c r="T20" s="4" t="s">
        <v>34</v>
      </c>
      <c r="U20" s="4">
        <v>582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45016</v>
      </c>
      <c r="G21" s="6">
        <v>45017</v>
      </c>
      <c r="H21" s="4">
        <v>1</v>
      </c>
      <c r="I21" s="4">
        <v>1</v>
      </c>
      <c r="J21" s="4">
        <v>1</v>
      </c>
      <c r="K21" s="4" t="s">
        <v>30</v>
      </c>
      <c r="L21" s="4">
        <v>966</v>
      </c>
      <c r="M21" s="4">
        <v>966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44990</v>
      </c>
      <c r="S21" s="6">
        <v>45020</v>
      </c>
      <c r="T21" s="4" t="s">
        <v>34</v>
      </c>
      <c r="U21" s="4">
        <v>966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120</v>
      </c>
      <c r="E22" s="4" t="s">
        <v>142</v>
      </c>
      <c r="F22" s="6">
        <v>45012</v>
      </c>
      <c r="G22" s="6">
        <v>45017</v>
      </c>
      <c r="H22" s="4">
        <v>1</v>
      </c>
      <c r="I22" s="4">
        <v>5</v>
      </c>
      <c r="J22" s="4">
        <v>5</v>
      </c>
      <c r="K22" s="4" t="s">
        <v>30</v>
      </c>
      <c r="L22" s="4">
        <v>3290</v>
      </c>
      <c r="M22" s="4">
        <v>3290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44990</v>
      </c>
      <c r="S22" s="6">
        <v>45020</v>
      </c>
      <c r="T22" s="4" t="s">
        <v>34</v>
      </c>
      <c r="U22" s="4">
        <v>3290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120</v>
      </c>
      <c r="E23" s="4" t="s">
        <v>147</v>
      </c>
      <c r="F23" s="6">
        <v>45012</v>
      </c>
      <c r="G23" s="6">
        <v>45017</v>
      </c>
      <c r="H23" s="4">
        <v>1</v>
      </c>
      <c r="I23" s="4">
        <v>5</v>
      </c>
      <c r="J23" s="4">
        <v>5</v>
      </c>
      <c r="K23" s="4" t="s">
        <v>30</v>
      </c>
      <c r="L23" s="4">
        <v>3330</v>
      </c>
      <c r="M23" s="4">
        <v>3330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44990</v>
      </c>
      <c r="S23" s="6">
        <v>45020</v>
      </c>
      <c r="T23" s="4" t="s">
        <v>34</v>
      </c>
      <c r="U23" s="4">
        <v>3330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45014</v>
      </c>
      <c r="G24" s="6">
        <v>45017</v>
      </c>
      <c r="H24" s="4">
        <v>1</v>
      </c>
      <c r="I24" s="4">
        <v>3</v>
      </c>
      <c r="J24" s="4">
        <v>3</v>
      </c>
      <c r="K24" s="4" t="s">
        <v>30</v>
      </c>
      <c r="L24" s="4">
        <v>1332</v>
      </c>
      <c r="M24" s="4">
        <v>1332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45020</v>
      </c>
      <c r="T24" s="4" t="s">
        <v>34</v>
      </c>
      <c r="U24" s="4">
        <v>1332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45015</v>
      </c>
      <c r="G25" s="6">
        <v>45017</v>
      </c>
      <c r="H25" s="4">
        <v>1</v>
      </c>
      <c r="I25" s="4">
        <v>2</v>
      </c>
      <c r="J25" s="4">
        <v>2</v>
      </c>
      <c r="K25" s="4" t="s">
        <v>30</v>
      </c>
      <c r="L25" s="4">
        <v>9664</v>
      </c>
      <c r="M25" s="4">
        <v>9664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44993</v>
      </c>
      <c r="S25" s="6">
        <v>45020</v>
      </c>
      <c r="T25" s="4" t="s">
        <v>34</v>
      </c>
      <c r="U25" s="4">
        <v>9664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45002</v>
      </c>
      <c r="G26" s="6">
        <v>45017</v>
      </c>
      <c r="H26" s="4">
        <v>1</v>
      </c>
      <c r="I26" s="4">
        <v>15</v>
      </c>
      <c r="J26" s="4">
        <v>15</v>
      </c>
      <c r="K26" s="4" t="s">
        <v>30</v>
      </c>
      <c r="L26" s="4">
        <v>16639</v>
      </c>
      <c r="M26" s="4">
        <v>16639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44993</v>
      </c>
      <c r="S26" s="6">
        <v>45020</v>
      </c>
      <c r="T26" s="4" t="s">
        <v>34</v>
      </c>
      <c r="U26" s="4">
        <v>16639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45011</v>
      </c>
      <c r="G27" s="6">
        <v>45017</v>
      </c>
      <c r="H27" s="4">
        <v>1</v>
      </c>
      <c r="I27" s="4">
        <v>6</v>
      </c>
      <c r="J27" s="4">
        <v>6</v>
      </c>
      <c r="K27" s="4" t="s">
        <v>30</v>
      </c>
      <c r="L27" s="4">
        <v>4740</v>
      </c>
      <c r="M27" s="4">
        <v>4740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44994</v>
      </c>
      <c r="S27" s="6">
        <v>45020</v>
      </c>
      <c r="T27" s="4" t="s">
        <v>34</v>
      </c>
      <c r="U27" s="4">
        <v>4740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45011</v>
      </c>
      <c r="G28" s="6">
        <v>45017</v>
      </c>
      <c r="H28" s="4">
        <v>2</v>
      </c>
      <c r="I28" s="4">
        <v>6</v>
      </c>
      <c r="J28" s="4">
        <v>12</v>
      </c>
      <c r="K28" s="4" t="s">
        <v>30</v>
      </c>
      <c r="L28" s="4">
        <v>9480</v>
      </c>
      <c r="M28" s="4">
        <v>9480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44994</v>
      </c>
      <c r="S28" s="6">
        <v>45020</v>
      </c>
      <c r="T28" s="4" t="s">
        <v>34</v>
      </c>
      <c r="U28" s="4">
        <v>9480</v>
      </c>
      <c r="V28" s="4">
        <v>0</v>
      </c>
      <c r="W28" s="4">
        <v>0</v>
      </c>
      <c r="X28" s="4" t="s">
        <v>176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163</v>
      </c>
      <c r="E29" s="4" t="s">
        <v>178</v>
      </c>
      <c r="F29" s="6">
        <v>45015</v>
      </c>
      <c r="G29" s="6">
        <v>45017</v>
      </c>
      <c r="H29" s="4">
        <v>1</v>
      </c>
      <c r="I29" s="4">
        <v>2</v>
      </c>
      <c r="J29" s="4">
        <v>2</v>
      </c>
      <c r="K29" s="4" t="s">
        <v>30</v>
      </c>
      <c r="L29" s="4">
        <v>2292</v>
      </c>
      <c r="M29" s="4">
        <v>2292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44995</v>
      </c>
      <c r="S29" s="6">
        <v>45020</v>
      </c>
      <c r="T29" s="4" t="s">
        <v>34</v>
      </c>
      <c r="U29" s="4">
        <v>2292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45016</v>
      </c>
      <c r="G30" s="6">
        <v>45017</v>
      </c>
      <c r="H30" s="4">
        <v>1</v>
      </c>
      <c r="I30" s="4">
        <v>1</v>
      </c>
      <c r="J30" s="4">
        <v>1</v>
      </c>
      <c r="K30" s="4" t="s">
        <v>30</v>
      </c>
      <c r="L30" s="4">
        <v>1080</v>
      </c>
      <c r="M30" s="4">
        <v>1080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44995</v>
      </c>
      <c r="S30" s="6">
        <v>45020</v>
      </c>
      <c r="T30" s="4" t="s">
        <v>34</v>
      </c>
      <c r="U30" s="4">
        <v>1080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45014</v>
      </c>
      <c r="G31" s="6">
        <v>45017</v>
      </c>
      <c r="H31" s="4">
        <v>1</v>
      </c>
      <c r="I31" s="4">
        <v>3</v>
      </c>
      <c r="J31" s="4">
        <v>3</v>
      </c>
      <c r="K31" s="4" t="s">
        <v>30</v>
      </c>
      <c r="L31" s="4">
        <v>7497</v>
      </c>
      <c r="M31" s="4">
        <v>7497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44996</v>
      </c>
      <c r="S31" s="6">
        <v>45020</v>
      </c>
      <c r="T31" s="4" t="s">
        <v>34</v>
      </c>
      <c r="U31" s="4">
        <v>7497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45013</v>
      </c>
      <c r="G32" s="6">
        <v>45017</v>
      </c>
      <c r="H32" s="4">
        <v>1</v>
      </c>
      <c r="I32" s="4">
        <v>4</v>
      </c>
      <c r="J32" s="4">
        <v>4</v>
      </c>
      <c r="K32" s="4" t="s">
        <v>30</v>
      </c>
      <c r="L32" s="4">
        <v>3320</v>
      </c>
      <c r="M32" s="4">
        <v>3320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44997</v>
      </c>
      <c r="S32" s="6">
        <v>45020</v>
      </c>
      <c r="T32" s="4" t="s">
        <v>34</v>
      </c>
      <c r="U32" s="4">
        <v>3320</v>
      </c>
      <c r="V32" s="4">
        <v>0</v>
      </c>
      <c r="W32" s="4">
        <v>0</v>
      </c>
      <c r="X32" s="4" t="s">
        <v>198</v>
      </c>
      <c r="Y32" s="4" t="s">
        <v>176</v>
      </c>
    </row>
    <row r="33" s="4" customFormat="1" spans="1:25">
      <c r="A33" s="4" t="s">
        <v>194</v>
      </c>
      <c r="B33" s="4" t="s">
        <v>26</v>
      </c>
      <c r="C33" s="4" t="s">
        <v>199</v>
      </c>
      <c r="D33" s="4" t="s">
        <v>195</v>
      </c>
      <c r="E33" s="4" t="s">
        <v>196</v>
      </c>
      <c r="F33" s="6">
        <v>45013</v>
      </c>
      <c r="G33" s="6">
        <v>45017</v>
      </c>
      <c r="H33" s="4">
        <v>1</v>
      </c>
      <c r="I33" s="4">
        <v>4</v>
      </c>
      <c r="J33" s="4">
        <v>4</v>
      </c>
      <c r="K33" s="4" t="s">
        <v>30</v>
      </c>
      <c r="L33" s="4">
        <v>-3320</v>
      </c>
      <c r="M33" s="4">
        <v>-3320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44997</v>
      </c>
      <c r="S33" s="6">
        <v>45020</v>
      </c>
      <c r="T33" s="4" t="s">
        <v>34</v>
      </c>
      <c r="U33" s="4">
        <v>-3320</v>
      </c>
      <c r="V33" s="4">
        <v>0</v>
      </c>
      <c r="W33" s="4">
        <v>0</v>
      </c>
      <c r="X33" s="4" t="s">
        <v>198</v>
      </c>
      <c r="Y33" s="4" t="s">
        <v>176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45013</v>
      </c>
      <c r="G34" s="6">
        <v>45017</v>
      </c>
      <c r="H34" s="4">
        <v>1</v>
      </c>
      <c r="I34" s="4">
        <v>4</v>
      </c>
      <c r="J34" s="4">
        <v>4</v>
      </c>
      <c r="K34" s="4" t="s">
        <v>30</v>
      </c>
      <c r="L34" s="4">
        <v>3320</v>
      </c>
      <c r="M34" s="4">
        <v>3320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44997.0000115741</v>
      </c>
      <c r="S34" s="6">
        <v>45020</v>
      </c>
      <c r="T34" s="4" t="s">
        <v>34</v>
      </c>
      <c r="U34" s="4">
        <v>3320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120</v>
      </c>
      <c r="E35" s="4" t="s">
        <v>205</v>
      </c>
      <c r="F35" s="6">
        <v>45015</v>
      </c>
      <c r="G35" s="6">
        <v>45017</v>
      </c>
      <c r="H35" s="4">
        <v>1</v>
      </c>
      <c r="I35" s="4">
        <v>2</v>
      </c>
      <c r="J35" s="4">
        <v>2</v>
      </c>
      <c r="K35" s="4" t="s">
        <v>30</v>
      </c>
      <c r="L35" s="4">
        <v>1578</v>
      </c>
      <c r="M35" s="4">
        <v>1578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44998</v>
      </c>
      <c r="S35" s="6">
        <v>45020</v>
      </c>
      <c r="T35" s="4" t="s">
        <v>34</v>
      </c>
      <c r="U35" s="4">
        <v>1578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45016</v>
      </c>
      <c r="G36" s="6">
        <v>45017</v>
      </c>
      <c r="H36" s="4">
        <v>1</v>
      </c>
      <c r="I36" s="4">
        <v>1</v>
      </c>
      <c r="J36" s="4">
        <v>1</v>
      </c>
      <c r="K36" s="4" t="s">
        <v>30</v>
      </c>
      <c r="L36" s="4">
        <v>603</v>
      </c>
      <c r="M36" s="4">
        <v>603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44998</v>
      </c>
      <c r="S36" s="6">
        <v>45020</v>
      </c>
      <c r="T36" s="4" t="s">
        <v>34</v>
      </c>
      <c r="U36" s="4">
        <v>603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189</v>
      </c>
      <c r="E37" s="4" t="s">
        <v>216</v>
      </c>
      <c r="F37" s="6">
        <v>45014</v>
      </c>
      <c r="G37" s="6">
        <v>45017</v>
      </c>
      <c r="H37" s="4">
        <v>1</v>
      </c>
      <c r="I37" s="4">
        <v>3</v>
      </c>
      <c r="J37" s="4">
        <v>3</v>
      </c>
      <c r="K37" s="4" t="s">
        <v>30</v>
      </c>
      <c r="L37" s="4">
        <v>8400</v>
      </c>
      <c r="M37" s="4">
        <v>8400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44998</v>
      </c>
      <c r="S37" s="6">
        <v>45020</v>
      </c>
      <c r="T37" s="4" t="s">
        <v>34</v>
      </c>
      <c r="U37" s="4">
        <v>8400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45016</v>
      </c>
      <c r="G38" s="6">
        <v>45017</v>
      </c>
      <c r="H38" s="4">
        <v>1</v>
      </c>
      <c r="I38" s="4">
        <v>1</v>
      </c>
      <c r="J38" s="4">
        <v>1</v>
      </c>
      <c r="K38" s="4" t="s">
        <v>30</v>
      </c>
      <c r="L38" s="4">
        <v>240</v>
      </c>
      <c r="M38" s="4">
        <v>240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44999</v>
      </c>
      <c r="S38" s="6">
        <v>45020</v>
      </c>
      <c r="T38" s="4" t="s">
        <v>34</v>
      </c>
      <c r="U38" s="4">
        <v>240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38</v>
      </c>
      <c r="E39" s="4" t="s">
        <v>60</v>
      </c>
      <c r="F39" s="6">
        <v>45016</v>
      </c>
      <c r="G39" s="6">
        <v>45017</v>
      </c>
      <c r="H39" s="4">
        <v>1</v>
      </c>
      <c r="I39" s="4">
        <v>1</v>
      </c>
      <c r="J39" s="4">
        <v>1</v>
      </c>
      <c r="K39" s="4" t="s">
        <v>30</v>
      </c>
      <c r="L39" s="4">
        <v>612</v>
      </c>
      <c r="M39" s="4">
        <v>612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44999</v>
      </c>
      <c r="S39" s="6">
        <v>45020</v>
      </c>
      <c r="T39" s="4" t="s">
        <v>34</v>
      </c>
      <c r="U39" s="4">
        <v>612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45016</v>
      </c>
      <c r="G40" s="6">
        <v>45017</v>
      </c>
      <c r="H40" s="4">
        <v>6</v>
      </c>
      <c r="I40" s="4">
        <v>1</v>
      </c>
      <c r="J40" s="4">
        <v>6</v>
      </c>
      <c r="K40" s="4" t="s">
        <v>30</v>
      </c>
      <c r="L40" s="4">
        <v>8400</v>
      </c>
      <c r="M40" s="4">
        <v>8400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45001.0000115741</v>
      </c>
      <c r="S40" s="6">
        <v>45020</v>
      </c>
      <c r="T40" s="4" t="s">
        <v>34</v>
      </c>
      <c r="U40" s="4">
        <v>8400</v>
      </c>
      <c r="V40" s="4">
        <v>0</v>
      </c>
      <c r="W40" s="4">
        <v>0</v>
      </c>
      <c r="X40" s="4" t="s">
        <v>176</v>
      </c>
      <c r="Y40" s="4" t="s">
        <v>176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45015</v>
      </c>
      <c r="G41" s="6">
        <v>45017</v>
      </c>
      <c r="H41" s="4">
        <v>1</v>
      </c>
      <c r="I41" s="4">
        <v>2</v>
      </c>
      <c r="J41" s="4">
        <v>2</v>
      </c>
      <c r="K41" s="4" t="s">
        <v>30</v>
      </c>
      <c r="L41" s="4">
        <v>2400</v>
      </c>
      <c r="M41" s="4">
        <v>2400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45002</v>
      </c>
      <c r="S41" s="6">
        <v>45020</v>
      </c>
      <c r="T41" s="4" t="s">
        <v>34</v>
      </c>
      <c r="U41" s="4">
        <v>2400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242</v>
      </c>
      <c r="F42" s="6">
        <v>45016</v>
      </c>
      <c r="G42" s="6">
        <v>45017</v>
      </c>
      <c r="H42" s="4">
        <v>1</v>
      </c>
      <c r="I42" s="4">
        <v>1</v>
      </c>
      <c r="J42" s="4">
        <v>1</v>
      </c>
      <c r="K42" s="4" t="s">
        <v>30</v>
      </c>
      <c r="L42" s="4">
        <v>605</v>
      </c>
      <c r="M42" s="4">
        <v>605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45003</v>
      </c>
      <c r="S42" s="6">
        <v>45020</v>
      </c>
      <c r="T42" s="4" t="s">
        <v>34</v>
      </c>
      <c r="U42" s="4">
        <v>605</v>
      </c>
      <c r="V42" s="4">
        <v>0</v>
      </c>
      <c r="W42" s="4">
        <v>0</v>
      </c>
      <c r="X42" s="4" t="s">
        <v>244</v>
      </c>
      <c r="Y42" s="4" t="s">
        <v>245</v>
      </c>
    </row>
    <row r="43" s="4" customFormat="1" spans="1:26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45016</v>
      </c>
      <c r="G43" s="6">
        <v>45017</v>
      </c>
      <c r="H43" s="4">
        <v>2</v>
      </c>
      <c r="I43" s="4">
        <v>1</v>
      </c>
      <c r="J43" s="4">
        <v>2</v>
      </c>
      <c r="K43" s="4" t="s">
        <v>30</v>
      </c>
      <c r="L43" s="4">
        <v>2762</v>
      </c>
      <c r="M43" s="4">
        <v>2762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45003</v>
      </c>
      <c r="S43" s="6">
        <v>45020</v>
      </c>
      <c r="T43" s="4" t="s">
        <v>34</v>
      </c>
      <c r="U43" s="4">
        <v>2762</v>
      </c>
      <c r="V43" s="4">
        <v>0</v>
      </c>
      <c r="W43" s="4">
        <v>0</v>
      </c>
      <c r="X43" s="4" t="s">
        <v>250</v>
      </c>
      <c r="Y43" s="4">
        <v>3300596</v>
      </c>
      <c r="Z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45014</v>
      </c>
      <c r="G44" s="6">
        <v>45017</v>
      </c>
      <c r="H44" s="4">
        <v>1</v>
      </c>
      <c r="I44" s="4">
        <v>3</v>
      </c>
      <c r="J44" s="4">
        <v>3</v>
      </c>
      <c r="K44" s="4" t="s">
        <v>30</v>
      </c>
      <c r="L44" s="4">
        <v>1137</v>
      </c>
      <c r="M44" s="4">
        <v>1137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45004</v>
      </c>
      <c r="S44" s="6">
        <v>45020</v>
      </c>
      <c r="T44" s="4" t="s">
        <v>34</v>
      </c>
      <c r="U44" s="4">
        <v>1137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45015</v>
      </c>
      <c r="G45" s="6">
        <v>45017</v>
      </c>
      <c r="H45" s="4">
        <v>1</v>
      </c>
      <c r="I45" s="4">
        <v>2</v>
      </c>
      <c r="J45" s="4">
        <v>2</v>
      </c>
      <c r="K45" s="4" t="s">
        <v>30</v>
      </c>
      <c r="L45" s="4">
        <v>978</v>
      </c>
      <c r="M45" s="4">
        <v>978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45004</v>
      </c>
      <c r="S45" s="6">
        <v>45020</v>
      </c>
      <c r="T45" s="4" t="s">
        <v>34</v>
      </c>
      <c r="U45" s="4">
        <v>978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45013</v>
      </c>
      <c r="G46" s="6">
        <v>45017</v>
      </c>
      <c r="H46" s="4">
        <v>1</v>
      </c>
      <c r="I46" s="4">
        <v>4</v>
      </c>
      <c r="J46" s="4">
        <v>4</v>
      </c>
      <c r="K46" s="4" t="s">
        <v>30</v>
      </c>
      <c r="L46" s="4">
        <v>4188</v>
      </c>
      <c r="M46" s="4">
        <v>4188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45005</v>
      </c>
      <c r="S46" s="6">
        <v>45020</v>
      </c>
      <c r="T46" s="4" t="s">
        <v>34</v>
      </c>
      <c r="U46" s="4">
        <v>4188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45012</v>
      </c>
      <c r="G47" s="6">
        <v>45017</v>
      </c>
      <c r="H47" s="4">
        <v>1</v>
      </c>
      <c r="I47" s="4">
        <v>5</v>
      </c>
      <c r="J47" s="4">
        <v>5</v>
      </c>
      <c r="K47" s="4" t="s">
        <v>30</v>
      </c>
      <c r="L47" s="4">
        <v>1905</v>
      </c>
      <c r="M47" s="4">
        <v>1905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45006</v>
      </c>
      <c r="S47" s="6">
        <v>45020</v>
      </c>
      <c r="T47" s="4" t="s">
        <v>34</v>
      </c>
      <c r="U47" s="4">
        <v>1905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45016</v>
      </c>
      <c r="G48" s="6">
        <v>45017</v>
      </c>
      <c r="H48" s="4">
        <v>1</v>
      </c>
      <c r="I48" s="4">
        <v>1</v>
      </c>
      <c r="J48" s="4">
        <v>1</v>
      </c>
      <c r="K48" s="4" t="s">
        <v>30</v>
      </c>
      <c r="L48" s="4">
        <v>630</v>
      </c>
      <c r="M48" s="4">
        <v>630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45006</v>
      </c>
      <c r="S48" s="6">
        <v>45020</v>
      </c>
      <c r="T48" s="4" t="s">
        <v>34</v>
      </c>
      <c r="U48" s="4">
        <v>630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45014</v>
      </c>
      <c r="G49" s="6">
        <v>45017</v>
      </c>
      <c r="H49" s="4">
        <v>1</v>
      </c>
      <c r="I49" s="4">
        <v>3</v>
      </c>
      <c r="J49" s="4">
        <v>3</v>
      </c>
      <c r="K49" s="4" t="s">
        <v>30</v>
      </c>
      <c r="L49" s="4">
        <v>1485</v>
      </c>
      <c r="M49" s="4">
        <v>1485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45006</v>
      </c>
      <c r="S49" s="6">
        <v>45020</v>
      </c>
      <c r="T49" s="4" t="s">
        <v>34</v>
      </c>
      <c r="U49" s="4">
        <v>1485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45012</v>
      </c>
      <c r="G50" s="6">
        <v>45017</v>
      </c>
      <c r="H50" s="4">
        <v>1</v>
      </c>
      <c r="I50" s="4">
        <v>5</v>
      </c>
      <c r="J50" s="4">
        <v>5</v>
      </c>
      <c r="K50" s="4" t="s">
        <v>30</v>
      </c>
      <c r="L50" s="4">
        <v>2150</v>
      </c>
      <c r="M50" s="4">
        <v>2150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45006</v>
      </c>
      <c r="S50" s="6">
        <v>45020</v>
      </c>
      <c r="T50" s="4" t="s">
        <v>34</v>
      </c>
      <c r="U50" s="4">
        <v>2150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81</v>
      </c>
      <c r="E51" s="4" t="s">
        <v>82</v>
      </c>
      <c r="F51" s="6">
        <v>45015</v>
      </c>
      <c r="G51" s="6">
        <v>45017</v>
      </c>
      <c r="H51" s="4">
        <v>2</v>
      </c>
      <c r="I51" s="4">
        <v>2</v>
      </c>
      <c r="J51" s="4">
        <v>4</v>
      </c>
      <c r="K51" s="4" t="s">
        <v>30</v>
      </c>
      <c r="L51" s="4">
        <v>748</v>
      </c>
      <c r="M51" s="4">
        <v>748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45007</v>
      </c>
      <c r="S51" s="6">
        <v>45020</v>
      </c>
      <c r="T51" s="4" t="s">
        <v>34</v>
      </c>
      <c r="U51" s="4">
        <v>748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300</v>
      </c>
      <c r="F52" s="6">
        <v>45014</v>
      </c>
      <c r="G52" s="6">
        <v>45017</v>
      </c>
      <c r="H52" s="4">
        <v>1</v>
      </c>
      <c r="I52" s="4">
        <v>3</v>
      </c>
      <c r="J52" s="4">
        <v>3</v>
      </c>
      <c r="K52" s="4" t="s">
        <v>30</v>
      </c>
      <c r="L52" s="4">
        <v>1365</v>
      </c>
      <c r="M52" s="4">
        <v>1365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44993</v>
      </c>
      <c r="S52" s="6">
        <v>45020</v>
      </c>
      <c r="T52" s="4" t="s">
        <v>34</v>
      </c>
      <c r="U52" s="4">
        <v>1365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195</v>
      </c>
      <c r="E53" s="4" t="s">
        <v>305</v>
      </c>
      <c r="F53" s="6">
        <v>45014</v>
      </c>
      <c r="G53" s="6">
        <v>45017</v>
      </c>
      <c r="H53" s="4">
        <v>1</v>
      </c>
      <c r="I53" s="4">
        <v>3</v>
      </c>
      <c r="J53" s="4">
        <v>3</v>
      </c>
      <c r="K53" s="4" t="s">
        <v>30</v>
      </c>
      <c r="L53" s="4">
        <v>2715</v>
      </c>
      <c r="M53" s="4">
        <v>2715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45007</v>
      </c>
      <c r="S53" s="6">
        <v>45020</v>
      </c>
      <c r="T53" s="4" t="s">
        <v>34</v>
      </c>
      <c r="U53" s="4">
        <v>2715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6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272</v>
      </c>
      <c r="F54" s="6">
        <v>45016</v>
      </c>
      <c r="G54" s="6">
        <v>45017</v>
      </c>
      <c r="H54" s="4">
        <v>2</v>
      </c>
      <c r="I54" s="4">
        <v>1</v>
      </c>
      <c r="J54" s="4">
        <v>2</v>
      </c>
      <c r="K54" s="4" t="s">
        <v>30</v>
      </c>
      <c r="L54" s="4">
        <v>1140</v>
      </c>
      <c r="M54" s="4">
        <v>1140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45008</v>
      </c>
      <c r="S54" s="6">
        <v>45020</v>
      </c>
      <c r="T54" s="4" t="s">
        <v>34</v>
      </c>
      <c r="U54" s="4">
        <v>1140</v>
      </c>
      <c r="V54" s="4">
        <v>0</v>
      </c>
      <c r="W54" s="4">
        <v>0</v>
      </c>
      <c r="X54" s="4" t="s">
        <v>312</v>
      </c>
      <c r="Y54" s="4">
        <v>173891714</v>
      </c>
      <c r="Z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45014</v>
      </c>
      <c r="G55" s="6">
        <v>45017</v>
      </c>
      <c r="H55" s="4">
        <v>1</v>
      </c>
      <c r="I55" s="4">
        <v>3</v>
      </c>
      <c r="J55" s="4">
        <v>3</v>
      </c>
      <c r="K55" s="4" t="s">
        <v>30</v>
      </c>
      <c r="L55" s="4">
        <v>1159</v>
      </c>
      <c r="M55" s="4">
        <v>1159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45008</v>
      </c>
      <c r="S55" s="6">
        <v>45020</v>
      </c>
      <c r="T55" s="4" t="s">
        <v>34</v>
      </c>
      <c r="U55" s="4">
        <v>1159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45014</v>
      </c>
      <c r="G56" s="6">
        <v>45017</v>
      </c>
      <c r="H56" s="4">
        <v>1</v>
      </c>
      <c r="I56" s="4">
        <v>3</v>
      </c>
      <c r="J56" s="4">
        <v>3</v>
      </c>
      <c r="K56" s="4" t="s">
        <v>30</v>
      </c>
      <c r="L56" s="4">
        <v>813</v>
      </c>
      <c r="M56" s="4">
        <v>813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45008</v>
      </c>
      <c r="S56" s="6">
        <v>45020</v>
      </c>
      <c r="T56" s="4" t="s">
        <v>34</v>
      </c>
      <c r="U56" s="4">
        <v>813</v>
      </c>
      <c r="V56" s="4">
        <v>0</v>
      </c>
      <c r="W56" s="4">
        <v>0</v>
      </c>
      <c r="X56" s="4" t="s">
        <v>322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283</v>
      </c>
      <c r="E57" s="4" t="s">
        <v>324</v>
      </c>
      <c r="F57" s="6">
        <v>45016</v>
      </c>
      <c r="G57" s="6">
        <v>45017</v>
      </c>
      <c r="H57" s="4">
        <v>1</v>
      </c>
      <c r="I57" s="4">
        <v>1</v>
      </c>
      <c r="J57" s="4">
        <v>1</v>
      </c>
      <c r="K57" s="4" t="s">
        <v>30</v>
      </c>
      <c r="L57" s="4">
        <v>495</v>
      </c>
      <c r="M57" s="4">
        <v>495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45008</v>
      </c>
      <c r="S57" s="6">
        <v>45020</v>
      </c>
      <c r="T57" s="4" t="s">
        <v>34</v>
      </c>
      <c r="U57" s="4">
        <v>495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45016</v>
      </c>
      <c r="G58" s="6">
        <v>45017</v>
      </c>
      <c r="H58" s="4">
        <v>1</v>
      </c>
      <c r="I58" s="4">
        <v>1</v>
      </c>
      <c r="J58" s="4">
        <v>1</v>
      </c>
      <c r="K58" s="4" t="s">
        <v>30</v>
      </c>
      <c r="L58" s="4">
        <v>711</v>
      </c>
      <c r="M58" s="4">
        <v>711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45008</v>
      </c>
      <c r="S58" s="6">
        <v>45020</v>
      </c>
      <c r="T58" s="4" t="s">
        <v>34</v>
      </c>
      <c r="U58" s="4">
        <v>711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235</v>
      </c>
      <c r="E59" s="4" t="s">
        <v>335</v>
      </c>
      <c r="F59" s="6">
        <v>45013</v>
      </c>
      <c r="G59" s="6">
        <v>45017</v>
      </c>
      <c r="H59" s="4">
        <v>1</v>
      </c>
      <c r="I59" s="4">
        <v>4</v>
      </c>
      <c r="J59" s="4">
        <v>4</v>
      </c>
      <c r="K59" s="4" t="s">
        <v>30</v>
      </c>
      <c r="L59" s="4">
        <v>5276</v>
      </c>
      <c r="M59" s="4">
        <v>5276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45008</v>
      </c>
      <c r="S59" s="6">
        <v>45020</v>
      </c>
      <c r="T59" s="4" t="s">
        <v>34</v>
      </c>
      <c r="U59" s="4">
        <v>5276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45016</v>
      </c>
      <c r="G60" s="6">
        <v>45017</v>
      </c>
      <c r="H60" s="4">
        <v>1</v>
      </c>
      <c r="I60" s="4">
        <v>1</v>
      </c>
      <c r="J60" s="4">
        <v>1</v>
      </c>
      <c r="K60" s="4" t="s">
        <v>30</v>
      </c>
      <c r="L60" s="4">
        <v>242</v>
      </c>
      <c r="M60" s="4">
        <v>242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45009</v>
      </c>
      <c r="S60" s="6">
        <v>45020</v>
      </c>
      <c r="T60" s="4" t="s">
        <v>34</v>
      </c>
      <c r="U60" s="4">
        <v>242</v>
      </c>
      <c r="V60" s="4">
        <v>0</v>
      </c>
      <c r="W60" s="4">
        <v>0</v>
      </c>
      <c r="X60" s="4" t="s">
        <v>343</v>
      </c>
      <c r="Y60" s="4" t="s">
        <v>344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45014</v>
      </c>
      <c r="G61" s="6">
        <v>45017</v>
      </c>
      <c r="H61" s="4">
        <v>1</v>
      </c>
      <c r="I61" s="4">
        <v>3</v>
      </c>
      <c r="J61" s="4">
        <v>3</v>
      </c>
      <c r="K61" s="4" t="s">
        <v>30</v>
      </c>
      <c r="L61" s="4">
        <v>2930</v>
      </c>
      <c r="M61" s="4">
        <v>2930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45009</v>
      </c>
      <c r="S61" s="6">
        <v>45020</v>
      </c>
      <c r="T61" s="4" t="s">
        <v>34</v>
      </c>
      <c r="U61" s="4">
        <v>2930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6">
      <c r="A62" s="4" t="s">
        <v>351</v>
      </c>
      <c r="B62" s="4" t="s">
        <v>26</v>
      </c>
      <c r="C62" s="4" t="s">
        <v>27</v>
      </c>
      <c r="D62" s="4" t="s">
        <v>346</v>
      </c>
      <c r="E62" s="4" t="s">
        <v>352</v>
      </c>
      <c r="F62" s="6">
        <v>45014</v>
      </c>
      <c r="G62" s="6">
        <v>45017</v>
      </c>
      <c r="H62" s="4">
        <v>2</v>
      </c>
      <c r="I62" s="4">
        <v>3</v>
      </c>
      <c r="J62" s="4">
        <v>6</v>
      </c>
      <c r="K62" s="4" t="s">
        <v>30</v>
      </c>
      <c r="L62" s="4">
        <v>4936</v>
      </c>
      <c r="M62" s="4">
        <v>4936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45009</v>
      </c>
      <c r="S62" s="6">
        <v>45020</v>
      </c>
      <c r="T62" s="4" t="s">
        <v>34</v>
      </c>
      <c r="U62" s="4">
        <v>4936</v>
      </c>
      <c r="V62" s="4">
        <v>0</v>
      </c>
      <c r="W62" s="4">
        <v>0</v>
      </c>
      <c r="X62" s="4" t="s">
        <v>354</v>
      </c>
      <c r="Y62" s="4">
        <v>227854</v>
      </c>
      <c r="Z62" s="4" t="s">
        <v>355</v>
      </c>
    </row>
    <row r="63" s="4" customFormat="1" spans="1:25">
      <c r="A63" s="4" t="s">
        <v>356</v>
      </c>
      <c r="B63" s="4" t="s">
        <v>26</v>
      </c>
      <c r="C63" s="4" t="s">
        <v>27</v>
      </c>
      <c r="D63" s="4" t="s">
        <v>357</v>
      </c>
      <c r="E63" s="4" t="s">
        <v>358</v>
      </c>
      <c r="F63" s="6">
        <v>45016</v>
      </c>
      <c r="G63" s="6">
        <v>45017</v>
      </c>
      <c r="H63" s="4">
        <v>1</v>
      </c>
      <c r="I63" s="4">
        <v>1</v>
      </c>
      <c r="J63" s="4">
        <v>1</v>
      </c>
      <c r="K63" s="4" t="s">
        <v>30</v>
      </c>
      <c r="L63" s="4">
        <v>800</v>
      </c>
      <c r="M63" s="4">
        <v>800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45009</v>
      </c>
      <c r="S63" s="6">
        <v>45020</v>
      </c>
      <c r="T63" s="4" t="s">
        <v>34</v>
      </c>
      <c r="U63" s="4">
        <v>800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45013</v>
      </c>
      <c r="G64" s="6">
        <v>45017</v>
      </c>
      <c r="H64" s="4">
        <v>1</v>
      </c>
      <c r="I64" s="4">
        <v>4</v>
      </c>
      <c r="J64" s="4">
        <v>4</v>
      </c>
      <c r="K64" s="4" t="s">
        <v>30</v>
      </c>
      <c r="L64" s="4">
        <v>1663</v>
      </c>
      <c r="M64" s="4">
        <v>1663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45010</v>
      </c>
      <c r="S64" s="6">
        <v>45020</v>
      </c>
      <c r="T64" s="4" t="s">
        <v>34</v>
      </c>
      <c r="U64" s="4">
        <v>1663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130</v>
      </c>
      <c r="E65" s="4" t="s">
        <v>369</v>
      </c>
      <c r="F65" s="6">
        <v>45013</v>
      </c>
      <c r="G65" s="6">
        <v>45017</v>
      </c>
      <c r="H65" s="4">
        <v>1</v>
      </c>
      <c r="I65" s="4">
        <v>4</v>
      </c>
      <c r="J65" s="4">
        <v>4</v>
      </c>
      <c r="K65" s="4" t="s">
        <v>30</v>
      </c>
      <c r="L65" s="4">
        <v>2492</v>
      </c>
      <c r="M65" s="4">
        <v>2492</v>
      </c>
      <c r="N65" s="4" t="s">
        <v>370</v>
      </c>
      <c r="O65" s="4" t="s">
        <v>32</v>
      </c>
      <c r="P65" s="4" t="s">
        <v>33</v>
      </c>
      <c r="Q65" s="4">
        <v>0</v>
      </c>
      <c r="R65" s="7">
        <v>45010</v>
      </c>
      <c r="S65" s="6">
        <v>45020</v>
      </c>
      <c r="T65" s="4" t="s">
        <v>34</v>
      </c>
      <c r="U65" s="4">
        <v>2492</v>
      </c>
      <c r="V65" s="4">
        <v>0</v>
      </c>
      <c r="W65" s="4">
        <v>0</v>
      </c>
      <c r="X65" s="4" t="s">
        <v>371</v>
      </c>
      <c r="Y65" s="4" t="s">
        <v>372</v>
      </c>
    </row>
    <row r="66" s="4" customFormat="1" spans="1:25">
      <c r="A66" s="4" t="s">
        <v>373</v>
      </c>
      <c r="B66" s="4" t="s">
        <v>26</v>
      </c>
      <c r="C66" s="4" t="s">
        <v>27</v>
      </c>
      <c r="D66" s="4" t="s">
        <v>374</v>
      </c>
      <c r="E66" s="4" t="s">
        <v>375</v>
      </c>
      <c r="F66" s="6">
        <v>45016</v>
      </c>
      <c r="G66" s="6">
        <v>45017</v>
      </c>
      <c r="H66" s="4">
        <v>1</v>
      </c>
      <c r="I66" s="4">
        <v>1</v>
      </c>
      <c r="J66" s="4">
        <v>1</v>
      </c>
      <c r="K66" s="4" t="s">
        <v>30</v>
      </c>
      <c r="L66" s="4">
        <v>200</v>
      </c>
      <c r="M66" s="4">
        <v>200</v>
      </c>
      <c r="N66" s="4" t="s">
        <v>376</v>
      </c>
      <c r="O66" s="4" t="s">
        <v>32</v>
      </c>
      <c r="P66" s="4" t="s">
        <v>33</v>
      </c>
      <c r="Q66" s="4">
        <v>0</v>
      </c>
      <c r="R66" s="7">
        <v>45010.0000115741</v>
      </c>
      <c r="S66" s="6">
        <v>45020</v>
      </c>
      <c r="T66" s="4" t="s">
        <v>34</v>
      </c>
      <c r="U66" s="4">
        <v>200</v>
      </c>
      <c r="V66" s="4">
        <v>0</v>
      </c>
      <c r="W66" s="4">
        <v>0</v>
      </c>
      <c r="X66" s="4" t="s">
        <v>176</v>
      </c>
      <c r="Y66" s="4" t="s">
        <v>176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310</v>
      </c>
      <c r="E67" s="4" t="s">
        <v>272</v>
      </c>
      <c r="F67" s="6">
        <v>45016</v>
      </c>
      <c r="G67" s="6">
        <v>45017</v>
      </c>
      <c r="H67" s="4">
        <v>1</v>
      </c>
      <c r="I67" s="4">
        <v>1</v>
      </c>
      <c r="J67" s="4">
        <v>1</v>
      </c>
      <c r="K67" s="4" t="s">
        <v>30</v>
      </c>
      <c r="L67" s="4">
        <v>570</v>
      </c>
      <c r="M67" s="4">
        <v>570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45010</v>
      </c>
      <c r="S67" s="6">
        <v>45020</v>
      </c>
      <c r="T67" s="4" t="s">
        <v>34</v>
      </c>
      <c r="U67" s="4">
        <v>570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45015</v>
      </c>
      <c r="G68" s="6">
        <v>45017</v>
      </c>
      <c r="H68" s="4">
        <v>1</v>
      </c>
      <c r="I68" s="4">
        <v>2</v>
      </c>
      <c r="J68" s="4">
        <v>2</v>
      </c>
      <c r="K68" s="4" t="s">
        <v>30</v>
      </c>
      <c r="L68" s="4">
        <v>986</v>
      </c>
      <c r="M68" s="4">
        <v>986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45010</v>
      </c>
      <c r="S68" s="6">
        <v>45020</v>
      </c>
      <c r="T68" s="4" t="s">
        <v>34</v>
      </c>
      <c r="U68" s="4">
        <v>986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195</v>
      </c>
      <c r="E69" s="4" t="s">
        <v>305</v>
      </c>
      <c r="F69" s="6">
        <v>45015</v>
      </c>
      <c r="G69" s="6">
        <v>45017</v>
      </c>
      <c r="H69" s="4">
        <v>1</v>
      </c>
      <c r="I69" s="4">
        <v>2</v>
      </c>
      <c r="J69" s="4">
        <v>2</v>
      </c>
      <c r="K69" s="4" t="s">
        <v>30</v>
      </c>
      <c r="L69" s="4">
        <v>1810</v>
      </c>
      <c r="M69" s="4">
        <v>1810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45011</v>
      </c>
      <c r="S69" s="6">
        <v>45020</v>
      </c>
      <c r="T69" s="4" t="s">
        <v>34</v>
      </c>
      <c r="U69" s="4">
        <v>1810</v>
      </c>
      <c r="V69" s="4">
        <v>0</v>
      </c>
      <c r="W69" s="4">
        <v>0</v>
      </c>
      <c r="X69" s="4" t="s">
        <v>389</v>
      </c>
      <c r="Y69" s="4" t="s">
        <v>176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391</v>
      </c>
      <c r="E70" s="4" t="s">
        <v>392</v>
      </c>
      <c r="F70" s="6">
        <v>45016</v>
      </c>
      <c r="G70" s="6">
        <v>45017</v>
      </c>
      <c r="H70" s="4">
        <v>1</v>
      </c>
      <c r="I70" s="4">
        <v>1</v>
      </c>
      <c r="J70" s="4">
        <v>1</v>
      </c>
      <c r="K70" s="4" t="s">
        <v>30</v>
      </c>
      <c r="L70" s="4">
        <v>337</v>
      </c>
      <c r="M70" s="4">
        <v>337</v>
      </c>
      <c r="N70" s="4" t="s">
        <v>393</v>
      </c>
      <c r="O70" s="4" t="s">
        <v>32</v>
      </c>
      <c r="P70" s="4" t="s">
        <v>33</v>
      </c>
      <c r="Q70" s="4">
        <v>0</v>
      </c>
      <c r="R70" s="7">
        <v>45011</v>
      </c>
      <c r="S70" s="6">
        <v>45020</v>
      </c>
      <c r="T70" s="4" t="s">
        <v>34</v>
      </c>
      <c r="U70" s="4">
        <v>337</v>
      </c>
      <c r="V70" s="4">
        <v>0</v>
      </c>
      <c r="W70" s="4">
        <v>0</v>
      </c>
      <c r="X70" s="4" t="s">
        <v>394</v>
      </c>
      <c r="Y70" s="4" t="s">
        <v>395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397</v>
      </c>
      <c r="E71" s="4" t="s">
        <v>398</v>
      </c>
      <c r="F71" s="6">
        <v>45015</v>
      </c>
      <c r="G71" s="6">
        <v>45017</v>
      </c>
      <c r="H71" s="4">
        <v>1</v>
      </c>
      <c r="I71" s="4">
        <v>2</v>
      </c>
      <c r="J71" s="4">
        <v>2</v>
      </c>
      <c r="K71" s="4" t="s">
        <v>30</v>
      </c>
      <c r="L71" s="4">
        <v>1464</v>
      </c>
      <c r="M71" s="4">
        <v>1464</v>
      </c>
      <c r="N71" s="4" t="s">
        <v>399</v>
      </c>
      <c r="O71" s="4" t="s">
        <v>32</v>
      </c>
      <c r="P71" s="4" t="s">
        <v>33</v>
      </c>
      <c r="Q71" s="4">
        <v>0</v>
      </c>
      <c r="R71" s="7">
        <v>45011</v>
      </c>
      <c r="S71" s="6">
        <v>45020</v>
      </c>
      <c r="T71" s="4" t="s">
        <v>34</v>
      </c>
      <c r="U71" s="4">
        <v>1464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45015</v>
      </c>
      <c r="G72" s="6">
        <v>45017</v>
      </c>
      <c r="H72" s="4">
        <v>2</v>
      </c>
      <c r="I72" s="4">
        <v>2</v>
      </c>
      <c r="J72" s="4">
        <v>4</v>
      </c>
      <c r="K72" s="4" t="s">
        <v>30</v>
      </c>
      <c r="L72" s="4">
        <v>3920</v>
      </c>
      <c r="M72" s="4">
        <v>3920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45011</v>
      </c>
      <c r="S72" s="6">
        <v>45020</v>
      </c>
      <c r="T72" s="4" t="s">
        <v>34</v>
      </c>
      <c r="U72" s="4">
        <v>3920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409</v>
      </c>
      <c r="E73" s="4" t="s">
        <v>410</v>
      </c>
      <c r="F73" s="6">
        <v>45015</v>
      </c>
      <c r="G73" s="6">
        <v>45017</v>
      </c>
      <c r="H73" s="4">
        <v>2</v>
      </c>
      <c r="I73" s="4">
        <v>2</v>
      </c>
      <c r="J73" s="4">
        <v>4</v>
      </c>
      <c r="K73" s="4" t="s">
        <v>30</v>
      </c>
      <c r="L73" s="4">
        <v>2936</v>
      </c>
      <c r="M73" s="4">
        <v>2936</v>
      </c>
      <c r="N73" s="4" t="s">
        <v>411</v>
      </c>
      <c r="O73" s="4" t="s">
        <v>32</v>
      </c>
      <c r="P73" s="4" t="s">
        <v>33</v>
      </c>
      <c r="Q73" s="4">
        <v>0</v>
      </c>
      <c r="R73" s="7">
        <v>45011</v>
      </c>
      <c r="S73" s="6">
        <v>45020</v>
      </c>
      <c r="T73" s="4" t="s">
        <v>34</v>
      </c>
      <c r="U73" s="4">
        <v>2936</v>
      </c>
      <c r="V73" s="4">
        <v>0</v>
      </c>
      <c r="W73" s="4">
        <v>0</v>
      </c>
      <c r="X73" s="4" t="s">
        <v>412</v>
      </c>
      <c r="Y73" s="4" t="s">
        <v>413</v>
      </c>
    </row>
    <row r="74" s="4" customFormat="1" spans="1:25">
      <c r="A74" s="4" t="s">
        <v>387</v>
      </c>
      <c r="B74" s="4" t="s">
        <v>26</v>
      </c>
      <c r="C74" s="4" t="s">
        <v>199</v>
      </c>
      <c r="D74" s="4" t="s">
        <v>195</v>
      </c>
      <c r="E74" s="4" t="s">
        <v>305</v>
      </c>
      <c r="F74" s="6">
        <v>45015</v>
      </c>
      <c r="G74" s="6">
        <v>45017</v>
      </c>
      <c r="H74" s="4">
        <v>1</v>
      </c>
      <c r="I74" s="4">
        <v>2</v>
      </c>
      <c r="J74" s="4">
        <v>2</v>
      </c>
      <c r="K74" s="4" t="s">
        <v>30</v>
      </c>
      <c r="L74" s="4">
        <v>-1810</v>
      </c>
      <c r="M74" s="4">
        <v>-1810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45011</v>
      </c>
      <c r="S74" s="6">
        <v>45020</v>
      </c>
      <c r="T74" s="4" t="s">
        <v>34</v>
      </c>
      <c r="U74" s="4">
        <v>-1810</v>
      </c>
      <c r="V74" s="4">
        <v>0</v>
      </c>
      <c r="W74" s="4">
        <v>0</v>
      </c>
      <c r="X74" s="4" t="s">
        <v>389</v>
      </c>
      <c r="Y74" s="4" t="s">
        <v>176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319</v>
      </c>
      <c r="E75" s="4" t="s">
        <v>320</v>
      </c>
      <c r="F75" s="6">
        <v>45016</v>
      </c>
      <c r="G75" s="6">
        <v>45017</v>
      </c>
      <c r="H75" s="4">
        <v>1</v>
      </c>
      <c r="I75" s="4">
        <v>1</v>
      </c>
      <c r="J75" s="4">
        <v>1</v>
      </c>
      <c r="K75" s="4" t="s">
        <v>30</v>
      </c>
      <c r="L75" s="4">
        <v>271</v>
      </c>
      <c r="M75" s="4">
        <v>271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45011</v>
      </c>
      <c r="S75" s="6">
        <v>45020</v>
      </c>
      <c r="T75" s="4" t="s">
        <v>34</v>
      </c>
      <c r="U75" s="4">
        <v>271</v>
      </c>
      <c r="V75" s="4">
        <v>0</v>
      </c>
      <c r="W75" s="4">
        <v>0</v>
      </c>
      <c r="X75" s="4" t="s">
        <v>416</v>
      </c>
      <c r="Y75" s="4" t="s">
        <v>417</v>
      </c>
    </row>
    <row r="76" s="4" customFormat="1" spans="1:25">
      <c r="A76" s="4" t="s">
        <v>418</v>
      </c>
      <c r="B76" s="4" t="s">
        <v>26</v>
      </c>
      <c r="C76" s="4" t="s">
        <v>27</v>
      </c>
      <c r="D76" s="4" t="s">
        <v>419</v>
      </c>
      <c r="E76" s="4" t="s">
        <v>420</v>
      </c>
      <c r="F76" s="6">
        <v>45012</v>
      </c>
      <c r="G76" s="6">
        <v>45017</v>
      </c>
      <c r="H76" s="4">
        <v>1</v>
      </c>
      <c r="I76" s="4">
        <v>5</v>
      </c>
      <c r="J76" s="4">
        <v>5</v>
      </c>
      <c r="K76" s="4" t="s">
        <v>30</v>
      </c>
      <c r="L76" s="4">
        <v>3165</v>
      </c>
      <c r="M76" s="4">
        <v>3165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45011</v>
      </c>
      <c r="S76" s="6">
        <v>45020</v>
      </c>
      <c r="T76" s="4" t="s">
        <v>34</v>
      </c>
      <c r="U76" s="4">
        <v>3165</v>
      </c>
      <c r="V76" s="4">
        <v>0</v>
      </c>
      <c r="W76" s="4">
        <v>0</v>
      </c>
      <c r="X76" s="4" t="s">
        <v>422</v>
      </c>
      <c r="Y76" s="4" t="s">
        <v>423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374</v>
      </c>
      <c r="E77" s="4" t="s">
        <v>425</v>
      </c>
      <c r="F77" s="6">
        <v>45015</v>
      </c>
      <c r="G77" s="6">
        <v>45017</v>
      </c>
      <c r="H77" s="4">
        <v>1</v>
      </c>
      <c r="I77" s="4">
        <v>2</v>
      </c>
      <c r="J77" s="4">
        <v>2</v>
      </c>
      <c r="K77" s="4" t="s">
        <v>30</v>
      </c>
      <c r="L77" s="4">
        <v>1840</v>
      </c>
      <c r="M77" s="4">
        <v>1840</v>
      </c>
      <c r="N77" s="4" t="s">
        <v>426</v>
      </c>
      <c r="O77" s="4" t="s">
        <v>32</v>
      </c>
      <c r="P77" s="4" t="s">
        <v>33</v>
      </c>
      <c r="Q77" s="4">
        <v>0</v>
      </c>
      <c r="R77" s="7">
        <v>45012</v>
      </c>
      <c r="S77" s="6">
        <v>45020</v>
      </c>
      <c r="T77" s="4" t="s">
        <v>34</v>
      </c>
      <c r="U77" s="4">
        <v>1840</v>
      </c>
      <c r="V77" s="4">
        <v>0</v>
      </c>
      <c r="W77" s="4">
        <v>0</v>
      </c>
      <c r="X77" s="4" t="s">
        <v>427</v>
      </c>
      <c r="Y77" s="4" t="s">
        <v>428</v>
      </c>
    </row>
    <row r="78" s="4" customFormat="1" spans="1:25">
      <c r="A78" s="4" t="s">
        <v>429</v>
      </c>
      <c r="B78" s="4" t="s">
        <v>26</v>
      </c>
      <c r="C78" s="4" t="s">
        <v>27</v>
      </c>
      <c r="D78" s="4" t="s">
        <v>430</v>
      </c>
      <c r="E78" s="4" t="s">
        <v>431</v>
      </c>
      <c r="F78" s="6">
        <v>45016</v>
      </c>
      <c r="G78" s="6">
        <v>45017</v>
      </c>
      <c r="H78" s="4">
        <v>1</v>
      </c>
      <c r="I78" s="4">
        <v>1</v>
      </c>
      <c r="J78" s="4">
        <v>1</v>
      </c>
      <c r="K78" s="4" t="s">
        <v>30</v>
      </c>
      <c r="L78" s="4">
        <v>317</v>
      </c>
      <c r="M78" s="4">
        <v>317</v>
      </c>
      <c r="N78" s="4" t="s">
        <v>432</v>
      </c>
      <c r="O78" s="4" t="s">
        <v>32</v>
      </c>
      <c r="P78" s="4" t="s">
        <v>33</v>
      </c>
      <c r="Q78" s="4">
        <v>0</v>
      </c>
      <c r="R78" s="7">
        <v>45012</v>
      </c>
      <c r="S78" s="6">
        <v>45020</v>
      </c>
      <c r="T78" s="4" t="s">
        <v>34</v>
      </c>
      <c r="U78" s="4">
        <v>317</v>
      </c>
      <c r="V78" s="4">
        <v>0</v>
      </c>
      <c r="W78" s="4">
        <v>0</v>
      </c>
      <c r="X78" s="4" t="s">
        <v>433</v>
      </c>
      <c r="Y78" s="4" t="s">
        <v>434</v>
      </c>
    </row>
    <row r="79" s="4" customFormat="1" spans="1:27">
      <c r="A79" s="4" t="s">
        <v>435</v>
      </c>
      <c r="B79" s="4" t="s">
        <v>26</v>
      </c>
      <c r="C79" s="4" t="s">
        <v>27</v>
      </c>
      <c r="D79" s="4" t="s">
        <v>247</v>
      </c>
      <c r="E79" s="4" t="s">
        <v>248</v>
      </c>
      <c r="F79" s="6">
        <v>45016</v>
      </c>
      <c r="G79" s="6">
        <v>45017</v>
      </c>
      <c r="H79" s="4">
        <v>3</v>
      </c>
      <c r="I79" s="4">
        <v>1</v>
      </c>
      <c r="J79" s="4">
        <v>3</v>
      </c>
      <c r="K79" s="4" t="s">
        <v>30</v>
      </c>
      <c r="L79" s="4">
        <v>4143</v>
      </c>
      <c r="M79" s="4">
        <v>4143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45020</v>
      </c>
      <c r="T79" s="4" t="s">
        <v>34</v>
      </c>
      <c r="U79" s="4">
        <v>4143</v>
      </c>
      <c r="V79" s="4">
        <v>0</v>
      </c>
      <c r="W79" s="4">
        <v>0</v>
      </c>
      <c r="X79" s="4" t="s">
        <v>437</v>
      </c>
      <c r="Y79" s="4">
        <v>3304800</v>
      </c>
      <c r="Z79" s="4">
        <v>3304801</v>
      </c>
      <c r="AA79" s="4" t="s">
        <v>438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430</v>
      </c>
      <c r="E80" s="4" t="s">
        <v>440</v>
      </c>
      <c r="F80" s="6">
        <v>45016</v>
      </c>
      <c r="G80" s="6">
        <v>45017</v>
      </c>
      <c r="H80" s="4">
        <v>1</v>
      </c>
      <c r="I80" s="4">
        <v>1</v>
      </c>
      <c r="J80" s="4">
        <v>1</v>
      </c>
      <c r="K80" s="4" t="s">
        <v>30</v>
      </c>
      <c r="L80" s="4">
        <v>315</v>
      </c>
      <c r="M80" s="4">
        <v>315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45013</v>
      </c>
      <c r="S80" s="6">
        <v>45020</v>
      </c>
      <c r="T80" s="4" t="s">
        <v>34</v>
      </c>
      <c r="U80" s="4">
        <v>315</v>
      </c>
      <c r="V80" s="4">
        <v>0</v>
      </c>
      <c r="W80" s="4">
        <v>0</v>
      </c>
      <c r="X80" s="4" t="s">
        <v>442</v>
      </c>
      <c r="Y80" s="4" t="s">
        <v>176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45014</v>
      </c>
      <c r="G81" s="6">
        <v>45017</v>
      </c>
      <c r="H81" s="4">
        <v>1</v>
      </c>
      <c r="I81" s="4">
        <v>3</v>
      </c>
      <c r="J81" s="4">
        <v>3</v>
      </c>
      <c r="K81" s="4" t="s">
        <v>30</v>
      </c>
      <c r="L81" s="4">
        <v>2182</v>
      </c>
      <c r="M81" s="4">
        <v>2182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45013</v>
      </c>
      <c r="S81" s="6">
        <v>45020</v>
      </c>
      <c r="T81" s="4" t="s">
        <v>34</v>
      </c>
      <c r="U81" s="4">
        <v>2182</v>
      </c>
      <c r="V81" s="4">
        <v>0</v>
      </c>
      <c r="W81" s="4">
        <v>0</v>
      </c>
      <c r="X81" s="4" t="s">
        <v>447</v>
      </c>
      <c r="Y81" s="4" t="s">
        <v>448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451</v>
      </c>
      <c r="F82" s="6">
        <v>45016</v>
      </c>
      <c r="G82" s="6">
        <v>45017</v>
      </c>
      <c r="H82" s="4">
        <v>1</v>
      </c>
      <c r="I82" s="4">
        <v>1</v>
      </c>
      <c r="J82" s="4">
        <v>1</v>
      </c>
      <c r="K82" s="4" t="s">
        <v>30</v>
      </c>
      <c r="L82" s="4">
        <v>1280</v>
      </c>
      <c r="M82" s="4">
        <v>1280</v>
      </c>
      <c r="N82" s="4" t="s">
        <v>452</v>
      </c>
      <c r="O82" s="4" t="s">
        <v>32</v>
      </c>
      <c r="P82" s="4" t="s">
        <v>33</v>
      </c>
      <c r="Q82" s="4">
        <v>0</v>
      </c>
      <c r="R82" s="7">
        <v>45013</v>
      </c>
      <c r="S82" s="6">
        <v>45020</v>
      </c>
      <c r="T82" s="4" t="s">
        <v>34</v>
      </c>
      <c r="U82" s="4">
        <v>1280</v>
      </c>
      <c r="V82" s="4">
        <v>0</v>
      </c>
      <c r="W82" s="4">
        <v>0</v>
      </c>
      <c r="X82" s="4" t="s">
        <v>453</v>
      </c>
      <c r="Y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456</v>
      </c>
      <c r="E83" s="4" t="s">
        <v>457</v>
      </c>
      <c r="F83" s="6">
        <v>45016</v>
      </c>
      <c r="G83" s="6">
        <v>45017</v>
      </c>
      <c r="H83" s="4">
        <v>1</v>
      </c>
      <c r="I83" s="4">
        <v>1</v>
      </c>
      <c r="J83" s="4">
        <v>1</v>
      </c>
      <c r="K83" s="4" t="s">
        <v>30</v>
      </c>
      <c r="L83" s="4">
        <v>269</v>
      </c>
      <c r="M83" s="4">
        <v>269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45013</v>
      </c>
      <c r="S83" s="6">
        <v>45020</v>
      </c>
      <c r="T83" s="4" t="s">
        <v>34</v>
      </c>
      <c r="U83" s="4">
        <v>269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430</v>
      </c>
      <c r="E84" s="4" t="s">
        <v>440</v>
      </c>
      <c r="F84" s="6">
        <v>45016</v>
      </c>
      <c r="G84" s="6">
        <v>45017</v>
      </c>
      <c r="H84" s="4">
        <v>1</v>
      </c>
      <c r="I84" s="4">
        <v>1</v>
      </c>
      <c r="J84" s="4">
        <v>1</v>
      </c>
      <c r="K84" s="4" t="s">
        <v>30</v>
      </c>
      <c r="L84" s="4">
        <v>315</v>
      </c>
      <c r="M84" s="4">
        <v>315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45013</v>
      </c>
      <c r="S84" s="6">
        <v>45020</v>
      </c>
      <c r="T84" s="4" t="s">
        <v>34</v>
      </c>
      <c r="U84" s="4">
        <v>315</v>
      </c>
      <c r="V84" s="4">
        <v>0</v>
      </c>
      <c r="W84" s="4">
        <v>0</v>
      </c>
      <c r="X84" s="4" t="s">
        <v>462</v>
      </c>
      <c r="Y84" s="4" t="s">
        <v>463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465</v>
      </c>
      <c r="E85" s="4" t="s">
        <v>466</v>
      </c>
      <c r="F85" s="6">
        <v>45016</v>
      </c>
      <c r="G85" s="6">
        <v>45017</v>
      </c>
      <c r="H85" s="4">
        <v>1</v>
      </c>
      <c r="I85" s="4">
        <v>1</v>
      </c>
      <c r="J85" s="4">
        <v>1</v>
      </c>
      <c r="K85" s="4" t="s">
        <v>30</v>
      </c>
      <c r="L85" s="4">
        <v>308</v>
      </c>
      <c r="M85" s="4">
        <v>308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45013</v>
      </c>
      <c r="S85" s="6">
        <v>45020</v>
      </c>
      <c r="T85" s="4" t="s">
        <v>34</v>
      </c>
      <c r="U85" s="4">
        <v>308</v>
      </c>
      <c r="V85" s="4">
        <v>0</v>
      </c>
      <c r="W85" s="4">
        <v>0</v>
      </c>
      <c r="X85" s="4" t="s">
        <v>468</v>
      </c>
      <c r="Y85" s="4" t="s">
        <v>176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277</v>
      </c>
      <c r="E86" s="4" t="s">
        <v>470</v>
      </c>
      <c r="F86" s="6">
        <v>45015</v>
      </c>
      <c r="G86" s="6">
        <v>45017</v>
      </c>
      <c r="H86" s="4">
        <v>1</v>
      </c>
      <c r="I86" s="4">
        <v>2</v>
      </c>
      <c r="J86" s="4">
        <v>2</v>
      </c>
      <c r="K86" s="4" t="s">
        <v>30</v>
      </c>
      <c r="L86" s="4">
        <v>1260</v>
      </c>
      <c r="M86" s="4">
        <v>1260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45013</v>
      </c>
      <c r="S86" s="6">
        <v>45020</v>
      </c>
      <c r="T86" s="4" t="s">
        <v>34</v>
      </c>
      <c r="U86" s="4">
        <v>1260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382</v>
      </c>
      <c r="E87" s="4" t="s">
        <v>475</v>
      </c>
      <c r="F87" s="6">
        <v>45016</v>
      </c>
      <c r="G87" s="6">
        <v>45017</v>
      </c>
      <c r="H87" s="4">
        <v>1</v>
      </c>
      <c r="I87" s="4">
        <v>1</v>
      </c>
      <c r="J87" s="4">
        <v>1</v>
      </c>
      <c r="K87" s="4" t="s">
        <v>30</v>
      </c>
      <c r="L87" s="4">
        <v>493</v>
      </c>
      <c r="M87" s="4">
        <v>493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45014</v>
      </c>
      <c r="S87" s="6">
        <v>45020</v>
      </c>
      <c r="T87" s="4" t="s">
        <v>34</v>
      </c>
      <c r="U87" s="4">
        <v>493</v>
      </c>
      <c r="V87" s="4">
        <v>0</v>
      </c>
      <c r="W87" s="4">
        <v>0</v>
      </c>
      <c r="X87" s="4" t="s">
        <v>477</v>
      </c>
      <c r="Y87" s="4" t="s">
        <v>478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480</v>
      </c>
      <c r="E88" s="4" t="s">
        <v>481</v>
      </c>
      <c r="F88" s="6">
        <v>45014</v>
      </c>
      <c r="G88" s="6">
        <v>45017</v>
      </c>
      <c r="H88" s="4">
        <v>1</v>
      </c>
      <c r="I88" s="4">
        <v>3</v>
      </c>
      <c r="J88" s="4">
        <v>3</v>
      </c>
      <c r="K88" s="4" t="s">
        <v>30</v>
      </c>
      <c r="L88" s="4">
        <v>1500</v>
      </c>
      <c r="M88" s="4">
        <v>1500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45014</v>
      </c>
      <c r="S88" s="6">
        <v>45020</v>
      </c>
      <c r="T88" s="4" t="s">
        <v>34</v>
      </c>
      <c r="U88" s="4">
        <v>1500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45016</v>
      </c>
      <c r="G89" s="6">
        <v>45017</v>
      </c>
      <c r="H89" s="4">
        <v>1</v>
      </c>
      <c r="I89" s="4">
        <v>1</v>
      </c>
      <c r="J89" s="4">
        <v>1</v>
      </c>
      <c r="K89" s="4" t="s">
        <v>30</v>
      </c>
      <c r="L89" s="4">
        <v>243</v>
      </c>
      <c r="M89" s="4">
        <v>243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45014</v>
      </c>
      <c r="S89" s="6">
        <v>45020</v>
      </c>
      <c r="T89" s="4" t="s">
        <v>34</v>
      </c>
      <c r="U89" s="4">
        <v>243</v>
      </c>
      <c r="V89" s="4">
        <v>0</v>
      </c>
      <c r="W89" s="4">
        <v>0</v>
      </c>
      <c r="X89" s="4" t="s">
        <v>489</v>
      </c>
      <c r="Y89" s="4" t="s">
        <v>176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491</v>
      </c>
      <c r="E90" s="4" t="s">
        <v>492</v>
      </c>
      <c r="F90" s="6">
        <v>45015</v>
      </c>
      <c r="G90" s="6">
        <v>45017</v>
      </c>
      <c r="H90" s="4">
        <v>1</v>
      </c>
      <c r="I90" s="4">
        <v>2</v>
      </c>
      <c r="J90" s="4">
        <v>2</v>
      </c>
      <c r="K90" s="4" t="s">
        <v>30</v>
      </c>
      <c r="L90" s="4">
        <v>1440</v>
      </c>
      <c r="M90" s="4">
        <v>1440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45014</v>
      </c>
      <c r="S90" s="6">
        <v>45020</v>
      </c>
      <c r="T90" s="4" t="s">
        <v>34</v>
      </c>
      <c r="U90" s="4">
        <v>1440</v>
      </c>
      <c r="V90" s="4">
        <v>0</v>
      </c>
      <c r="W90" s="4">
        <v>0</v>
      </c>
      <c r="X90" s="4" t="s">
        <v>494</v>
      </c>
      <c r="Y90" s="4" t="s">
        <v>495</v>
      </c>
    </row>
    <row r="91" s="4" customFormat="1" spans="1:25">
      <c r="A91" s="4" t="s">
        <v>496</v>
      </c>
      <c r="B91" s="4" t="s">
        <v>26</v>
      </c>
      <c r="C91" s="4" t="s">
        <v>27</v>
      </c>
      <c r="D91" s="4" t="s">
        <v>497</v>
      </c>
      <c r="E91" s="4" t="s">
        <v>498</v>
      </c>
      <c r="F91" s="6">
        <v>45016</v>
      </c>
      <c r="G91" s="6">
        <v>45017</v>
      </c>
      <c r="H91" s="4">
        <v>1</v>
      </c>
      <c r="I91" s="4">
        <v>1</v>
      </c>
      <c r="J91" s="4">
        <v>1</v>
      </c>
      <c r="K91" s="4" t="s">
        <v>30</v>
      </c>
      <c r="L91" s="4">
        <v>830</v>
      </c>
      <c r="M91" s="4">
        <v>830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45014</v>
      </c>
      <c r="S91" s="6">
        <v>45020</v>
      </c>
      <c r="T91" s="4" t="s">
        <v>34</v>
      </c>
      <c r="U91" s="4">
        <v>830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503</v>
      </c>
      <c r="E92" s="4" t="s">
        <v>445</v>
      </c>
      <c r="F92" s="6">
        <v>45016</v>
      </c>
      <c r="G92" s="6">
        <v>45017</v>
      </c>
      <c r="H92" s="4">
        <v>1</v>
      </c>
      <c r="I92" s="4">
        <v>1</v>
      </c>
      <c r="J92" s="4">
        <v>1</v>
      </c>
      <c r="K92" s="4" t="s">
        <v>30</v>
      </c>
      <c r="L92" s="4">
        <v>686</v>
      </c>
      <c r="M92" s="4">
        <v>686</v>
      </c>
      <c r="N92" s="4" t="s">
        <v>504</v>
      </c>
      <c r="O92" s="4" t="s">
        <v>32</v>
      </c>
      <c r="P92" s="4" t="s">
        <v>33</v>
      </c>
      <c r="Q92" s="4">
        <v>0</v>
      </c>
      <c r="R92" s="7">
        <v>45014</v>
      </c>
      <c r="S92" s="6">
        <v>45020</v>
      </c>
      <c r="T92" s="4" t="s">
        <v>34</v>
      </c>
      <c r="U92" s="4">
        <v>686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45016</v>
      </c>
      <c r="G93" s="6">
        <v>45017</v>
      </c>
      <c r="H93" s="4">
        <v>2</v>
      </c>
      <c r="I93" s="4">
        <v>1</v>
      </c>
      <c r="J93" s="4">
        <v>2</v>
      </c>
      <c r="K93" s="4" t="s">
        <v>30</v>
      </c>
      <c r="L93" s="4">
        <v>1400</v>
      </c>
      <c r="M93" s="4">
        <v>1400</v>
      </c>
      <c r="N93" s="4" t="s">
        <v>510</v>
      </c>
      <c r="O93" s="4" t="s">
        <v>32</v>
      </c>
      <c r="P93" s="4" t="s">
        <v>33</v>
      </c>
      <c r="Q93" s="4">
        <v>0</v>
      </c>
      <c r="R93" s="7">
        <v>45014</v>
      </c>
      <c r="S93" s="6">
        <v>45020</v>
      </c>
      <c r="T93" s="4" t="s">
        <v>34</v>
      </c>
      <c r="U93" s="4">
        <v>1400</v>
      </c>
      <c r="V93" s="4">
        <v>0</v>
      </c>
      <c r="W93" s="4">
        <v>0</v>
      </c>
      <c r="X93" s="4" t="s">
        <v>511</v>
      </c>
      <c r="Y93" s="4" t="s">
        <v>512</v>
      </c>
    </row>
    <row r="94" s="4" customFormat="1" spans="1:25">
      <c r="A94" s="4" t="s">
        <v>513</v>
      </c>
      <c r="B94" s="4" t="s">
        <v>26</v>
      </c>
      <c r="C94" s="4" t="s">
        <v>27</v>
      </c>
      <c r="D94" s="4" t="s">
        <v>514</v>
      </c>
      <c r="E94" s="4" t="s">
        <v>515</v>
      </c>
      <c r="F94" s="6">
        <v>45016</v>
      </c>
      <c r="G94" s="6">
        <v>45017</v>
      </c>
      <c r="H94" s="4">
        <v>1</v>
      </c>
      <c r="I94" s="4">
        <v>1</v>
      </c>
      <c r="J94" s="4">
        <v>1</v>
      </c>
      <c r="K94" s="4" t="s">
        <v>30</v>
      </c>
      <c r="L94" s="4">
        <v>320</v>
      </c>
      <c r="M94" s="4">
        <v>320</v>
      </c>
      <c r="N94" s="4" t="s">
        <v>516</v>
      </c>
      <c r="O94" s="4" t="s">
        <v>32</v>
      </c>
      <c r="P94" s="4" t="s">
        <v>33</v>
      </c>
      <c r="Q94" s="4">
        <v>0</v>
      </c>
      <c r="R94" s="7">
        <v>45014</v>
      </c>
      <c r="S94" s="6">
        <v>45020</v>
      </c>
      <c r="T94" s="4" t="s">
        <v>34</v>
      </c>
      <c r="U94" s="4">
        <v>320</v>
      </c>
      <c r="V94" s="4">
        <v>0</v>
      </c>
      <c r="W94" s="4">
        <v>0</v>
      </c>
      <c r="X94" s="4" t="s">
        <v>517</v>
      </c>
      <c r="Y94" s="4" t="s">
        <v>176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45016</v>
      </c>
      <c r="G95" s="6">
        <v>45017</v>
      </c>
      <c r="H95" s="4">
        <v>1</v>
      </c>
      <c r="I95" s="4">
        <v>1</v>
      </c>
      <c r="J95" s="4">
        <v>1</v>
      </c>
      <c r="K95" s="4" t="s">
        <v>30</v>
      </c>
      <c r="L95" s="4">
        <v>624</v>
      </c>
      <c r="M95" s="4">
        <v>624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45014</v>
      </c>
      <c r="S95" s="6">
        <v>45020</v>
      </c>
      <c r="T95" s="4" t="s">
        <v>34</v>
      </c>
      <c r="U95" s="4">
        <v>624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480</v>
      </c>
      <c r="E96" s="4" t="s">
        <v>525</v>
      </c>
      <c r="F96" s="6">
        <v>45016</v>
      </c>
      <c r="G96" s="6">
        <v>45017</v>
      </c>
      <c r="H96" s="4">
        <v>1</v>
      </c>
      <c r="I96" s="4">
        <v>1</v>
      </c>
      <c r="J96" s="4">
        <v>1</v>
      </c>
      <c r="K96" s="4" t="s">
        <v>30</v>
      </c>
      <c r="L96" s="4">
        <v>517</v>
      </c>
      <c r="M96" s="4">
        <v>517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45014</v>
      </c>
      <c r="S96" s="6">
        <v>45020</v>
      </c>
      <c r="T96" s="4" t="s">
        <v>34</v>
      </c>
      <c r="U96" s="4">
        <v>517</v>
      </c>
      <c r="V96" s="4">
        <v>0</v>
      </c>
      <c r="W96" s="4">
        <v>0</v>
      </c>
      <c r="X96" s="4" t="s">
        <v>527</v>
      </c>
      <c r="Y96" s="4" t="s">
        <v>176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529</v>
      </c>
      <c r="E97" s="4" t="s">
        <v>530</v>
      </c>
      <c r="F97" s="6">
        <v>45016</v>
      </c>
      <c r="G97" s="6">
        <v>45017</v>
      </c>
      <c r="H97" s="4">
        <v>1</v>
      </c>
      <c r="I97" s="4">
        <v>1</v>
      </c>
      <c r="J97" s="4">
        <v>1</v>
      </c>
      <c r="K97" s="4" t="s">
        <v>30</v>
      </c>
      <c r="L97" s="4">
        <v>1981</v>
      </c>
      <c r="M97" s="4">
        <v>1981</v>
      </c>
      <c r="N97" s="4" t="s">
        <v>531</v>
      </c>
      <c r="O97" s="4" t="s">
        <v>32</v>
      </c>
      <c r="P97" s="4" t="s">
        <v>33</v>
      </c>
      <c r="Q97" s="4">
        <v>0</v>
      </c>
      <c r="R97" s="7">
        <v>45015</v>
      </c>
      <c r="S97" s="6">
        <v>45020</v>
      </c>
      <c r="T97" s="4" t="s">
        <v>34</v>
      </c>
      <c r="U97" s="4">
        <v>1981</v>
      </c>
      <c r="V97" s="4">
        <v>0</v>
      </c>
      <c r="W97" s="4">
        <v>0</v>
      </c>
      <c r="X97" s="4" t="s">
        <v>532</v>
      </c>
      <c r="Y97" s="4" t="s">
        <v>533</v>
      </c>
    </row>
    <row r="98" s="4" customFormat="1" spans="1:25">
      <c r="A98" s="4" t="s">
        <v>534</v>
      </c>
      <c r="B98" s="4" t="s">
        <v>26</v>
      </c>
      <c r="C98" s="4" t="s">
        <v>27</v>
      </c>
      <c r="D98" s="4" t="s">
        <v>508</v>
      </c>
      <c r="E98" s="4" t="s">
        <v>509</v>
      </c>
      <c r="F98" s="6">
        <v>45016</v>
      </c>
      <c r="G98" s="6">
        <v>45017</v>
      </c>
      <c r="H98" s="4">
        <v>2</v>
      </c>
      <c r="I98" s="4">
        <v>1</v>
      </c>
      <c r="J98" s="4">
        <v>2</v>
      </c>
      <c r="K98" s="4" t="s">
        <v>30</v>
      </c>
      <c r="L98" s="4">
        <v>1400</v>
      </c>
      <c r="M98" s="4">
        <v>1400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45015</v>
      </c>
      <c r="S98" s="6">
        <v>45020</v>
      </c>
      <c r="T98" s="4" t="s">
        <v>34</v>
      </c>
      <c r="U98" s="4">
        <v>1400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45015</v>
      </c>
      <c r="G99" s="6">
        <v>45017</v>
      </c>
      <c r="H99" s="4">
        <v>2</v>
      </c>
      <c r="I99" s="4">
        <v>2</v>
      </c>
      <c r="J99" s="4">
        <v>4</v>
      </c>
      <c r="K99" s="4" t="s">
        <v>30</v>
      </c>
      <c r="L99" s="4">
        <v>3848</v>
      </c>
      <c r="M99" s="4">
        <v>3848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45015</v>
      </c>
      <c r="S99" s="6">
        <v>45020</v>
      </c>
      <c r="T99" s="4" t="s">
        <v>34</v>
      </c>
      <c r="U99" s="4">
        <v>3848</v>
      </c>
      <c r="V99" s="4">
        <v>0</v>
      </c>
      <c r="W99" s="4">
        <v>0</v>
      </c>
      <c r="X99" s="4" t="s">
        <v>542</v>
      </c>
      <c r="Y99" s="4" t="s">
        <v>176</v>
      </c>
    </row>
    <row r="100" s="4" customFormat="1" spans="1:25">
      <c r="A100" s="4" t="s">
        <v>543</v>
      </c>
      <c r="B100" s="4" t="s">
        <v>26</v>
      </c>
      <c r="C100" s="4" t="s">
        <v>27</v>
      </c>
      <c r="D100" s="4" t="s">
        <v>503</v>
      </c>
      <c r="E100" s="4" t="s">
        <v>445</v>
      </c>
      <c r="F100" s="6">
        <v>45016</v>
      </c>
      <c r="G100" s="6">
        <v>45017</v>
      </c>
      <c r="H100" s="4">
        <v>1</v>
      </c>
      <c r="I100" s="4">
        <v>1</v>
      </c>
      <c r="J100" s="4">
        <v>1</v>
      </c>
      <c r="K100" s="4" t="s">
        <v>30</v>
      </c>
      <c r="L100" s="4">
        <v>686</v>
      </c>
      <c r="M100" s="4">
        <v>686</v>
      </c>
      <c r="N100" s="4" t="s">
        <v>544</v>
      </c>
      <c r="O100" s="4" t="s">
        <v>32</v>
      </c>
      <c r="P100" s="4" t="s">
        <v>33</v>
      </c>
      <c r="Q100" s="4">
        <v>0</v>
      </c>
      <c r="R100" s="7">
        <v>45015</v>
      </c>
      <c r="S100" s="6">
        <v>45020</v>
      </c>
      <c r="T100" s="4" t="s">
        <v>34</v>
      </c>
      <c r="U100" s="4">
        <v>686</v>
      </c>
      <c r="V100" s="4">
        <v>0</v>
      </c>
      <c r="W100" s="4">
        <v>0</v>
      </c>
      <c r="X100" s="4" t="s">
        <v>545</v>
      </c>
      <c r="Y100" s="4" t="s">
        <v>546</v>
      </c>
    </row>
    <row r="101" s="4" customFormat="1" spans="1:25">
      <c r="A101" s="4" t="s">
        <v>547</v>
      </c>
      <c r="B101" s="4" t="s">
        <v>26</v>
      </c>
      <c r="C101" s="4" t="s">
        <v>27</v>
      </c>
      <c r="D101" s="4" t="s">
        <v>319</v>
      </c>
      <c r="E101" s="4" t="s">
        <v>548</v>
      </c>
      <c r="F101" s="6">
        <v>45016</v>
      </c>
      <c r="G101" s="6">
        <v>45017</v>
      </c>
      <c r="H101" s="4">
        <v>1</v>
      </c>
      <c r="I101" s="4">
        <v>1</v>
      </c>
      <c r="J101" s="4">
        <v>1</v>
      </c>
      <c r="K101" s="4" t="s">
        <v>30</v>
      </c>
      <c r="L101" s="4">
        <v>189</v>
      </c>
      <c r="M101" s="4">
        <v>189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45015</v>
      </c>
      <c r="S101" s="6">
        <v>45020</v>
      </c>
      <c r="T101" s="4" t="s">
        <v>34</v>
      </c>
      <c r="U101" s="4">
        <v>189</v>
      </c>
      <c r="V101" s="4">
        <v>0</v>
      </c>
      <c r="W101" s="4">
        <v>0</v>
      </c>
      <c r="X101" s="4" t="s">
        <v>550</v>
      </c>
      <c r="Y101" s="4" t="s">
        <v>550</v>
      </c>
    </row>
    <row r="102" s="4" customFormat="1" spans="1:25">
      <c r="A102" s="4" t="s">
        <v>538</v>
      </c>
      <c r="B102" s="4" t="s">
        <v>26</v>
      </c>
      <c r="C102" s="4" t="s">
        <v>199</v>
      </c>
      <c r="D102" s="4" t="s">
        <v>539</v>
      </c>
      <c r="E102" s="4" t="s">
        <v>540</v>
      </c>
      <c r="F102" s="6">
        <v>45015</v>
      </c>
      <c r="G102" s="6">
        <v>45017</v>
      </c>
      <c r="H102" s="4">
        <v>2</v>
      </c>
      <c r="I102" s="4">
        <v>2</v>
      </c>
      <c r="J102" s="4">
        <v>4</v>
      </c>
      <c r="K102" s="4" t="s">
        <v>30</v>
      </c>
      <c r="L102" s="4">
        <v>-3848</v>
      </c>
      <c r="M102" s="4">
        <v>-3848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45015</v>
      </c>
      <c r="S102" s="6">
        <v>45020</v>
      </c>
      <c r="T102" s="4" t="s">
        <v>34</v>
      </c>
      <c r="U102" s="4">
        <v>-3848</v>
      </c>
      <c r="V102" s="4">
        <v>0</v>
      </c>
      <c r="W102" s="4">
        <v>0</v>
      </c>
      <c r="X102" s="4" t="s">
        <v>542</v>
      </c>
      <c r="Y102" s="4" t="s">
        <v>176</v>
      </c>
    </row>
    <row r="103" s="4" customFormat="1" spans="1:25">
      <c r="A103" s="4" t="s">
        <v>551</v>
      </c>
      <c r="B103" s="4" t="s">
        <v>26</v>
      </c>
      <c r="C103" s="4" t="s">
        <v>27</v>
      </c>
      <c r="D103" s="4" t="s">
        <v>319</v>
      </c>
      <c r="E103" s="4" t="s">
        <v>548</v>
      </c>
      <c r="F103" s="6">
        <v>45016</v>
      </c>
      <c r="G103" s="6">
        <v>45017</v>
      </c>
      <c r="H103" s="4">
        <v>1</v>
      </c>
      <c r="I103" s="4">
        <v>1</v>
      </c>
      <c r="J103" s="4">
        <v>1</v>
      </c>
      <c r="K103" s="4" t="s">
        <v>30</v>
      </c>
      <c r="L103" s="4">
        <v>189</v>
      </c>
      <c r="M103" s="4">
        <v>189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45015</v>
      </c>
      <c r="S103" s="6">
        <v>45020</v>
      </c>
      <c r="T103" s="4" t="s">
        <v>34</v>
      </c>
      <c r="U103" s="4">
        <v>189</v>
      </c>
      <c r="V103" s="4">
        <v>0</v>
      </c>
      <c r="W103" s="4">
        <v>0</v>
      </c>
      <c r="X103" s="4" t="s">
        <v>553</v>
      </c>
      <c r="Y103" s="4" t="s">
        <v>417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503</v>
      </c>
      <c r="E104" s="4" t="s">
        <v>445</v>
      </c>
      <c r="F104" s="6">
        <v>45016</v>
      </c>
      <c r="G104" s="6">
        <v>45017</v>
      </c>
      <c r="H104" s="4">
        <v>1</v>
      </c>
      <c r="I104" s="4">
        <v>1</v>
      </c>
      <c r="J104" s="4">
        <v>1</v>
      </c>
      <c r="K104" s="4" t="s">
        <v>30</v>
      </c>
      <c r="L104" s="4">
        <v>686</v>
      </c>
      <c r="M104" s="4">
        <v>686</v>
      </c>
      <c r="N104" s="4" t="s">
        <v>555</v>
      </c>
      <c r="O104" s="4" t="s">
        <v>32</v>
      </c>
      <c r="P104" s="4" t="s">
        <v>33</v>
      </c>
      <c r="Q104" s="4">
        <v>0</v>
      </c>
      <c r="R104" s="7">
        <v>45015</v>
      </c>
      <c r="S104" s="6">
        <v>45020</v>
      </c>
      <c r="T104" s="4" t="s">
        <v>34</v>
      </c>
      <c r="U104" s="4">
        <v>686</v>
      </c>
      <c r="V104" s="4">
        <v>0</v>
      </c>
      <c r="W104" s="4">
        <v>0</v>
      </c>
      <c r="X104" s="4" t="s">
        <v>556</v>
      </c>
      <c r="Y104" s="4" t="s">
        <v>557</v>
      </c>
    </row>
    <row r="105" s="4" customFormat="1" spans="1:25">
      <c r="A105" s="4" t="s">
        <v>558</v>
      </c>
      <c r="B105" s="4" t="s">
        <v>26</v>
      </c>
      <c r="C105" s="4" t="s">
        <v>27</v>
      </c>
      <c r="D105" s="4" t="s">
        <v>503</v>
      </c>
      <c r="E105" s="4" t="s">
        <v>559</v>
      </c>
      <c r="F105" s="6">
        <v>45016</v>
      </c>
      <c r="G105" s="6">
        <v>45017</v>
      </c>
      <c r="H105" s="4">
        <v>1</v>
      </c>
      <c r="I105" s="4">
        <v>1</v>
      </c>
      <c r="J105" s="4">
        <v>1</v>
      </c>
      <c r="K105" s="4" t="s">
        <v>30</v>
      </c>
      <c r="L105" s="4">
        <v>686</v>
      </c>
      <c r="M105" s="4">
        <v>686</v>
      </c>
      <c r="N105" s="4" t="s">
        <v>560</v>
      </c>
      <c r="O105" s="4" t="s">
        <v>32</v>
      </c>
      <c r="P105" s="4" t="s">
        <v>33</v>
      </c>
      <c r="Q105" s="4">
        <v>0</v>
      </c>
      <c r="R105" s="7">
        <v>45015</v>
      </c>
      <c r="S105" s="6">
        <v>45020</v>
      </c>
      <c r="T105" s="4" t="s">
        <v>34</v>
      </c>
      <c r="U105" s="4">
        <v>686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503</v>
      </c>
      <c r="E106" s="4" t="s">
        <v>445</v>
      </c>
      <c r="F106" s="6">
        <v>45016</v>
      </c>
      <c r="G106" s="6">
        <v>45017</v>
      </c>
      <c r="H106" s="4">
        <v>1</v>
      </c>
      <c r="I106" s="4">
        <v>1</v>
      </c>
      <c r="J106" s="4">
        <v>1</v>
      </c>
      <c r="K106" s="4" t="s">
        <v>30</v>
      </c>
      <c r="L106" s="4">
        <v>686</v>
      </c>
      <c r="M106" s="4">
        <v>686</v>
      </c>
      <c r="N106" s="4" t="s">
        <v>564</v>
      </c>
      <c r="O106" s="4" t="s">
        <v>32</v>
      </c>
      <c r="P106" s="4" t="s">
        <v>33</v>
      </c>
      <c r="Q106" s="4">
        <v>0</v>
      </c>
      <c r="R106" s="7">
        <v>45015</v>
      </c>
      <c r="S106" s="6">
        <v>45020</v>
      </c>
      <c r="T106" s="4" t="s">
        <v>34</v>
      </c>
      <c r="U106" s="4">
        <v>686</v>
      </c>
      <c r="V106" s="4">
        <v>0</v>
      </c>
      <c r="W106" s="4">
        <v>0</v>
      </c>
      <c r="X106" s="4" t="s">
        <v>565</v>
      </c>
      <c r="Y106" s="4" t="s">
        <v>566</v>
      </c>
    </row>
    <row r="107" s="4" customFormat="1" spans="1:25">
      <c r="A107" s="4" t="s">
        <v>567</v>
      </c>
      <c r="B107" s="4" t="s">
        <v>26</v>
      </c>
      <c r="C107" s="4" t="s">
        <v>27</v>
      </c>
      <c r="D107" s="4" t="s">
        <v>497</v>
      </c>
      <c r="E107" s="4" t="s">
        <v>398</v>
      </c>
      <c r="F107" s="6">
        <v>45016</v>
      </c>
      <c r="G107" s="6">
        <v>45017</v>
      </c>
      <c r="H107" s="4">
        <v>1</v>
      </c>
      <c r="I107" s="4">
        <v>1</v>
      </c>
      <c r="J107" s="4">
        <v>1</v>
      </c>
      <c r="K107" s="4" t="s">
        <v>30</v>
      </c>
      <c r="L107" s="4">
        <v>770</v>
      </c>
      <c r="M107" s="4">
        <v>770</v>
      </c>
      <c r="N107" s="4" t="s">
        <v>568</v>
      </c>
      <c r="O107" s="4" t="s">
        <v>32</v>
      </c>
      <c r="P107" s="4" t="s">
        <v>33</v>
      </c>
      <c r="Q107" s="4">
        <v>0</v>
      </c>
      <c r="R107" s="7">
        <v>45015</v>
      </c>
      <c r="S107" s="6">
        <v>45020</v>
      </c>
      <c r="T107" s="4" t="s">
        <v>34</v>
      </c>
      <c r="U107" s="4">
        <v>770</v>
      </c>
      <c r="V107" s="4">
        <v>0</v>
      </c>
      <c r="W107" s="4">
        <v>0</v>
      </c>
      <c r="X107" s="4" t="s">
        <v>569</v>
      </c>
      <c r="Y107" s="4" t="s">
        <v>570</v>
      </c>
    </row>
    <row r="108" s="4" customFormat="1" spans="1:25">
      <c r="A108" s="4" t="s">
        <v>571</v>
      </c>
      <c r="B108" s="4" t="s">
        <v>26</v>
      </c>
      <c r="C108" s="4" t="s">
        <v>27</v>
      </c>
      <c r="D108" s="4" t="s">
        <v>572</v>
      </c>
      <c r="E108" s="4" t="s">
        <v>573</v>
      </c>
      <c r="F108" s="6">
        <v>45016</v>
      </c>
      <c r="G108" s="6">
        <v>45017</v>
      </c>
      <c r="H108" s="4">
        <v>1</v>
      </c>
      <c r="I108" s="4">
        <v>1</v>
      </c>
      <c r="J108" s="4">
        <v>1</v>
      </c>
      <c r="K108" s="4" t="s">
        <v>30</v>
      </c>
      <c r="L108" s="4">
        <v>630</v>
      </c>
      <c r="M108" s="4">
        <v>630</v>
      </c>
      <c r="N108" s="4" t="s">
        <v>574</v>
      </c>
      <c r="O108" s="4" t="s">
        <v>32</v>
      </c>
      <c r="P108" s="4" t="s">
        <v>33</v>
      </c>
      <c r="Q108" s="4">
        <v>0</v>
      </c>
      <c r="R108" s="7">
        <v>45015</v>
      </c>
      <c r="S108" s="6">
        <v>45020</v>
      </c>
      <c r="T108" s="4" t="s">
        <v>34</v>
      </c>
      <c r="U108" s="4">
        <v>630</v>
      </c>
      <c r="V108" s="4">
        <v>0</v>
      </c>
      <c r="W108" s="4">
        <v>0</v>
      </c>
      <c r="X108" s="4" t="s">
        <v>575</v>
      </c>
      <c r="Y108" s="4" t="s">
        <v>176</v>
      </c>
    </row>
    <row r="109" s="4" customFormat="1" spans="1:25">
      <c r="A109" s="4" t="s">
        <v>576</v>
      </c>
      <c r="B109" s="4" t="s">
        <v>26</v>
      </c>
      <c r="C109" s="4" t="s">
        <v>27</v>
      </c>
      <c r="D109" s="4" t="s">
        <v>577</v>
      </c>
      <c r="E109" s="4" t="s">
        <v>578</v>
      </c>
      <c r="F109" s="6">
        <v>45016</v>
      </c>
      <c r="G109" s="6">
        <v>45017</v>
      </c>
      <c r="H109" s="4">
        <v>1</v>
      </c>
      <c r="I109" s="4">
        <v>1</v>
      </c>
      <c r="J109" s="4">
        <v>1</v>
      </c>
      <c r="K109" s="4" t="s">
        <v>30</v>
      </c>
      <c r="L109" s="4">
        <v>1306</v>
      </c>
      <c r="M109" s="4">
        <v>1306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45015</v>
      </c>
      <c r="S109" s="6">
        <v>45020</v>
      </c>
      <c r="T109" s="4" t="s">
        <v>34</v>
      </c>
      <c r="U109" s="4">
        <v>1306</v>
      </c>
      <c r="V109" s="4">
        <v>0</v>
      </c>
      <c r="W109" s="4">
        <v>0</v>
      </c>
      <c r="X109" s="4" t="s">
        <v>580</v>
      </c>
      <c r="Y109" s="4" t="s">
        <v>176</v>
      </c>
    </row>
    <row r="110" s="4" customFormat="1" spans="1:25">
      <c r="A110" s="4" t="s">
        <v>581</v>
      </c>
      <c r="B110" s="4" t="s">
        <v>26</v>
      </c>
      <c r="C110" s="4" t="s">
        <v>27</v>
      </c>
      <c r="D110" s="4" t="s">
        <v>582</v>
      </c>
      <c r="E110" s="4" t="s">
        <v>583</v>
      </c>
      <c r="F110" s="6">
        <v>45016</v>
      </c>
      <c r="G110" s="6">
        <v>45017</v>
      </c>
      <c r="H110" s="4">
        <v>1</v>
      </c>
      <c r="I110" s="4">
        <v>1</v>
      </c>
      <c r="J110" s="4">
        <v>1</v>
      </c>
      <c r="K110" s="4" t="s">
        <v>30</v>
      </c>
      <c r="L110" s="4">
        <v>1535</v>
      </c>
      <c r="M110" s="4">
        <v>1535</v>
      </c>
      <c r="N110" s="4" t="s">
        <v>584</v>
      </c>
      <c r="O110" s="4" t="s">
        <v>32</v>
      </c>
      <c r="P110" s="4" t="s">
        <v>33</v>
      </c>
      <c r="Q110" s="4">
        <v>0</v>
      </c>
      <c r="R110" s="7">
        <v>45016</v>
      </c>
      <c r="S110" s="6">
        <v>45020</v>
      </c>
      <c r="T110" s="4" t="s">
        <v>34</v>
      </c>
      <c r="U110" s="4">
        <v>1535</v>
      </c>
      <c r="V110" s="4">
        <v>0</v>
      </c>
      <c r="W110" s="4">
        <v>0</v>
      </c>
      <c r="X110" s="4" t="s">
        <v>585</v>
      </c>
      <c r="Y110" s="4" t="s">
        <v>586</v>
      </c>
    </row>
    <row r="111" s="4" customFormat="1" spans="1:25">
      <c r="A111" s="4" t="s">
        <v>587</v>
      </c>
      <c r="B111" s="4" t="s">
        <v>26</v>
      </c>
      <c r="C111" s="4" t="s">
        <v>27</v>
      </c>
      <c r="D111" s="4" t="s">
        <v>391</v>
      </c>
      <c r="E111" s="4" t="s">
        <v>588</v>
      </c>
      <c r="F111" s="6">
        <v>45016</v>
      </c>
      <c r="G111" s="6">
        <v>45017</v>
      </c>
      <c r="H111" s="4">
        <v>1</v>
      </c>
      <c r="I111" s="4">
        <v>1</v>
      </c>
      <c r="J111" s="4">
        <v>1</v>
      </c>
      <c r="K111" s="4" t="s">
        <v>30</v>
      </c>
      <c r="L111" s="4">
        <v>393</v>
      </c>
      <c r="M111" s="4">
        <v>393</v>
      </c>
      <c r="N111" s="4" t="s">
        <v>589</v>
      </c>
      <c r="O111" s="4" t="s">
        <v>32</v>
      </c>
      <c r="P111" s="4" t="s">
        <v>33</v>
      </c>
      <c r="Q111" s="4">
        <v>0</v>
      </c>
      <c r="R111" s="7">
        <v>45016</v>
      </c>
      <c r="S111" s="6">
        <v>45020</v>
      </c>
      <c r="T111" s="4" t="s">
        <v>34</v>
      </c>
      <c r="U111" s="4">
        <v>393</v>
      </c>
      <c r="V111" s="4">
        <v>0</v>
      </c>
      <c r="W111" s="4">
        <v>0</v>
      </c>
      <c r="X111" s="4" t="s">
        <v>590</v>
      </c>
      <c r="Y111" s="4" t="s">
        <v>176</v>
      </c>
    </row>
    <row r="112" s="4" customFormat="1" spans="1:25">
      <c r="A112" s="4" t="s">
        <v>591</v>
      </c>
      <c r="B112" s="4" t="s">
        <v>26</v>
      </c>
      <c r="C112" s="4" t="s">
        <v>27</v>
      </c>
      <c r="D112" s="4" t="s">
        <v>592</v>
      </c>
      <c r="E112" s="4" t="s">
        <v>593</v>
      </c>
      <c r="F112" s="6">
        <v>45016</v>
      </c>
      <c r="G112" s="6">
        <v>45017</v>
      </c>
      <c r="H112" s="4">
        <v>1</v>
      </c>
      <c r="I112" s="4">
        <v>1</v>
      </c>
      <c r="J112" s="4">
        <v>1</v>
      </c>
      <c r="K112" s="4" t="s">
        <v>30</v>
      </c>
      <c r="L112" s="4">
        <v>614</v>
      </c>
      <c r="M112" s="4">
        <v>614</v>
      </c>
      <c r="N112" s="4" t="s">
        <v>594</v>
      </c>
      <c r="O112" s="4" t="s">
        <v>32</v>
      </c>
      <c r="P112" s="4" t="s">
        <v>33</v>
      </c>
      <c r="Q112" s="4">
        <v>0</v>
      </c>
      <c r="R112" s="7">
        <v>45016</v>
      </c>
      <c r="S112" s="6">
        <v>45020</v>
      </c>
      <c r="T112" s="4" t="s">
        <v>34</v>
      </c>
      <c r="U112" s="4">
        <v>614</v>
      </c>
      <c r="V112" s="4">
        <v>0</v>
      </c>
      <c r="W112" s="4">
        <v>0</v>
      </c>
      <c r="X112" s="4" t="s">
        <v>595</v>
      </c>
      <c r="Y112" s="4" t="s">
        <v>176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45016</v>
      </c>
      <c r="G113" s="6">
        <v>45017</v>
      </c>
      <c r="H113" s="4">
        <v>1</v>
      </c>
      <c r="I113" s="4">
        <v>1</v>
      </c>
      <c r="J113" s="4">
        <v>1</v>
      </c>
      <c r="K113" s="4" t="s">
        <v>30</v>
      </c>
      <c r="L113" s="4">
        <v>1008</v>
      </c>
      <c r="M113" s="4">
        <v>1008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45016</v>
      </c>
      <c r="S113" s="6">
        <v>45020</v>
      </c>
      <c r="T113" s="4" t="s">
        <v>34</v>
      </c>
      <c r="U113" s="4">
        <v>1008</v>
      </c>
      <c r="V113" s="4">
        <v>0</v>
      </c>
      <c r="W113" s="4">
        <v>0</v>
      </c>
      <c r="X113" s="4" t="s">
        <v>600</v>
      </c>
      <c r="Y113" s="4" t="s">
        <v>176</v>
      </c>
    </row>
    <row r="114" s="4" customFormat="1" spans="1:25">
      <c r="A114" s="4" t="s">
        <v>576</v>
      </c>
      <c r="B114" s="4" t="s">
        <v>26</v>
      </c>
      <c r="C114" s="4" t="s">
        <v>199</v>
      </c>
      <c r="D114" s="4" t="s">
        <v>577</v>
      </c>
      <c r="E114" s="4" t="s">
        <v>578</v>
      </c>
      <c r="F114" s="6">
        <v>45016</v>
      </c>
      <c r="G114" s="6">
        <v>45017</v>
      </c>
      <c r="H114" s="4">
        <v>1</v>
      </c>
      <c r="I114" s="4">
        <v>1</v>
      </c>
      <c r="J114" s="4">
        <v>1</v>
      </c>
      <c r="K114" s="4" t="s">
        <v>30</v>
      </c>
      <c r="L114" s="4">
        <v>-1306</v>
      </c>
      <c r="M114" s="4">
        <v>-1306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45015</v>
      </c>
      <c r="S114" s="6">
        <v>45020</v>
      </c>
      <c r="T114" s="4" t="s">
        <v>34</v>
      </c>
      <c r="U114" s="4">
        <v>-1306</v>
      </c>
      <c r="V114" s="4">
        <v>0</v>
      </c>
      <c r="W114" s="4">
        <v>0</v>
      </c>
      <c r="X114" s="4" t="s">
        <v>580</v>
      </c>
      <c r="Y114" s="4" t="s">
        <v>176</v>
      </c>
    </row>
    <row r="115" s="4" customFormat="1" spans="1:25">
      <c r="A115" s="4" t="s">
        <v>601</v>
      </c>
      <c r="B115" s="4" t="s">
        <v>26</v>
      </c>
      <c r="C115" s="4" t="s">
        <v>27</v>
      </c>
      <c r="D115" s="4" t="s">
        <v>391</v>
      </c>
      <c r="E115" s="4" t="s">
        <v>392</v>
      </c>
      <c r="F115" s="6">
        <v>45016</v>
      </c>
      <c r="G115" s="6">
        <v>45017</v>
      </c>
      <c r="H115" s="4">
        <v>1</v>
      </c>
      <c r="I115" s="4">
        <v>1</v>
      </c>
      <c r="J115" s="4">
        <v>1</v>
      </c>
      <c r="K115" s="4" t="s">
        <v>30</v>
      </c>
      <c r="L115" s="4">
        <v>337</v>
      </c>
      <c r="M115" s="4">
        <v>337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45016</v>
      </c>
      <c r="S115" s="6">
        <v>45020</v>
      </c>
      <c r="T115" s="4" t="s">
        <v>34</v>
      </c>
      <c r="U115" s="4">
        <v>337</v>
      </c>
      <c r="V115" s="4">
        <v>0</v>
      </c>
      <c r="W115" s="4">
        <v>0</v>
      </c>
      <c r="X115" s="4" t="s">
        <v>603</v>
      </c>
      <c r="Y115" s="4" t="s">
        <v>176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503</v>
      </c>
      <c r="E116" s="4" t="s">
        <v>445</v>
      </c>
      <c r="F116" s="6">
        <v>45016</v>
      </c>
      <c r="G116" s="6">
        <v>45017</v>
      </c>
      <c r="H116" s="4">
        <v>1</v>
      </c>
      <c r="I116" s="4">
        <v>1</v>
      </c>
      <c r="J116" s="4">
        <v>1</v>
      </c>
      <c r="K116" s="4" t="s">
        <v>30</v>
      </c>
      <c r="L116" s="4">
        <v>720</v>
      </c>
      <c r="M116" s="4">
        <v>720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45016</v>
      </c>
      <c r="S116" s="6">
        <v>45020</v>
      </c>
      <c r="T116" s="4" t="s">
        <v>34</v>
      </c>
      <c r="U116" s="4">
        <v>720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610</v>
      </c>
      <c r="F117" s="6">
        <v>45016</v>
      </c>
      <c r="G117" s="6">
        <v>45017</v>
      </c>
      <c r="H117" s="4">
        <v>1</v>
      </c>
      <c r="I117" s="4">
        <v>1</v>
      </c>
      <c r="J117" s="4">
        <v>1</v>
      </c>
      <c r="K117" s="4" t="s">
        <v>30</v>
      </c>
      <c r="L117" s="4">
        <v>742</v>
      </c>
      <c r="M117" s="4">
        <v>742</v>
      </c>
      <c r="N117" s="4" t="s">
        <v>611</v>
      </c>
      <c r="O117" s="4" t="s">
        <v>32</v>
      </c>
      <c r="P117" s="4" t="s">
        <v>33</v>
      </c>
      <c r="Q117" s="4">
        <v>0</v>
      </c>
      <c r="R117" s="7">
        <v>45016</v>
      </c>
      <c r="S117" s="6">
        <v>45020</v>
      </c>
      <c r="T117" s="4" t="s">
        <v>34</v>
      </c>
      <c r="U117" s="4">
        <v>742</v>
      </c>
      <c r="V117" s="4">
        <v>0</v>
      </c>
      <c r="W117" s="4">
        <v>0</v>
      </c>
      <c r="X117" s="4" t="s">
        <v>612</v>
      </c>
      <c r="Y117" s="4" t="s">
        <v>176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572</v>
      </c>
      <c r="E118" s="4" t="s">
        <v>614</v>
      </c>
      <c r="F118" s="6">
        <v>45016</v>
      </c>
      <c r="G118" s="6">
        <v>45017</v>
      </c>
      <c r="H118" s="4">
        <v>1</v>
      </c>
      <c r="I118" s="4">
        <v>1</v>
      </c>
      <c r="J118" s="4">
        <v>1</v>
      </c>
      <c r="K118" s="4" t="s">
        <v>30</v>
      </c>
      <c r="L118" s="4">
        <v>642</v>
      </c>
      <c r="M118" s="4">
        <v>642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45016</v>
      </c>
      <c r="S118" s="6">
        <v>45020</v>
      </c>
      <c r="T118" s="4" t="s">
        <v>34</v>
      </c>
      <c r="U118" s="4">
        <v>642</v>
      </c>
      <c r="V118" s="4">
        <v>0</v>
      </c>
      <c r="W118" s="4">
        <v>0</v>
      </c>
      <c r="X118" s="4" t="s">
        <v>616</v>
      </c>
      <c r="Y118" s="4" t="s">
        <v>176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619</v>
      </c>
      <c r="F119" s="6">
        <v>45016</v>
      </c>
      <c r="G119" s="6">
        <v>45017</v>
      </c>
      <c r="H119" s="4">
        <v>1</v>
      </c>
      <c r="I119" s="4">
        <v>1</v>
      </c>
      <c r="J119" s="4">
        <v>1</v>
      </c>
      <c r="K119" s="4" t="s">
        <v>30</v>
      </c>
      <c r="L119" s="4">
        <v>992</v>
      </c>
      <c r="M119" s="4">
        <v>992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45016</v>
      </c>
      <c r="S119" s="6">
        <v>45020</v>
      </c>
      <c r="T119" s="4" t="s">
        <v>34</v>
      </c>
      <c r="U119" s="4">
        <v>992</v>
      </c>
      <c r="V119" s="4">
        <v>0</v>
      </c>
      <c r="W119" s="4">
        <v>0</v>
      </c>
      <c r="X119" s="4" t="s">
        <v>621</v>
      </c>
      <c r="Y119" s="4" t="s">
        <v>176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391</v>
      </c>
      <c r="E120" s="4" t="s">
        <v>588</v>
      </c>
      <c r="F120" s="6">
        <v>45016</v>
      </c>
      <c r="G120" s="6">
        <v>45017</v>
      </c>
      <c r="H120" s="4">
        <v>1</v>
      </c>
      <c r="I120" s="4">
        <v>1</v>
      </c>
      <c r="J120" s="4">
        <v>1</v>
      </c>
      <c r="K120" s="4" t="s">
        <v>30</v>
      </c>
      <c r="L120" s="4">
        <v>405</v>
      </c>
      <c r="M120" s="4">
        <v>405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45016</v>
      </c>
      <c r="S120" s="6">
        <v>45020</v>
      </c>
      <c r="T120" s="4" t="s">
        <v>34</v>
      </c>
      <c r="U120" s="4">
        <v>405</v>
      </c>
      <c r="V120" s="4">
        <v>0</v>
      </c>
      <c r="W120" s="4">
        <v>0</v>
      </c>
      <c r="X120" s="4" t="s">
        <v>624</v>
      </c>
      <c r="Y120" s="4" t="s">
        <v>176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627</v>
      </c>
      <c r="F121" s="6">
        <v>45016</v>
      </c>
      <c r="G121" s="6">
        <v>45017</v>
      </c>
      <c r="H121" s="4">
        <v>1</v>
      </c>
      <c r="I121" s="4">
        <v>1</v>
      </c>
      <c r="J121" s="4">
        <v>1</v>
      </c>
      <c r="K121" s="4" t="s">
        <v>30</v>
      </c>
      <c r="L121" s="4">
        <v>2290</v>
      </c>
      <c r="M121" s="4">
        <v>2290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45016</v>
      </c>
      <c r="S121" s="6">
        <v>45020</v>
      </c>
      <c r="T121" s="4" t="s">
        <v>34</v>
      </c>
      <c r="U121" s="4">
        <v>2290</v>
      </c>
      <c r="V121" s="4">
        <v>0</v>
      </c>
      <c r="W121" s="4">
        <v>0</v>
      </c>
      <c r="X121" s="4" t="s">
        <v>629</v>
      </c>
      <c r="Y121" s="4" t="s">
        <v>630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577</v>
      </c>
      <c r="E122" s="4" t="s">
        <v>578</v>
      </c>
      <c r="F122" s="6">
        <v>45016</v>
      </c>
      <c r="G122" s="6">
        <v>45017</v>
      </c>
      <c r="H122" s="4">
        <v>1</v>
      </c>
      <c r="I122" s="4">
        <v>1</v>
      </c>
      <c r="J122" s="4">
        <v>1</v>
      </c>
      <c r="K122" s="4" t="s">
        <v>30</v>
      </c>
      <c r="L122" s="4">
        <v>1306</v>
      </c>
      <c r="M122" s="4">
        <v>1306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45016</v>
      </c>
      <c r="S122" s="6">
        <v>45020</v>
      </c>
      <c r="T122" s="4" t="s">
        <v>34</v>
      </c>
      <c r="U122" s="4">
        <v>1306</v>
      </c>
      <c r="V122" s="4">
        <v>0</v>
      </c>
      <c r="W122" s="4">
        <v>0</v>
      </c>
      <c r="X122" s="4" t="s">
        <v>633</v>
      </c>
      <c r="Y122" s="4" t="s">
        <v>176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45016</v>
      </c>
      <c r="G123" s="6">
        <v>45017</v>
      </c>
      <c r="H123" s="4">
        <v>2</v>
      </c>
      <c r="I123" s="4">
        <v>1</v>
      </c>
      <c r="J123" s="4">
        <v>2</v>
      </c>
      <c r="K123" s="4" t="s">
        <v>30</v>
      </c>
      <c r="L123" s="4">
        <v>4580</v>
      </c>
      <c r="M123" s="4">
        <v>4580</v>
      </c>
      <c r="N123" s="4" t="s">
        <v>635</v>
      </c>
      <c r="O123" s="4" t="s">
        <v>32</v>
      </c>
      <c r="P123" s="4" t="s">
        <v>33</v>
      </c>
      <c r="Q123" s="4">
        <v>0</v>
      </c>
      <c r="R123" s="7">
        <v>45016</v>
      </c>
      <c r="S123" s="6">
        <v>45020</v>
      </c>
      <c r="T123" s="4" t="s">
        <v>34</v>
      </c>
      <c r="U123" s="4">
        <v>4580</v>
      </c>
      <c r="V123" s="4">
        <v>0</v>
      </c>
      <c r="W123" s="4">
        <v>0</v>
      </c>
      <c r="X123" s="4" t="s">
        <v>636</v>
      </c>
      <c r="Y123" s="4" t="s">
        <v>176</v>
      </c>
    </row>
    <row r="124" s="4" customFormat="1" spans="1:25">
      <c r="A124" s="4" t="s">
        <v>634</v>
      </c>
      <c r="B124" s="4" t="s">
        <v>26</v>
      </c>
      <c r="C124" s="4" t="s">
        <v>199</v>
      </c>
      <c r="D124" s="4" t="s">
        <v>626</v>
      </c>
      <c r="E124" s="4" t="s">
        <v>627</v>
      </c>
      <c r="F124" s="6">
        <v>45016</v>
      </c>
      <c r="G124" s="6">
        <v>45017</v>
      </c>
      <c r="H124" s="4">
        <v>2</v>
      </c>
      <c r="I124" s="4">
        <v>1</v>
      </c>
      <c r="J124" s="4">
        <v>2</v>
      </c>
      <c r="K124" s="4" t="s">
        <v>30</v>
      </c>
      <c r="L124" s="4">
        <v>-4580</v>
      </c>
      <c r="M124" s="4">
        <v>-4580</v>
      </c>
      <c r="N124" s="4" t="s">
        <v>635</v>
      </c>
      <c r="O124" s="4" t="s">
        <v>32</v>
      </c>
      <c r="P124" s="4" t="s">
        <v>33</v>
      </c>
      <c r="Q124" s="4">
        <v>0</v>
      </c>
      <c r="R124" s="7">
        <v>45016</v>
      </c>
      <c r="S124" s="6">
        <v>45020</v>
      </c>
      <c r="T124" s="4" t="s">
        <v>34</v>
      </c>
      <c r="U124" s="4">
        <v>-4580</v>
      </c>
      <c r="V124" s="4">
        <v>0</v>
      </c>
      <c r="W124" s="4">
        <v>0</v>
      </c>
      <c r="X124" s="4" t="s">
        <v>636</v>
      </c>
      <c r="Y124" s="4" t="s">
        <v>176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45016</v>
      </c>
      <c r="G125" s="6">
        <v>45017</v>
      </c>
      <c r="H125" s="4">
        <v>1</v>
      </c>
      <c r="I125" s="4">
        <v>1</v>
      </c>
      <c r="J125" s="4">
        <v>1</v>
      </c>
      <c r="K125" s="4" t="s">
        <v>30</v>
      </c>
      <c r="L125" s="4">
        <v>330</v>
      </c>
      <c r="M125" s="4">
        <v>330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45016</v>
      </c>
      <c r="S125" s="6">
        <v>45020</v>
      </c>
      <c r="T125" s="4" t="s">
        <v>34</v>
      </c>
      <c r="U125" s="4">
        <v>330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608</v>
      </c>
      <c r="B126" s="4" t="s">
        <v>26</v>
      </c>
      <c r="C126" s="4" t="s">
        <v>199</v>
      </c>
      <c r="D126" s="4" t="s">
        <v>609</v>
      </c>
      <c r="E126" s="4" t="s">
        <v>610</v>
      </c>
      <c r="F126" s="6">
        <v>45016</v>
      </c>
      <c r="G126" s="6">
        <v>45017</v>
      </c>
      <c r="H126" s="4">
        <v>1</v>
      </c>
      <c r="I126" s="4">
        <v>1</v>
      </c>
      <c r="J126" s="4">
        <v>1</v>
      </c>
      <c r="K126" s="4" t="s">
        <v>30</v>
      </c>
      <c r="L126" s="4">
        <v>-742</v>
      </c>
      <c r="M126" s="4">
        <v>-742</v>
      </c>
      <c r="N126" s="4" t="s">
        <v>611</v>
      </c>
      <c r="O126" s="4" t="s">
        <v>32</v>
      </c>
      <c r="P126" s="4" t="s">
        <v>33</v>
      </c>
      <c r="Q126" s="4">
        <v>0</v>
      </c>
      <c r="R126" s="7">
        <v>45016</v>
      </c>
      <c r="S126" s="6">
        <v>45020</v>
      </c>
      <c r="T126" s="4" t="s">
        <v>34</v>
      </c>
      <c r="U126" s="4">
        <v>-742</v>
      </c>
      <c r="V126" s="4">
        <v>0</v>
      </c>
      <c r="W126" s="4">
        <v>0</v>
      </c>
      <c r="X126" s="4" t="s">
        <v>612</v>
      </c>
      <c r="Y126" s="4" t="s">
        <v>176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644</v>
      </c>
      <c r="E127" s="4" t="s">
        <v>548</v>
      </c>
      <c r="F127" s="6">
        <v>45016</v>
      </c>
      <c r="G127" s="6">
        <v>45017</v>
      </c>
      <c r="H127" s="4">
        <v>1</v>
      </c>
      <c r="I127" s="4">
        <v>1</v>
      </c>
      <c r="J127" s="4">
        <v>1</v>
      </c>
      <c r="K127" s="4" t="s">
        <v>30</v>
      </c>
      <c r="L127" s="4">
        <v>391</v>
      </c>
      <c r="M127" s="4">
        <v>391</v>
      </c>
      <c r="N127" s="4" t="s">
        <v>645</v>
      </c>
      <c r="O127" s="4" t="s">
        <v>32</v>
      </c>
      <c r="P127" s="4" t="s">
        <v>33</v>
      </c>
      <c r="Q127" s="4">
        <v>0</v>
      </c>
      <c r="R127" s="7">
        <v>45016</v>
      </c>
      <c r="S127" s="6">
        <v>45020</v>
      </c>
      <c r="T127" s="4" t="s">
        <v>34</v>
      </c>
      <c r="U127" s="4">
        <v>391</v>
      </c>
      <c r="V127" s="4">
        <v>0</v>
      </c>
      <c r="W127" s="4">
        <v>0</v>
      </c>
      <c r="X127" s="4" t="s">
        <v>646</v>
      </c>
      <c r="Y127" s="4" t="s">
        <v>647</v>
      </c>
    </row>
    <row r="128" s="4" customFormat="1" spans="1:25">
      <c r="A128" s="4" t="s">
        <v>631</v>
      </c>
      <c r="B128" s="4" t="s">
        <v>26</v>
      </c>
      <c r="C128" s="4" t="s">
        <v>199</v>
      </c>
      <c r="D128" s="4" t="s">
        <v>577</v>
      </c>
      <c r="E128" s="4" t="s">
        <v>578</v>
      </c>
      <c r="F128" s="6">
        <v>45016</v>
      </c>
      <c r="G128" s="6">
        <v>45017</v>
      </c>
      <c r="H128" s="4">
        <v>1</v>
      </c>
      <c r="I128" s="4">
        <v>1</v>
      </c>
      <c r="J128" s="4">
        <v>1</v>
      </c>
      <c r="K128" s="4" t="s">
        <v>30</v>
      </c>
      <c r="L128" s="4">
        <v>-1306</v>
      </c>
      <c r="M128" s="4">
        <v>-1306</v>
      </c>
      <c r="N128" s="4" t="s">
        <v>632</v>
      </c>
      <c r="O128" s="4" t="s">
        <v>32</v>
      </c>
      <c r="P128" s="4" t="s">
        <v>33</v>
      </c>
      <c r="Q128" s="4">
        <v>0</v>
      </c>
      <c r="R128" s="7">
        <v>45016</v>
      </c>
      <c r="S128" s="6">
        <v>45020</v>
      </c>
      <c r="T128" s="4" t="s">
        <v>34</v>
      </c>
      <c r="U128" s="4">
        <v>-1306</v>
      </c>
      <c r="V128" s="4">
        <v>0</v>
      </c>
      <c r="W128" s="4">
        <v>0</v>
      </c>
      <c r="X128" s="4" t="s">
        <v>633</v>
      </c>
      <c r="Y128" s="4" t="s">
        <v>176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2"/>
  <sheetViews>
    <sheetView tabSelected="1" workbookViewId="0">
      <selection activeCell="A39" sqref="A3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648</v>
      </c>
    </row>
    <row r="2" s="4" customFormat="1" hidden="1" spans="1:9">
      <c r="A2" s="5">
        <v>999222192552604</v>
      </c>
      <c r="B2" s="6">
        <v>45016</v>
      </c>
      <c r="C2" s="6">
        <v>45017</v>
      </c>
      <c r="D2" s="4">
        <v>1840</v>
      </c>
      <c r="E2" s="4" t="str">
        <f>VLOOKUP(A2,HOP!A:L,12,0)</f>
        <v>1840.00</v>
      </c>
      <c r="F2" s="4" t="str">
        <f>VLOOKUP(A2,HOP!A:C,3,0)</f>
        <v>2947702</v>
      </c>
      <c r="G2" s="4">
        <f>D2-E2</f>
        <v>0</v>
      </c>
      <c r="H2" s="4" t="str">
        <f>$H$1&amp;F2</f>
        <v>，2947702</v>
      </c>
      <c r="I2" s="4" t="str">
        <f>VLOOKUP(A2,HOP!A:U,21,0)</f>
        <v>直采</v>
      </c>
    </row>
    <row r="3" s="4" customFormat="1" hidden="1" spans="1:9">
      <c r="A3" s="5">
        <v>999222238515462</v>
      </c>
      <c r="B3" s="6">
        <v>45015</v>
      </c>
      <c r="C3" s="6">
        <v>45017</v>
      </c>
      <c r="D3" s="4">
        <v>1228</v>
      </c>
      <c r="E3" s="4" t="str">
        <f>VLOOKUP(A3,HOP!A:L,12,0)</f>
        <v>1228.00</v>
      </c>
      <c r="F3" s="4" t="str">
        <f>VLOOKUP(A3,HOP!A:C,3,0)</f>
        <v>2955712</v>
      </c>
      <c r="G3" s="4">
        <f t="shared" ref="G3:G34" si="0">D3-E3</f>
        <v>0</v>
      </c>
      <c r="H3" s="4" t="str">
        <f t="shared" ref="H3:H34" si="1">$H$1&amp;F3</f>
        <v>，2955712</v>
      </c>
      <c r="I3" s="4" t="str">
        <f>VLOOKUP(A3,HOP!A:U,21,0)</f>
        <v>直采</v>
      </c>
    </row>
    <row r="4" s="4" customFormat="1" hidden="1" spans="1:9">
      <c r="A4" s="5">
        <v>999222352117492</v>
      </c>
      <c r="B4" s="6">
        <v>45013</v>
      </c>
      <c r="C4" s="6">
        <v>45017</v>
      </c>
      <c r="D4" s="4">
        <v>3588</v>
      </c>
      <c r="E4" s="4" t="str">
        <f>VLOOKUP(A4,HOP!A:L,12,0)</f>
        <v>3588.00</v>
      </c>
      <c r="F4" s="4" t="str">
        <f>VLOOKUP(A4,HOP!A:C,3,0)</f>
        <v>2978047</v>
      </c>
      <c r="G4" s="4">
        <f t="shared" si="0"/>
        <v>0</v>
      </c>
      <c r="H4" s="4" t="str">
        <f t="shared" si="1"/>
        <v>，2978047</v>
      </c>
      <c r="I4" s="4" t="str">
        <f>VLOOKUP(A4,HOP!A:U,21,0)</f>
        <v>直采</v>
      </c>
    </row>
    <row r="5" s="4" customFormat="1" hidden="1" spans="1:9">
      <c r="A5" s="5">
        <v>999222417412864</v>
      </c>
      <c r="B5" s="6">
        <v>45016</v>
      </c>
      <c r="C5" s="6">
        <v>45017</v>
      </c>
      <c r="D5" s="4">
        <v>1422</v>
      </c>
      <c r="E5" s="4" t="str">
        <f>VLOOKUP(A5,HOP!A:L,12,0)</f>
        <v>1422.00</v>
      </c>
      <c r="F5" s="4" t="str">
        <f>VLOOKUP(A5,HOP!A:C,3,0)</f>
        <v>2988286</v>
      </c>
      <c r="G5" s="4">
        <f t="shared" si="0"/>
        <v>0</v>
      </c>
      <c r="H5" s="4" t="str">
        <f t="shared" si="1"/>
        <v>，2988286</v>
      </c>
      <c r="I5" s="4" t="str">
        <f>VLOOKUP(A5,HOP!A:U,21,0)</f>
        <v>直采</v>
      </c>
    </row>
    <row r="6" s="4" customFormat="1" hidden="1" spans="1:9">
      <c r="A6" s="5">
        <v>999222455026306</v>
      </c>
      <c r="B6" s="6">
        <v>45016</v>
      </c>
      <c r="C6" s="6">
        <v>45017</v>
      </c>
      <c r="D6" s="4">
        <v>1426</v>
      </c>
      <c r="E6" s="4" t="str">
        <f>VLOOKUP(A6,HOP!A:L,12,0)</f>
        <v>1426.00</v>
      </c>
      <c r="F6" s="4" t="str">
        <f>VLOOKUP(A6,HOP!A:C,3,0)</f>
        <v>2993660</v>
      </c>
      <c r="G6" s="4">
        <f t="shared" si="0"/>
        <v>0</v>
      </c>
      <c r="H6" s="4" t="str">
        <f t="shared" si="1"/>
        <v>，2993660</v>
      </c>
      <c r="I6" s="4" t="str">
        <f>VLOOKUP(A6,HOP!A:U,21,0)</f>
        <v>直采</v>
      </c>
    </row>
    <row r="7" s="4" customFormat="1" hidden="1" spans="1:9">
      <c r="A7" s="5">
        <v>999222455653729</v>
      </c>
      <c r="B7" s="6">
        <v>45014</v>
      </c>
      <c r="C7" s="6">
        <v>45017</v>
      </c>
      <c r="D7" s="4">
        <v>1639</v>
      </c>
      <c r="E7" s="4" t="str">
        <f>VLOOKUP(A7,HOP!A:L,12,0)</f>
        <v>1639.00</v>
      </c>
      <c r="F7" s="4" t="str">
        <f>VLOOKUP(A7,HOP!A:C,3,0)</f>
        <v>2993801</v>
      </c>
      <c r="G7" s="4">
        <f t="shared" si="0"/>
        <v>0</v>
      </c>
      <c r="H7" s="4" t="str">
        <f t="shared" si="1"/>
        <v>，2993801</v>
      </c>
      <c r="I7" s="4" t="str">
        <f>VLOOKUP(A7,HOP!A:U,21,0)</f>
        <v>直采</v>
      </c>
    </row>
    <row r="8" s="4" customFormat="1" hidden="1" spans="1:9">
      <c r="A8" s="5">
        <v>999222497696211</v>
      </c>
      <c r="B8" s="6">
        <v>45013</v>
      </c>
      <c r="C8" s="6">
        <v>45017</v>
      </c>
      <c r="D8" s="4">
        <v>6200</v>
      </c>
      <c r="E8" s="4" t="str">
        <f>VLOOKUP(A8,HOP!A:L,12,0)</f>
        <v>6200.00</v>
      </c>
      <c r="F8" s="4" t="str">
        <f>VLOOKUP(A8,HOP!A:C,3,0)</f>
        <v>3000111</v>
      </c>
      <c r="G8" s="4">
        <f t="shared" si="0"/>
        <v>0</v>
      </c>
      <c r="H8" s="4" t="str">
        <f t="shared" si="1"/>
        <v>，3000111</v>
      </c>
      <c r="I8" s="4" t="str">
        <f>VLOOKUP(A8,HOP!A:U,21,0)</f>
        <v>直采</v>
      </c>
    </row>
    <row r="9" s="4" customFormat="1" hidden="1" spans="1:9">
      <c r="A9" s="5">
        <v>999222824796862</v>
      </c>
      <c r="B9" s="6">
        <v>45013</v>
      </c>
      <c r="C9" s="6">
        <v>45017</v>
      </c>
      <c r="D9" s="4">
        <v>3100</v>
      </c>
      <c r="E9" s="4" t="str">
        <f>VLOOKUP(A9,HOP!A:L,12,0)</f>
        <v>3100.00</v>
      </c>
      <c r="F9" s="4" t="str">
        <f>VLOOKUP(A9,HOP!A:C,3,0)</f>
        <v>3047952</v>
      </c>
      <c r="G9" s="4">
        <f t="shared" si="0"/>
        <v>0</v>
      </c>
      <c r="H9" s="4" t="str">
        <f t="shared" si="1"/>
        <v>，3047952</v>
      </c>
      <c r="I9" s="4" t="str">
        <f>VLOOKUP(A9,HOP!A:U,21,0)</f>
        <v>直采</v>
      </c>
    </row>
    <row r="10" s="4" customFormat="1" hidden="1" spans="1:9">
      <c r="A10" s="5">
        <v>999222873679342</v>
      </c>
      <c r="B10" s="6">
        <v>45016</v>
      </c>
      <c r="C10" s="6">
        <v>45017</v>
      </c>
      <c r="D10" s="4">
        <v>1630</v>
      </c>
      <c r="E10" s="4" t="str">
        <f>VLOOKUP(A10,HOP!A:L,12,0)</f>
        <v>1630.00</v>
      </c>
      <c r="F10" s="4" t="str">
        <f>VLOOKUP(A10,HOP!A:C,3,0)</f>
        <v>3055956</v>
      </c>
      <c r="G10" s="4">
        <f t="shared" si="0"/>
        <v>0</v>
      </c>
      <c r="H10" s="4" t="str">
        <f t="shared" si="1"/>
        <v>，3055956</v>
      </c>
      <c r="I10" s="4" t="str">
        <f>VLOOKUP(A10,HOP!A:U,21,0)</f>
        <v>直采</v>
      </c>
    </row>
    <row r="11" s="4" customFormat="1" hidden="1" spans="1:9">
      <c r="A11" s="5">
        <v>999222913270146</v>
      </c>
      <c r="B11" s="6">
        <v>45016</v>
      </c>
      <c r="C11" s="6">
        <v>45017</v>
      </c>
      <c r="D11" s="4">
        <v>374</v>
      </c>
      <c r="E11" s="4" t="str">
        <f>VLOOKUP(A11,HOP!A:L,12,0)</f>
        <v>374.00</v>
      </c>
      <c r="F11" s="4" t="str">
        <f>VLOOKUP(A11,HOP!A:C,3,0)</f>
        <v>3062440</v>
      </c>
      <c r="G11" s="4">
        <f t="shared" si="0"/>
        <v>0</v>
      </c>
      <c r="H11" s="4" t="str">
        <f t="shared" si="1"/>
        <v>，3062440</v>
      </c>
      <c r="I11" s="4" t="str">
        <f>VLOOKUP(A11,HOP!A:U,21,0)</f>
        <v>直采</v>
      </c>
    </row>
    <row r="12" s="4" customFormat="1" hidden="1" spans="1:9">
      <c r="A12" s="5">
        <v>999222913427666</v>
      </c>
      <c r="B12" s="6">
        <v>45016</v>
      </c>
      <c r="C12" s="6">
        <v>45017</v>
      </c>
      <c r="D12" s="4">
        <v>187</v>
      </c>
      <c r="E12" s="4" t="str">
        <f>VLOOKUP(A12,HOP!A:L,12,0)</f>
        <v>187.00</v>
      </c>
      <c r="F12" s="4" t="str">
        <f>VLOOKUP(A12,HOP!A:C,3,0)</f>
        <v>3062479</v>
      </c>
      <c r="G12" s="4">
        <f t="shared" si="0"/>
        <v>0</v>
      </c>
      <c r="H12" s="4" t="str">
        <f t="shared" si="1"/>
        <v>，3062479</v>
      </c>
      <c r="I12" s="4" t="str">
        <f>VLOOKUP(A12,HOP!A:U,21,0)</f>
        <v>直采</v>
      </c>
    </row>
    <row r="13" s="4" customFormat="1" hidden="1" spans="1:9">
      <c r="A13" s="5">
        <v>999222929934981</v>
      </c>
      <c r="B13" s="6">
        <v>45016</v>
      </c>
      <c r="C13" s="6">
        <v>45017</v>
      </c>
      <c r="D13" s="4">
        <v>572</v>
      </c>
      <c r="E13" s="4" t="str">
        <f>VLOOKUP(A13,HOP!A:L,12,0)</f>
        <v>572.00</v>
      </c>
      <c r="F13" s="4" t="str">
        <f>VLOOKUP(A13,HOP!A:C,3,0)</f>
        <v>3065666</v>
      </c>
      <c r="G13" s="4">
        <f t="shared" si="0"/>
        <v>0</v>
      </c>
      <c r="H13" s="4" t="str">
        <f t="shared" si="1"/>
        <v>，3065666</v>
      </c>
      <c r="I13" s="4" t="str">
        <f>VLOOKUP(A13,HOP!A:U,21,0)</f>
        <v>直连</v>
      </c>
    </row>
    <row r="14" s="4" customFormat="1" hidden="1" spans="1:9">
      <c r="A14" s="5">
        <v>999222945117813</v>
      </c>
      <c r="B14" s="6">
        <v>45015</v>
      </c>
      <c r="C14" s="6">
        <v>45017</v>
      </c>
      <c r="D14" s="4">
        <v>5364</v>
      </c>
      <c r="E14" s="4" t="str">
        <f>VLOOKUP(A14,HOP!A:L,12,0)</f>
        <v>5364.00</v>
      </c>
      <c r="F14" s="4" t="str">
        <f>VLOOKUP(A14,HOP!A:C,3,0)</f>
        <v>3068703</v>
      </c>
      <c r="G14" s="4">
        <f t="shared" si="0"/>
        <v>0</v>
      </c>
      <c r="H14" s="4" t="str">
        <f t="shared" si="1"/>
        <v>，3068703</v>
      </c>
      <c r="I14" s="4" t="str">
        <f>VLOOKUP(A14,HOP!A:U,21,0)</f>
        <v>直采</v>
      </c>
    </row>
    <row r="15" s="4" customFormat="1" hidden="1" spans="1:9">
      <c r="A15" s="5">
        <v>999222950542844</v>
      </c>
      <c r="B15" s="6">
        <v>45015</v>
      </c>
      <c r="C15" s="6">
        <v>45017</v>
      </c>
      <c r="D15" s="4">
        <v>1832</v>
      </c>
      <c r="E15" s="4" t="str">
        <f>VLOOKUP(A15,HOP!A:L,12,0)</f>
        <v>1832.00</v>
      </c>
      <c r="F15" s="4" t="str">
        <f>VLOOKUP(A15,HOP!A:C,3,0)</f>
        <v>3070440</v>
      </c>
      <c r="G15" s="4">
        <f t="shared" si="0"/>
        <v>0</v>
      </c>
      <c r="H15" s="4" t="str">
        <f t="shared" si="1"/>
        <v>，3070440</v>
      </c>
      <c r="I15" s="4" t="str">
        <f>VLOOKUP(A15,HOP!A:U,21,0)</f>
        <v>直采</v>
      </c>
    </row>
    <row r="16" s="4" customFormat="1" hidden="1" spans="1:9">
      <c r="A16" s="5">
        <v>999222969474346</v>
      </c>
      <c r="B16" s="6">
        <v>45015</v>
      </c>
      <c r="C16" s="6">
        <v>45017</v>
      </c>
      <c r="D16" s="4">
        <v>1454</v>
      </c>
      <c r="E16" s="4" t="str">
        <f>VLOOKUP(A16,HOP!A:L,12,0)</f>
        <v>1454.00</v>
      </c>
      <c r="F16" s="4" t="str">
        <f>VLOOKUP(A16,HOP!A:C,3,0)</f>
        <v>3076456</v>
      </c>
      <c r="G16" s="4">
        <f t="shared" si="0"/>
        <v>0</v>
      </c>
      <c r="H16" s="4" t="str">
        <f t="shared" si="1"/>
        <v>，3076456</v>
      </c>
      <c r="I16" s="4" t="str">
        <f>VLOOKUP(A16,HOP!A:U,21,0)</f>
        <v>直采</v>
      </c>
    </row>
    <row r="17" s="4" customFormat="1" hidden="1" spans="1:9">
      <c r="A17" s="5">
        <v>999222972014084</v>
      </c>
      <c r="B17" s="6">
        <v>45014</v>
      </c>
      <c r="C17" s="6">
        <v>45017</v>
      </c>
      <c r="D17" s="4">
        <v>7938</v>
      </c>
      <c r="E17" s="4" t="str">
        <f>VLOOKUP(A17,HOP!A:L,12,0)</f>
        <v>7938.00</v>
      </c>
      <c r="F17" s="4" t="str">
        <f>VLOOKUP(A17,HOP!A:C,3,0)</f>
        <v>3077112</v>
      </c>
      <c r="G17" s="4">
        <f t="shared" si="0"/>
        <v>0</v>
      </c>
      <c r="H17" s="4" t="str">
        <f t="shared" si="1"/>
        <v>，3077112</v>
      </c>
      <c r="I17" s="4" t="str">
        <f>VLOOKUP(A17,HOP!A:U,21,0)</f>
        <v>直采</v>
      </c>
    </row>
    <row r="18" s="4" customFormat="1" hidden="1" spans="1:9">
      <c r="A18" s="5">
        <v>999222978909159</v>
      </c>
      <c r="B18" s="6">
        <v>45014</v>
      </c>
      <c r="C18" s="6">
        <v>45017</v>
      </c>
      <c r="D18" s="4">
        <v>1980</v>
      </c>
      <c r="E18" s="4" t="str">
        <f>VLOOKUP(A18,HOP!A:L,12,0)</f>
        <v>1980.00</v>
      </c>
      <c r="F18" s="4" t="str">
        <f>VLOOKUP(A18,HOP!A:C,3,0)</f>
        <v>3079137</v>
      </c>
      <c r="G18" s="4">
        <f t="shared" si="0"/>
        <v>0</v>
      </c>
      <c r="H18" s="4" t="str">
        <f t="shared" si="1"/>
        <v>，3079137</v>
      </c>
      <c r="I18" s="4" t="str">
        <f>VLOOKUP(A18,HOP!A:U,21,0)</f>
        <v>直采</v>
      </c>
    </row>
    <row r="19" s="4" customFormat="1" hidden="1" spans="1:9">
      <c r="A19" s="5">
        <v>999223033692721</v>
      </c>
      <c r="B19" s="6">
        <v>45012</v>
      </c>
      <c r="C19" s="6">
        <v>45017</v>
      </c>
      <c r="D19" s="4">
        <v>3290</v>
      </c>
      <c r="E19" s="4" t="str">
        <f>VLOOKUP(A19,HOP!A:L,12,0)</f>
        <v>3290.00</v>
      </c>
      <c r="F19" s="4" t="str">
        <f>VLOOKUP(A19,HOP!A:C,3,0)</f>
        <v>3095645</v>
      </c>
      <c r="G19" s="4">
        <f t="shared" si="0"/>
        <v>0</v>
      </c>
      <c r="H19" s="4" t="str">
        <f t="shared" si="1"/>
        <v>，3095645</v>
      </c>
      <c r="I19" s="4" t="str">
        <f>VLOOKUP(A19,HOP!A:U,21,0)</f>
        <v>直采</v>
      </c>
    </row>
    <row r="20" s="4" customFormat="1" hidden="1" spans="1:9">
      <c r="A20" s="5">
        <v>999223038145484</v>
      </c>
      <c r="B20" s="6">
        <v>45016</v>
      </c>
      <c r="C20" s="6">
        <v>45017</v>
      </c>
      <c r="D20" s="4">
        <v>582</v>
      </c>
      <c r="E20" s="4" t="str">
        <f>VLOOKUP(A20,HOP!A:L,12,0)</f>
        <v>582.00</v>
      </c>
      <c r="F20" s="4" t="str">
        <f>VLOOKUP(A20,HOP!A:C,3,0)</f>
        <v>3097186</v>
      </c>
      <c r="G20" s="4">
        <f t="shared" si="0"/>
        <v>0</v>
      </c>
      <c r="H20" s="4" t="str">
        <f t="shared" si="1"/>
        <v>，3097186</v>
      </c>
      <c r="I20" s="4" t="str">
        <f>VLOOKUP(A20,HOP!A:U,21,0)</f>
        <v>直采</v>
      </c>
    </row>
    <row r="21" s="4" customFormat="1" hidden="1" spans="1:9">
      <c r="A21" s="5">
        <v>999223039081591</v>
      </c>
      <c r="B21" s="6">
        <v>45016</v>
      </c>
      <c r="C21" s="6">
        <v>45017</v>
      </c>
      <c r="D21" s="4">
        <v>966</v>
      </c>
      <c r="E21" s="4" t="str">
        <f>VLOOKUP(A21,HOP!A:L,12,0)</f>
        <v>966.00</v>
      </c>
      <c r="F21" s="4" t="str">
        <f>VLOOKUP(A21,HOP!A:C,3,0)</f>
        <v>3097678</v>
      </c>
      <c r="G21" s="4">
        <f t="shared" si="0"/>
        <v>0</v>
      </c>
      <c r="H21" s="4" t="str">
        <f t="shared" si="1"/>
        <v>，3097678</v>
      </c>
      <c r="I21" s="4" t="str">
        <f>VLOOKUP(A21,HOP!A:U,21,0)</f>
        <v>直采</v>
      </c>
    </row>
    <row r="22" s="4" customFormat="1" hidden="1" spans="1:9">
      <c r="A22" s="5">
        <v>999223039316035</v>
      </c>
      <c r="B22" s="6">
        <v>45012</v>
      </c>
      <c r="C22" s="6">
        <v>45017</v>
      </c>
      <c r="D22" s="4">
        <v>3290</v>
      </c>
      <c r="E22" s="4" t="str">
        <f>VLOOKUP(A22,HOP!A:L,12,0)</f>
        <v>3290.00</v>
      </c>
      <c r="F22" s="4" t="str">
        <f>VLOOKUP(A22,HOP!A:C,3,0)</f>
        <v>3097773</v>
      </c>
      <c r="G22" s="4">
        <f t="shared" si="0"/>
        <v>0</v>
      </c>
      <c r="H22" s="4" t="str">
        <f t="shared" si="1"/>
        <v>，3097773</v>
      </c>
      <c r="I22" s="4" t="str">
        <f>VLOOKUP(A22,HOP!A:U,21,0)</f>
        <v>直采</v>
      </c>
    </row>
    <row r="23" s="4" customFormat="1" hidden="1" spans="1:9">
      <c r="A23" s="5">
        <v>999223039325943</v>
      </c>
      <c r="B23" s="6">
        <v>45012</v>
      </c>
      <c r="C23" s="6">
        <v>45017</v>
      </c>
      <c r="D23" s="4">
        <v>3330</v>
      </c>
      <c r="E23" s="4" t="str">
        <f>VLOOKUP(A23,HOP!A:L,12,0)</f>
        <v>3330.00</v>
      </c>
      <c r="F23" s="4" t="str">
        <f>VLOOKUP(A23,HOP!A:C,3,0)</f>
        <v>3097777</v>
      </c>
      <c r="G23" s="4">
        <f t="shared" si="0"/>
        <v>0</v>
      </c>
      <c r="H23" s="4" t="str">
        <f t="shared" si="1"/>
        <v>，3097777</v>
      </c>
      <c r="I23" s="4" t="str">
        <f>VLOOKUP(A23,HOP!A:U,21,0)</f>
        <v>直采</v>
      </c>
    </row>
    <row r="24" s="4" customFormat="1" hidden="1" spans="1:9">
      <c r="A24" s="5">
        <v>999223057367759</v>
      </c>
      <c r="B24" s="6">
        <v>45014</v>
      </c>
      <c r="C24" s="6">
        <v>45017</v>
      </c>
      <c r="D24" s="4">
        <v>1332</v>
      </c>
      <c r="E24" s="4" t="str">
        <f>VLOOKUP(A24,HOP!A:L,12,0)</f>
        <v>1332.00</v>
      </c>
      <c r="F24" s="4" t="str">
        <f>VLOOKUP(A24,HOP!A:C,3,0)</f>
        <v>3102654</v>
      </c>
      <c r="G24" s="4">
        <f t="shared" si="0"/>
        <v>0</v>
      </c>
      <c r="H24" s="4" t="str">
        <f t="shared" si="1"/>
        <v>，3102654</v>
      </c>
      <c r="I24" s="4" t="str">
        <f>VLOOKUP(A24,HOP!A:U,21,0)</f>
        <v>直采</v>
      </c>
    </row>
    <row r="25" s="4" customFormat="1" hidden="1" spans="1:9">
      <c r="A25" s="5">
        <v>23080763136</v>
      </c>
      <c r="B25" s="6">
        <v>45015</v>
      </c>
      <c r="C25" s="6">
        <v>45017</v>
      </c>
      <c r="D25" s="4">
        <v>9664</v>
      </c>
      <c r="E25" s="4" t="str">
        <f>VLOOKUP(A25,HOP!A:L,12,0)</f>
        <v>9664.00</v>
      </c>
      <c r="F25" s="4" t="str">
        <f>VLOOKUP(A25,HOP!A:C,3,0)</f>
        <v>3108059</v>
      </c>
      <c r="G25" s="4">
        <f t="shared" si="0"/>
        <v>0</v>
      </c>
      <c r="H25" s="4" t="str">
        <f t="shared" si="1"/>
        <v>，3108059</v>
      </c>
      <c r="I25" s="4" t="str">
        <f>VLOOKUP(A25,HOP!A:U,21,0)</f>
        <v>直采</v>
      </c>
    </row>
    <row r="26" s="4" customFormat="1" hidden="1" spans="1:9">
      <c r="A26" s="5">
        <v>999223081615919</v>
      </c>
      <c r="B26" s="6">
        <v>45002</v>
      </c>
      <c r="C26" s="6">
        <v>45017</v>
      </c>
      <c r="D26" s="4">
        <v>16639</v>
      </c>
      <c r="E26" s="4" t="str">
        <f>VLOOKUP(A26,HOP!A:L,12,0)</f>
        <v>16639.00</v>
      </c>
      <c r="F26" s="4" t="str">
        <f>VLOOKUP(A26,HOP!A:C,3,0)</f>
        <v>3108306</v>
      </c>
      <c r="G26" s="4">
        <f t="shared" si="0"/>
        <v>0</v>
      </c>
      <c r="H26" s="4" t="str">
        <f t="shared" si="1"/>
        <v>，3108306</v>
      </c>
      <c r="I26" s="4" t="str">
        <f>VLOOKUP(A26,HOP!A:U,21,0)</f>
        <v>直采</v>
      </c>
    </row>
    <row r="27" s="4" customFormat="1" hidden="1" spans="1:9">
      <c r="A27" s="5">
        <v>999223096783711</v>
      </c>
      <c r="B27" s="6">
        <v>45011</v>
      </c>
      <c r="C27" s="6">
        <v>45017</v>
      </c>
      <c r="D27" s="4">
        <v>4740</v>
      </c>
      <c r="E27" s="4" t="str">
        <f>VLOOKUP(A27,HOP!A:L,12,0)</f>
        <v>4740.00</v>
      </c>
      <c r="F27" s="4" t="str">
        <f>VLOOKUP(A27,HOP!A:C,3,0)</f>
        <v>3112350</v>
      </c>
      <c r="G27" s="4">
        <f t="shared" si="0"/>
        <v>0</v>
      </c>
      <c r="H27" s="4" t="str">
        <f t="shared" si="1"/>
        <v>，3112350</v>
      </c>
      <c r="I27" s="4" t="str">
        <f>VLOOKUP(A27,HOP!A:U,21,0)</f>
        <v>直采</v>
      </c>
    </row>
    <row r="28" s="4" customFormat="1" hidden="1" spans="1:9">
      <c r="A28" s="5">
        <v>999223096887970</v>
      </c>
      <c r="B28" s="6">
        <v>45011</v>
      </c>
      <c r="C28" s="6">
        <v>45017</v>
      </c>
      <c r="D28" s="4">
        <v>9480</v>
      </c>
      <c r="E28" s="4" t="str">
        <f>VLOOKUP(A28,HOP!A:L,12,0)</f>
        <v>9480.00</v>
      </c>
      <c r="F28" s="4" t="str">
        <f>VLOOKUP(A28,HOP!A:C,3,0)</f>
        <v>3112394</v>
      </c>
      <c r="G28" s="4">
        <f t="shared" si="0"/>
        <v>0</v>
      </c>
      <c r="H28" s="4" t="str">
        <f t="shared" si="1"/>
        <v>，3112394</v>
      </c>
      <c r="I28" s="4" t="str">
        <f>VLOOKUP(A28,HOP!A:U,21,0)</f>
        <v>直采</v>
      </c>
    </row>
    <row r="29" s="4" customFormat="1" hidden="1" spans="1:9">
      <c r="A29" s="5">
        <v>999223118150028</v>
      </c>
      <c r="B29" s="6">
        <v>45015</v>
      </c>
      <c r="C29" s="6">
        <v>45017</v>
      </c>
      <c r="D29" s="4">
        <v>2292</v>
      </c>
      <c r="E29" s="4" t="str">
        <f>VLOOKUP(A29,HOP!A:L,12,0)</f>
        <v>2292.00</v>
      </c>
      <c r="F29" s="4" t="str">
        <f>VLOOKUP(A29,HOP!A:C,3,0)</f>
        <v>3117675</v>
      </c>
      <c r="G29" s="4">
        <f t="shared" si="0"/>
        <v>0</v>
      </c>
      <c r="H29" s="4" t="str">
        <f t="shared" si="1"/>
        <v>，3117675</v>
      </c>
      <c r="I29" s="4" t="str">
        <f>VLOOKUP(A29,HOP!A:U,21,0)</f>
        <v>直采</v>
      </c>
    </row>
    <row r="30" s="4" customFormat="1" hidden="1" spans="1:9">
      <c r="A30" s="5">
        <v>999223122452108</v>
      </c>
      <c r="B30" s="6">
        <v>45016</v>
      </c>
      <c r="C30" s="6">
        <v>45017</v>
      </c>
      <c r="D30" s="4">
        <v>1080</v>
      </c>
      <c r="E30" s="4" t="str">
        <f>VLOOKUP(A30,HOP!A:L,12,0)</f>
        <v>1080.00</v>
      </c>
      <c r="F30" s="4" t="str">
        <f>VLOOKUP(A30,HOP!A:C,3,0)</f>
        <v>3119022</v>
      </c>
      <c r="G30" s="4">
        <f t="shared" si="0"/>
        <v>0</v>
      </c>
      <c r="H30" s="4" t="str">
        <f t="shared" si="1"/>
        <v>，3119022</v>
      </c>
      <c r="I30" s="4" t="str">
        <f>VLOOKUP(A30,HOP!A:U,21,0)</f>
        <v>直采</v>
      </c>
    </row>
    <row r="31" s="4" customFormat="1" hidden="1" spans="1:9">
      <c r="A31" s="5">
        <v>999223143818081</v>
      </c>
      <c r="B31" s="6">
        <v>45014</v>
      </c>
      <c r="C31" s="6">
        <v>45017</v>
      </c>
      <c r="D31" s="4">
        <v>7497</v>
      </c>
      <c r="E31" s="4" t="str">
        <f>VLOOKUP(A31,HOP!A:L,12,0)</f>
        <v>7497.00</v>
      </c>
      <c r="F31" s="4" t="str">
        <f>VLOOKUP(A31,HOP!A:C,3,0)</f>
        <v>3123301</v>
      </c>
      <c r="G31" s="4">
        <f t="shared" si="0"/>
        <v>0</v>
      </c>
      <c r="H31" s="4" t="str">
        <f t="shared" si="1"/>
        <v>，3123301</v>
      </c>
      <c r="I31" s="4" t="str">
        <f>VLOOKUP(A31,HOP!A:U,21,0)</f>
        <v>直采</v>
      </c>
    </row>
    <row r="32" s="4" customFormat="1" hidden="1" spans="1:9">
      <c r="A32" s="5">
        <v>999223157760523</v>
      </c>
      <c r="B32" s="6">
        <v>45013</v>
      </c>
      <c r="C32" s="6">
        <v>45017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23158344230</v>
      </c>
      <c r="B33" s="6">
        <v>45013</v>
      </c>
      <c r="C33" s="6">
        <v>45017</v>
      </c>
      <c r="D33" s="4">
        <v>3320</v>
      </c>
      <c r="E33" s="4" t="str">
        <f>VLOOKUP(A33,HOP!A:L,12,0)</f>
        <v>3320.00</v>
      </c>
      <c r="F33" s="4" t="str">
        <f>VLOOKUP(A33,HOP!A:C,3,0)</f>
        <v>3127012</v>
      </c>
      <c r="G33" s="4">
        <f t="shared" si="0"/>
        <v>0</v>
      </c>
      <c r="H33" s="4" t="str">
        <f t="shared" si="1"/>
        <v>，3127012</v>
      </c>
      <c r="I33" s="4" t="str">
        <f>VLOOKUP(A33,HOP!A:U,21,0)</f>
        <v>直采</v>
      </c>
    </row>
    <row r="34" s="4" customFormat="1" hidden="1" spans="1:9">
      <c r="A34" s="5">
        <v>999223163691428</v>
      </c>
      <c r="B34" s="6">
        <v>45015</v>
      </c>
      <c r="C34" s="6">
        <v>45017</v>
      </c>
      <c r="D34" s="4">
        <v>1578</v>
      </c>
      <c r="E34" s="4" t="str">
        <f>VLOOKUP(A34,HOP!A:L,12,0)</f>
        <v>1578.00</v>
      </c>
      <c r="F34" s="4" t="str">
        <f>VLOOKUP(A34,HOP!A:C,3,0)</f>
        <v>3128685</v>
      </c>
      <c r="G34" s="4">
        <f t="shared" si="0"/>
        <v>0</v>
      </c>
      <c r="H34" s="4" t="str">
        <f t="shared" si="1"/>
        <v>，3128685</v>
      </c>
      <c r="I34" s="4" t="str">
        <f>VLOOKUP(A34,HOP!A:U,21,0)</f>
        <v>直采</v>
      </c>
    </row>
    <row r="35" s="4" customFormat="1" hidden="1" spans="1:9">
      <c r="A35" s="5">
        <v>999223164938750</v>
      </c>
      <c r="B35" s="6">
        <v>45016</v>
      </c>
      <c r="C35" s="6">
        <v>45017</v>
      </c>
      <c r="D35" s="4">
        <v>603</v>
      </c>
      <c r="E35" s="4" t="str">
        <f>VLOOKUP(A35,HOP!A:L,12,0)</f>
        <v>603.00</v>
      </c>
      <c r="F35" s="4" t="str">
        <f>VLOOKUP(A35,HOP!A:C,3,0)</f>
        <v>3129126</v>
      </c>
      <c r="G35" s="4">
        <f t="shared" ref="G35:G66" si="2">D35-E35</f>
        <v>0</v>
      </c>
      <c r="H35" s="4" t="str">
        <f t="shared" ref="H35:H66" si="3">$H$1&amp;F35</f>
        <v>，3129126</v>
      </c>
      <c r="I35" s="4" t="str">
        <f>VLOOKUP(A35,HOP!A:U,21,0)</f>
        <v>直采</v>
      </c>
    </row>
    <row r="36" s="4" customFormat="1" hidden="1" spans="1:9">
      <c r="A36" s="5">
        <v>999223167536360</v>
      </c>
      <c r="B36" s="6">
        <v>45014</v>
      </c>
      <c r="C36" s="6">
        <v>45017</v>
      </c>
      <c r="D36" s="4">
        <v>8400</v>
      </c>
      <c r="E36" s="4" t="str">
        <f>VLOOKUP(A36,HOP!A:L,12,0)</f>
        <v>8400.00</v>
      </c>
      <c r="F36" s="4" t="str">
        <f>VLOOKUP(A36,HOP!A:C,3,0)</f>
        <v>3130200</v>
      </c>
      <c r="G36" s="4">
        <f t="shared" si="2"/>
        <v>0</v>
      </c>
      <c r="H36" s="4" t="str">
        <f t="shared" si="3"/>
        <v>，3130200</v>
      </c>
      <c r="I36" s="4" t="str">
        <f>VLOOKUP(A36,HOP!A:U,21,0)</f>
        <v>直采</v>
      </c>
    </row>
    <row r="37" s="4" customFormat="1" hidden="1" spans="1:9">
      <c r="A37" s="5">
        <v>999223174763901</v>
      </c>
      <c r="B37" s="6">
        <v>45016</v>
      </c>
      <c r="C37" s="6">
        <v>45017</v>
      </c>
      <c r="D37" s="4">
        <v>240</v>
      </c>
      <c r="E37" s="4" t="str">
        <f>VLOOKUP(A37,HOP!A:L,12,0)</f>
        <v>240.00</v>
      </c>
      <c r="F37" s="4" t="str">
        <f>VLOOKUP(A37,HOP!A:C,3,0)</f>
        <v>3131556</v>
      </c>
      <c r="G37" s="4">
        <f t="shared" si="2"/>
        <v>0</v>
      </c>
      <c r="H37" s="4" t="str">
        <f t="shared" si="3"/>
        <v>，3131556</v>
      </c>
      <c r="I37" s="4" t="str">
        <f>VLOOKUP(A37,HOP!A:U,21,0)</f>
        <v>直采</v>
      </c>
    </row>
    <row r="38" s="4" customFormat="1" hidden="1" spans="1:9">
      <c r="A38" s="5">
        <v>999223175841399</v>
      </c>
      <c r="B38" s="6">
        <v>45016</v>
      </c>
      <c r="C38" s="6">
        <v>45017</v>
      </c>
      <c r="D38" s="4">
        <v>612</v>
      </c>
      <c r="E38" s="4" t="str">
        <f>VLOOKUP(A38,HOP!A:L,12,0)</f>
        <v>612.00</v>
      </c>
      <c r="F38" s="4" t="str">
        <f>VLOOKUP(A38,HOP!A:C,3,0)</f>
        <v>3132008</v>
      </c>
      <c r="G38" s="4">
        <f t="shared" si="2"/>
        <v>0</v>
      </c>
      <c r="H38" s="4" t="str">
        <f t="shared" si="3"/>
        <v>，3132008</v>
      </c>
      <c r="I38" s="4" t="str">
        <f>VLOOKUP(A38,HOP!A:U,21,0)</f>
        <v>直采</v>
      </c>
    </row>
    <row r="39" s="4" customFormat="1" spans="1:11">
      <c r="A39" s="8" t="s">
        <v>649</v>
      </c>
      <c r="B39" s="6">
        <v>45016</v>
      </c>
      <c r="C39" s="6">
        <v>45017</v>
      </c>
      <c r="D39" s="4">
        <v>8400</v>
      </c>
      <c r="E39" s="4" t="e">
        <f>VLOOKUP(A39,HOP!A:L,12,0)</f>
        <v>#N/A</v>
      </c>
      <c r="F39" s="4">
        <v>3118819</v>
      </c>
      <c r="G39" s="4" t="e">
        <f t="shared" si="2"/>
        <v>#N/A</v>
      </c>
      <c r="H39" s="4" t="str">
        <f t="shared" si="3"/>
        <v>，3118819</v>
      </c>
      <c r="I39" s="4" t="e">
        <f>VLOOKUP(A39,HOP!A:U,21,0)</f>
        <v>#N/A</v>
      </c>
      <c r="J39" s="4" t="s">
        <v>650</v>
      </c>
      <c r="K39" s="4" t="s">
        <v>651</v>
      </c>
    </row>
    <row r="40" s="4" customFormat="1" hidden="1" spans="1:9">
      <c r="A40" s="5">
        <v>999223232186930</v>
      </c>
      <c r="B40" s="6">
        <v>45015</v>
      </c>
      <c r="C40" s="6">
        <v>45017</v>
      </c>
      <c r="D40" s="4">
        <v>2400</v>
      </c>
      <c r="E40" s="4" t="str">
        <f>VLOOKUP(A40,HOP!A:L,12,0)</f>
        <v>2400.00</v>
      </c>
      <c r="F40" s="4" t="str">
        <f>VLOOKUP(A40,HOP!A:C,3,0)</f>
        <v>3148055</v>
      </c>
      <c r="G40" s="4">
        <f t="shared" si="2"/>
        <v>0</v>
      </c>
      <c r="H40" s="4" t="str">
        <f t="shared" si="3"/>
        <v>，3148055</v>
      </c>
      <c r="I40" s="4" t="str">
        <f>VLOOKUP(A40,HOP!A:U,21,0)</f>
        <v>直采</v>
      </c>
    </row>
    <row r="41" s="4" customFormat="1" hidden="1" spans="1:9">
      <c r="A41" s="5">
        <v>999223236376601</v>
      </c>
      <c r="B41" s="6">
        <v>45016</v>
      </c>
      <c r="C41" s="6">
        <v>45017</v>
      </c>
      <c r="D41" s="4">
        <v>605</v>
      </c>
      <c r="E41" s="4" t="str">
        <f>VLOOKUP(A41,HOP!A:L,12,0)</f>
        <v>605.00</v>
      </c>
      <c r="F41" s="4" t="str">
        <f>VLOOKUP(A41,HOP!A:C,3,0)</f>
        <v>3149242</v>
      </c>
      <c r="G41" s="4">
        <f t="shared" si="2"/>
        <v>0</v>
      </c>
      <c r="H41" s="4" t="str">
        <f t="shared" si="3"/>
        <v>，3149242</v>
      </c>
      <c r="I41" s="4" t="str">
        <f>VLOOKUP(A41,HOP!A:U,21,0)</f>
        <v>直采</v>
      </c>
    </row>
    <row r="42" s="4" customFormat="1" hidden="1" spans="1:9">
      <c r="A42" s="5">
        <v>999223250415452</v>
      </c>
      <c r="B42" s="6">
        <v>45016</v>
      </c>
      <c r="C42" s="6">
        <v>45017</v>
      </c>
      <c r="D42" s="4">
        <v>2762</v>
      </c>
      <c r="E42" s="4" t="str">
        <f>VLOOKUP(A42,HOP!A:L,12,0)</f>
        <v>2762.00</v>
      </c>
      <c r="F42" s="4" t="str">
        <f>VLOOKUP(A42,HOP!A:C,3,0)</f>
        <v>3152593</v>
      </c>
      <c r="G42" s="4">
        <f t="shared" si="2"/>
        <v>0</v>
      </c>
      <c r="H42" s="4" t="str">
        <f t="shared" si="3"/>
        <v>，3152593</v>
      </c>
      <c r="I42" s="4" t="str">
        <f>VLOOKUP(A42,HOP!A:U,21,0)</f>
        <v>直采</v>
      </c>
    </row>
    <row r="43" s="4" customFormat="1" hidden="1" spans="1:9">
      <c r="A43" s="5">
        <v>999223256540925</v>
      </c>
      <c r="B43" s="6">
        <v>45014</v>
      </c>
      <c r="C43" s="6">
        <v>45017</v>
      </c>
      <c r="D43" s="4">
        <v>1137</v>
      </c>
      <c r="E43" s="4" t="str">
        <f>VLOOKUP(A43,HOP!A:L,12,0)</f>
        <v>1137.00</v>
      </c>
      <c r="F43" s="4" t="str">
        <f>VLOOKUP(A43,HOP!A:C,3,0)</f>
        <v>3153651</v>
      </c>
      <c r="G43" s="4">
        <f t="shared" si="2"/>
        <v>0</v>
      </c>
      <c r="H43" s="4" t="str">
        <f t="shared" si="3"/>
        <v>，3153651</v>
      </c>
      <c r="I43" s="4" t="str">
        <f>VLOOKUP(A43,HOP!A:U,21,0)</f>
        <v>直采</v>
      </c>
    </row>
    <row r="44" s="4" customFormat="1" hidden="1" spans="1:9">
      <c r="A44" s="5">
        <v>999223260775699</v>
      </c>
      <c r="B44" s="6">
        <v>45015</v>
      </c>
      <c r="C44" s="6">
        <v>45017</v>
      </c>
      <c r="D44" s="4">
        <v>978</v>
      </c>
      <c r="E44" s="4" t="str">
        <f>VLOOKUP(A44,HOP!A:L,12,0)</f>
        <v>978.00</v>
      </c>
      <c r="F44" s="4" t="str">
        <f>VLOOKUP(A44,HOP!A:C,3,0)</f>
        <v>3154927</v>
      </c>
      <c r="G44" s="4">
        <f t="shared" si="2"/>
        <v>0</v>
      </c>
      <c r="H44" s="4" t="str">
        <f t="shared" si="3"/>
        <v>，3154927</v>
      </c>
      <c r="I44" s="4" t="str">
        <f>VLOOKUP(A44,HOP!A:U,21,0)</f>
        <v>直采</v>
      </c>
    </row>
    <row r="45" s="4" customFormat="1" hidden="1" spans="1:9">
      <c r="A45" s="5">
        <v>999223267635358</v>
      </c>
      <c r="B45" s="6">
        <v>45013</v>
      </c>
      <c r="C45" s="6">
        <v>45017</v>
      </c>
      <c r="D45" s="4">
        <v>4188</v>
      </c>
      <c r="E45" s="4" t="str">
        <f>VLOOKUP(A45,HOP!A:L,12,0)</f>
        <v>4188.00</v>
      </c>
      <c r="F45" s="4" t="str">
        <f>VLOOKUP(A45,HOP!A:C,3,0)</f>
        <v>3156315</v>
      </c>
      <c r="G45" s="4">
        <f t="shared" si="2"/>
        <v>0</v>
      </c>
      <c r="H45" s="4" t="str">
        <f t="shared" si="3"/>
        <v>，3156315</v>
      </c>
      <c r="I45" s="4" t="str">
        <f>VLOOKUP(A45,HOP!A:U,21,0)</f>
        <v>直采</v>
      </c>
    </row>
    <row r="46" s="4" customFormat="1" hidden="1" spans="1:9">
      <c r="A46" s="5">
        <v>999223288037622</v>
      </c>
      <c r="B46" s="6">
        <v>45012</v>
      </c>
      <c r="C46" s="6">
        <v>45017</v>
      </c>
      <c r="D46" s="4">
        <v>1905</v>
      </c>
      <c r="E46" s="4" t="str">
        <f>VLOOKUP(A46,HOP!A:L,12,0)</f>
        <v>1905.00</v>
      </c>
      <c r="F46" s="4" t="str">
        <f>VLOOKUP(A46,HOP!A:C,3,0)</f>
        <v>3160428</v>
      </c>
      <c r="G46" s="4">
        <f t="shared" si="2"/>
        <v>0</v>
      </c>
      <c r="H46" s="4" t="str">
        <f t="shared" si="3"/>
        <v>，3160428</v>
      </c>
      <c r="I46" s="4" t="str">
        <f>VLOOKUP(A46,HOP!A:U,21,0)</f>
        <v>直采</v>
      </c>
    </row>
    <row r="47" s="4" customFormat="1" hidden="1" spans="1:9">
      <c r="A47" s="5">
        <v>999223291390203</v>
      </c>
      <c r="B47" s="6">
        <v>45016</v>
      </c>
      <c r="C47" s="6">
        <v>45017</v>
      </c>
      <c r="D47" s="4">
        <v>630</v>
      </c>
      <c r="E47" s="4" t="str">
        <f>VLOOKUP(A47,HOP!A:L,12,0)</f>
        <v>630.00</v>
      </c>
      <c r="F47" s="4" t="str">
        <f>VLOOKUP(A47,HOP!A:C,3,0)</f>
        <v>3161491</v>
      </c>
      <c r="G47" s="4">
        <f t="shared" si="2"/>
        <v>0</v>
      </c>
      <c r="H47" s="4" t="str">
        <f t="shared" si="3"/>
        <v>，3161491</v>
      </c>
      <c r="I47" s="4" t="str">
        <f>VLOOKUP(A47,HOP!A:U,21,0)</f>
        <v>直采</v>
      </c>
    </row>
    <row r="48" s="4" customFormat="1" hidden="1" spans="1:9">
      <c r="A48" s="5">
        <v>999223291853617</v>
      </c>
      <c r="B48" s="6">
        <v>45014</v>
      </c>
      <c r="C48" s="6">
        <v>45017</v>
      </c>
      <c r="D48" s="4">
        <v>1485</v>
      </c>
      <c r="E48" s="4" t="str">
        <f>VLOOKUP(A48,HOP!A:L,12,0)</f>
        <v>1485.00</v>
      </c>
      <c r="F48" s="4" t="str">
        <f>VLOOKUP(A48,HOP!A:C,3,0)</f>
        <v>3161706</v>
      </c>
      <c r="G48" s="4">
        <f t="shared" si="2"/>
        <v>0</v>
      </c>
      <c r="H48" s="4" t="str">
        <f t="shared" si="3"/>
        <v>，3161706</v>
      </c>
      <c r="I48" s="4" t="str">
        <f>VLOOKUP(A48,HOP!A:U,21,0)</f>
        <v>直采</v>
      </c>
    </row>
    <row r="49" s="4" customFormat="1" hidden="1" spans="1:9">
      <c r="A49" s="5">
        <v>999223291963273</v>
      </c>
      <c r="B49" s="6">
        <v>45012</v>
      </c>
      <c r="C49" s="6">
        <v>45017</v>
      </c>
      <c r="D49" s="4">
        <v>2150</v>
      </c>
      <c r="E49" s="4" t="str">
        <f>VLOOKUP(A49,HOP!A:L,12,0)</f>
        <v>2150.00</v>
      </c>
      <c r="F49" s="4" t="str">
        <f>VLOOKUP(A49,HOP!A:C,3,0)</f>
        <v>3161752</v>
      </c>
      <c r="G49" s="4">
        <f t="shared" si="2"/>
        <v>0</v>
      </c>
      <c r="H49" s="4" t="str">
        <f t="shared" si="3"/>
        <v>，3161752</v>
      </c>
      <c r="I49" s="4" t="str">
        <f>VLOOKUP(A49,HOP!A:U,21,0)</f>
        <v>直采</v>
      </c>
    </row>
    <row r="50" s="4" customFormat="1" hidden="1" spans="1:9">
      <c r="A50" s="5">
        <v>999223301441422</v>
      </c>
      <c r="B50" s="6">
        <v>45015</v>
      </c>
      <c r="C50" s="6">
        <v>45017</v>
      </c>
      <c r="D50" s="4">
        <v>748</v>
      </c>
      <c r="E50" s="4" t="str">
        <f>VLOOKUP(A50,HOP!A:L,12,0)</f>
        <v>748.00</v>
      </c>
      <c r="F50" s="4" t="str">
        <f>VLOOKUP(A50,HOP!A:C,3,0)</f>
        <v>3163253</v>
      </c>
      <c r="G50" s="4">
        <f t="shared" si="2"/>
        <v>0</v>
      </c>
      <c r="H50" s="4" t="str">
        <f t="shared" si="3"/>
        <v>，3163253</v>
      </c>
      <c r="I50" s="4" t="str">
        <f>VLOOKUP(A50,HOP!A:U,21,0)</f>
        <v>直采</v>
      </c>
    </row>
    <row r="51" s="4" customFormat="1" hidden="1" spans="1:9">
      <c r="A51" s="5">
        <v>999223075060686</v>
      </c>
      <c r="B51" s="6">
        <v>45014</v>
      </c>
      <c r="C51" s="6">
        <v>45017</v>
      </c>
      <c r="D51" s="4">
        <v>1365</v>
      </c>
      <c r="E51" s="4" t="str">
        <f>VLOOKUP(A51,HOP!A:L,12,0)</f>
        <v>1365.00</v>
      </c>
      <c r="F51" s="4" t="str">
        <f>VLOOKUP(A51,HOP!A:C,3,0)</f>
        <v>3107416</v>
      </c>
      <c r="G51" s="4">
        <f t="shared" si="2"/>
        <v>0</v>
      </c>
      <c r="H51" s="4" t="str">
        <f t="shared" si="3"/>
        <v>，3107416</v>
      </c>
      <c r="I51" s="4" t="str">
        <f>VLOOKUP(A51,HOP!A:U,21,0)</f>
        <v>直采</v>
      </c>
    </row>
    <row r="52" s="4" customFormat="1" hidden="1" spans="1:9">
      <c r="A52" s="5">
        <v>999223307083631</v>
      </c>
      <c r="B52" s="6">
        <v>45014</v>
      </c>
      <c r="C52" s="6">
        <v>45017</v>
      </c>
      <c r="D52" s="4">
        <v>2715</v>
      </c>
      <c r="E52" s="4" t="str">
        <f>VLOOKUP(A52,HOP!A:L,12,0)</f>
        <v>2715.00</v>
      </c>
      <c r="F52" s="4" t="str">
        <f>VLOOKUP(A52,HOP!A:C,3,0)</f>
        <v>3164497</v>
      </c>
      <c r="G52" s="4">
        <f t="shared" si="2"/>
        <v>0</v>
      </c>
      <c r="H52" s="4" t="str">
        <f t="shared" si="3"/>
        <v>，3164497</v>
      </c>
      <c r="I52" s="4" t="str">
        <f>VLOOKUP(A52,HOP!A:U,21,0)</f>
        <v>直采</v>
      </c>
    </row>
    <row r="53" s="4" customFormat="1" hidden="1" spans="1:9">
      <c r="A53" s="5">
        <v>999223311513806</v>
      </c>
      <c r="B53" s="6">
        <v>45016</v>
      </c>
      <c r="C53" s="6">
        <v>45017</v>
      </c>
      <c r="D53" s="4">
        <v>1140</v>
      </c>
      <c r="E53" s="4" t="str">
        <f>VLOOKUP(A53,HOP!A:L,12,0)</f>
        <v>1140.00</v>
      </c>
      <c r="F53" s="4" t="str">
        <f>VLOOKUP(A53,HOP!A:C,3,0)</f>
        <v>3165273</v>
      </c>
      <c r="G53" s="4">
        <f t="shared" si="2"/>
        <v>0</v>
      </c>
      <c r="H53" s="4" t="str">
        <f t="shared" si="3"/>
        <v>，3165273</v>
      </c>
      <c r="I53" s="4" t="str">
        <f>VLOOKUP(A53,HOP!A:U,21,0)</f>
        <v>直采</v>
      </c>
    </row>
    <row r="54" s="4" customFormat="1" hidden="1" spans="1:9">
      <c r="A54" s="5">
        <v>999223312791379</v>
      </c>
      <c r="B54" s="6">
        <v>45014</v>
      </c>
      <c r="C54" s="6">
        <v>45017</v>
      </c>
      <c r="D54" s="4">
        <v>1159</v>
      </c>
      <c r="E54" s="4" t="str">
        <f>VLOOKUP(A54,HOP!A:L,12,0)</f>
        <v>1159.00</v>
      </c>
      <c r="F54" s="4" t="str">
        <f>VLOOKUP(A54,HOP!A:C,3,0)</f>
        <v>3165483</v>
      </c>
      <c r="G54" s="4">
        <f t="shared" si="2"/>
        <v>0</v>
      </c>
      <c r="H54" s="4" t="str">
        <f t="shared" si="3"/>
        <v>，3165483</v>
      </c>
      <c r="I54" s="4" t="str">
        <f>VLOOKUP(A54,HOP!A:U,21,0)</f>
        <v>直采</v>
      </c>
    </row>
    <row r="55" s="4" customFormat="1" hidden="1" spans="1:9">
      <c r="A55" s="5">
        <v>999223315126307</v>
      </c>
      <c r="B55" s="6">
        <v>45014</v>
      </c>
      <c r="C55" s="6">
        <v>45017</v>
      </c>
      <c r="D55" s="4">
        <v>813</v>
      </c>
      <c r="E55" s="4" t="str">
        <f>VLOOKUP(A55,HOP!A:L,12,0)</f>
        <v>813.00</v>
      </c>
      <c r="F55" s="4" t="str">
        <f>VLOOKUP(A55,HOP!A:C,3,0)</f>
        <v>3165925</v>
      </c>
      <c r="G55" s="4">
        <f t="shared" si="2"/>
        <v>0</v>
      </c>
      <c r="H55" s="4" t="str">
        <f t="shared" si="3"/>
        <v>，3165925</v>
      </c>
      <c r="I55" s="4" t="str">
        <f>VLOOKUP(A55,HOP!A:U,21,0)</f>
        <v>直采</v>
      </c>
    </row>
    <row r="56" s="4" customFormat="1" hidden="1" spans="1:9">
      <c r="A56" s="5">
        <v>999223317654762</v>
      </c>
      <c r="B56" s="6">
        <v>45016</v>
      </c>
      <c r="C56" s="6">
        <v>45017</v>
      </c>
      <c r="D56" s="4">
        <v>495</v>
      </c>
      <c r="E56" s="4" t="str">
        <f>VLOOKUP(A56,HOP!A:L,12,0)</f>
        <v>495.00</v>
      </c>
      <c r="F56" s="4" t="str">
        <f>VLOOKUP(A56,HOP!A:C,3,0)</f>
        <v>3166428</v>
      </c>
      <c r="G56" s="4">
        <f t="shared" si="2"/>
        <v>0</v>
      </c>
      <c r="H56" s="4" t="str">
        <f t="shared" si="3"/>
        <v>，3166428</v>
      </c>
      <c r="I56" s="4" t="str">
        <f>VLOOKUP(A56,HOP!A:U,21,0)</f>
        <v>直采</v>
      </c>
    </row>
    <row r="57" s="4" customFormat="1" hidden="1" spans="1:9">
      <c r="A57" s="5">
        <v>999223321095195</v>
      </c>
      <c r="B57" s="6">
        <v>45016</v>
      </c>
      <c r="C57" s="6">
        <v>45017</v>
      </c>
      <c r="D57" s="4">
        <v>711</v>
      </c>
      <c r="E57" s="4" t="str">
        <f>VLOOKUP(A57,HOP!A:L,12,0)</f>
        <v>711.00</v>
      </c>
      <c r="F57" s="4" t="str">
        <f>VLOOKUP(A57,HOP!A:C,3,0)</f>
        <v>3166990</v>
      </c>
      <c r="G57" s="4">
        <f t="shared" si="2"/>
        <v>0</v>
      </c>
      <c r="H57" s="4" t="str">
        <f t="shared" si="3"/>
        <v>，3166990</v>
      </c>
      <c r="I57" s="4" t="str">
        <f>VLOOKUP(A57,HOP!A:U,21,0)</f>
        <v>直采</v>
      </c>
    </row>
    <row r="58" s="4" customFormat="1" hidden="1" spans="1:9">
      <c r="A58" s="5">
        <v>999223323093677</v>
      </c>
      <c r="B58" s="6">
        <v>45013</v>
      </c>
      <c r="C58" s="6">
        <v>45017</v>
      </c>
      <c r="D58" s="4">
        <v>5276</v>
      </c>
      <c r="E58" s="4" t="str">
        <f>VLOOKUP(A58,HOP!A:L,12,0)</f>
        <v>5276.00</v>
      </c>
      <c r="F58" s="4" t="str">
        <f>VLOOKUP(A58,HOP!A:C,3,0)</f>
        <v>3167430</v>
      </c>
      <c r="G58" s="4">
        <f t="shared" si="2"/>
        <v>0</v>
      </c>
      <c r="H58" s="4" t="str">
        <f t="shared" si="3"/>
        <v>，3167430</v>
      </c>
      <c r="I58" s="4" t="str">
        <f>VLOOKUP(A58,HOP!A:U,21,0)</f>
        <v>直采</v>
      </c>
    </row>
    <row r="59" s="4" customFormat="1" hidden="1" spans="1:9">
      <c r="A59" s="5">
        <v>999223330172680</v>
      </c>
      <c r="B59" s="6">
        <v>45016</v>
      </c>
      <c r="C59" s="6">
        <v>45017</v>
      </c>
      <c r="D59" s="4">
        <v>242</v>
      </c>
      <c r="E59" s="4" t="str">
        <f>VLOOKUP(A59,HOP!A:L,12,0)</f>
        <v>242.00</v>
      </c>
      <c r="F59" s="4" t="str">
        <f>VLOOKUP(A59,HOP!A:C,3,0)</f>
        <v>3168715</v>
      </c>
      <c r="G59" s="4">
        <f t="shared" si="2"/>
        <v>0</v>
      </c>
      <c r="H59" s="4" t="str">
        <f t="shared" si="3"/>
        <v>，3168715</v>
      </c>
      <c r="I59" s="4" t="str">
        <f>VLOOKUP(A59,HOP!A:U,21,0)</f>
        <v>直采</v>
      </c>
    </row>
    <row r="60" s="4" customFormat="1" hidden="1" spans="1:9">
      <c r="A60" s="5">
        <v>999223334986037</v>
      </c>
      <c r="B60" s="6">
        <v>45014</v>
      </c>
      <c r="C60" s="6">
        <v>45017</v>
      </c>
      <c r="D60" s="4">
        <v>2930</v>
      </c>
      <c r="E60" s="4" t="str">
        <f>VLOOKUP(A60,HOP!A:L,12,0)</f>
        <v>2930.00</v>
      </c>
      <c r="F60" s="4" t="str">
        <f>VLOOKUP(A60,HOP!A:C,3,0)</f>
        <v>3169433</v>
      </c>
      <c r="G60" s="4">
        <f t="shared" si="2"/>
        <v>0</v>
      </c>
      <c r="H60" s="4" t="str">
        <f t="shared" si="3"/>
        <v>，3169433</v>
      </c>
      <c r="I60" s="4" t="str">
        <f>VLOOKUP(A60,HOP!A:U,21,0)</f>
        <v>直采</v>
      </c>
    </row>
    <row r="61" s="4" customFormat="1" hidden="1" spans="1:9">
      <c r="A61" s="5">
        <v>999223335037930</v>
      </c>
      <c r="B61" s="6">
        <v>45014</v>
      </c>
      <c r="C61" s="6">
        <v>45017</v>
      </c>
      <c r="D61" s="4">
        <v>4936</v>
      </c>
      <c r="E61" s="4" t="str">
        <f>VLOOKUP(A61,HOP!A:L,12,0)</f>
        <v>4936.00</v>
      </c>
      <c r="F61" s="4" t="str">
        <f>VLOOKUP(A61,HOP!A:C,3,0)</f>
        <v>3169441</v>
      </c>
      <c r="G61" s="4">
        <f t="shared" si="2"/>
        <v>0</v>
      </c>
      <c r="H61" s="4" t="str">
        <f t="shared" si="3"/>
        <v>，3169441</v>
      </c>
      <c r="I61" s="4" t="str">
        <f>VLOOKUP(A61,HOP!A:U,21,0)</f>
        <v>直采</v>
      </c>
    </row>
    <row r="62" s="4" customFormat="1" hidden="1" spans="1:9">
      <c r="A62" s="5">
        <v>999223337321400</v>
      </c>
      <c r="B62" s="6">
        <v>45016</v>
      </c>
      <c r="C62" s="6">
        <v>45017</v>
      </c>
      <c r="D62" s="4">
        <v>800</v>
      </c>
      <c r="E62" s="4" t="str">
        <f>VLOOKUP(A62,HOP!A:L,12,0)</f>
        <v>800.00</v>
      </c>
      <c r="F62" s="4" t="str">
        <f>VLOOKUP(A62,HOP!A:C,3,0)</f>
        <v>3169839</v>
      </c>
      <c r="G62" s="4">
        <f t="shared" si="2"/>
        <v>0</v>
      </c>
      <c r="H62" s="4" t="str">
        <f t="shared" si="3"/>
        <v>，3169839</v>
      </c>
      <c r="I62" s="4" t="str">
        <f>VLOOKUP(A62,HOP!A:U,21,0)</f>
        <v>直采</v>
      </c>
    </row>
    <row r="63" s="4" customFormat="1" hidden="1" spans="1:9">
      <c r="A63" s="5">
        <v>999223340624110</v>
      </c>
      <c r="B63" s="6">
        <v>45013</v>
      </c>
      <c r="C63" s="6">
        <v>45017</v>
      </c>
      <c r="D63" s="4">
        <v>1663</v>
      </c>
      <c r="E63" s="4" t="str">
        <f>VLOOKUP(A63,HOP!A:L,12,0)</f>
        <v>1663.00</v>
      </c>
      <c r="F63" s="4" t="str">
        <f>VLOOKUP(A63,HOP!A:C,3,0)</f>
        <v>3170545</v>
      </c>
      <c r="G63" s="4">
        <f t="shared" si="2"/>
        <v>0</v>
      </c>
      <c r="H63" s="4" t="str">
        <f t="shared" si="3"/>
        <v>，3170545</v>
      </c>
      <c r="I63" s="4" t="str">
        <f>VLOOKUP(A63,HOP!A:U,21,0)</f>
        <v>直采</v>
      </c>
    </row>
    <row r="64" s="4" customFormat="1" hidden="1" spans="1:9">
      <c r="A64" s="5">
        <v>999223342200062</v>
      </c>
      <c r="B64" s="6">
        <v>45013</v>
      </c>
      <c r="C64" s="6">
        <v>45017</v>
      </c>
      <c r="D64" s="4">
        <v>2492</v>
      </c>
      <c r="E64" s="4" t="str">
        <f>VLOOKUP(A64,HOP!A:L,12,0)</f>
        <v>2492.00</v>
      </c>
      <c r="F64" s="4" t="str">
        <f>VLOOKUP(A64,HOP!A:C,3,0)</f>
        <v>3170721</v>
      </c>
      <c r="G64" s="4">
        <f t="shared" si="2"/>
        <v>0</v>
      </c>
      <c r="H64" s="4" t="str">
        <f t="shared" si="3"/>
        <v>，3170721</v>
      </c>
      <c r="I64" s="4" t="str">
        <f>VLOOKUP(A64,HOP!A:U,21,0)</f>
        <v>直采</v>
      </c>
    </row>
    <row r="65" s="4" customFormat="1" spans="1:11">
      <c r="A65" s="8" t="s">
        <v>652</v>
      </c>
      <c r="B65" s="6">
        <v>45016</v>
      </c>
      <c r="C65" s="6">
        <v>45017</v>
      </c>
      <c r="D65" s="4">
        <v>200</v>
      </c>
      <c r="E65" s="4" t="e">
        <f>VLOOKUP(A65,HOP!A:L,12,0)</f>
        <v>#N/A</v>
      </c>
      <c r="F65" s="4">
        <v>3135686</v>
      </c>
      <c r="G65" s="4" t="e">
        <f t="shared" si="2"/>
        <v>#N/A</v>
      </c>
      <c r="H65" s="4" t="str">
        <f t="shared" si="3"/>
        <v>，3135686</v>
      </c>
      <c r="I65" s="4" t="e">
        <f>VLOOKUP(A65,HOP!A:U,21,0)</f>
        <v>#N/A</v>
      </c>
      <c r="J65" s="4" t="s">
        <v>653</v>
      </c>
      <c r="K65" s="4" t="s">
        <v>654</v>
      </c>
    </row>
    <row r="66" s="4" customFormat="1" hidden="1" spans="1:9">
      <c r="A66" s="5">
        <v>999223344955571</v>
      </c>
      <c r="B66" s="6">
        <v>45016</v>
      </c>
      <c r="C66" s="6">
        <v>45017</v>
      </c>
      <c r="D66" s="4">
        <v>570</v>
      </c>
      <c r="E66" s="4" t="str">
        <f>VLOOKUP(A66,HOP!A:L,12,0)</f>
        <v>570.00</v>
      </c>
      <c r="F66" s="4" t="str">
        <f>VLOOKUP(A66,HOP!A:C,3,0)</f>
        <v>3171120</v>
      </c>
      <c r="G66" s="4">
        <f t="shared" si="2"/>
        <v>0</v>
      </c>
      <c r="H66" s="4" t="str">
        <f t="shared" si="3"/>
        <v>，3171120</v>
      </c>
      <c r="I66" s="4" t="str">
        <f>VLOOKUP(A66,HOP!A:U,21,0)</f>
        <v>直采</v>
      </c>
    </row>
    <row r="67" s="4" customFormat="1" hidden="1" spans="1:9">
      <c r="A67" s="5">
        <v>999223347976049</v>
      </c>
      <c r="B67" s="6">
        <v>45015</v>
      </c>
      <c r="C67" s="6">
        <v>45017</v>
      </c>
      <c r="D67" s="4">
        <v>986</v>
      </c>
      <c r="E67" s="4" t="str">
        <f>VLOOKUP(A67,HOP!A:L,12,0)</f>
        <v>986.00</v>
      </c>
      <c r="F67" s="4" t="str">
        <f>VLOOKUP(A67,HOP!A:C,3,0)</f>
        <v>3171490</v>
      </c>
      <c r="G67" s="4">
        <f t="shared" ref="G67:G98" si="4">D67-E67</f>
        <v>0</v>
      </c>
      <c r="H67" s="4" t="str">
        <f t="shared" ref="H67:H98" si="5">$H$1&amp;F67</f>
        <v>，3171490</v>
      </c>
      <c r="I67" s="4" t="str">
        <f>VLOOKUP(A67,HOP!A:U,21,0)</f>
        <v>直采</v>
      </c>
    </row>
    <row r="68" s="4" customFormat="1" hidden="1" spans="1:9">
      <c r="A68" s="5">
        <v>999223356209380</v>
      </c>
      <c r="B68" s="6">
        <v>45015</v>
      </c>
      <c r="C68" s="6">
        <v>45017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999223359295013</v>
      </c>
      <c r="B69" s="6">
        <v>45016</v>
      </c>
      <c r="C69" s="6">
        <v>45017</v>
      </c>
      <c r="D69" s="4">
        <v>337</v>
      </c>
      <c r="E69" s="4" t="str">
        <f>VLOOKUP(A69,HOP!A:L,12,0)</f>
        <v>337.00</v>
      </c>
      <c r="F69" s="4" t="str">
        <f>VLOOKUP(A69,HOP!A:C,3,0)</f>
        <v>3173112</v>
      </c>
      <c r="G69" s="4">
        <f t="shared" si="4"/>
        <v>0</v>
      </c>
      <c r="H69" s="4" t="str">
        <f t="shared" si="5"/>
        <v>，3173112</v>
      </c>
      <c r="I69" s="4" t="str">
        <f>VLOOKUP(A69,HOP!A:U,21,0)</f>
        <v>直采</v>
      </c>
    </row>
    <row r="70" s="4" customFormat="1" hidden="1" spans="1:9">
      <c r="A70" s="5">
        <v>999223360991562</v>
      </c>
      <c r="B70" s="6">
        <v>45015</v>
      </c>
      <c r="C70" s="6">
        <v>45017</v>
      </c>
      <c r="D70" s="4">
        <v>1464</v>
      </c>
      <c r="E70" s="4" t="str">
        <f>VLOOKUP(A70,HOP!A:L,12,0)</f>
        <v>1464.00</v>
      </c>
      <c r="F70" s="4" t="str">
        <f>VLOOKUP(A70,HOP!A:C,3,0)</f>
        <v>3173390</v>
      </c>
      <c r="G70" s="4">
        <f t="shared" si="4"/>
        <v>0</v>
      </c>
      <c r="H70" s="4" t="str">
        <f t="shared" si="5"/>
        <v>，3173390</v>
      </c>
      <c r="I70" s="4" t="str">
        <f>VLOOKUP(A70,HOP!A:U,21,0)</f>
        <v>直采</v>
      </c>
    </row>
    <row r="71" s="4" customFormat="1" hidden="1" spans="1:9">
      <c r="A71" s="5">
        <v>999223361335117</v>
      </c>
      <c r="B71" s="6">
        <v>45015</v>
      </c>
      <c r="C71" s="6">
        <v>45017</v>
      </c>
      <c r="D71" s="4">
        <v>3920</v>
      </c>
      <c r="E71" s="4" t="str">
        <f>VLOOKUP(A71,HOP!A:L,12,0)</f>
        <v>3920.00</v>
      </c>
      <c r="F71" s="4" t="str">
        <f>VLOOKUP(A71,HOP!A:C,3,0)</f>
        <v>3173453</v>
      </c>
      <c r="G71" s="4">
        <f t="shared" si="4"/>
        <v>0</v>
      </c>
      <c r="H71" s="4" t="str">
        <f t="shared" si="5"/>
        <v>，3173453</v>
      </c>
      <c r="I71" s="4" t="str">
        <f>VLOOKUP(A71,HOP!A:U,21,0)</f>
        <v>直采</v>
      </c>
    </row>
    <row r="72" s="4" customFormat="1" hidden="1" spans="1:9">
      <c r="A72" s="5">
        <v>999223362539002</v>
      </c>
      <c r="B72" s="6">
        <v>45015</v>
      </c>
      <c r="C72" s="6">
        <v>45017</v>
      </c>
      <c r="D72" s="4">
        <v>2936</v>
      </c>
      <c r="E72" s="4" t="str">
        <f>VLOOKUP(A72,HOP!A:L,12,0)</f>
        <v>2936.00</v>
      </c>
      <c r="F72" s="4" t="str">
        <f>VLOOKUP(A72,HOP!A:C,3,0)</f>
        <v>3173770</v>
      </c>
      <c r="G72" s="4">
        <f t="shared" si="4"/>
        <v>0</v>
      </c>
      <c r="H72" s="4" t="str">
        <f t="shared" si="5"/>
        <v>，3173770</v>
      </c>
      <c r="I72" s="4" t="str">
        <f>VLOOKUP(A72,HOP!A:U,21,0)</f>
        <v>直采</v>
      </c>
    </row>
    <row r="73" s="4" customFormat="1" hidden="1" spans="1:9">
      <c r="A73" s="5">
        <v>23363915552</v>
      </c>
      <c r="B73" s="6">
        <v>45016</v>
      </c>
      <c r="C73" s="6">
        <v>45017</v>
      </c>
      <c r="D73" s="4">
        <v>271</v>
      </c>
      <c r="E73" s="4" t="str">
        <f>VLOOKUP(A73,HOP!A:L,12,0)</f>
        <v>271.00</v>
      </c>
      <c r="F73" s="4" t="str">
        <f>VLOOKUP(A73,HOP!A:C,3,0)</f>
        <v>3174177</v>
      </c>
      <c r="G73" s="4">
        <f t="shared" si="4"/>
        <v>0</v>
      </c>
      <c r="H73" s="4" t="str">
        <f t="shared" si="5"/>
        <v>，3174177</v>
      </c>
      <c r="I73" s="4" t="str">
        <f>VLOOKUP(A73,HOP!A:U,21,0)</f>
        <v>直采</v>
      </c>
    </row>
    <row r="74" s="4" customFormat="1" hidden="1" spans="1:9">
      <c r="A74" s="5">
        <v>999223364556714</v>
      </c>
      <c r="B74" s="6">
        <v>45012</v>
      </c>
      <c r="C74" s="6">
        <v>45017</v>
      </c>
      <c r="D74" s="4">
        <v>3165</v>
      </c>
      <c r="E74" s="4" t="str">
        <f>VLOOKUP(A74,HOP!A:L,12,0)</f>
        <v>3165.00</v>
      </c>
      <c r="F74" s="4" t="str">
        <f>VLOOKUP(A74,HOP!A:C,3,0)</f>
        <v>3174411</v>
      </c>
      <c r="G74" s="4">
        <f t="shared" si="4"/>
        <v>0</v>
      </c>
      <c r="H74" s="4" t="str">
        <f t="shared" si="5"/>
        <v>，3174411</v>
      </c>
      <c r="I74" s="4" t="str">
        <f>VLOOKUP(A74,HOP!A:U,21,0)</f>
        <v>直采</v>
      </c>
    </row>
    <row r="75" s="4" customFormat="1" hidden="1" spans="1:9">
      <c r="A75" s="5">
        <v>999223364843390</v>
      </c>
      <c r="B75" s="6">
        <v>45015</v>
      </c>
      <c r="C75" s="6">
        <v>45017</v>
      </c>
      <c r="D75" s="4">
        <v>1840</v>
      </c>
      <c r="E75" s="4" t="str">
        <f>VLOOKUP(A75,HOP!A:L,12,0)</f>
        <v>1840.00</v>
      </c>
      <c r="F75" s="4" t="str">
        <f>VLOOKUP(A75,HOP!A:C,3,0)</f>
        <v>3174546</v>
      </c>
      <c r="G75" s="4">
        <f t="shared" si="4"/>
        <v>0</v>
      </c>
      <c r="H75" s="4" t="str">
        <f t="shared" si="5"/>
        <v>，3174546</v>
      </c>
      <c r="I75" s="4" t="str">
        <f>VLOOKUP(A75,HOP!A:U,21,0)</f>
        <v>直采</v>
      </c>
    </row>
    <row r="76" s="4" customFormat="1" hidden="1" spans="1:9">
      <c r="A76" s="5">
        <v>999223371600759</v>
      </c>
      <c r="B76" s="6">
        <v>45016</v>
      </c>
      <c r="C76" s="6">
        <v>45017</v>
      </c>
      <c r="D76" s="4">
        <v>317</v>
      </c>
      <c r="E76" s="4" t="str">
        <f>VLOOKUP(A76,HOP!A:L,12,0)</f>
        <v>317.00</v>
      </c>
      <c r="F76" s="4" t="str">
        <f>VLOOKUP(A76,HOP!A:C,3,0)</f>
        <v>3175348</v>
      </c>
      <c r="G76" s="4">
        <f t="shared" si="4"/>
        <v>0</v>
      </c>
      <c r="H76" s="4" t="str">
        <f t="shared" si="5"/>
        <v>，3175348</v>
      </c>
      <c r="I76" s="4" t="str">
        <f>VLOOKUP(A76,HOP!A:U,21,0)</f>
        <v>直采</v>
      </c>
    </row>
    <row r="77" s="4" customFormat="1" hidden="1" spans="1:9">
      <c r="A77" s="5">
        <v>999223375379279</v>
      </c>
      <c r="B77" s="6">
        <v>45016</v>
      </c>
      <c r="C77" s="6">
        <v>45017</v>
      </c>
      <c r="D77" s="4">
        <v>4143</v>
      </c>
      <c r="E77" s="4" t="str">
        <f>VLOOKUP(A77,HOP!A:L,12,0)</f>
        <v>4143.00</v>
      </c>
      <c r="F77" s="4" t="str">
        <f>VLOOKUP(A77,HOP!A:C,3,0)</f>
        <v>3175946</v>
      </c>
      <c r="G77" s="4">
        <f t="shared" si="4"/>
        <v>0</v>
      </c>
      <c r="H77" s="4" t="str">
        <f t="shared" si="5"/>
        <v>，3175946</v>
      </c>
      <c r="I77" s="4" t="str">
        <f>VLOOKUP(A77,HOP!A:U,21,0)</f>
        <v>直采</v>
      </c>
    </row>
    <row r="78" s="4" customFormat="1" hidden="1" spans="1:9">
      <c r="A78" s="5">
        <v>999223380124196</v>
      </c>
      <c r="B78" s="6">
        <v>45016</v>
      </c>
      <c r="C78" s="6">
        <v>45017</v>
      </c>
      <c r="D78" s="4">
        <v>315</v>
      </c>
      <c r="E78" s="4" t="str">
        <f>VLOOKUP(A78,HOP!A:L,12,0)</f>
        <v>315.00</v>
      </c>
      <c r="F78" s="4" t="str">
        <f>VLOOKUP(A78,HOP!A:C,3,0)</f>
        <v>3177590</v>
      </c>
      <c r="G78" s="4">
        <f t="shared" si="4"/>
        <v>0</v>
      </c>
      <c r="H78" s="4" t="str">
        <f t="shared" si="5"/>
        <v>，3177590</v>
      </c>
      <c r="I78" s="4" t="str">
        <f>VLOOKUP(A78,HOP!A:U,21,0)</f>
        <v>直采</v>
      </c>
    </row>
    <row r="79" s="4" customFormat="1" hidden="1" spans="1:9">
      <c r="A79" s="5">
        <v>999223380186103</v>
      </c>
      <c r="B79" s="6">
        <v>45014</v>
      </c>
      <c r="C79" s="6">
        <v>45017</v>
      </c>
      <c r="D79" s="4">
        <v>2182</v>
      </c>
      <c r="E79" s="4" t="str">
        <f>VLOOKUP(A79,HOP!A:L,12,0)</f>
        <v>2182.00</v>
      </c>
      <c r="F79" s="4" t="str">
        <f>VLOOKUP(A79,HOP!A:C,3,0)</f>
        <v>3177606</v>
      </c>
      <c r="G79" s="4">
        <f t="shared" si="4"/>
        <v>0</v>
      </c>
      <c r="H79" s="4" t="str">
        <f t="shared" si="5"/>
        <v>，3177606</v>
      </c>
      <c r="I79" s="4" t="str">
        <f>VLOOKUP(A79,HOP!A:U,21,0)</f>
        <v>直采</v>
      </c>
    </row>
    <row r="80" s="4" customFormat="1" hidden="1" spans="1:9">
      <c r="A80" s="5">
        <v>999223383512984</v>
      </c>
      <c r="B80" s="6">
        <v>45016</v>
      </c>
      <c r="C80" s="6">
        <v>45017</v>
      </c>
      <c r="D80" s="4">
        <v>1280</v>
      </c>
      <c r="E80" s="4" t="str">
        <f>VLOOKUP(A80,HOP!A:L,12,0)</f>
        <v>1280.00</v>
      </c>
      <c r="F80" s="4" t="str">
        <f>VLOOKUP(A80,HOP!A:C,3,0)</f>
        <v>3177764</v>
      </c>
      <c r="G80" s="4">
        <f t="shared" si="4"/>
        <v>0</v>
      </c>
      <c r="H80" s="4" t="str">
        <f t="shared" si="5"/>
        <v>，3177764</v>
      </c>
      <c r="I80" s="4" t="str">
        <f>VLOOKUP(A80,HOP!A:U,21,0)</f>
        <v>直采</v>
      </c>
    </row>
    <row r="81" s="4" customFormat="1" hidden="1" spans="1:9">
      <c r="A81" s="5">
        <v>999223383680746</v>
      </c>
      <c r="B81" s="6">
        <v>45016</v>
      </c>
      <c r="C81" s="6">
        <v>45017</v>
      </c>
      <c r="D81" s="4">
        <v>269</v>
      </c>
      <c r="E81" s="4" t="str">
        <f>VLOOKUP(A81,HOP!A:L,12,0)</f>
        <v>269.00</v>
      </c>
      <c r="F81" s="4" t="str">
        <f>VLOOKUP(A81,HOP!A:C,3,0)</f>
        <v>3177786</v>
      </c>
      <c r="G81" s="4">
        <f t="shared" si="4"/>
        <v>0</v>
      </c>
      <c r="H81" s="4" t="str">
        <f t="shared" si="5"/>
        <v>，3177786</v>
      </c>
      <c r="I81" s="4" t="str">
        <f>VLOOKUP(A81,HOP!A:U,21,0)</f>
        <v>直采</v>
      </c>
    </row>
    <row r="82" s="4" customFormat="1" hidden="1" spans="1:9">
      <c r="A82" s="5">
        <v>999223386941043</v>
      </c>
      <c r="B82" s="6">
        <v>45016</v>
      </c>
      <c r="C82" s="6">
        <v>45017</v>
      </c>
      <c r="D82" s="4">
        <v>315</v>
      </c>
      <c r="E82" s="4" t="str">
        <f>VLOOKUP(A82,HOP!A:L,12,0)</f>
        <v>315.00</v>
      </c>
      <c r="F82" s="4" t="str">
        <f>VLOOKUP(A82,HOP!A:C,3,0)</f>
        <v>3178248</v>
      </c>
      <c r="G82" s="4">
        <f t="shared" si="4"/>
        <v>0</v>
      </c>
      <c r="H82" s="4" t="str">
        <f t="shared" si="5"/>
        <v>，3178248</v>
      </c>
      <c r="I82" s="4" t="str">
        <f>VLOOKUP(A82,HOP!A:U,21,0)</f>
        <v>直采</v>
      </c>
    </row>
    <row r="83" s="4" customFormat="1" hidden="1" spans="1:9">
      <c r="A83" s="5">
        <v>999223386960252</v>
      </c>
      <c r="B83" s="6">
        <v>45016</v>
      </c>
      <c r="C83" s="6">
        <v>45017</v>
      </c>
      <c r="D83" s="4">
        <v>308</v>
      </c>
      <c r="E83" s="4" t="str">
        <f>VLOOKUP(A83,HOP!A:L,12,0)</f>
        <v>308.00</v>
      </c>
      <c r="F83" s="4" t="str">
        <f>VLOOKUP(A83,HOP!A:C,3,0)</f>
        <v>3178249</v>
      </c>
      <c r="G83" s="4">
        <f t="shared" si="4"/>
        <v>0</v>
      </c>
      <c r="H83" s="4" t="str">
        <f t="shared" si="5"/>
        <v>，3178249</v>
      </c>
      <c r="I83" s="4" t="str">
        <f>VLOOKUP(A83,HOP!A:U,21,0)</f>
        <v>直采</v>
      </c>
    </row>
    <row r="84" s="4" customFormat="1" hidden="1" spans="1:9">
      <c r="A84" s="5">
        <v>999223389888275</v>
      </c>
      <c r="B84" s="6">
        <v>45015</v>
      </c>
      <c r="C84" s="6">
        <v>45017</v>
      </c>
      <c r="D84" s="4">
        <v>1260</v>
      </c>
      <c r="E84" s="4" t="str">
        <f>VLOOKUP(A84,HOP!A:L,12,0)</f>
        <v>1260.00</v>
      </c>
      <c r="F84" s="4" t="str">
        <f>VLOOKUP(A84,HOP!A:C,3,0)</f>
        <v>3178659</v>
      </c>
      <c r="G84" s="4">
        <f t="shared" si="4"/>
        <v>0</v>
      </c>
      <c r="H84" s="4" t="str">
        <f t="shared" si="5"/>
        <v>，3178659</v>
      </c>
      <c r="I84" s="4" t="str">
        <f>VLOOKUP(A84,HOP!A:U,21,0)</f>
        <v>直采</v>
      </c>
    </row>
    <row r="85" s="4" customFormat="1" hidden="1" spans="1:9">
      <c r="A85" s="5">
        <v>999223394359117</v>
      </c>
      <c r="B85" s="6">
        <v>45016</v>
      </c>
      <c r="C85" s="6">
        <v>45017</v>
      </c>
      <c r="D85" s="4">
        <v>493</v>
      </c>
      <c r="E85" s="4" t="str">
        <f>VLOOKUP(A85,HOP!A:L,12,0)</f>
        <v>493.00</v>
      </c>
      <c r="F85" s="4" t="str">
        <f>VLOOKUP(A85,HOP!A:C,3,0)</f>
        <v>3180082</v>
      </c>
      <c r="G85" s="4">
        <f t="shared" si="4"/>
        <v>0</v>
      </c>
      <c r="H85" s="4" t="str">
        <f t="shared" si="5"/>
        <v>，3180082</v>
      </c>
      <c r="I85" s="4" t="str">
        <f>VLOOKUP(A85,HOP!A:U,21,0)</f>
        <v>直采</v>
      </c>
    </row>
    <row r="86" s="4" customFormat="1" hidden="1" spans="1:9">
      <c r="A86" s="5">
        <v>999223397528013</v>
      </c>
      <c r="B86" s="6">
        <v>45014</v>
      </c>
      <c r="C86" s="6">
        <v>45017</v>
      </c>
      <c r="D86" s="4">
        <v>1500</v>
      </c>
      <c r="E86" s="4" t="str">
        <f>VLOOKUP(A86,HOP!A:L,12,0)</f>
        <v>1500.00</v>
      </c>
      <c r="F86" s="4" t="str">
        <f>VLOOKUP(A86,HOP!A:C,3,0)</f>
        <v>3180244</v>
      </c>
      <c r="G86" s="4">
        <f t="shared" si="4"/>
        <v>0</v>
      </c>
      <c r="H86" s="4" t="str">
        <f t="shared" si="5"/>
        <v>，3180244</v>
      </c>
      <c r="I86" s="4" t="str">
        <f>VLOOKUP(A86,HOP!A:U,21,0)</f>
        <v>直采</v>
      </c>
    </row>
    <row r="87" s="4" customFormat="1" hidden="1" spans="1:9">
      <c r="A87" s="5">
        <v>999223397635537</v>
      </c>
      <c r="B87" s="6">
        <v>45016</v>
      </c>
      <c r="C87" s="6">
        <v>45017</v>
      </c>
      <c r="D87" s="4">
        <v>243</v>
      </c>
      <c r="E87" s="4" t="str">
        <f>VLOOKUP(A87,HOP!A:L,12,0)</f>
        <v>243.00</v>
      </c>
      <c r="F87" s="4" t="str">
        <f>VLOOKUP(A87,HOP!A:C,3,0)</f>
        <v>3180257</v>
      </c>
      <c r="G87" s="4">
        <f t="shared" si="4"/>
        <v>0</v>
      </c>
      <c r="H87" s="4" t="str">
        <f t="shared" si="5"/>
        <v>，3180257</v>
      </c>
      <c r="I87" s="4" t="str">
        <f>VLOOKUP(A87,HOP!A:U,21,0)</f>
        <v>直采</v>
      </c>
    </row>
    <row r="88" s="4" customFormat="1" hidden="1" spans="1:9">
      <c r="A88" s="5">
        <v>999223398791065</v>
      </c>
      <c r="B88" s="6">
        <v>45015</v>
      </c>
      <c r="C88" s="6">
        <v>45017</v>
      </c>
      <c r="D88" s="4">
        <v>1440</v>
      </c>
      <c r="E88" s="4" t="str">
        <f>VLOOKUP(A88,HOP!A:L,12,0)</f>
        <v>1440.00</v>
      </c>
      <c r="F88" s="4" t="str">
        <f>VLOOKUP(A88,HOP!A:C,3,0)</f>
        <v>3180442</v>
      </c>
      <c r="G88" s="4">
        <f t="shared" si="4"/>
        <v>0</v>
      </c>
      <c r="H88" s="4" t="str">
        <f t="shared" si="5"/>
        <v>，3180442</v>
      </c>
      <c r="I88" s="4" t="str">
        <f>VLOOKUP(A88,HOP!A:U,21,0)</f>
        <v>直采</v>
      </c>
    </row>
    <row r="89" s="4" customFormat="1" hidden="1" spans="1:9">
      <c r="A89" s="5">
        <v>999223399171588</v>
      </c>
      <c r="B89" s="6">
        <v>45016</v>
      </c>
      <c r="C89" s="6">
        <v>45017</v>
      </c>
      <c r="D89" s="4">
        <v>830</v>
      </c>
      <c r="E89" s="4" t="str">
        <f>VLOOKUP(A89,HOP!A:L,12,0)</f>
        <v>830.00</v>
      </c>
      <c r="F89" s="4" t="str">
        <f>VLOOKUP(A89,HOP!A:C,3,0)</f>
        <v>3180491</v>
      </c>
      <c r="G89" s="4">
        <f t="shared" si="4"/>
        <v>0</v>
      </c>
      <c r="H89" s="4" t="str">
        <f t="shared" si="5"/>
        <v>，3180491</v>
      </c>
      <c r="I89" s="4" t="str">
        <f>VLOOKUP(A89,HOP!A:U,21,0)</f>
        <v>直采</v>
      </c>
    </row>
    <row r="90" s="4" customFormat="1" hidden="1" spans="1:9">
      <c r="A90" s="5">
        <v>999223399326853</v>
      </c>
      <c r="B90" s="6">
        <v>45016</v>
      </c>
      <c r="C90" s="6">
        <v>45017</v>
      </c>
      <c r="D90" s="4">
        <v>686</v>
      </c>
      <c r="E90" s="4" t="str">
        <f>VLOOKUP(A90,HOP!A:L,12,0)</f>
        <v>686.00</v>
      </c>
      <c r="F90" s="4" t="str">
        <f>VLOOKUP(A90,HOP!A:C,3,0)</f>
        <v>3180508</v>
      </c>
      <c r="G90" s="4">
        <f t="shared" si="4"/>
        <v>0</v>
      </c>
      <c r="H90" s="4" t="str">
        <f t="shared" si="5"/>
        <v>，3180508</v>
      </c>
      <c r="I90" s="4" t="str">
        <f>VLOOKUP(A90,HOP!A:U,21,0)</f>
        <v>直采</v>
      </c>
    </row>
    <row r="91" s="4" customFormat="1" hidden="1" spans="1:9">
      <c r="A91" s="5">
        <v>999223399811155</v>
      </c>
      <c r="B91" s="6">
        <v>45016</v>
      </c>
      <c r="C91" s="6">
        <v>45017</v>
      </c>
      <c r="D91" s="4">
        <v>1400</v>
      </c>
      <c r="E91" s="4" t="str">
        <f>VLOOKUP(A91,HOP!A:L,12,0)</f>
        <v>1400.00</v>
      </c>
      <c r="F91" s="4" t="str">
        <f>VLOOKUP(A91,HOP!A:C,3,0)</f>
        <v>3180600</v>
      </c>
      <c r="G91" s="4">
        <f t="shared" si="4"/>
        <v>0</v>
      </c>
      <c r="H91" s="4" t="str">
        <f t="shared" si="5"/>
        <v>，3180600</v>
      </c>
      <c r="I91" s="4" t="str">
        <f>VLOOKUP(A91,HOP!A:U,21,0)</f>
        <v>直采</v>
      </c>
    </row>
    <row r="92" s="4" customFormat="1" hidden="1" spans="1:9">
      <c r="A92" s="5">
        <v>999223400810133</v>
      </c>
      <c r="B92" s="6">
        <v>45016</v>
      </c>
      <c r="C92" s="6">
        <v>45017</v>
      </c>
      <c r="D92" s="4">
        <v>320</v>
      </c>
      <c r="E92" s="4" t="str">
        <f>VLOOKUP(A92,HOP!A:L,12,0)</f>
        <v>320.00</v>
      </c>
      <c r="F92" s="4" t="str">
        <f>VLOOKUP(A92,HOP!A:C,3,0)</f>
        <v>3180767</v>
      </c>
      <c r="G92" s="4">
        <f t="shared" si="4"/>
        <v>0</v>
      </c>
      <c r="H92" s="4" t="str">
        <f t="shared" si="5"/>
        <v>，3180767</v>
      </c>
      <c r="I92" s="4" t="str">
        <f>VLOOKUP(A92,HOP!A:U,21,0)</f>
        <v>直采</v>
      </c>
    </row>
    <row r="93" s="4" customFormat="1" hidden="1" spans="1:9">
      <c r="A93" s="5">
        <v>999223403090602</v>
      </c>
      <c r="B93" s="6">
        <v>45016</v>
      </c>
      <c r="C93" s="6">
        <v>45017</v>
      </c>
      <c r="D93" s="4">
        <v>624</v>
      </c>
      <c r="E93" s="4" t="str">
        <f>VLOOKUP(A93,HOP!A:L,12,0)</f>
        <v>624.00</v>
      </c>
      <c r="F93" s="4" t="str">
        <f>VLOOKUP(A93,HOP!A:C,3,0)</f>
        <v>3181147</v>
      </c>
      <c r="G93" s="4">
        <f t="shared" si="4"/>
        <v>0</v>
      </c>
      <c r="H93" s="4" t="str">
        <f t="shared" si="5"/>
        <v>，3181147</v>
      </c>
      <c r="I93" s="4" t="str">
        <f>VLOOKUP(A93,HOP!A:U,21,0)</f>
        <v>直采</v>
      </c>
    </row>
    <row r="94" s="4" customFormat="1" hidden="1" spans="1:9">
      <c r="A94" s="5">
        <v>999223404843246</v>
      </c>
      <c r="B94" s="6">
        <v>45016</v>
      </c>
      <c r="C94" s="6">
        <v>45017</v>
      </c>
      <c r="D94" s="4">
        <v>517</v>
      </c>
      <c r="E94" s="4" t="str">
        <f>VLOOKUP(A94,HOP!A:L,12,0)</f>
        <v>517.00</v>
      </c>
      <c r="F94" s="4" t="str">
        <f>VLOOKUP(A94,HOP!A:C,3,0)</f>
        <v>3181509</v>
      </c>
      <c r="G94" s="4">
        <f t="shared" si="4"/>
        <v>0</v>
      </c>
      <c r="H94" s="4" t="str">
        <f t="shared" si="5"/>
        <v>，3181509</v>
      </c>
      <c r="I94" s="4" t="str">
        <f>VLOOKUP(A94,HOP!A:U,21,0)</f>
        <v>直采</v>
      </c>
    </row>
    <row r="95" s="4" customFormat="1" hidden="1" spans="1:9">
      <c r="A95" s="5">
        <v>999223407260344</v>
      </c>
      <c r="B95" s="6">
        <v>45016</v>
      </c>
      <c r="C95" s="6">
        <v>45017</v>
      </c>
      <c r="D95" s="4">
        <v>1981</v>
      </c>
      <c r="E95" s="4" t="str">
        <f>VLOOKUP(A95,HOP!A:L,12,0)</f>
        <v>1981.00</v>
      </c>
      <c r="F95" s="4" t="str">
        <f>VLOOKUP(A95,HOP!A:C,3,0)</f>
        <v>3182376</v>
      </c>
      <c r="G95" s="4">
        <f t="shared" si="4"/>
        <v>0</v>
      </c>
      <c r="H95" s="4" t="str">
        <f t="shared" si="5"/>
        <v>，3182376</v>
      </c>
      <c r="I95" s="4" t="str">
        <f>VLOOKUP(A95,HOP!A:U,21,0)</f>
        <v>直采</v>
      </c>
    </row>
    <row r="96" s="4" customFormat="1" hidden="1" spans="1:9">
      <c r="A96" s="5">
        <v>999223407527637</v>
      </c>
      <c r="B96" s="6">
        <v>45016</v>
      </c>
      <c r="C96" s="6">
        <v>45017</v>
      </c>
      <c r="D96" s="4">
        <v>1400</v>
      </c>
      <c r="E96" s="4" t="str">
        <f>VLOOKUP(A96,HOP!A:L,12,0)</f>
        <v>1400.00</v>
      </c>
      <c r="F96" s="4" t="str">
        <f>VLOOKUP(A96,HOP!A:C,3,0)</f>
        <v>3182489</v>
      </c>
      <c r="G96" s="4">
        <f t="shared" si="4"/>
        <v>0</v>
      </c>
      <c r="H96" s="4" t="str">
        <f t="shared" si="5"/>
        <v>，3182489</v>
      </c>
      <c r="I96" s="4" t="str">
        <f>VLOOKUP(A96,HOP!A:U,21,0)</f>
        <v>直采</v>
      </c>
    </row>
    <row r="97" s="4" customFormat="1" hidden="1" spans="1:9">
      <c r="A97" s="5">
        <v>999223408171804</v>
      </c>
      <c r="B97" s="6">
        <v>45015</v>
      </c>
      <c r="C97" s="6">
        <v>45017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999223409185805</v>
      </c>
      <c r="B98" s="6">
        <v>45016</v>
      </c>
      <c r="C98" s="6">
        <v>45017</v>
      </c>
      <c r="D98" s="4">
        <v>686</v>
      </c>
      <c r="E98" s="4" t="str">
        <f>VLOOKUP(A98,HOP!A:L,12,0)</f>
        <v>686.00</v>
      </c>
      <c r="F98" s="4" t="str">
        <f>VLOOKUP(A98,HOP!A:C,3,0)</f>
        <v>3182967</v>
      </c>
      <c r="G98" s="4">
        <f t="shared" si="4"/>
        <v>0</v>
      </c>
      <c r="H98" s="4" t="str">
        <f t="shared" si="5"/>
        <v>，3182967</v>
      </c>
      <c r="I98" s="4" t="str">
        <f>VLOOKUP(A98,HOP!A:U,21,0)</f>
        <v>直采</v>
      </c>
    </row>
    <row r="99" s="4" customFormat="1" hidden="1" spans="1:9">
      <c r="A99" s="5">
        <v>999223412175958</v>
      </c>
      <c r="B99" s="6">
        <v>45016</v>
      </c>
      <c r="C99" s="6">
        <v>45017</v>
      </c>
      <c r="D99" s="4">
        <v>189</v>
      </c>
      <c r="E99" s="4" t="str">
        <f>VLOOKUP(A99,HOP!A:L,12,0)</f>
        <v>189.00</v>
      </c>
      <c r="F99" s="4" t="str">
        <f>VLOOKUP(A99,HOP!A:C,3,0)</f>
        <v>3183083</v>
      </c>
      <c r="G99" s="4">
        <f t="shared" ref="G99:G121" si="6">D99-E99</f>
        <v>0</v>
      </c>
      <c r="H99" s="4" t="str">
        <f t="shared" ref="H99:H121" si="7">$H$1&amp;F99</f>
        <v>，3183083</v>
      </c>
      <c r="I99" s="4" t="str">
        <f>VLOOKUP(A99,HOP!A:U,21,0)</f>
        <v>直采</v>
      </c>
    </row>
    <row r="100" s="4" customFormat="1" hidden="1" spans="1:9">
      <c r="A100" s="5">
        <v>999223413878733</v>
      </c>
      <c r="B100" s="6">
        <v>45016</v>
      </c>
      <c r="C100" s="6">
        <v>45017</v>
      </c>
      <c r="D100" s="4">
        <v>189</v>
      </c>
      <c r="E100" s="4" t="str">
        <f>VLOOKUP(A100,HOP!A:L,12,0)</f>
        <v>189.00</v>
      </c>
      <c r="F100" s="4" t="str">
        <f>VLOOKUP(A100,HOP!A:C,3,0)</f>
        <v>3183288</v>
      </c>
      <c r="G100" s="4">
        <f t="shared" si="6"/>
        <v>0</v>
      </c>
      <c r="H100" s="4" t="str">
        <f t="shared" si="7"/>
        <v>，3183288</v>
      </c>
      <c r="I100" s="4" t="str">
        <f>VLOOKUP(A100,HOP!A:U,21,0)</f>
        <v>直采</v>
      </c>
    </row>
    <row r="101" s="4" customFormat="1" hidden="1" spans="1:9">
      <c r="A101" s="5">
        <v>999223413918936</v>
      </c>
      <c r="B101" s="6">
        <v>45016</v>
      </c>
      <c r="C101" s="6">
        <v>45017</v>
      </c>
      <c r="D101" s="4">
        <v>686</v>
      </c>
      <c r="E101" s="4" t="str">
        <f>VLOOKUP(A101,HOP!A:L,12,0)</f>
        <v>686.00</v>
      </c>
      <c r="F101" s="4" t="str">
        <f>VLOOKUP(A101,HOP!A:C,3,0)</f>
        <v>3183294</v>
      </c>
      <c r="G101" s="4">
        <f t="shared" si="6"/>
        <v>0</v>
      </c>
      <c r="H101" s="4" t="str">
        <f t="shared" si="7"/>
        <v>，3183294</v>
      </c>
      <c r="I101" s="4" t="str">
        <f>VLOOKUP(A101,HOP!A:U,21,0)</f>
        <v>直采</v>
      </c>
    </row>
    <row r="102" s="4" customFormat="1" hidden="1" spans="1:9">
      <c r="A102" s="5">
        <v>999223414252351</v>
      </c>
      <c r="B102" s="6">
        <v>45016</v>
      </c>
      <c r="C102" s="6">
        <v>45017</v>
      </c>
      <c r="D102" s="4">
        <v>686</v>
      </c>
      <c r="E102" s="4" t="str">
        <f>VLOOKUP(A102,HOP!A:L,12,0)</f>
        <v>686.00</v>
      </c>
      <c r="F102" s="4" t="str">
        <f>VLOOKUP(A102,HOP!A:C,3,0)</f>
        <v>3183339</v>
      </c>
      <c r="G102" s="4">
        <f t="shared" si="6"/>
        <v>0</v>
      </c>
      <c r="H102" s="4" t="str">
        <f t="shared" si="7"/>
        <v>，3183339</v>
      </c>
      <c r="I102" s="4" t="str">
        <f>VLOOKUP(A102,HOP!A:U,21,0)</f>
        <v>直采</v>
      </c>
    </row>
    <row r="103" s="4" customFormat="1" hidden="1" spans="1:9">
      <c r="A103" s="5">
        <v>999223418082790</v>
      </c>
      <c r="B103" s="6">
        <v>45016</v>
      </c>
      <c r="C103" s="6">
        <v>45017</v>
      </c>
      <c r="D103" s="4">
        <v>686</v>
      </c>
      <c r="E103" s="4" t="str">
        <f>VLOOKUP(A103,HOP!A:L,12,0)</f>
        <v>686.00</v>
      </c>
      <c r="F103" s="4" t="str">
        <f>VLOOKUP(A103,HOP!A:C,3,0)</f>
        <v>3183992</v>
      </c>
      <c r="G103" s="4">
        <f t="shared" si="6"/>
        <v>0</v>
      </c>
      <c r="H103" s="4" t="str">
        <f t="shared" si="7"/>
        <v>，3183992</v>
      </c>
      <c r="I103" s="4" t="str">
        <f>VLOOKUP(A103,HOP!A:U,21,0)</f>
        <v>直采</v>
      </c>
    </row>
    <row r="104" s="4" customFormat="1" hidden="1" spans="1:9">
      <c r="A104" s="5">
        <v>999223419161621</v>
      </c>
      <c r="B104" s="6">
        <v>45016</v>
      </c>
      <c r="C104" s="6">
        <v>45017</v>
      </c>
      <c r="D104" s="4">
        <v>770</v>
      </c>
      <c r="E104" s="4" t="str">
        <f>VLOOKUP(A104,HOP!A:L,12,0)</f>
        <v>770.00</v>
      </c>
      <c r="F104" s="4" t="str">
        <f>VLOOKUP(A104,HOP!A:C,3,0)</f>
        <v>3184232</v>
      </c>
      <c r="G104" s="4">
        <f t="shared" si="6"/>
        <v>0</v>
      </c>
      <c r="H104" s="4" t="str">
        <f t="shared" si="7"/>
        <v>，3184232</v>
      </c>
      <c r="I104" s="4" t="str">
        <f>VLOOKUP(A104,HOP!A:U,21,0)</f>
        <v>直采</v>
      </c>
    </row>
    <row r="105" s="4" customFormat="1" hidden="1" spans="1:9">
      <c r="A105" s="5">
        <v>999223420724865</v>
      </c>
      <c r="B105" s="6">
        <v>45016</v>
      </c>
      <c r="C105" s="6">
        <v>45017</v>
      </c>
      <c r="D105" s="4">
        <v>630</v>
      </c>
      <c r="E105" s="4" t="str">
        <f>VLOOKUP(A105,HOP!A:L,12,0)</f>
        <v>630.00</v>
      </c>
      <c r="F105" s="4" t="str">
        <f>VLOOKUP(A105,HOP!A:C,3,0)</f>
        <v>3184694</v>
      </c>
      <c r="G105" s="4">
        <f t="shared" si="6"/>
        <v>0</v>
      </c>
      <c r="H105" s="4" t="str">
        <f t="shared" si="7"/>
        <v>，3184694</v>
      </c>
      <c r="I105" s="4" t="str">
        <f>VLOOKUP(A105,HOP!A:U,21,0)</f>
        <v>直采</v>
      </c>
    </row>
    <row r="106" s="4" customFormat="1" hidden="1" spans="1:9">
      <c r="A106" s="5">
        <v>999223421143883</v>
      </c>
      <c r="B106" s="6">
        <v>45016</v>
      </c>
      <c r="C106" s="6">
        <v>45017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999223422360666</v>
      </c>
      <c r="B107" s="6">
        <v>45016</v>
      </c>
      <c r="C107" s="6">
        <v>45017</v>
      </c>
      <c r="D107" s="4">
        <v>1535</v>
      </c>
      <c r="E107" s="4" t="str">
        <f>VLOOKUP(A107,HOP!A:L,12,0)</f>
        <v>1535.00</v>
      </c>
      <c r="F107" s="4" t="str">
        <f>VLOOKUP(A107,HOP!A:C,3,0)</f>
        <v>3185184</v>
      </c>
      <c r="G107" s="4">
        <f t="shared" si="6"/>
        <v>0</v>
      </c>
      <c r="H107" s="4" t="str">
        <f t="shared" si="7"/>
        <v>，3185184</v>
      </c>
      <c r="I107" s="4" t="str">
        <f>VLOOKUP(A107,HOP!A:U,21,0)</f>
        <v>直采</v>
      </c>
    </row>
    <row r="108" s="4" customFormat="1" hidden="1" spans="1:9">
      <c r="A108" s="5">
        <v>999223422471948</v>
      </c>
      <c r="B108" s="6">
        <v>45016</v>
      </c>
      <c r="C108" s="6">
        <v>45017</v>
      </c>
      <c r="D108" s="4">
        <v>393</v>
      </c>
      <c r="E108" s="4" t="str">
        <f>VLOOKUP(A108,HOP!A:L,12,0)</f>
        <v>393.00</v>
      </c>
      <c r="F108" s="4" t="str">
        <f>VLOOKUP(A108,HOP!A:C,3,0)</f>
        <v>3185222</v>
      </c>
      <c r="G108" s="4">
        <f t="shared" si="6"/>
        <v>0</v>
      </c>
      <c r="H108" s="4" t="str">
        <f t="shared" si="7"/>
        <v>，3185222</v>
      </c>
      <c r="I108" s="4" t="str">
        <f>VLOOKUP(A108,HOP!A:U,21,0)</f>
        <v>直采</v>
      </c>
    </row>
    <row r="109" s="4" customFormat="1" hidden="1" spans="1:9">
      <c r="A109" s="5">
        <v>999223422794667</v>
      </c>
      <c r="B109" s="6">
        <v>45016</v>
      </c>
      <c r="C109" s="6">
        <v>45017</v>
      </c>
      <c r="D109" s="4">
        <v>614</v>
      </c>
      <c r="E109" s="4" t="str">
        <f>VLOOKUP(A109,HOP!A:L,12,0)</f>
        <v>614.00</v>
      </c>
      <c r="F109" s="4" t="str">
        <f>VLOOKUP(A109,HOP!A:C,3,0)</f>
        <v>3185322</v>
      </c>
      <c r="G109" s="4">
        <f t="shared" si="6"/>
        <v>0</v>
      </c>
      <c r="H109" s="4" t="str">
        <f t="shared" si="7"/>
        <v>，3185322</v>
      </c>
      <c r="I109" s="4" t="str">
        <f>VLOOKUP(A109,HOP!A:U,21,0)</f>
        <v>直采</v>
      </c>
    </row>
    <row r="110" s="4" customFormat="1" hidden="1" spans="1:9">
      <c r="A110" s="5">
        <v>999223423180797</v>
      </c>
      <c r="B110" s="6">
        <v>45016</v>
      </c>
      <c r="C110" s="6">
        <v>45017</v>
      </c>
      <c r="D110" s="4">
        <v>1008</v>
      </c>
      <c r="E110" s="4" t="str">
        <f>VLOOKUP(A110,HOP!A:L,12,0)</f>
        <v>1008.00</v>
      </c>
      <c r="F110" s="4" t="str">
        <f>VLOOKUP(A110,HOP!A:C,3,0)</f>
        <v>3185510</v>
      </c>
      <c r="G110" s="4">
        <f t="shared" si="6"/>
        <v>0</v>
      </c>
      <c r="H110" s="4" t="str">
        <f t="shared" si="7"/>
        <v>，3185510</v>
      </c>
      <c r="I110" s="4" t="str">
        <f>VLOOKUP(A110,HOP!A:U,21,0)</f>
        <v>直采</v>
      </c>
    </row>
    <row r="111" s="4" customFormat="1" hidden="1" spans="1:9">
      <c r="A111" s="5">
        <v>999223423593549</v>
      </c>
      <c r="B111" s="6">
        <v>45016</v>
      </c>
      <c r="C111" s="6">
        <v>45017</v>
      </c>
      <c r="D111" s="4">
        <v>337</v>
      </c>
      <c r="E111" s="4" t="str">
        <f>VLOOKUP(A111,HOP!A:L,12,0)</f>
        <v>337.00</v>
      </c>
      <c r="F111" s="4" t="str">
        <f>VLOOKUP(A111,HOP!A:C,3,0)</f>
        <v>3185664</v>
      </c>
      <c r="G111" s="4">
        <f t="shared" si="6"/>
        <v>0</v>
      </c>
      <c r="H111" s="4" t="str">
        <f t="shared" si="7"/>
        <v>，3185664</v>
      </c>
      <c r="I111" s="4" t="str">
        <f>VLOOKUP(A111,HOP!A:U,21,0)</f>
        <v>直采</v>
      </c>
    </row>
    <row r="112" s="4" customFormat="1" hidden="1" spans="1:9">
      <c r="A112" s="5">
        <v>999223423762555</v>
      </c>
      <c r="B112" s="6">
        <v>45016</v>
      </c>
      <c r="C112" s="6">
        <v>45017</v>
      </c>
      <c r="D112" s="4">
        <v>720</v>
      </c>
      <c r="E112" s="4" t="str">
        <f>VLOOKUP(A112,HOP!A:L,12,0)</f>
        <v>720.00</v>
      </c>
      <c r="F112" s="4" t="str">
        <f>VLOOKUP(A112,HOP!A:C,3,0)</f>
        <v>3185744</v>
      </c>
      <c r="G112" s="4">
        <f t="shared" si="6"/>
        <v>0</v>
      </c>
      <c r="H112" s="4" t="str">
        <f t="shared" si="7"/>
        <v>，3185744</v>
      </c>
      <c r="I112" s="4" t="str">
        <f>VLOOKUP(A112,HOP!A:U,21,0)</f>
        <v>直采</v>
      </c>
    </row>
    <row r="113" s="4" customFormat="1" hidden="1" spans="1:9">
      <c r="A113" s="5">
        <v>999223422990726</v>
      </c>
      <c r="B113" s="6">
        <v>45016</v>
      </c>
      <c r="C113" s="6">
        <v>45017</v>
      </c>
      <c r="D113" s="4">
        <v>0</v>
      </c>
      <c r="E113" s="4" t="str">
        <f>VLOOKUP(A113,HOP!A:L,12,0)</f>
        <v>0.00</v>
      </c>
      <c r="F113" s="4" t="str">
        <f>VLOOKUP(A113,HOP!A:C,3,0)</f>
        <v>3185446</v>
      </c>
      <c r="G113" s="4">
        <f t="shared" si="6"/>
        <v>0</v>
      </c>
      <c r="H113" s="4" t="str">
        <f t="shared" si="7"/>
        <v>，3185446</v>
      </c>
      <c r="I113" s="4" t="str">
        <f>VLOOKUP(A113,HOP!A:U,21,0)</f>
        <v>直采</v>
      </c>
    </row>
    <row r="114" s="4" customFormat="1" hidden="1" spans="1:9">
      <c r="A114" s="5">
        <v>999223423954456</v>
      </c>
      <c r="B114" s="6">
        <v>45016</v>
      </c>
      <c r="C114" s="6">
        <v>45017</v>
      </c>
      <c r="D114" s="4">
        <v>642</v>
      </c>
      <c r="E114" s="4" t="str">
        <f>VLOOKUP(A114,HOP!A:L,12,0)</f>
        <v>642.00</v>
      </c>
      <c r="F114" s="4" t="str">
        <f>VLOOKUP(A114,HOP!A:C,3,0)</f>
        <v>3185841</v>
      </c>
      <c r="G114" s="4">
        <f t="shared" si="6"/>
        <v>0</v>
      </c>
      <c r="H114" s="4" t="str">
        <f t="shared" si="7"/>
        <v>，3185841</v>
      </c>
      <c r="I114" s="4" t="str">
        <f>VLOOKUP(A114,HOP!A:U,21,0)</f>
        <v>直采</v>
      </c>
    </row>
    <row r="115" s="4" customFormat="1" hidden="1" spans="1:9">
      <c r="A115" s="5">
        <v>999223424921251</v>
      </c>
      <c r="B115" s="6">
        <v>45016</v>
      </c>
      <c r="C115" s="6">
        <v>45017</v>
      </c>
      <c r="D115" s="4">
        <v>992</v>
      </c>
      <c r="E115" s="4" t="str">
        <f>VLOOKUP(A115,HOP!A:L,12,0)</f>
        <v>992.00</v>
      </c>
      <c r="F115" s="4" t="str">
        <f>VLOOKUP(A115,HOP!A:C,3,0)</f>
        <v>3186215</v>
      </c>
      <c r="G115" s="4">
        <f t="shared" si="6"/>
        <v>0</v>
      </c>
      <c r="H115" s="4" t="str">
        <f t="shared" si="7"/>
        <v>，3186215</v>
      </c>
      <c r="I115" s="4" t="str">
        <f>VLOOKUP(A115,HOP!A:U,21,0)</f>
        <v>直采</v>
      </c>
    </row>
    <row r="116" s="4" customFormat="1" hidden="1" spans="1:9">
      <c r="A116" s="5">
        <v>999223428364702</v>
      </c>
      <c r="B116" s="6">
        <v>45016</v>
      </c>
      <c r="C116" s="6">
        <v>45017</v>
      </c>
      <c r="D116" s="4">
        <v>405</v>
      </c>
      <c r="E116" s="4" t="str">
        <f>VLOOKUP(A116,HOP!A:L,12,0)</f>
        <v>405.00</v>
      </c>
      <c r="F116" s="4" t="str">
        <f>VLOOKUP(A116,HOP!A:C,3,0)</f>
        <v>3186570</v>
      </c>
      <c r="G116" s="4">
        <f t="shared" si="6"/>
        <v>0</v>
      </c>
      <c r="H116" s="4" t="str">
        <f t="shared" si="7"/>
        <v>，3186570</v>
      </c>
      <c r="I116" s="4" t="str">
        <f>VLOOKUP(A116,HOP!A:U,21,0)</f>
        <v>直采</v>
      </c>
    </row>
    <row r="117" s="4" customFormat="1" hidden="1" spans="1:9">
      <c r="A117" s="5">
        <v>999223430074672</v>
      </c>
      <c r="B117" s="6">
        <v>45016</v>
      </c>
      <c r="C117" s="6">
        <v>45017</v>
      </c>
      <c r="D117" s="4">
        <v>2290</v>
      </c>
      <c r="E117" s="4" t="str">
        <f>VLOOKUP(A117,HOP!A:L,12,0)</f>
        <v>2290.00</v>
      </c>
      <c r="F117" s="4" t="str">
        <f>VLOOKUP(A117,HOP!A:C,3,0)</f>
        <v>3186807</v>
      </c>
      <c r="G117" s="4">
        <f t="shared" si="6"/>
        <v>0</v>
      </c>
      <c r="H117" s="4" t="str">
        <f t="shared" si="7"/>
        <v>，3186807</v>
      </c>
      <c r="I117" s="4" t="str">
        <f>VLOOKUP(A117,HOP!A:U,21,0)</f>
        <v>直采</v>
      </c>
    </row>
    <row r="118" s="4" customFormat="1" hidden="1" spans="1:9">
      <c r="A118" s="5">
        <v>999223429689468</v>
      </c>
      <c r="B118" s="6">
        <v>45016</v>
      </c>
      <c r="C118" s="6">
        <v>45017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999223430099186</v>
      </c>
      <c r="B119" s="6">
        <v>45016</v>
      </c>
      <c r="C119" s="6">
        <v>45017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999223430608941</v>
      </c>
      <c r="B120" s="6">
        <v>45016</v>
      </c>
      <c r="C120" s="6">
        <v>45017</v>
      </c>
      <c r="D120" s="4">
        <v>330</v>
      </c>
      <c r="E120" s="4" t="str">
        <f>VLOOKUP(A120,HOP!A:L,12,0)</f>
        <v>330.00</v>
      </c>
      <c r="F120" s="4" t="str">
        <f>VLOOKUP(A120,HOP!A:C,3,0)</f>
        <v>3186898</v>
      </c>
      <c r="G120" s="4">
        <f t="shared" si="6"/>
        <v>0</v>
      </c>
      <c r="H120" s="4" t="str">
        <f t="shared" si="7"/>
        <v>，3186898</v>
      </c>
      <c r="I120" s="4" t="str">
        <f>VLOOKUP(A120,HOP!A:U,21,0)</f>
        <v>直采</v>
      </c>
    </row>
    <row r="121" s="4" customFormat="1" hidden="1" spans="1:9">
      <c r="A121" s="5">
        <v>999223431912677</v>
      </c>
      <c r="B121" s="6">
        <v>45016</v>
      </c>
      <c r="C121" s="6">
        <v>45017</v>
      </c>
      <c r="D121" s="4">
        <v>391</v>
      </c>
      <c r="E121" s="4" t="str">
        <f>VLOOKUP(A121,HOP!A:L,12,0)</f>
        <v>391.00</v>
      </c>
      <c r="F121" s="4" t="str">
        <f>VLOOKUP(A121,HOP!A:C,3,0)</f>
        <v>3187121</v>
      </c>
      <c r="G121" s="4">
        <f t="shared" si="6"/>
        <v>0</v>
      </c>
      <c r="H121" s="4" t="str">
        <f t="shared" si="7"/>
        <v>，3187121</v>
      </c>
      <c r="I121" s="4" t="str">
        <f>VLOOKUP(A121,HOP!A:U,21,0)</f>
        <v>直采</v>
      </c>
    </row>
    <row r="123" spans="4:4">
      <c r="D123" s="4">
        <f>SUM(D2:D122)</f>
        <v>226525</v>
      </c>
    </row>
    <row r="129" spans="1:4">
      <c r="A129" s="4" t="s">
        <v>655</v>
      </c>
      <c r="C129" s="4">
        <v>225953</v>
      </c>
      <c r="D129" s="4">
        <v>257926.19</v>
      </c>
    </row>
    <row r="130" spans="1:4">
      <c r="A130" s="4" t="s">
        <v>656</v>
      </c>
      <c r="C130" s="4">
        <v>572</v>
      </c>
      <c r="D130" s="4">
        <v>652.94</v>
      </c>
    </row>
    <row r="131" spans="1:4">
      <c r="A131" s="4" t="s">
        <v>657</v>
      </c>
      <c r="C131" s="4">
        <f>SUBTOTAL(9,C129:C130)</f>
        <v>226525</v>
      </c>
      <c r="D131" s="4">
        <f>SUBTOTAL(9,D129:D130)</f>
        <v>258579.13</v>
      </c>
    </row>
    <row r="132" spans="1:1">
      <c r="A132" s="4" t="s">
        <v>658</v>
      </c>
    </row>
  </sheetData>
  <autoFilter ref="A1:X121">
    <filterColumn colId="3">
      <filters>
        <filter val="200"/>
        <filter val="800"/>
        <filter val="1400"/>
        <filter val="1500"/>
        <filter val="2400"/>
        <filter val="3100"/>
        <filter val="6200"/>
        <filter val="8400"/>
        <filter val="603"/>
        <filter val="405"/>
        <filter val="605"/>
        <filter val="1905"/>
        <filter val="308"/>
        <filter val="1008"/>
        <filter val="711"/>
        <filter val="612"/>
        <filter val="813"/>
        <filter val="614"/>
        <filter val="315"/>
        <filter val="2715"/>
        <filter val="317"/>
        <filter val="517"/>
        <filter val="320"/>
        <filter val="720"/>
        <filter val="3320"/>
        <filter val="3920"/>
        <filter val="1422"/>
        <filter val="624"/>
        <filter val="1426"/>
        <filter val="1228"/>
        <filter val="330"/>
        <filter val="630"/>
        <filter val="830"/>
        <filter val="1630"/>
        <filter val="2930"/>
        <filter val="3330"/>
        <filter val="1332"/>
        <filter val="1832"/>
        <filter val="1535"/>
        <filter val="2936"/>
        <filter val="4936"/>
        <filter val="337"/>
        <filter val="1137"/>
        <filter val="7938"/>
        <filter val="1639"/>
        <filter val="16639"/>
        <filter val="240"/>
        <filter val="1140"/>
        <filter val="1440"/>
        <filter val="1840"/>
        <filter val="4740"/>
        <filter val="242"/>
        <filter val="642"/>
        <filter val="243"/>
        <filter val="4143"/>
        <filter val="748"/>
        <filter val="2150"/>
        <filter val="1454"/>
        <filter val="1159"/>
        <filter val="1260"/>
        <filter val="2762"/>
        <filter val="1663"/>
        <filter val="1464"/>
        <filter val="5364"/>
        <filter val="9664"/>
        <filter val="1365"/>
        <filter val="3165"/>
        <filter val="966"/>
        <filter val="269"/>
        <filter val="570"/>
        <filter val="770"/>
        <filter val="271"/>
        <filter val="572"/>
        <filter val="374"/>
        <filter val="5276"/>
        <filter val="978"/>
        <filter val="1578"/>
        <filter val="1080"/>
        <filter val="1280"/>
        <filter val="1980"/>
        <filter val="9480"/>
        <filter val="1981"/>
        <filter val="582"/>
        <filter val="2182"/>
        <filter val="1485"/>
        <filter val="686"/>
        <filter val="986"/>
        <filter val="187"/>
        <filter val="3588"/>
        <filter val="4188"/>
        <filter val="189"/>
        <filter val="2290"/>
        <filter val="3290"/>
        <filter val="391"/>
        <filter val="992"/>
        <filter val="2292"/>
        <filter val="2492"/>
        <filter val="393"/>
        <filter val="493"/>
        <filter val="495"/>
        <filter val="7497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659</v>
      </c>
      <c r="B1" s="2" t="s">
        <v>660</v>
      </c>
      <c r="C1" s="2" t="s">
        <v>661</v>
      </c>
      <c r="D1" s="2" t="s">
        <v>662</v>
      </c>
      <c r="E1" s="2" t="s">
        <v>13</v>
      </c>
      <c r="F1" s="2" t="s">
        <v>5</v>
      </c>
      <c r="G1" s="2" t="s">
        <v>6</v>
      </c>
      <c r="H1" s="2" t="s">
        <v>663</v>
      </c>
      <c r="I1" s="2" t="s">
        <v>664</v>
      </c>
      <c r="J1" s="2" t="s">
        <v>665</v>
      </c>
      <c r="K1" s="2" t="s">
        <v>666</v>
      </c>
      <c r="L1" s="2" t="s">
        <v>667</v>
      </c>
      <c r="M1" s="2" t="s">
        <v>668</v>
      </c>
      <c r="N1" s="2" t="s">
        <v>669</v>
      </c>
      <c r="O1" s="2" t="s">
        <v>670</v>
      </c>
      <c r="P1" s="2" t="s">
        <v>671</v>
      </c>
      <c r="Q1" s="2" t="s">
        <v>672</v>
      </c>
      <c r="R1" s="2" t="s">
        <v>673</v>
      </c>
      <c r="S1" s="2" t="s">
        <v>674</v>
      </c>
      <c r="T1" s="2" t="s">
        <v>675</v>
      </c>
      <c r="U1" s="2" t="s">
        <v>676</v>
      </c>
      <c r="V1" s="2" t="s">
        <v>677</v>
      </c>
    </row>
    <row r="2" s="1" customFormat="1" spans="1:22">
      <c r="A2" s="3">
        <v>999223431912677</v>
      </c>
      <c r="B2" s="1" t="s">
        <v>678</v>
      </c>
      <c r="C2" s="1" t="s">
        <v>679</v>
      </c>
      <c r="D2" s="1" t="s">
        <v>680</v>
      </c>
      <c r="E2" s="1" t="s">
        <v>681</v>
      </c>
      <c r="F2" s="1" t="s">
        <v>678</v>
      </c>
      <c r="G2" s="1" t="s">
        <v>682</v>
      </c>
      <c r="H2" s="1" t="s">
        <v>683</v>
      </c>
      <c r="I2" s="1" t="s">
        <v>684</v>
      </c>
      <c r="J2" s="1" t="s">
        <v>685</v>
      </c>
      <c r="K2" s="1" t="s">
        <v>684</v>
      </c>
      <c r="L2" s="1" t="s">
        <v>684</v>
      </c>
      <c r="M2" s="1" t="s">
        <v>686</v>
      </c>
      <c r="N2" s="1" t="s">
        <v>686</v>
      </c>
      <c r="O2" s="1" t="s">
        <v>687</v>
      </c>
      <c r="P2" s="1" t="s">
        <v>688</v>
      </c>
      <c r="Q2" s="1" t="s">
        <v>689</v>
      </c>
      <c r="R2" s="1" t="s">
        <v>690</v>
      </c>
      <c r="S2" s="1" t="s">
        <v>691</v>
      </c>
      <c r="T2" s="1" t="s">
        <v>692</v>
      </c>
      <c r="U2" s="1" t="s">
        <v>693</v>
      </c>
      <c r="V2" s="1" t="s">
        <v>694</v>
      </c>
    </row>
    <row r="3" s="1" customFormat="1" spans="1:22">
      <c r="A3" s="3">
        <v>999223430608941</v>
      </c>
      <c r="B3" s="1" t="s">
        <v>678</v>
      </c>
      <c r="C3" s="1" t="s">
        <v>695</v>
      </c>
      <c r="D3" s="1" t="s">
        <v>696</v>
      </c>
      <c r="E3" s="1" t="s">
        <v>697</v>
      </c>
      <c r="F3" s="1" t="s">
        <v>678</v>
      </c>
      <c r="G3" s="1" t="s">
        <v>682</v>
      </c>
      <c r="H3" s="1" t="s">
        <v>683</v>
      </c>
      <c r="I3" s="1" t="s">
        <v>698</v>
      </c>
      <c r="J3" s="1" t="s">
        <v>685</v>
      </c>
      <c r="K3" s="1" t="s">
        <v>698</v>
      </c>
      <c r="L3" s="1" t="s">
        <v>698</v>
      </c>
      <c r="M3" s="1" t="s">
        <v>686</v>
      </c>
      <c r="N3" s="1" t="s">
        <v>686</v>
      </c>
      <c r="O3" s="1" t="s">
        <v>687</v>
      </c>
      <c r="P3" s="1" t="s">
        <v>688</v>
      </c>
      <c r="Q3" s="1" t="s">
        <v>689</v>
      </c>
      <c r="R3" s="1" t="s">
        <v>699</v>
      </c>
      <c r="S3" s="1" t="s">
        <v>691</v>
      </c>
      <c r="T3" s="1" t="s">
        <v>692</v>
      </c>
      <c r="U3" s="1" t="s">
        <v>693</v>
      </c>
      <c r="V3" s="1" t="s">
        <v>694</v>
      </c>
    </row>
    <row r="4" s="1" customFormat="1" spans="1:22">
      <c r="A4" s="3">
        <v>999223430074672</v>
      </c>
      <c r="B4" s="1" t="s">
        <v>678</v>
      </c>
      <c r="C4" s="1" t="s">
        <v>700</v>
      </c>
      <c r="D4" s="1" t="s">
        <v>701</v>
      </c>
      <c r="E4" s="1" t="s">
        <v>702</v>
      </c>
      <c r="F4" s="1" t="s">
        <v>678</v>
      </c>
      <c r="G4" s="1" t="s">
        <v>682</v>
      </c>
      <c r="H4" s="1" t="s">
        <v>683</v>
      </c>
      <c r="I4" s="1" t="s">
        <v>703</v>
      </c>
      <c r="J4" s="1" t="s">
        <v>685</v>
      </c>
      <c r="K4" s="1" t="s">
        <v>703</v>
      </c>
      <c r="L4" s="1" t="s">
        <v>703</v>
      </c>
      <c r="M4" s="1" t="s">
        <v>686</v>
      </c>
      <c r="N4" s="1" t="s">
        <v>686</v>
      </c>
      <c r="O4" s="1" t="s">
        <v>687</v>
      </c>
      <c r="P4" s="1" t="s">
        <v>688</v>
      </c>
      <c r="Q4" s="1" t="s">
        <v>689</v>
      </c>
      <c r="R4" s="1" t="s">
        <v>704</v>
      </c>
      <c r="S4" s="1" t="s">
        <v>691</v>
      </c>
      <c r="T4" s="1" t="s">
        <v>692</v>
      </c>
      <c r="U4" s="1" t="s">
        <v>693</v>
      </c>
      <c r="V4" s="1" t="s">
        <v>694</v>
      </c>
    </row>
    <row r="5" s="1" customFormat="1" spans="1:22">
      <c r="A5" s="3">
        <v>999223428364702</v>
      </c>
      <c r="B5" s="1" t="s">
        <v>678</v>
      </c>
      <c r="C5" s="1" t="s">
        <v>705</v>
      </c>
      <c r="D5" s="1" t="s">
        <v>706</v>
      </c>
      <c r="E5" s="1" t="s">
        <v>707</v>
      </c>
      <c r="F5" s="1" t="s">
        <v>678</v>
      </c>
      <c r="G5" s="1" t="s">
        <v>682</v>
      </c>
      <c r="H5" s="1" t="s">
        <v>683</v>
      </c>
      <c r="I5" s="1" t="s">
        <v>708</v>
      </c>
      <c r="J5" s="1" t="s">
        <v>685</v>
      </c>
      <c r="K5" s="1" t="s">
        <v>708</v>
      </c>
      <c r="L5" s="1" t="s">
        <v>708</v>
      </c>
      <c r="M5" s="1" t="s">
        <v>686</v>
      </c>
      <c r="N5" s="1" t="s">
        <v>686</v>
      </c>
      <c r="O5" s="1" t="s">
        <v>687</v>
      </c>
      <c r="P5" s="1" t="s">
        <v>688</v>
      </c>
      <c r="Q5" s="1" t="s">
        <v>689</v>
      </c>
      <c r="R5" s="1" t="s">
        <v>709</v>
      </c>
      <c r="S5" s="1" t="s">
        <v>691</v>
      </c>
      <c r="T5" s="1" t="s">
        <v>692</v>
      </c>
      <c r="U5" s="1" t="s">
        <v>693</v>
      </c>
      <c r="V5" s="1" t="s">
        <v>694</v>
      </c>
    </row>
    <row r="6" s="1" customFormat="1" spans="1:22">
      <c r="A6" s="3">
        <v>999223424921251</v>
      </c>
      <c r="B6" s="1" t="s">
        <v>678</v>
      </c>
      <c r="C6" s="1" t="s">
        <v>710</v>
      </c>
      <c r="D6" s="1" t="s">
        <v>711</v>
      </c>
      <c r="E6" s="1" t="s">
        <v>712</v>
      </c>
      <c r="F6" s="1" t="s">
        <v>678</v>
      </c>
      <c r="G6" s="1" t="s">
        <v>682</v>
      </c>
      <c r="H6" s="1" t="s">
        <v>683</v>
      </c>
      <c r="I6" s="1" t="s">
        <v>713</v>
      </c>
      <c r="J6" s="1" t="s">
        <v>685</v>
      </c>
      <c r="K6" s="1" t="s">
        <v>713</v>
      </c>
      <c r="L6" s="1" t="s">
        <v>713</v>
      </c>
      <c r="M6" s="1" t="s">
        <v>686</v>
      </c>
      <c r="N6" s="1" t="s">
        <v>686</v>
      </c>
      <c r="O6" s="1" t="s">
        <v>687</v>
      </c>
      <c r="P6" s="1" t="s">
        <v>688</v>
      </c>
      <c r="Q6" s="1" t="s">
        <v>689</v>
      </c>
      <c r="R6" s="1" t="s">
        <v>714</v>
      </c>
      <c r="S6" s="1" t="s">
        <v>691</v>
      </c>
      <c r="T6" s="1" t="s">
        <v>692</v>
      </c>
      <c r="U6" s="1" t="s">
        <v>693</v>
      </c>
      <c r="V6" s="1" t="s">
        <v>694</v>
      </c>
    </row>
    <row r="7" s="1" customFormat="1" spans="1:22">
      <c r="A7" s="3">
        <v>999223423954456</v>
      </c>
      <c r="B7" s="1" t="s">
        <v>678</v>
      </c>
      <c r="C7" s="1" t="s">
        <v>715</v>
      </c>
      <c r="D7" s="1" t="s">
        <v>716</v>
      </c>
      <c r="E7" s="1" t="s">
        <v>717</v>
      </c>
      <c r="F7" s="1" t="s">
        <v>678</v>
      </c>
      <c r="G7" s="1" t="s">
        <v>682</v>
      </c>
      <c r="H7" s="1" t="s">
        <v>683</v>
      </c>
      <c r="I7" s="1" t="s">
        <v>718</v>
      </c>
      <c r="J7" s="1" t="s">
        <v>685</v>
      </c>
      <c r="K7" s="1" t="s">
        <v>718</v>
      </c>
      <c r="L7" s="1" t="s">
        <v>718</v>
      </c>
      <c r="M7" s="1" t="s">
        <v>686</v>
      </c>
      <c r="N7" s="1" t="s">
        <v>686</v>
      </c>
      <c r="O7" s="1" t="s">
        <v>687</v>
      </c>
      <c r="P7" s="1" t="s">
        <v>688</v>
      </c>
      <c r="Q7" s="1" t="s">
        <v>689</v>
      </c>
      <c r="R7" s="1" t="s">
        <v>719</v>
      </c>
      <c r="S7" s="1" t="s">
        <v>691</v>
      </c>
      <c r="T7" s="1" t="s">
        <v>692</v>
      </c>
      <c r="U7" s="1" t="s">
        <v>693</v>
      </c>
      <c r="V7" s="1" t="s">
        <v>694</v>
      </c>
    </row>
    <row r="8" s="1" customFormat="1" spans="1:22">
      <c r="A8" s="3">
        <v>999223423762555</v>
      </c>
      <c r="B8" s="1" t="s">
        <v>678</v>
      </c>
      <c r="C8" s="1" t="s">
        <v>720</v>
      </c>
      <c r="D8" s="1" t="s">
        <v>721</v>
      </c>
      <c r="E8" s="1" t="s">
        <v>722</v>
      </c>
      <c r="F8" s="1" t="s">
        <v>678</v>
      </c>
      <c r="G8" s="1" t="s">
        <v>682</v>
      </c>
      <c r="H8" s="1" t="s">
        <v>683</v>
      </c>
      <c r="I8" s="1" t="s">
        <v>723</v>
      </c>
      <c r="J8" s="1" t="s">
        <v>685</v>
      </c>
      <c r="K8" s="1" t="s">
        <v>723</v>
      </c>
      <c r="L8" s="1" t="s">
        <v>723</v>
      </c>
      <c r="M8" s="1" t="s">
        <v>686</v>
      </c>
      <c r="N8" s="1" t="s">
        <v>686</v>
      </c>
      <c r="O8" s="1" t="s">
        <v>687</v>
      </c>
      <c r="P8" s="1" t="s">
        <v>688</v>
      </c>
      <c r="Q8" s="1" t="s">
        <v>689</v>
      </c>
      <c r="R8" s="1" t="s">
        <v>724</v>
      </c>
      <c r="S8" s="1" t="s">
        <v>691</v>
      </c>
      <c r="T8" s="1" t="s">
        <v>692</v>
      </c>
      <c r="U8" s="1" t="s">
        <v>693</v>
      </c>
      <c r="V8" s="1" t="s">
        <v>725</v>
      </c>
    </row>
    <row r="9" s="1" customFormat="1" spans="1:22">
      <c r="A9" s="3">
        <v>999223423593549</v>
      </c>
      <c r="B9" s="1" t="s">
        <v>678</v>
      </c>
      <c r="C9" s="1" t="s">
        <v>726</v>
      </c>
      <c r="D9" s="1" t="s">
        <v>706</v>
      </c>
      <c r="E9" s="1" t="s">
        <v>727</v>
      </c>
      <c r="F9" s="1" t="s">
        <v>678</v>
      </c>
      <c r="G9" s="1" t="s">
        <v>682</v>
      </c>
      <c r="H9" s="1" t="s">
        <v>683</v>
      </c>
      <c r="I9" s="1" t="s">
        <v>728</v>
      </c>
      <c r="J9" s="1" t="s">
        <v>685</v>
      </c>
      <c r="K9" s="1" t="s">
        <v>728</v>
      </c>
      <c r="L9" s="1" t="s">
        <v>728</v>
      </c>
      <c r="M9" s="1" t="s">
        <v>686</v>
      </c>
      <c r="N9" s="1" t="s">
        <v>686</v>
      </c>
      <c r="O9" s="1" t="s">
        <v>687</v>
      </c>
      <c r="P9" s="1" t="s">
        <v>688</v>
      </c>
      <c r="Q9" s="1" t="s">
        <v>689</v>
      </c>
      <c r="R9" s="1" t="s">
        <v>729</v>
      </c>
      <c r="S9" s="1" t="s">
        <v>691</v>
      </c>
      <c r="T9" s="1" t="s">
        <v>692</v>
      </c>
      <c r="U9" s="1" t="s">
        <v>693</v>
      </c>
      <c r="V9" s="1" t="s">
        <v>694</v>
      </c>
    </row>
    <row r="10" s="1" customFormat="1" spans="1:22">
      <c r="A10" s="3">
        <v>999223423180797</v>
      </c>
      <c r="B10" s="1" t="s">
        <v>678</v>
      </c>
      <c r="C10" s="1" t="s">
        <v>730</v>
      </c>
      <c r="D10" s="1" t="s">
        <v>731</v>
      </c>
      <c r="E10" s="1" t="s">
        <v>732</v>
      </c>
      <c r="F10" s="1" t="s">
        <v>678</v>
      </c>
      <c r="G10" s="1" t="s">
        <v>682</v>
      </c>
      <c r="H10" s="1" t="s">
        <v>683</v>
      </c>
      <c r="I10" s="1" t="s">
        <v>733</v>
      </c>
      <c r="J10" s="1" t="s">
        <v>685</v>
      </c>
      <c r="K10" s="1" t="s">
        <v>733</v>
      </c>
      <c r="L10" s="1" t="s">
        <v>733</v>
      </c>
      <c r="M10" s="1" t="s">
        <v>686</v>
      </c>
      <c r="N10" s="1" t="s">
        <v>686</v>
      </c>
      <c r="O10" s="1" t="s">
        <v>687</v>
      </c>
      <c r="P10" s="1" t="s">
        <v>688</v>
      </c>
      <c r="Q10" s="1" t="s">
        <v>689</v>
      </c>
      <c r="R10" s="1" t="s">
        <v>734</v>
      </c>
      <c r="S10" s="1" t="s">
        <v>691</v>
      </c>
      <c r="T10" s="1" t="s">
        <v>692</v>
      </c>
      <c r="U10" s="1" t="s">
        <v>693</v>
      </c>
      <c r="V10" s="1" t="s">
        <v>735</v>
      </c>
    </row>
    <row r="11" s="1" customFormat="1" spans="1:22">
      <c r="A11" s="3">
        <v>999223422990726</v>
      </c>
      <c r="B11" s="1" t="s">
        <v>678</v>
      </c>
      <c r="C11" s="1" t="s">
        <v>736</v>
      </c>
      <c r="D11" s="1" t="s">
        <v>737</v>
      </c>
      <c r="E11" s="1" t="s">
        <v>738</v>
      </c>
      <c r="F11" s="1" t="s">
        <v>678</v>
      </c>
      <c r="G11" s="1" t="s">
        <v>682</v>
      </c>
      <c r="H11" s="1" t="s">
        <v>683</v>
      </c>
      <c r="I11" s="1" t="s">
        <v>739</v>
      </c>
      <c r="J11" s="1" t="s">
        <v>685</v>
      </c>
      <c r="K11" s="1" t="s">
        <v>739</v>
      </c>
      <c r="L11" s="1" t="s">
        <v>687</v>
      </c>
      <c r="M11" s="1" t="s">
        <v>740</v>
      </c>
      <c r="N11" s="1" t="s">
        <v>740</v>
      </c>
      <c r="O11" s="1" t="s">
        <v>687</v>
      </c>
      <c r="P11" s="1" t="s">
        <v>688</v>
      </c>
      <c r="Q11" s="1" t="s">
        <v>689</v>
      </c>
      <c r="R11" s="1" t="s">
        <v>741</v>
      </c>
      <c r="S11" s="1" t="s">
        <v>691</v>
      </c>
      <c r="T11" s="1" t="s">
        <v>692</v>
      </c>
      <c r="U11" s="1" t="s">
        <v>693</v>
      </c>
      <c r="V11" s="1" t="s">
        <v>742</v>
      </c>
    </row>
    <row r="12" s="1" customFormat="1" spans="1:22">
      <c r="A12" s="3">
        <v>999223422794667</v>
      </c>
      <c r="B12" s="1" t="s">
        <v>678</v>
      </c>
      <c r="C12" s="1" t="s">
        <v>743</v>
      </c>
      <c r="D12" s="1" t="s">
        <v>744</v>
      </c>
      <c r="E12" s="1" t="s">
        <v>745</v>
      </c>
      <c r="F12" s="1" t="s">
        <v>678</v>
      </c>
      <c r="G12" s="1" t="s">
        <v>682</v>
      </c>
      <c r="H12" s="1" t="s">
        <v>683</v>
      </c>
      <c r="I12" s="1" t="s">
        <v>746</v>
      </c>
      <c r="J12" s="1" t="s">
        <v>685</v>
      </c>
      <c r="K12" s="1" t="s">
        <v>746</v>
      </c>
      <c r="L12" s="1" t="s">
        <v>746</v>
      </c>
      <c r="M12" s="1" t="s">
        <v>686</v>
      </c>
      <c r="N12" s="1" t="s">
        <v>686</v>
      </c>
      <c r="O12" s="1" t="s">
        <v>687</v>
      </c>
      <c r="P12" s="1" t="s">
        <v>688</v>
      </c>
      <c r="Q12" s="1" t="s">
        <v>689</v>
      </c>
      <c r="R12" s="1" t="s">
        <v>747</v>
      </c>
      <c r="S12" s="1" t="s">
        <v>691</v>
      </c>
      <c r="T12" s="1" t="s">
        <v>692</v>
      </c>
      <c r="U12" s="1" t="s">
        <v>693</v>
      </c>
      <c r="V12" s="1" t="s">
        <v>742</v>
      </c>
    </row>
    <row r="13" s="1" customFormat="1" spans="1:22">
      <c r="A13" s="3">
        <v>999223422471948</v>
      </c>
      <c r="B13" s="1" t="s">
        <v>678</v>
      </c>
      <c r="C13" s="1" t="s">
        <v>748</v>
      </c>
      <c r="D13" s="1" t="s">
        <v>706</v>
      </c>
      <c r="E13" s="1" t="s">
        <v>749</v>
      </c>
      <c r="F13" s="1" t="s">
        <v>678</v>
      </c>
      <c r="G13" s="1" t="s">
        <v>682</v>
      </c>
      <c r="H13" s="1" t="s">
        <v>683</v>
      </c>
      <c r="I13" s="1" t="s">
        <v>750</v>
      </c>
      <c r="J13" s="1" t="s">
        <v>685</v>
      </c>
      <c r="K13" s="1" t="s">
        <v>750</v>
      </c>
      <c r="L13" s="1" t="s">
        <v>750</v>
      </c>
      <c r="M13" s="1" t="s">
        <v>686</v>
      </c>
      <c r="N13" s="1" t="s">
        <v>686</v>
      </c>
      <c r="O13" s="1" t="s">
        <v>687</v>
      </c>
      <c r="P13" s="1" t="s">
        <v>688</v>
      </c>
      <c r="Q13" s="1" t="s">
        <v>689</v>
      </c>
      <c r="R13" s="1" t="s">
        <v>751</v>
      </c>
      <c r="S13" s="1" t="s">
        <v>691</v>
      </c>
      <c r="T13" s="1" t="s">
        <v>692</v>
      </c>
      <c r="U13" s="1" t="s">
        <v>693</v>
      </c>
      <c r="V13" s="1" t="s">
        <v>694</v>
      </c>
    </row>
    <row r="14" s="1" customFormat="1" spans="1:22">
      <c r="A14" s="3">
        <v>999223422360666</v>
      </c>
      <c r="B14" s="1" t="s">
        <v>678</v>
      </c>
      <c r="C14" s="1" t="s">
        <v>752</v>
      </c>
      <c r="D14" s="1" t="s">
        <v>753</v>
      </c>
      <c r="E14" s="1" t="s">
        <v>754</v>
      </c>
      <c r="F14" s="1" t="s">
        <v>678</v>
      </c>
      <c r="G14" s="1" t="s">
        <v>682</v>
      </c>
      <c r="H14" s="1" t="s">
        <v>683</v>
      </c>
      <c r="I14" s="1" t="s">
        <v>755</v>
      </c>
      <c r="J14" s="1" t="s">
        <v>685</v>
      </c>
      <c r="K14" s="1" t="s">
        <v>755</v>
      </c>
      <c r="L14" s="1" t="s">
        <v>755</v>
      </c>
      <c r="M14" s="1" t="s">
        <v>686</v>
      </c>
      <c r="N14" s="1" t="s">
        <v>686</v>
      </c>
      <c r="O14" s="1" t="s">
        <v>687</v>
      </c>
      <c r="P14" s="1" t="s">
        <v>688</v>
      </c>
      <c r="Q14" s="1" t="s">
        <v>689</v>
      </c>
      <c r="R14" s="1" t="s">
        <v>756</v>
      </c>
      <c r="S14" s="1" t="s">
        <v>691</v>
      </c>
      <c r="T14" s="1" t="s">
        <v>692</v>
      </c>
      <c r="U14" s="1" t="s">
        <v>693</v>
      </c>
      <c r="V14" s="1" t="s">
        <v>757</v>
      </c>
    </row>
    <row r="15" s="1" customFormat="1" spans="1:22">
      <c r="A15" s="3">
        <v>999223420724865</v>
      </c>
      <c r="B15" s="1" t="s">
        <v>758</v>
      </c>
      <c r="C15" s="1" t="s">
        <v>759</v>
      </c>
      <c r="D15" s="1" t="s">
        <v>716</v>
      </c>
      <c r="E15" s="1" t="s">
        <v>760</v>
      </c>
      <c r="F15" s="1" t="s">
        <v>678</v>
      </c>
      <c r="G15" s="1" t="s">
        <v>682</v>
      </c>
      <c r="H15" s="1" t="s">
        <v>683</v>
      </c>
      <c r="I15" s="1" t="s">
        <v>761</v>
      </c>
      <c r="J15" s="1" t="s">
        <v>685</v>
      </c>
      <c r="K15" s="1" t="s">
        <v>761</v>
      </c>
      <c r="L15" s="1" t="s">
        <v>761</v>
      </c>
      <c r="M15" s="1" t="s">
        <v>686</v>
      </c>
      <c r="N15" s="1" t="s">
        <v>686</v>
      </c>
      <c r="O15" s="1" t="s">
        <v>687</v>
      </c>
      <c r="P15" s="1" t="s">
        <v>688</v>
      </c>
      <c r="Q15" s="1" t="s">
        <v>689</v>
      </c>
      <c r="R15" s="1" t="s">
        <v>762</v>
      </c>
      <c r="S15" s="1" t="s">
        <v>691</v>
      </c>
      <c r="T15" s="1" t="s">
        <v>692</v>
      </c>
      <c r="U15" s="1" t="s">
        <v>693</v>
      </c>
      <c r="V15" s="1" t="s">
        <v>694</v>
      </c>
    </row>
    <row r="16" s="1" customFormat="1" spans="1:22">
      <c r="A16" s="3">
        <v>999223419161621</v>
      </c>
      <c r="B16" s="1" t="s">
        <v>758</v>
      </c>
      <c r="C16" s="1" t="s">
        <v>763</v>
      </c>
      <c r="D16" s="1" t="s">
        <v>764</v>
      </c>
      <c r="E16" s="1" t="s">
        <v>765</v>
      </c>
      <c r="F16" s="1" t="s">
        <v>678</v>
      </c>
      <c r="G16" s="1" t="s">
        <v>682</v>
      </c>
      <c r="H16" s="1" t="s">
        <v>683</v>
      </c>
      <c r="I16" s="1" t="s">
        <v>766</v>
      </c>
      <c r="J16" s="1" t="s">
        <v>685</v>
      </c>
      <c r="K16" s="1" t="s">
        <v>766</v>
      </c>
      <c r="L16" s="1" t="s">
        <v>766</v>
      </c>
      <c r="M16" s="1" t="s">
        <v>686</v>
      </c>
      <c r="N16" s="1" t="s">
        <v>686</v>
      </c>
      <c r="O16" s="1" t="s">
        <v>687</v>
      </c>
      <c r="P16" s="1" t="s">
        <v>688</v>
      </c>
      <c r="Q16" s="1" t="s">
        <v>689</v>
      </c>
      <c r="R16" s="1" t="s">
        <v>767</v>
      </c>
      <c r="S16" s="1" t="s">
        <v>691</v>
      </c>
      <c r="T16" s="1" t="s">
        <v>692</v>
      </c>
      <c r="U16" s="1" t="s">
        <v>693</v>
      </c>
      <c r="V16" s="1" t="s">
        <v>725</v>
      </c>
    </row>
    <row r="17" s="1" customFormat="1" spans="1:22">
      <c r="A17" s="3">
        <v>999223418082790</v>
      </c>
      <c r="B17" s="1" t="s">
        <v>758</v>
      </c>
      <c r="C17" s="1" t="s">
        <v>768</v>
      </c>
      <c r="D17" s="1" t="s">
        <v>721</v>
      </c>
      <c r="E17" s="1" t="s">
        <v>769</v>
      </c>
      <c r="F17" s="1" t="s">
        <v>678</v>
      </c>
      <c r="G17" s="1" t="s">
        <v>682</v>
      </c>
      <c r="H17" s="1" t="s">
        <v>683</v>
      </c>
      <c r="I17" s="1" t="s">
        <v>770</v>
      </c>
      <c r="J17" s="1" t="s">
        <v>685</v>
      </c>
      <c r="K17" s="1" t="s">
        <v>770</v>
      </c>
      <c r="L17" s="1" t="s">
        <v>770</v>
      </c>
      <c r="M17" s="1" t="s">
        <v>686</v>
      </c>
      <c r="N17" s="1" t="s">
        <v>686</v>
      </c>
      <c r="O17" s="1" t="s">
        <v>687</v>
      </c>
      <c r="P17" s="1" t="s">
        <v>688</v>
      </c>
      <c r="Q17" s="1" t="s">
        <v>689</v>
      </c>
      <c r="R17" s="1" t="s">
        <v>771</v>
      </c>
      <c r="S17" s="1" t="s">
        <v>691</v>
      </c>
      <c r="T17" s="1" t="s">
        <v>692</v>
      </c>
      <c r="U17" s="1" t="s">
        <v>693</v>
      </c>
      <c r="V17" s="1" t="s">
        <v>725</v>
      </c>
    </row>
    <row r="18" s="1" customFormat="1" spans="1:22">
      <c r="A18" s="3">
        <v>999223413918936</v>
      </c>
      <c r="B18" s="1" t="s">
        <v>758</v>
      </c>
      <c r="C18" s="1" t="s">
        <v>772</v>
      </c>
      <c r="D18" s="1" t="s">
        <v>721</v>
      </c>
      <c r="E18" s="1" t="s">
        <v>773</v>
      </c>
      <c r="F18" s="1" t="s">
        <v>678</v>
      </c>
      <c r="G18" s="1" t="s">
        <v>682</v>
      </c>
      <c r="H18" s="1" t="s">
        <v>683</v>
      </c>
      <c r="I18" s="1" t="s">
        <v>770</v>
      </c>
      <c r="J18" s="1" t="s">
        <v>685</v>
      </c>
      <c r="K18" s="1" t="s">
        <v>770</v>
      </c>
      <c r="L18" s="1" t="s">
        <v>770</v>
      </c>
      <c r="M18" s="1" t="s">
        <v>686</v>
      </c>
      <c r="N18" s="1" t="s">
        <v>686</v>
      </c>
      <c r="O18" s="1" t="s">
        <v>687</v>
      </c>
      <c r="P18" s="1" t="s">
        <v>688</v>
      </c>
      <c r="Q18" s="1" t="s">
        <v>689</v>
      </c>
      <c r="R18" s="1" t="s">
        <v>774</v>
      </c>
      <c r="S18" s="1" t="s">
        <v>691</v>
      </c>
      <c r="T18" s="1" t="s">
        <v>692</v>
      </c>
      <c r="U18" s="1" t="s">
        <v>693</v>
      </c>
      <c r="V18" s="1" t="s">
        <v>725</v>
      </c>
    </row>
    <row r="19" s="1" customFormat="1" spans="1:22">
      <c r="A19" s="3">
        <v>999223414252351</v>
      </c>
      <c r="B19" s="1" t="s">
        <v>758</v>
      </c>
      <c r="C19" s="1" t="s">
        <v>775</v>
      </c>
      <c r="D19" s="1" t="s">
        <v>721</v>
      </c>
      <c r="E19" s="1" t="s">
        <v>776</v>
      </c>
      <c r="F19" s="1" t="s">
        <v>678</v>
      </c>
      <c r="G19" s="1" t="s">
        <v>682</v>
      </c>
      <c r="H19" s="1" t="s">
        <v>683</v>
      </c>
      <c r="I19" s="1" t="s">
        <v>770</v>
      </c>
      <c r="J19" s="1" t="s">
        <v>685</v>
      </c>
      <c r="K19" s="1" t="s">
        <v>770</v>
      </c>
      <c r="L19" s="1" t="s">
        <v>770</v>
      </c>
      <c r="M19" s="1" t="s">
        <v>686</v>
      </c>
      <c r="N19" s="1" t="s">
        <v>686</v>
      </c>
      <c r="O19" s="1" t="s">
        <v>687</v>
      </c>
      <c r="P19" s="1" t="s">
        <v>688</v>
      </c>
      <c r="Q19" s="1" t="s">
        <v>689</v>
      </c>
      <c r="R19" s="1" t="s">
        <v>777</v>
      </c>
      <c r="S19" s="1" t="s">
        <v>691</v>
      </c>
      <c r="T19" s="1" t="s">
        <v>692</v>
      </c>
      <c r="U19" s="1" t="s">
        <v>693</v>
      </c>
      <c r="V19" s="1" t="s">
        <v>725</v>
      </c>
    </row>
    <row r="20" s="1" customFormat="1" spans="1:22">
      <c r="A20" s="3">
        <v>999223413878733</v>
      </c>
      <c r="B20" s="1" t="s">
        <v>758</v>
      </c>
      <c r="C20" s="1" t="s">
        <v>778</v>
      </c>
      <c r="D20" s="1" t="s">
        <v>779</v>
      </c>
      <c r="E20" s="1" t="s">
        <v>780</v>
      </c>
      <c r="F20" s="1" t="s">
        <v>678</v>
      </c>
      <c r="G20" s="1" t="s">
        <v>682</v>
      </c>
      <c r="H20" s="1" t="s">
        <v>683</v>
      </c>
      <c r="I20" s="1" t="s">
        <v>781</v>
      </c>
      <c r="J20" s="1" t="s">
        <v>685</v>
      </c>
      <c r="K20" s="1" t="s">
        <v>781</v>
      </c>
      <c r="L20" s="1" t="s">
        <v>781</v>
      </c>
      <c r="M20" s="1" t="s">
        <v>686</v>
      </c>
      <c r="N20" s="1" t="s">
        <v>686</v>
      </c>
      <c r="O20" s="1" t="s">
        <v>687</v>
      </c>
      <c r="P20" s="1" t="s">
        <v>688</v>
      </c>
      <c r="Q20" s="1" t="s">
        <v>689</v>
      </c>
      <c r="R20" s="1" t="s">
        <v>782</v>
      </c>
      <c r="S20" s="1" t="s">
        <v>691</v>
      </c>
      <c r="T20" s="1" t="s">
        <v>692</v>
      </c>
      <c r="U20" s="1" t="s">
        <v>693</v>
      </c>
      <c r="V20" s="1" t="s">
        <v>694</v>
      </c>
    </row>
    <row r="21" s="1" customFormat="1" spans="1:22">
      <c r="A21" s="3">
        <v>999223412175958</v>
      </c>
      <c r="B21" s="1" t="s">
        <v>758</v>
      </c>
      <c r="C21" s="1" t="s">
        <v>783</v>
      </c>
      <c r="D21" s="1" t="s">
        <v>779</v>
      </c>
      <c r="E21" s="1" t="s">
        <v>784</v>
      </c>
      <c r="F21" s="1" t="s">
        <v>678</v>
      </c>
      <c r="G21" s="1" t="s">
        <v>682</v>
      </c>
      <c r="H21" s="1" t="s">
        <v>683</v>
      </c>
      <c r="I21" s="1" t="s">
        <v>781</v>
      </c>
      <c r="J21" s="1" t="s">
        <v>685</v>
      </c>
      <c r="K21" s="1" t="s">
        <v>781</v>
      </c>
      <c r="L21" s="1" t="s">
        <v>781</v>
      </c>
      <c r="M21" s="1" t="s">
        <v>686</v>
      </c>
      <c r="N21" s="1" t="s">
        <v>686</v>
      </c>
      <c r="O21" s="1" t="s">
        <v>687</v>
      </c>
      <c r="P21" s="1" t="s">
        <v>688</v>
      </c>
      <c r="Q21" s="1" t="s">
        <v>689</v>
      </c>
      <c r="R21" s="1" t="s">
        <v>785</v>
      </c>
      <c r="S21" s="1" t="s">
        <v>691</v>
      </c>
      <c r="T21" s="1" t="s">
        <v>692</v>
      </c>
      <c r="U21" s="1" t="s">
        <v>693</v>
      </c>
      <c r="V21" s="1" t="s">
        <v>694</v>
      </c>
    </row>
    <row r="22" s="1" customFormat="1" spans="1:22">
      <c r="A22" s="3">
        <v>999223409185805</v>
      </c>
      <c r="B22" s="1" t="s">
        <v>758</v>
      </c>
      <c r="C22" s="1" t="s">
        <v>786</v>
      </c>
      <c r="D22" s="1" t="s">
        <v>721</v>
      </c>
      <c r="E22" s="1" t="s">
        <v>787</v>
      </c>
      <c r="F22" s="1" t="s">
        <v>678</v>
      </c>
      <c r="G22" s="1" t="s">
        <v>682</v>
      </c>
      <c r="H22" s="1" t="s">
        <v>683</v>
      </c>
      <c r="I22" s="1" t="s">
        <v>770</v>
      </c>
      <c r="J22" s="1" t="s">
        <v>685</v>
      </c>
      <c r="K22" s="1" t="s">
        <v>770</v>
      </c>
      <c r="L22" s="1" t="s">
        <v>770</v>
      </c>
      <c r="M22" s="1" t="s">
        <v>686</v>
      </c>
      <c r="N22" s="1" t="s">
        <v>686</v>
      </c>
      <c r="O22" s="1" t="s">
        <v>687</v>
      </c>
      <c r="P22" s="1" t="s">
        <v>688</v>
      </c>
      <c r="Q22" s="1" t="s">
        <v>689</v>
      </c>
      <c r="R22" s="1" t="s">
        <v>788</v>
      </c>
      <c r="S22" s="1" t="s">
        <v>691</v>
      </c>
      <c r="T22" s="1" t="s">
        <v>692</v>
      </c>
      <c r="U22" s="1" t="s">
        <v>693</v>
      </c>
      <c r="V22" s="1" t="s">
        <v>725</v>
      </c>
    </row>
    <row r="23" s="1" customFormat="1" spans="1:22">
      <c r="A23" s="3">
        <v>999223407527637</v>
      </c>
      <c r="B23" s="1" t="s">
        <v>758</v>
      </c>
      <c r="C23" s="1" t="s">
        <v>789</v>
      </c>
      <c r="D23" s="1" t="s">
        <v>790</v>
      </c>
      <c r="E23" s="1" t="s">
        <v>791</v>
      </c>
      <c r="F23" s="1" t="s">
        <v>678</v>
      </c>
      <c r="G23" s="1" t="s">
        <v>682</v>
      </c>
      <c r="H23" s="1" t="s">
        <v>683</v>
      </c>
      <c r="I23" s="1" t="s">
        <v>792</v>
      </c>
      <c r="J23" s="1" t="s">
        <v>685</v>
      </c>
      <c r="K23" s="1" t="s">
        <v>792</v>
      </c>
      <c r="L23" s="1" t="s">
        <v>792</v>
      </c>
      <c r="M23" s="1" t="s">
        <v>686</v>
      </c>
      <c r="N23" s="1" t="s">
        <v>686</v>
      </c>
      <c r="O23" s="1" t="s">
        <v>687</v>
      </c>
      <c r="P23" s="1" t="s">
        <v>688</v>
      </c>
      <c r="Q23" s="1" t="s">
        <v>689</v>
      </c>
      <c r="R23" s="1" t="s">
        <v>793</v>
      </c>
      <c r="S23" s="1" t="s">
        <v>691</v>
      </c>
      <c r="T23" s="1" t="s">
        <v>692</v>
      </c>
      <c r="U23" s="1" t="s">
        <v>693</v>
      </c>
      <c r="V23" s="1" t="s">
        <v>735</v>
      </c>
    </row>
    <row r="24" s="1" customFormat="1" spans="1:22">
      <c r="A24" s="3">
        <v>999223407260344</v>
      </c>
      <c r="B24" s="1" t="s">
        <v>758</v>
      </c>
      <c r="C24" s="1" t="s">
        <v>794</v>
      </c>
      <c r="D24" s="1" t="s">
        <v>795</v>
      </c>
      <c r="E24" s="1" t="s">
        <v>796</v>
      </c>
      <c r="F24" s="1" t="s">
        <v>678</v>
      </c>
      <c r="G24" s="1" t="s">
        <v>682</v>
      </c>
      <c r="H24" s="1" t="s">
        <v>683</v>
      </c>
      <c r="I24" s="1" t="s">
        <v>797</v>
      </c>
      <c r="J24" s="1" t="s">
        <v>685</v>
      </c>
      <c r="K24" s="1" t="s">
        <v>797</v>
      </c>
      <c r="L24" s="1" t="s">
        <v>797</v>
      </c>
      <c r="M24" s="1" t="s">
        <v>686</v>
      </c>
      <c r="N24" s="1" t="s">
        <v>686</v>
      </c>
      <c r="O24" s="1" t="s">
        <v>687</v>
      </c>
      <c r="P24" s="1" t="s">
        <v>688</v>
      </c>
      <c r="Q24" s="1" t="s">
        <v>689</v>
      </c>
      <c r="R24" s="1" t="s">
        <v>798</v>
      </c>
      <c r="S24" s="1" t="s">
        <v>691</v>
      </c>
      <c r="T24" s="1" t="s">
        <v>692</v>
      </c>
      <c r="U24" s="1" t="s">
        <v>693</v>
      </c>
      <c r="V24" s="1" t="s">
        <v>694</v>
      </c>
    </row>
    <row r="25" s="1" customFormat="1" spans="1:22">
      <c r="A25" s="3">
        <v>999223404843246</v>
      </c>
      <c r="B25" s="1" t="s">
        <v>799</v>
      </c>
      <c r="C25" s="1" t="s">
        <v>800</v>
      </c>
      <c r="D25" s="1" t="s">
        <v>801</v>
      </c>
      <c r="E25" s="1" t="s">
        <v>802</v>
      </c>
      <c r="F25" s="1" t="s">
        <v>678</v>
      </c>
      <c r="G25" s="1" t="s">
        <v>682</v>
      </c>
      <c r="H25" s="1" t="s">
        <v>683</v>
      </c>
      <c r="I25" s="1" t="s">
        <v>803</v>
      </c>
      <c r="J25" s="1" t="s">
        <v>685</v>
      </c>
      <c r="K25" s="1" t="s">
        <v>803</v>
      </c>
      <c r="L25" s="1" t="s">
        <v>803</v>
      </c>
      <c r="M25" s="1" t="s">
        <v>686</v>
      </c>
      <c r="N25" s="1" t="s">
        <v>686</v>
      </c>
      <c r="O25" s="1" t="s">
        <v>687</v>
      </c>
      <c r="P25" s="1" t="s">
        <v>688</v>
      </c>
      <c r="Q25" s="1" t="s">
        <v>689</v>
      </c>
      <c r="R25" s="1" t="s">
        <v>804</v>
      </c>
      <c r="S25" s="1" t="s">
        <v>691</v>
      </c>
      <c r="T25" s="1" t="s">
        <v>692</v>
      </c>
      <c r="U25" s="1" t="s">
        <v>693</v>
      </c>
      <c r="V25" s="1" t="s">
        <v>694</v>
      </c>
    </row>
    <row r="26" s="1" customFormat="1" spans="1:22">
      <c r="A26" s="3">
        <v>999223403090602</v>
      </c>
      <c r="B26" s="1" t="s">
        <v>799</v>
      </c>
      <c r="C26" s="1" t="s">
        <v>805</v>
      </c>
      <c r="D26" s="1" t="s">
        <v>806</v>
      </c>
      <c r="E26" s="1" t="s">
        <v>807</v>
      </c>
      <c r="F26" s="1" t="s">
        <v>678</v>
      </c>
      <c r="G26" s="1" t="s">
        <v>682</v>
      </c>
      <c r="H26" s="1" t="s">
        <v>683</v>
      </c>
      <c r="I26" s="1" t="s">
        <v>808</v>
      </c>
      <c r="J26" s="1" t="s">
        <v>685</v>
      </c>
      <c r="K26" s="1" t="s">
        <v>808</v>
      </c>
      <c r="L26" s="1" t="s">
        <v>808</v>
      </c>
      <c r="M26" s="1" t="s">
        <v>686</v>
      </c>
      <c r="N26" s="1" t="s">
        <v>686</v>
      </c>
      <c r="O26" s="1" t="s">
        <v>687</v>
      </c>
      <c r="P26" s="1" t="s">
        <v>688</v>
      </c>
      <c r="Q26" s="1" t="s">
        <v>689</v>
      </c>
      <c r="R26" s="1" t="s">
        <v>809</v>
      </c>
      <c r="S26" s="1" t="s">
        <v>691</v>
      </c>
      <c r="T26" s="1" t="s">
        <v>692</v>
      </c>
      <c r="U26" s="1" t="s">
        <v>693</v>
      </c>
      <c r="V26" s="1" t="s">
        <v>735</v>
      </c>
    </row>
    <row r="27" s="1" customFormat="1" spans="1:22">
      <c r="A27" s="3">
        <v>999223400810133</v>
      </c>
      <c r="B27" s="1" t="s">
        <v>799</v>
      </c>
      <c r="C27" s="1" t="s">
        <v>810</v>
      </c>
      <c r="D27" s="1" t="s">
        <v>811</v>
      </c>
      <c r="E27" s="1" t="s">
        <v>812</v>
      </c>
      <c r="F27" s="1" t="s">
        <v>678</v>
      </c>
      <c r="G27" s="1" t="s">
        <v>682</v>
      </c>
      <c r="H27" s="1" t="s">
        <v>683</v>
      </c>
      <c r="I27" s="1" t="s">
        <v>813</v>
      </c>
      <c r="J27" s="1" t="s">
        <v>685</v>
      </c>
      <c r="K27" s="1" t="s">
        <v>813</v>
      </c>
      <c r="L27" s="1" t="s">
        <v>813</v>
      </c>
      <c r="M27" s="1" t="s">
        <v>686</v>
      </c>
      <c r="N27" s="1" t="s">
        <v>686</v>
      </c>
      <c r="O27" s="1" t="s">
        <v>687</v>
      </c>
      <c r="P27" s="1" t="s">
        <v>688</v>
      </c>
      <c r="Q27" s="1" t="s">
        <v>689</v>
      </c>
      <c r="R27" s="1" t="s">
        <v>814</v>
      </c>
      <c r="S27" s="1" t="s">
        <v>691</v>
      </c>
      <c r="T27" s="1" t="s">
        <v>692</v>
      </c>
      <c r="U27" s="1" t="s">
        <v>693</v>
      </c>
      <c r="V27" s="1" t="s">
        <v>694</v>
      </c>
    </row>
    <row r="28" s="1" customFormat="1" spans="1:22">
      <c r="A28" s="3">
        <v>999223399811155</v>
      </c>
      <c r="B28" s="1" t="s">
        <v>799</v>
      </c>
      <c r="C28" s="1" t="s">
        <v>815</v>
      </c>
      <c r="D28" s="1" t="s">
        <v>790</v>
      </c>
      <c r="E28" s="1" t="s">
        <v>816</v>
      </c>
      <c r="F28" s="1" t="s">
        <v>678</v>
      </c>
      <c r="G28" s="1" t="s">
        <v>682</v>
      </c>
      <c r="H28" s="1" t="s">
        <v>683</v>
      </c>
      <c r="I28" s="1" t="s">
        <v>792</v>
      </c>
      <c r="J28" s="1" t="s">
        <v>685</v>
      </c>
      <c r="K28" s="1" t="s">
        <v>792</v>
      </c>
      <c r="L28" s="1" t="s">
        <v>792</v>
      </c>
      <c r="M28" s="1" t="s">
        <v>686</v>
      </c>
      <c r="N28" s="1" t="s">
        <v>686</v>
      </c>
      <c r="O28" s="1" t="s">
        <v>687</v>
      </c>
      <c r="P28" s="1" t="s">
        <v>688</v>
      </c>
      <c r="Q28" s="1" t="s">
        <v>689</v>
      </c>
      <c r="R28" s="1" t="s">
        <v>817</v>
      </c>
      <c r="S28" s="1" t="s">
        <v>691</v>
      </c>
      <c r="T28" s="1" t="s">
        <v>692</v>
      </c>
      <c r="U28" s="1" t="s">
        <v>693</v>
      </c>
      <c r="V28" s="1" t="s">
        <v>735</v>
      </c>
    </row>
    <row r="29" s="1" customFormat="1" spans="1:22">
      <c r="A29" s="3">
        <v>999223399326853</v>
      </c>
      <c r="B29" s="1" t="s">
        <v>799</v>
      </c>
      <c r="C29" s="1" t="s">
        <v>818</v>
      </c>
      <c r="D29" s="1" t="s">
        <v>721</v>
      </c>
      <c r="E29" s="1" t="s">
        <v>819</v>
      </c>
      <c r="F29" s="1" t="s">
        <v>678</v>
      </c>
      <c r="G29" s="1" t="s">
        <v>682</v>
      </c>
      <c r="H29" s="1" t="s">
        <v>683</v>
      </c>
      <c r="I29" s="1" t="s">
        <v>770</v>
      </c>
      <c r="J29" s="1" t="s">
        <v>685</v>
      </c>
      <c r="K29" s="1" t="s">
        <v>770</v>
      </c>
      <c r="L29" s="1" t="s">
        <v>770</v>
      </c>
      <c r="M29" s="1" t="s">
        <v>686</v>
      </c>
      <c r="N29" s="1" t="s">
        <v>686</v>
      </c>
      <c r="O29" s="1" t="s">
        <v>687</v>
      </c>
      <c r="P29" s="1" t="s">
        <v>688</v>
      </c>
      <c r="Q29" s="1" t="s">
        <v>689</v>
      </c>
      <c r="R29" s="1" t="s">
        <v>820</v>
      </c>
      <c r="S29" s="1" t="s">
        <v>691</v>
      </c>
      <c r="T29" s="1" t="s">
        <v>692</v>
      </c>
      <c r="U29" s="1" t="s">
        <v>693</v>
      </c>
      <c r="V29" s="1" t="s">
        <v>725</v>
      </c>
    </row>
    <row r="30" s="1" customFormat="1" spans="1:22">
      <c r="A30" s="3">
        <v>999223399171588</v>
      </c>
      <c r="B30" s="1" t="s">
        <v>799</v>
      </c>
      <c r="C30" s="1" t="s">
        <v>821</v>
      </c>
      <c r="D30" s="1" t="s">
        <v>764</v>
      </c>
      <c r="E30" s="1" t="s">
        <v>822</v>
      </c>
      <c r="F30" s="1" t="s">
        <v>678</v>
      </c>
      <c r="G30" s="1" t="s">
        <v>682</v>
      </c>
      <c r="H30" s="1" t="s">
        <v>683</v>
      </c>
      <c r="I30" s="1" t="s">
        <v>823</v>
      </c>
      <c r="J30" s="1" t="s">
        <v>685</v>
      </c>
      <c r="K30" s="1" t="s">
        <v>823</v>
      </c>
      <c r="L30" s="1" t="s">
        <v>823</v>
      </c>
      <c r="M30" s="1" t="s">
        <v>686</v>
      </c>
      <c r="N30" s="1" t="s">
        <v>686</v>
      </c>
      <c r="O30" s="1" t="s">
        <v>687</v>
      </c>
      <c r="P30" s="1" t="s">
        <v>688</v>
      </c>
      <c r="Q30" s="1" t="s">
        <v>689</v>
      </c>
      <c r="R30" s="1" t="s">
        <v>824</v>
      </c>
      <c r="S30" s="1" t="s">
        <v>691</v>
      </c>
      <c r="T30" s="1" t="s">
        <v>692</v>
      </c>
      <c r="U30" s="1" t="s">
        <v>693</v>
      </c>
      <c r="V30" s="1" t="s">
        <v>725</v>
      </c>
    </row>
    <row r="31" s="1" customFormat="1" spans="1:22">
      <c r="A31" s="3">
        <v>999223398791065</v>
      </c>
      <c r="B31" s="1" t="s">
        <v>799</v>
      </c>
      <c r="C31" s="1" t="s">
        <v>825</v>
      </c>
      <c r="D31" s="1" t="s">
        <v>826</v>
      </c>
      <c r="E31" s="1" t="s">
        <v>827</v>
      </c>
      <c r="F31" s="1" t="s">
        <v>758</v>
      </c>
      <c r="G31" s="1" t="s">
        <v>682</v>
      </c>
      <c r="H31" s="1" t="s">
        <v>683</v>
      </c>
      <c r="I31" s="1" t="s">
        <v>828</v>
      </c>
      <c r="J31" s="1" t="s">
        <v>685</v>
      </c>
      <c r="K31" s="1" t="s">
        <v>828</v>
      </c>
      <c r="L31" s="1" t="s">
        <v>828</v>
      </c>
      <c r="M31" s="1" t="s">
        <v>686</v>
      </c>
      <c r="N31" s="1" t="s">
        <v>686</v>
      </c>
      <c r="O31" s="1" t="s">
        <v>687</v>
      </c>
      <c r="P31" s="1" t="s">
        <v>688</v>
      </c>
      <c r="Q31" s="1" t="s">
        <v>689</v>
      </c>
      <c r="R31" s="1" t="s">
        <v>829</v>
      </c>
      <c r="S31" s="1" t="s">
        <v>691</v>
      </c>
      <c r="T31" s="1" t="s">
        <v>692</v>
      </c>
      <c r="U31" s="1" t="s">
        <v>693</v>
      </c>
      <c r="V31" s="1" t="s">
        <v>694</v>
      </c>
    </row>
    <row r="32" s="1" customFormat="1" spans="1:22">
      <c r="A32" s="3">
        <v>999223397528013</v>
      </c>
      <c r="B32" s="1" t="s">
        <v>799</v>
      </c>
      <c r="C32" s="1" t="s">
        <v>830</v>
      </c>
      <c r="D32" s="1" t="s">
        <v>801</v>
      </c>
      <c r="E32" s="1" t="s">
        <v>831</v>
      </c>
      <c r="F32" s="1" t="s">
        <v>799</v>
      </c>
      <c r="G32" s="1" t="s">
        <v>682</v>
      </c>
      <c r="H32" s="1" t="s">
        <v>683</v>
      </c>
      <c r="I32" s="1" t="s">
        <v>832</v>
      </c>
      <c r="J32" s="1" t="s">
        <v>685</v>
      </c>
      <c r="K32" s="1" t="s">
        <v>832</v>
      </c>
      <c r="L32" s="1" t="s">
        <v>832</v>
      </c>
      <c r="M32" s="1" t="s">
        <v>686</v>
      </c>
      <c r="N32" s="1" t="s">
        <v>686</v>
      </c>
      <c r="O32" s="1" t="s">
        <v>687</v>
      </c>
      <c r="P32" s="1" t="s">
        <v>688</v>
      </c>
      <c r="Q32" s="1" t="s">
        <v>689</v>
      </c>
      <c r="R32" s="1" t="s">
        <v>833</v>
      </c>
      <c r="S32" s="1" t="s">
        <v>691</v>
      </c>
      <c r="T32" s="1" t="s">
        <v>692</v>
      </c>
      <c r="U32" s="1" t="s">
        <v>693</v>
      </c>
      <c r="V32" s="1" t="s">
        <v>694</v>
      </c>
    </row>
    <row r="33" s="1" customFormat="1" spans="1:22">
      <c r="A33" s="3">
        <v>999223394359117</v>
      </c>
      <c r="B33" s="1" t="s">
        <v>799</v>
      </c>
      <c r="C33" s="1" t="s">
        <v>834</v>
      </c>
      <c r="D33" s="1" t="s">
        <v>835</v>
      </c>
      <c r="E33" s="1" t="s">
        <v>836</v>
      </c>
      <c r="F33" s="1" t="s">
        <v>678</v>
      </c>
      <c r="G33" s="1" t="s">
        <v>682</v>
      </c>
      <c r="H33" s="1" t="s">
        <v>683</v>
      </c>
      <c r="I33" s="1" t="s">
        <v>837</v>
      </c>
      <c r="J33" s="1" t="s">
        <v>685</v>
      </c>
      <c r="K33" s="1" t="s">
        <v>837</v>
      </c>
      <c r="L33" s="1" t="s">
        <v>837</v>
      </c>
      <c r="M33" s="1" t="s">
        <v>686</v>
      </c>
      <c r="N33" s="1" t="s">
        <v>686</v>
      </c>
      <c r="O33" s="1" t="s">
        <v>687</v>
      </c>
      <c r="P33" s="1" t="s">
        <v>688</v>
      </c>
      <c r="Q33" s="1" t="s">
        <v>689</v>
      </c>
      <c r="R33" s="1" t="s">
        <v>838</v>
      </c>
      <c r="S33" s="1" t="s">
        <v>691</v>
      </c>
      <c r="T33" s="1" t="s">
        <v>692</v>
      </c>
      <c r="U33" s="1" t="s">
        <v>693</v>
      </c>
      <c r="V33" s="1" t="s">
        <v>839</v>
      </c>
    </row>
    <row r="34" s="1" customFormat="1" spans="1:22">
      <c r="A34" s="3">
        <v>999223389888275</v>
      </c>
      <c r="B34" s="1" t="s">
        <v>840</v>
      </c>
      <c r="C34" s="1" t="s">
        <v>841</v>
      </c>
      <c r="D34" s="1" t="s">
        <v>842</v>
      </c>
      <c r="E34" s="1" t="s">
        <v>843</v>
      </c>
      <c r="F34" s="1" t="s">
        <v>758</v>
      </c>
      <c r="G34" s="1" t="s">
        <v>682</v>
      </c>
      <c r="H34" s="1" t="s">
        <v>683</v>
      </c>
      <c r="I34" s="1" t="s">
        <v>844</v>
      </c>
      <c r="J34" s="1" t="s">
        <v>685</v>
      </c>
      <c r="K34" s="1" t="s">
        <v>844</v>
      </c>
      <c r="L34" s="1" t="s">
        <v>844</v>
      </c>
      <c r="M34" s="1" t="s">
        <v>686</v>
      </c>
      <c r="N34" s="1" t="s">
        <v>686</v>
      </c>
      <c r="O34" s="1" t="s">
        <v>687</v>
      </c>
      <c r="P34" s="1" t="s">
        <v>688</v>
      </c>
      <c r="Q34" s="1" t="s">
        <v>689</v>
      </c>
      <c r="R34" s="1" t="s">
        <v>845</v>
      </c>
      <c r="S34" s="1" t="s">
        <v>691</v>
      </c>
      <c r="T34" s="1" t="s">
        <v>692</v>
      </c>
      <c r="U34" s="1" t="s">
        <v>693</v>
      </c>
      <c r="V34" s="1" t="s">
        <v>694</v>
      </c>
    </row>
    <row r="35" s="1" customFormat="1" spans="1:22">
      <c r="A35" s="3">
        <v>999223386960252</v>
      </c>
      <c r="B35" s="1" t="s">
        <v>840</v>
      </c>
      <c r="C35" s="1" t="s">
        <v>846</v>
      </c>
      <c r="D35" s="1" t="s">
        <v>847</v>
      </c>
      <c r="E35" s="1" t="s">
        <v>848</v>
      </c>
      <c r="F35" s="1" t="s">
        <v>678</v>
      </c>
      <c r="G35" s="1" t="s">
        <v>682</v>
      </c>
      <c r="H35" s="1" t="s">
        <v>683</v>
      </c>
      <c r="I35" s="1" t="s">
        <v>849</v>
      </c>
      <c r="J35" s="1" t="s">
        <v>685</v>
      </c>
      <c r="K35" s="1" t="s">
        <v>849</v>
      </c>
      <c r="L35" s="1" t="s">
        <v>849</v>
      </c>
      <c r="M35" s="1" t="s">
        <v>686</v>
      </c>
      <c r="N35" s="1" t="s">
        <v>686</v>
      </c>
      <c r="O35" s="1" t="s">
        <v>687</v>
      </c>
      <c r="P35" s="1" t="s">
        <v>688</v>
      </c>
      <c r="Q35" s="1" t="s">
        <v>689</v>
      </c>
      <c r="R35" s="1" t="s">
        <v>850</v>
      </c>
      <c r="S35" s="1" t="s">
        <v>691</v>
      </c>
      <c r="T35" s="1" t="s">
        <v>692</v>
      </c>
      <c r="U35" s="1" t="s">
        <v>693</v>
      </c>
      <c r="V35" s="1" t="s">
        <v>839</v>
      </c>
    </row>
    <row r="36" s="1" customFormat="1" spans="1:22">
      <c r="A36" s="3">
        <v>999223386941043</v>
      </c>
      <c r="B36" s="1" t="s">
        <v>840</v>
      </c>
      <c r="C36" s="1" t="s">
        <v>851</v>
      </c>
      <c r="D36" s="1" t="s">
        <v>852</v>
      </c>
      <c r="E36" s="1" t="s">
        <v>853</v>
      </c>
      <c r="F36" s="1" t="s">
        <v>678</v>
      </c>
      <c r="G36" s="1" t="s">
        <v>682</v>
      </c>
      <c r="H36" s="1" t="s">
        <v>683</v>
      </c>
      <c r="I36" s="1" t="s">
        <v>854</v>
      </c>
      <c r="J36" s="1" t="s">
        <v>685</v>
      </c>
      <c r="K36" s="1" t="s">
        <v>854</v>
      </c>
      <c r="L36" s="1" t="s">
        <v>854</v>
      </c>
      <c r="M36" s="1" t="s">
        <v>686</v>
      </c>
      <c r="N36" s="1" t="s">
        <v>686</v>
      </c>
      <c r="O36" s="1" t="s">
        <v>687</v>
      </c>
      <c r="P36" s="1" t="s">
        <v>688</v>
      </c>
      <c r="Q36" s="1" t="s">
        <v>689</v>
      </c>
      <c r="R36" s="1" t="s">
        <v>855</v>
      </c>
      <c r="S36" s="1" t="s">
        <v>691</v>
      </c>
      <c r="T36" s="1" t="s">
        <v>692</v>
      </c>
      <c r="U36" s="1" t="s">
        <v>693</v>
      </c>
      <c r="V36" s="1" t="s">
        <v>839</v>
      </c>
    </row>
    <row r="37" s="1" customFormat="1" spans="1:22">
      <c r="A37" s="3">
        <v>999223383680746</v>
      </c>
      <c r="B37" s="1" t="s">
        <v>840</v>
      </c>
      <c r="C37" s="1" t="s">
        <v>856</v>
      </c>
      <c r="D37" s="1" t="s">
        <v>857</v>
      </c>
      <c r="E37" s="1" t="s">
        <v>858</v>
      </c>
      <c r="F37" s="1" t="s">
        <v>678</v>
      </c>
      <c r="G37" s="1" t="s">
        <v>682</v>
      </c>
      <c r="H37" s="1" t="s">
        <v>683</v>
      </c>
      <c r="I37" s="1" t="s">
        <v>859</v>
      </c>
      <c r="J37" s="1" t="s">
        <v>685</v>
      </c>
      <c r="K37" s="1" t="s">
        <v>859</v>
      </c>
      <c r="L37" s="1" t="s">
        <v>859</v>
      </c>
      <c r="M37" s="1" t="s">
        <v>686</v>
      </c>
      <c r="N37" s="1" t="s">
        <v>686</v>
      </c>
      <c r="O37" s="1" t="s">
        <v>687</v>
      </c>
      <c r="P37" s="1" t="s">
        <v>688</v>
      </c>
      <c r="Q37" s="1" t="s">
        <v>689</v>
      </c>
      <c r="R37" s="1" t="s">
        <v>860</v>
      </c>
      <c r="S37" s="1" t="s">
        <v>691</v>
      </c>
      <c r="T37" s="1" t="s">
        <v>692</v>
      </c>
      <c r="U37" s="1" t="s">
        <v>693</v>
      </c>
      <c r="V37" s="1" t="s">
        <v>694</v>
      </c>
    </row>
    <row r="38" s="1" customFormat="1" spans="1:22">
      <c r="A38" s="3">
        <v>999223383512984</v>
      </c>
      <c r="B38" s="1" t="s">
        <v>840</v>
      </c>
      <c r="C38" s="1" t="s">
        <v>861</v>
      </c>
      <c r="D38" s="1" t="s">
        <v>862</v>
      </c>
      <c r="E38" s="1" t="s">
        <v>863</v>
      </c>
      <c r="F38" s="1" t="s">
        <v>678</v>
      </c>
      <c r="G38" s="1" t="s">
        <v>682</v>
      </c>
      <c r="H38" s="1" t="s">
        <v>683</v>
      </c>
      <c r="I38" s="1" t="s">
        <v>864</v>
      </c>
      <c r="J38" s="1" t="s">
        <v>685</v>
      </c>
      <c r="K38" s="1" t="s">
        <v>864</v>
      </c>
      <c r="L38" s="1" t="s">
        <v>864</v>
      </c>
      <c r="M38" s="1" t="s">
        <v>686</v>
      </c>
      <c r="N38" s="1" t="s">
        <v>686</v>
      </c>
      <c r="O38" s="1" t="s">
        <v>687</v>
      </c>
      <c r="P38" s="1" t="s">
        <v>688</v>
      </c>
      <c r="Q38" s="1" t="s">
        <v>689</v>
      </c>
      <c r="R38" s="1" t="s">
        <v>865</v>
      </c>
      <c r="S38" s="1" t="s">
        <v>691</v>
      </c>
      <c r="T38" s="1" t="s">
        <v>692</v>
      </c>
      <c r="U38" s="1" t="s">
        <v>693</v>
      </c>
      <c r="V38" s="1" t="s">
        <v>694</v>
      </c>
    </row>
    <row r="39" s="1" customFormat="1" spans="1:22">
      <c r="A39" s="3">
        <v>999223380186103</v>
      </c>
      <c r="B39" s="1" t="s">
        <v>840</v>
      </c>
      <c r="C39" s="1" t="s">
        <v>866</v>
      </c>
      <c r="D39" s="1" t="s">
        <v>867</v>
      </c>
      <c r="E39" s="1" t="s">
        <v>868</v>
      </c>
      <c r="F39" s="1" t="s">
        <v>799</v>
      </c>
      <c r="G39" s="1" t="s">
        <v>682</v>
      </c>
      <c r="H39" s="1" t="s">
        <v>683</v>
      </c>
      <c r="I39" s="1" t="s">
        <v>869</v>
      </c>
      <c r="J39" s="1" t="s">
        <v>685</v>
      </c>
      <c r="K39" s="1" t="s">
        <v>869</v>
      </c>
      <c r="L39" s="1" t="s">
        <v>869</v>
      </c>
      <c r="M39" s="1" t="s">
        <v>686</v>
      </c>
      <c r="N39" s="1" t="s">
        <v>686</v>
      </c>
      <c r="O39" s="1" t="s">
        <v>687</v>
      </c>
      <c r="P39" s="1" t="s">
        <v>688</v>
      </c>
      <c r="Q39" s="1" t="s">
        <v>689</v>
      </c>
      <c r="R39" s="1" t="s">
        <v>870</v>
      </c>
      <c r="S39" s="1" t="s">
        <v>691</v>
      </c>
      <c r="T39" s="1" t="s">
        <v>692</v>
      </c>
      <c r="U39" s="1" t="s">
        <v>693</v>
      </c>
      <c r="V39" s="1" t="s">
        <v>725</v>
      </c>
    </row>
    <row r="40" s="1" customFormat="1" spans="1:22">
      <c r="A40" s="3">
        <v>999223380124196</v>
      </c>
      <c r="B40" s="1" t="s">
        <v>840</v>
      </c>
      <c r="C40" s="1" t="s">
        <v>871</v>
      </c>
      <c r="D40" s="1" t="s">
        <v>852</v>
      </c>
      <c r="E40" s="1" t="s">
        <v>853</v>
      </c>
      <c r="F40" s="1" t="s">
        <v>678</v>
      </c>
      <c r="G40" s="1" t="s">
        <v>682</v>
      </c>
      <c r="H40" s="1" t="s">
        <v>683</v>
      </c>
      <c r="I40" s="1" t="s">
        <v>854</v>
      </c>
      <c r="J40" s="1" t="s">
        <v>685</v>
      </c>
      <c r="K40" s="1" t="s">
        <v>854</v>
      </c>
      <c r="L40" s="1" t="s">
        <v>854</v>
      </c>
      <c r="M40" s="1" t="s">
        <v>686</v>
      </c>
      <c r="N40" s="1" t="s">
        <v>686</v>
      </c>
      <c r="O40" s="1" t="s">
        <v>687</v>
      </c>
      <c r="P40" s="1" t="s">
        <v>688</v>
      </c>
      <c r="Q40" s="1" t="s">
        <v>689</v>
      </c>
      <c r="R40" s="1" t="s">
        <v>872</v>
      </c>
      <c r="S40" s="1" t="s">
        <v>691</v>
      </c>
      <c r="T40" s="1" t="s">
        <v>692</v>
      </c>
      <c r="U40" s="1" t="s">
        <v>693</v>
      </c>
      <c r="V40" s="1" t="s">
        <v>839</v>
      </c>
    </row>
    <row r="41" s="1" customFormat="1" spans="1:22">
      <c r="A41" s="3">
        <v>999223375379279</v>
      </c>
      <c r="B41" s="1" t="s">
        <v>873</v>
      </c>
      <c r="C41" s="1" t="s">
        <v>874</v>
      </c>
      <c r="D41" s="1" t="s">
        <v>875</v>
      </c>
      <c r="E41" s="1" t="s">
        <v>876</v>
      </c>
      <c r="F41" s="1" t="s">
        <v>678</v>
      </c>
      <c r="G41" s="1" t="s">
        <v>682</v>
      </c>
      <c r="H41" s="1" t="s">
        <v>683</v>
      </c>
      <c r="I41" s="1" t="s">
        <v>877</v>
      </c>
      <c r="J41" s="1" t="s">
        <v>685</v>
      </c>
      <c r="K41" s="1" t="s">
        <v>877</v>
      </c>
      <c r="L41" s="1" t="s">
        <v>877</v>
      </c>
      <c r="M41" s="1" t="s">
        <v>686</v>
      </c>
      <c r="N41" s="1" t="s">
        <v>686</v>
      </c>
      <c r="O41" s="1" t="s">
        <v>687</v>
      </c>
      <c r="P41" s="1" t="s">
        <v>688</v>
      </c>
      <c r="Q41" s="1" t="s">
        <v>689</v>
      </c>
      <c r="R41" s="1" t="s">
        <v>878</v>
      </c>
      <c r="S41" s="1" t="s">
        <v>691</v>
      </c>
      <c r="T41" s="1" t="s">
        <v>692</v>
      </c>
      <c r="U41" s="1" t="s">
        <v>693</v>
      </c>
      <c r="V41" s="1" t="s">
        <v>694</v>
      </c>
    </row>
    <row r="42" s="1" customFormat="1" spans="1:22">
      <c r="A42" s="3">
        <v>999223371600759</v>
      </c>
      <c r="B42" s="1" t="s">
        <v>873</v>
      </c>
      <c r="C42" s="1" t="s">
        <v>879</v>
      </c>
      <c r="D42" s="1" t="s">
        <v>852</v>
      </c>
      <c r="E42" s="1" t="s">
        <v>880</v>
      </c>
      <c r="F42" s="1" t="s">
        <v>678</v>
      </c>
      <c r="G42" s="1" t="s">
        <v>682</v>
      </c>
      <c r="H42" s="1" t="s">
        <v>683</v>
      </c>
      <c r="I42" s="1" t="s">
        <v>881</v>
      </c>
      <c r="J42" s="1" t="s">
        <v>685</v>
      </c>
      <c r="K42" s="1" t="s">
        <v>881</v>
      </c>
      <c r="L42" s="1" t="s">
        <v>881</v>
      </c>
      <c r="M42" s="1" t="s">
        <v>686</v>
      </c>
      <c r="N42" s="1" t="s">
        <v>686</v>
      </c>
      <c r="O42" s="1" t="s">
        <v>687</v>
      </c>
      <c r="P42" s="1" t="s">
        <v>688</v>
      </c>
      <c r="Q42" s="1" t="s">
        <v>689</v>
      </c>
      <c r="R42" s="1" t="s">
        <v>882</v>
      </c>
      <c r="S42" s="1" t="s">
        <v>691</v>
      </c>
      <c r="T42" s="1" t="s">
        <v>692</v>
      </c>
      <c r="U42" s="1" t="s">
        <v>693</v>
      </c>
      <c r="V42" s="1" t="s">
        <v>839</v>
      </c>
    </row>
    <row r="43" s="1" customFormat="1" spans="1:22">
      <c r="A43" s="3">
        <v>999223364843390</v>
      </c>
      <c r="B43" s="1" t="s">
        <v>873</v>
      </c>
      <c r="C43" s="1" t="s">
        <v>883</v>
      </c>
      <c r="D43" s="1" t="s">
        <v>884</v>
      </c>
      <c r="E43" s="1" t="s">
        <v>885</v>
      </c>
      <c r="F43" s="1" t="s">
        <v>758</v>
      </c>
      <c r="G43" s="1" t="s">
        <v>682</v>
      </c>
      <c r="H43" s="1" t="s">
        <v>683</v>
      </c>
      <c r="I43" s="1" t="s">
        <v>886</v>
      </c>
      <c r="J43" s="1" t="s">
        <v>685</v>
      </c>
      <c r="K43" s="1" t="s">
        <v>886</v>
      </c>
      <c r="L43" s="1" t="s">
        <v>886</v>
      </c>
      <c r="M43" s="1" t="s">
        <v>686</v>
      </c>
      <c r="N43" s="1" t="s">
        <v>686</v>
      </c>
      <c r="O43" s="1" t="s">
        <v>687</v>
      </c>
      <c r="P43" s="1" t="s">
        <v>688</v>
      </c>
      <c r="Q43" s="1" t="s">
        <v>689</v>
      </c>
      <c r="R43" s="1" t="s">
        <v>887</v>
      </c>
      <c r="S43" s="1" t="s">
        <v>691</v>
      </c>
      <c r="T43" s="1" t="s">
        <v>692</v>
      </c>
      <c r="U43" s="1" t="s">
        <v>693</v>
      </c>
      <c r="V43" s="1" t="s">
        <v>694</v>
      </c>
    </row>
    <row r="44" s="1" customFormat="1" spans="1:22">
      <c r="A44" s="3">
        <v>999223364556714</v>
      </c>
      <c r="B44" s="1" t="s">
        <v>888</v>
      </c>
      <c r="C44" s="1" t="s">
        <v>889</v>
      </c>
      <c r="D44" s="1" t="s">
        <v>890</v>
      </c>
      <c r="E44" s="1" t="s">
        <v>891</v>
      </c>
      <c r="F44" s="1" t="s">
        <v>873</v>
      </c>
      <c r="G44" s="1" t="s">
        <v>682</v>
      </c>
      <c r="H44" s="1" t="s">
        <v>683</v>
      </c>
      <c r="I44" s="1" t="s">
        <v>892</v>
      </c>
      <c r="J44" s="1" t="s">
        <v>685</v>
      </c>
      <c r="K44" s="1" t="s">
        <v>892</v>
      </c>
      <c r="L44" s="1" t="s">
        <v>892</v>
      </c>
      <c r="M44" s="1" t="s">
        <v>686</v>
      </c>
      <c r="N44" s="1" t="s">
        <v>686</v>
      </c>
      <c r="O44" s="1" t="s">
        <v>687</v>
      </c>
      <c r="P44" s="1" t="s">
        <v>688</v>
      </c>
      <c r="Q44" s="1" t="s">
        <v>689</v>
      </c>
      <c r="R44" s="1" t="s">
        <v>893</v>
      </c>
      <c r="S44" s="1" t="s">
        <v>691</v>
      </c>
      <c r="T44" s="1" t="s">
        <v>692</v>
      </c>
      <c r="U44" s="1" t="s">
        <v>693</v>
      </c>
      <c r="V44" s="1" t="s">
        <v>694</v>
      </c>
    </row>
    <row r="45" s="1" customFormat="1" spans="1:22">
      <c r="A45" s="3">
        <v>23363915552</v>
      </c>
      <c r="B45" s="1" t="s">
        <v>888</v>
      </c>
      <c r="C45" s="1" t="s">
        <v>894</v>
      </c>
      <c r="D45" s="1" t="s">
        <v>779</v>
      </c>
      <c r="E45" s="1" t="s">
        <v>895</v>
      </c>
      <c r="F45" s="1" t="s">
        <v>678</v>
      </c>
      <c r="G45" s="1" t="s">
        <v>682</v>
      </c>
      <c r="H45" s="1" t="s">
        <v>683</v>
      </c>
      <c r="I45" s="1" t="s">
        <v>896</v>
      </c>
      <c r="J45" s="1" t="s">
        <v>685</v>
      </c>
      <c r="K45" s="1" t="s">
        <v>896</v>
      </c>
      <c r="L45" s="1" t="s">
        <v>896</v>
      </c>
      <c r="M45" s="1" t="s">
        <v>686</v>
      </c>
      <c r="N45" s="1" t="s">
        <v>686</v>
      </c>
      <c r="O45" s="1" t="s">
        <v>687</v>
      </c>
      <c r="P45" s="1" t="s">
        <v>688</v>
      </c>
      <c r="Q45" s="1" t="s">
        <v>689</v>
      </c>
      <c r="R45" s="1" t="s">
        <v>897</v>
      </c>
      <c r="S45" s="1" t="s">
        <v>691</v>
      </c>
      <c r="T45" s="1" t="s">
        <v>692</v>
      </c>
      <c r="U45" s="1" t="s">
        <v>693</v>
      </c>
      <c r="V45" s="1" t="s">
        <v>694</v>
      </c>
    </row>
    <row r="46" s="1" customFormat="1" spans="1:22">
      <c r="A46" s="3">
        <v>999223362539002</v>
      </c>
      <c r="B46" s="1" t="s">
        <v>888</v>
      </c>
      <c r="C46" s="1" t="s">
        <v>898</v>
      </c>
      <c r="D46" s="1" t="s">
        <v>899</v>
      </c>
      <c r="E46" s="1" t="s">
        <v>900</v>
      </c>
      <c r="F46" s="1" t="s">
        <v>758</v>
      </c>
      <c r="G46" s="1" t="s">
        <v>682</v>
      </c>
      <c r="H46" s="1" t="s">
        <v>683</v>
      </c>
      <c r="I46" s="1" t="s">
        <v>901</v>
      </c>
      <c r="J46" s="1" t="s">
        <v>685</v>
      </c>
      <c r="K46" s="1" t="s">
        <v>901</v>
      </c>
      <c r="L46" s="1" t="s">
        <v>901</v>
      </c>
      <c r="M46" s="1" t="s">
        <v>686</v>
      </c>
      <c r="N46" s="1" t="s">
        <v>686</v>
      </c>
      <c r="O46" s="1" t="s">
        <v>687</v>
      </c>
      <c r="P46" s="1" t="s">
        <v>688</v>
      </c>
      <c r="Q46" s="1" t="s">
        <v>689</v>
      </c>
      <c r="R46" s="1" t="s">
        <v>902</v>
      </c>
      <c r="S46" s="1" t="s">
        <v>691</v>
      </c>
      <c r="T46" s="1" t="s">
        <v>692</v>
      </c>
      <c r="U46" s="1" t="s">
        <v>693</v>
      </c>
      <c r="V46" s="1" t="s">
        <v>694</v>
      </c>
    </row>
    <row r="47" s="1" customFormat="1" spans="1:22">
      <c r="A47" s="3">
        <v>999223361335117</v>
      </c>
      <c r="B47" s="1" t="s">
        <v>888</v>
      </c>
      <c r="C47" s="1" t="s">
        <v>903</v>
      </c>
      <c r="D47" s="1" t="s">
        <v>904</v>
      </c>
      <c r="E47" s="1" t="s">
        <v>905</v>
      </c>
      <c r="F47" s="1" t="s">
        <v>758</v>
      </c>
      <c r="G47" s="1" t="s">
        <v>682</v>
      </c>
      <c r="H47" s="1" t="s">
        <v>683</v>
      </c>
      <c r="I47" s="1" t="s">
        <v>906</v>
      </c>
      <c r="J47" s="1" t="s">
        <v>685</v>
      </c>
      <c r="K47" s="1" t="s">
        <v>906</v>
      </c>
      <c r="L47" s="1" t="s">
        <v>906</v>
      </c>
      <c r="M47" s="1" t="s">
        <v>686</v>
      </c>
      <c r="N47" s="1" t="s">
        <v>686</v>
      </c>
      <c r="O47" s="1" t="s">
        <v>687</v>
      </c>
      <c r="P47" s="1" t="s">
        <v>688</v>
      </c>
      <c r="Q47" s="1" t="s">
        <v>689</v>
      </c>
      <c r="R47" s="1" t="s">
        <v>907</v>
      </c>
      <c r="S47" s="1" t="s">
        <v>691</v>
      </c>
      <c r="T47" s="1" t="s">
        <v>692</v>
      </c>
      <c r="U47" s="1" t="s">
        <v>693</v>
      </c>
      <c r="V47" s="1" t="s">
        <v>735</v>
      </c>
    </row>
    <row r="48" s="1" customFormat="1" spans="1:22">
      <c r="A48" s="3">
        <v>999223360991562</v>
      </c>
      <c r="B48" s="1" t="s">
        <v>888</v>
      </c>
      <c r="C48" s="1" t="s">
        <v>908</v>
      </c>
      <c r="D48" s="1" t="s">
        <v>909</v>
      </c>
      <c r="E48" s="1" t="s">
        <v>910</v>
      </c>
      <c r="F48" s="1" t="s">
        <v>758</v>
      </c>
      <c r="G48" s="1" t="s">
        <v>682</v>
      </c>
      <c r="H48" s="1" t="s">
        <v>683</v>
      </c>
      <c r="I48" s="1" t="s">
        <v>911</v>
      </c>
      <c r="J48" s="1" t="s">
        <v>685</v>
      </c>
      <c r="K48" s="1" t="s">
        <v>911</v>
      </c>
      <c r="L48" s="1" t="s">
        <v>911</v>
      </c>
      <c r="M48" s="1" t="s">
        <v>686</v>
      </c>
      <c r="N48" s="1" t="s">
        <v>686</v>
      </c>
      <c r="O48" s="1" t="s">
        <v>687</v>
      </c>
      <c r="P48" s="1" t="s">
        <v>688</v>
      </c>
      <c r="Q48" s="1" t="s">
        <v>689</v>
      </c>
      <c r="R48" s="1" t="s">
        <v>912</v>
      </c>
      <c r="S48" s="1" t="s">
        <v>691</v>
      </c>
      <c r="T48" s="1" t="s">
        <v>692</v>
      </c>
      <c r="U48" s="1" t="s">
        <v>693</v>
      </c>
      <c r="V48" s="1" t="s">
        <v>725</v>
      </c>
    </row>
    <row r="49" s="1" customFormat="1" spans="1:22">
      <c r="A49" s="3">
        <v>999223359295013</v>
      </c>
      <c r="B49" s="1" t="s">
        <v>888</v>
      </c>
      <c r="C49" s="1" t="s">
        <v>913</v>
      </c>
      <c r="D49" s="1" t="s">
        <v>706</v>
      </c>
      <c r="E49" s="1" t="s">
        <v>914</v>
      </c>
      <c r="F49" s="1" t="s">
        <v>678</v>
      </c>
      <c r="G49" s="1" t="s">
        <v>682</v>
      </c>
      <c r="H49" s="1" t="s">
        <v>683</v>
      </c>
      <c r="I49" s="1" t="s">
        <v>728</v>
      </c>
      <c r="J49" s="1" t="s">
        <v>685</v>
      </c>
      <c r="K49" s="1" t="s">
        <v>728</v>
      </c>
      <c r="L49" s="1" t="s">
        <v>728</v>
      </c>
      <c r="M49" s="1" t="s">
        <v>686</v>
      </c>
      <c r="N49" s="1" t="s">
        <v>686</v>
      </c>
      <c r="O49" s="1" t="s">
        <v>687</v>
      </c>
      <c r="P49" s="1" t="s">
        <v>688</v>
      </c>
      <c r="Q49" s="1" t="s">
        <v>689</v>
      </c>
      <c r="R49" s="1" t="s">
        <v>915</v>
      </c>
      <c r="S49" s="1" t="s">
        <v>691</v>
      </c>
      <c r="T49" s="1" t="s">
        <v>692</v>
      </c>
      <c r="U49" s="1" t="s">
        <v>693</v>
      </c>
      <c r="V49" s="1" t="s">
        <v>694</v>
      </c>
    </row>
    <row r="50" s="1" customFormat="1" spans="1:22">
      <c r="A50" s="3">
        <v>999223347976049</v>
      </c>
      <c r="B50" s="1" t="s">
        <v>916</v>
      </c>
      <c r="C50" s="1" t="s">
        <v>917</v>
      </c>
      <c r="D50" s="1" t="s">
        <v>835</v>
      </c>
      <c r="E50" s="1" t="s">
        <v>918</v>
      </c>
      <c r="F50" s="1" t="s">
        <v>758</v>
      </c>
      <c r="G50" s="1" t="s">
        <v>682</v>
      </c>
      <c r="H50" s="1" t="s">
        <v>683</v>
      </c>
      <c r="I50" s="1" t="s">
        <v>919</v>
      </c>
      <c r="J50" s="1" t="s">
        <v>685</v>
      </c>
      <c r="K50" s="1" t="s">
        <v>919</v>
      </c>
      <c r="L50" s="1" t="s">
        <v>919</v>
      </c>
      <c r="M50" s="1" t="s">
        <v>686</v>
      </c>
      <c r="N50" s="1" t="s">
        <v>686</v>
      </c>
      <c r="O50" s="1" t="s">
        <v>687</v>
      </c>
      <c r="P50" s="1" t="s">
        <v>688</v>
      </c>
      <c r="Q50" s="1" t="s">
        <v>689</v>
      </c>
      <c r="R50" s="1" t="s">
        <v>920</v>
      </c>
      <c r="S50" s="1" t="s">
        <v>691</v>
      </c>
      <c r="T50" s="1" t="s">
        <v>692</v>
      </c>
      <c r="U50" s="1" t="s">
        <v>693</v>
      </c>
      <c r="V50" s="1" t="s">
        <v>839</v>
      </c>
    </row>
    <row r="51" s="1" customFormat="1" spans="1:22">
      <c r="A51" s="3">
        <v>999223344955571</v>
      </c>
      <c r="B51" s="1" t="s">
        <v>916</v>
      </c>
      <c r="C51" s="1" t="s">
        <v>921</v>
      </c>
      <c r="D51" s="1" t="s">
        <v>922</v>
      </c>
      <c r="E51" s="1" t="s">
        <v>923</v>
      </c>
      <c r="F51" s="1" t="s">
        <v>678</v>
      </c>
      <c r="G51" s="1" t="s">
        <v>682</v>
      </c>
      <c r="H51" s="1" t="s">
        <v>683</v>
      </c>
      <c r="I51" s="1" t="s">
        <v>924</v>
      </c>
      <c r="J51" s="1" t="s">
        <v>685</v>
      </c>
      <c r="K51" s="1" t="s">
        <v>924</v>
      </c>
      <c r="L51" s="1" t="s">
        <v>924</v>
      </c>
      <c r="M51" s="1" t="s">
        <v>686</v>
      </c>
      <c r="N51" s="1" t="s">
        <v>686</v>
      </c>
      <c r="O51" s="1" t="s">
        <v>687</v>
      </c>
      <c r="P51" s="1" t="s">
        <v>688</v>
      </c>
      <c r="Q51" s="1" t="s">
        <v>689</v>
      </c>
      <c r="R51" s="1" t="s">
        <v>925</v>
      </c>
      <c r="S51" s="1" t="s">
        <v>691</v>
      </c>
      <c r="T51" s="1" t="s">
        <v>692</v>
      </c>
      <c r="U51" s="1" t="s">
        <v>693</v>
      </c>
      <c r="V51" s="1" t="s">
        <v>839</v>
      </c>
    </row>
    <row r="52" s="1" customFormat="1" spans="1:22">
      <c r="A52" s="3">
        <v>999223342200062</v>
      </c>
      <c r="B52" s="1" t="s">
        <v>916</v>
      </c>
      <c r="C52" s="1" t="s">
        <v>926</v>
      </c>
      <c r="D52" s="1" t="s">
        <v>927</v>
      </c>
      <c r="E52" s="1" t="s">
        <v>928</v>
      </c>
      <c r="F52" s="1" t="s">
        <v>840</v>
      </c>
      <c r="G52" s="1" t="s">
        <v>682</v>
      </c>
      <c r="H52" s="1" t="s">
        <v>683</v>
      </c>
      <c r="I52" s="1" t="s">
        <v>929</v>
      </c>
      <c r="J52" s="1" t="s">
        <v>685</v>
      </c>
      <c r="K52" s="1" t="s">
        <v>929</v>
      </c>
      <c r="L52" s="1" t="s">
        <v>929</v>
      </c>
      <c r="M52" s="1" t="s">
        <v>686</v>
      </c>
      <c r="N52" s="1" t="s">
        <v>686</v>
      </c>
      <c r="O52" s="1" t="s">
        <v>687</v>
      </c>
      <c r="P52" s="1" t="s">
        <v>688</v>
      </c>
      <c r="Q52" s="1" t="s">
        <v>689</v>
      </c>
      <c r="R52" s="1" t="s">
        <v>930</v>
      </c>
      <c r="S52" s="1" t="s">
        <v>691</v>
      </c>
      <c r="T52" s="1" t="s">
        <v>692</v>
      </c>
      <c r="U52" s="1" t="s">
        <v>693</v>
      </c>
      <c r="V52" s="1" t="s">
        <v>694</v>
      </c>
    </row>
    <row r="53" s="1" customFormat="1" spans="1:22">
      <c r="A53" s="3">
        <v>999223337321400</v>
      </c>
      <c r="B53" s="1" t="s">
        <v>931</v>
      </c>
      <c r="C53" s="1" t="s">
        <v>932</v>
      </c>
      <c r="D53" s="1" t="s">
        <v>933</v>
      </c>
      <c r="E53" s="1" t="s">
        <v>934</v>
      </c>
      <c r="F53" s="1" t="s">
        <v>678</v>
      </c>
      <c r="G53" s="1" t="s">
        <v>682</v>
      </c>
      <c r="H53" s="1" t="s">
        <v>683</v>
      </c>
      <c r="I53" s="1" t="s">
        <v>935</v>
      </c>
      <c r="J53" s="1" t="s">
        <v>685</v>
      </c>
      <c r="K53" s="1" t="s">
        <v>935</v>
      </c>
      <c r="L53" s="1" t="s">
        <v>935</v>
      </c>
      <c r="M53" s="1" t="s">
        <v>686</v>
      </c>
      <c r="N53" s="1" t="s">
        <v>686</v>
      </c>
      <c r="O53" s="1" t="s">
        <v>687</v>
      </c>
      <c r="P53" s="1" t="s">
        <v>688</v>
      </c>
      <c r="Q53" s="1" t="s">
        <v>689</v>
      </c>
      <c r="R53" s="1" t="s">
        <v>936</v>
      </c>
      <c r="S53" s="1" t="s">
        <v>691</v>
      </c>
      <c r="T53" s="1" t="s">
        <v>692</v>
      </c>
      <c r="U53" s="1" t="s">
        <v>693</v>
      </c>
      <c r="V53" s="1" t="s">
        <v>694</v>
      </c>
    </row>
    <row r="54" s="1" customFormat="1" spans="1:22">
      <c r="A54" s="3">
        <v>999223335037930</v>
      </c>
      <c r="B54" s="1" t="s">
        <v>931</v>
      </c>
      <c r="C54" s="1" t="s">
        <v>937</v>
      </c>
      <c r="D54" s="1" t="s">
        <v>938</v>
      </c>
      <c r="E54" s="1" t="s">
        <v>939</v>
      </c>
      <c r="F54" s="1" t="s">
        <v>799</v>
      </c>
      <c r="G54" s="1" t="s">
        <v>682</v>
      </c>
      <c r="H54" s="1" t="s">
        <v>683</v>
      </c>
      <c r="I54" s="1" t="s">
        <v>940</v>
      </c>
      <c r="J54" s="1" t="s">
        <v>685</v>
      </c>
      <c r="K54" s="1" t="s">
        <v>940</v>
      </c>
      <c r="L54" s="1" t="s">
        <v>940</v>
      </c>
      <c r="M54" s="1" t="s">
        <v>686</v>
      </c>
      <c r="N54" s="1" t="s">
        <v>686</v>
      </c>
      <c r="O54" s="1" t="s">
        <v>687</v>
      </c>
      <c r="P54" s="1" t="s">
        <v>688</v>
      </c>
      <c r="Q54" s="1" t="s">
        <v>689</v>
      </c>
      <c r="R54" s="1" t="s">
        <v>941</v>
      </c>
      <c r="S54" s="1" t="s">
        <v>691</v>
      </c>
      <c r="T54" s="1" t="s">
        <v>692</v>
      </c>
      <c r="U54" s="1" t="s">
        <v>693</v>
      </c>
      <c r="V54" s="1" t="s">
        <v>839</v>
      </c>
    </row>
    <row r="55" s="1" customFormat="1" spans="1:22">
      <c r="A55" s="3">
        <v>999223334986037</v>
      </c>
      <c r="B55" s="1" t="s">
        <v>931</v>
      </c>
      <c r="C55" s="1" t="s">
        <v>942</v>
      </c>
      <c r="D55" s="1" t="s">
        <v>938</v>
      </c>
      <c r="E55" s="1" t="s">
        <v>943</v>
      </c>
      <c r="F55" s="1" t="s">
        <v>799</v>
      </c>
      <c r="G55" s="1" t="s">
        <v>682</v>
      </c>
      <c r="H55" s="1" t="s">
        <v>683</v>
      </c>
      <c r="I55" s="1" t="s">
        <v>944</v>
      </c>
      <c r="J55" s="1" t="s">
        <v>685</v>
      </c>
      <c r="K55" s="1" t="s">
        <v>944</v>
      </c>
      <c r="L55" s="1" t="s">
        <v>944</v>
      </c>
      <c r="M55" s="1" t="s">
        <v>686</v>
      </c>
      <c r="N55" s="1" t="s">
        <v>686</v>
      </c>
      <c r="O55" s="1" t="s">
        <v>687</v>
      </c>
      <c r="P55" s="1" t="s">
        <v>688</v>
      </c>
      <c r="Q55" s="1" t="s">
        <v>689</v>
      </c>
      <c r="R55" s="1" t="s">
        <v>945</v>
      </c>
      <c r="S55" s="1" t="s">
        <v>691</v>
      </c>
      <c r="T55" s="1" t="s">
        <v>692</v>
      </c>
      <c r="U55" s="1" t="s">
        <v>693</v>
      </c>
      <c r="V55" s="1" t="s">
        <v>839</v>
      </c>
    </row>
    <row r="56" s="1" customFormat="1" spans="1:22">
      <c r="A56" s="3">
        <v>999223323093677</v>
      </c>
      <c r="B56" s="1" t="s">
        <v>946</v>
      </c>
      <c r="C56" s="1" t="s">
        <v>947</v>
      </c>
      <c r="D56" s="1" t="s">
        <v>948</v>
      </c>
      <c r="E56" s="1" t="s">
        <v>949</v>
      </c>
      <c r="F56" s="1" t="s">
        <v>840</v>
      </c>
      <c r="G56" s="1" t="s">
        <v>682</v>
      </c>
      <c r="H56" s="1" t="s">
        <v>683</v>
      </c>
      <c r="I56" s="1" t="s">
        <v>950</v>
      </c>
      <c r="J56" s="1" t="s">
        <v>685</v>
      </c>
      <c r="K56" s="1" t="s">
        <v>950</v>
      </c>
      <c r="L56" s="1" t="s">
        <v>950</v>
      </c>
      <c r="M56" s="1" t="s">
        <v>686</v>
      </c>
      <c r="N56" s="1" t="s">
        <v>686</v>
      </c>
      <c r="O56" s="1" t="s">
        <v>687</v>
      </c>
      <c r="P56" s="1" t="s">
        <v>688</v>
      </c>
      <c r="Q56" s="1" t="s">
        <v>689</v>
      </c>
      <c r="R56" s="1" t="s">
        <v>951</v>
      </c>
      <c r="S56" s="1" t="s">
        <v>691</v>
      </c>
      <c r="T56" s="1" t="s">
        <v>692</v>
      </c>
      <c r="U56" s="1" t="s">
        <v>693</v>
      </c>
      <c r="V56" s="1" t="s">
        <v>694</v>
      </c>
    </row>
    <row r="57" s="1" customFormat="1" spans="1:22">
      <c r="A57" s="3">
        <v>999223321095195</v>
      </c>
      <c r="B57" s="1" t="s">
        <v>946</v>
      </c>
      <c r="C57" s="1" t="s">
        <v>952</v>
      </c>
      <c r="D57" s="1" t="s">
        <v>953</v>
      </c>
      <c r="E57" s="1" t="s">
        <v>954</v>
      </c>
      <c r="F57" s="1" t="s">
        <v>678</v>
      </c>
      <c r="G57" s="1" t="s">
        <v>682</v>
      </c>
      <c r="H57" s="1" t="s">
        <v>683</v>
      </c>
      <c r="I57" s="1" t="s">
        <v>955</v>
      </c>
      <c r="J57" s="1" t="s">
        <v>685</v>
      </c>
      <c r="K57" s="1" t="s">
        <v>955</v>
      </c>
      <c r="L57" s="1" t="s">
        <v>955</v>
      </c>
      <c r="M57" s="1" t="s">
        <v>686</v>
      </c>
      <c r="N57" s="1" t="s">
        <v>686</v>
      </c>
      <c r="O57" s="1" t="s">
        <v>687</v>
      </c>
      <c r="P57" s="1" t="s">
        <v>688</v>
      </c>
      <c r="Q57" s="1" t="s">
        <v>689</v>
      </c>
      <c r="R57" s="1" t="s">
        <v>956</v>
      </c>
      <c r="S57" s="1" t="s">
        <v>691</v>
      </c>
      <c r="T57" s="1" t="s">
        <v>692</v>
      </c>
      <c r="U57" s="1" t="s">
        <v>693</v>
      </c>
      <c r="V57" s="1" t="s">
        <v>839</v>
      </c>
    </row>
    <row r="58" s="1" customFormat="1" spans="1:22">
      <c r="A58" s="3">
        <v>999223317654762</v>
      </c>
      <c r="B58" s="1" t="s">
        <v>946</v>
      </c>
      <c r="C58" s="1" t="s">
        <v>957</v>
      </c>
      <c r="D58" s="1" t="s">
        <v>958</v>
      </c>
      <c r="E58" s="1" t="s">
        <v>959</v>
      </c>
      <c r="F58" s="1" t="s">
        <v>678</v>
      </c>
      <c r="G58" s="1" t="s">
        <v>682</v>
      </c>
      <c r="H58" s="1" t="s">
        <v>683</v>
      </c>
      <c r="I58" s="1" t="s">
        <v>960</v>
      </c>
      <c r="J58" s="1" t="s">
        <v>685</v>
      </c>
      <c r="K58" s="1" t="s">
        <v>960</v>
      </c>
      <c r="L58" s="1" t="s">
        <v>960</v>
      </c>
      <c r="M58" s="1" t="s">
        <v>686</v>
      </c>
      <c r="N58" s="1" t="s">
        <v>686</v>
      </c>
      <c r="O58" s="1" t="s">
        <v>687</v>
      </c>
      <c r="P58" s="1" t="s">
        <v>688</v>
      </c>
      <c r="Q58" s="1" t="s">
        <v>689</v>
      </c>
      <c r="R58" s="1" t="s">
        <v>961</v>
      </c>
      <c r="S58" s="1" t="s">
        <v>691</v>
      </c>
      <c r="T58" s="1" t="s">
        <v>692</v>
      </c>
      <c r="U58" s="1" t="s">
        <v>693</v>
      </c>
      <c r="V58" s="1" t="s">
        <v>694</v>
      </c>
    </row>
    <row r="59" s="1" customFormat="1" spans="1:22">
      <c r="A59" s="3">
        <v>999223315126307</v>
      </c>
      <c r="B59" s="1" t="s">
        <v>946</v>
      </c>
      <c r="C59" s="1" t="s">
        <v>962</v>
      </c>
      <c r="D59" s="1" t="s">
        <v>779</v>
      </c>
      <c r="E59" s="1" t="s">
        <v>963</v>
      </c>
      <c r="F59" s="1" t="s">
        <v>799</v>
      </c>
      <c r="G59" s="1" t="s">
        <v>682</v>
      </c>
      <c r="H59" s="1" t="s">
        <v>683</v>
      </c>
      <c r="I59" s="1" t="s">
        <v>964</v>
      </c>
      <c r="J59" s="1" t="s">
        <v>685</v>
      </c>
      <c r="K59" s="1" t="s">
        <v>964</v>
      </c>
      <c r="L59" s="1" t="s">
        <v>964</v>
      </c>
      <c r="M59" s="1" t="s">
        <v>686</v>
      </c>
      <c r="N59" s="1" t="s">
        <v>686</v>
      </c>
      <c r="O59" s="1" t="s">
        <v>687</v>
      </c>
      <c r="P59" s="1" t="s">
        <v>688</v>
      </c>
      <c r="Q59" s="1" t="s">
        <v>689</v>
      </c>
      <c r="R59" s="1" t="s">
        <v>965</v>
      </c>
      <c r="S59" s="1" t="s">
        <v>691</v>
      </c>
      <c r="T59" s="1" t="s">
        <v>692</v>
      </c>
      <c r="U59" s="1" t="s">
        <v>693</v>
      </c>
      <c r="V59" s="1" t="s">
        <v>694</v>
      </c>
    </row>
    <row r="60" s="1" customFormat="1" spans="1:22">
      <c r="A60" s="3">
        <v>999223312791379</v>
      </c>
      <c r="B60" s="1" t="s">
        <v>946</v>
      </c>
      <c r="C60" s="1" t="s">
        <v>966</v>
      </c>
      <c r="D60" s="1" t="s">
        <v>967</v>
      </c>
      <c r="E60" s="1" t="s">
        <v>968</v>
      </c>
      <c r="F60" s="1" t="s">
        <v>799</v>
      </c>
      <c r="G60" s="1" t="s">
        <v>682</v>
      </c>
      <c r="H60" s="1" t="s">
        <v>683</v>
      </c>
      <c r="I60" s="1" t="s">
        <v>969</v>
      </c>
      <c r="J60" s="1" t="s">
        <v>685</v>
      </c>
      <c r="K60" s="1" t="s">
        <v>969</v>
      </c>
      <c r="L60" s="1" t="s">
        <v>969</v>
      </c>
      <c r="M60" s="1" t="s">
        <v>686</v>
      </c>
      <c r="N60" s="1" t="s">
        <v>686</v>
      </c>
      <c r="O60" s="1" t="s">
        <v>687</v>
      </c>
      <c r="P60" s="1" t="s">
        <v>688</v>
      </c>
      <c r="Q60" s="1" t="s">
        <v>689</v>
      </c>
      <c r="R60" s="1" t="s">
        <v>970</v>
      </c>
      <c r="S60" s="1" t="s">
        <v>691</v>
      </c>
      <c r="T60" s="1" t="s">
        <v>692</v>
      </c>
      <c r="U60" s="1" t="s">
        <v>693</v>
      </c>
      <c r="V60" s="1" t="s">
        <v>735</v>
      </c>
    </row>
    <row r="61" s="1" customFormat="1" spans="1:22">
      <c r="A61" s="3">
        <v>999223311513806</v>
      </c>
      <c r="B61" s="1" t="s">
        <v>946</v>
      </c>
      <c r="C61" s="1" t="s">
        <v>971</v>
      </c>
      <c r="D61" s="1" t="s">
        <v>922</v>
      </c>
      <c r="E61" s="1" t="s">
        <v>972</v>
      </c>
      <c r="F61" s="1" t="s">
        <v>678</v>
      </c>
      <c r="G61" s="1" t="s">
        <v>682</v>
      </c>
      <c r="H61" s="1" t="s">
        <v>683</v>
      </c>
      <c r="I61" s="1" t="s">
        <v>973</v>
      </c>
      <c r="J61" s="1" t="s">
        <v>685</v>
      </c>
      <c r="K61" s="1" t="s">
        <v>973</v>
      </c>
      <c r="L61" s="1" t="s">
        <v>973</v>
      </c>
      <c r="M61" s="1" t="s">
        <v>686</v>
      </c>
      <c r="N61" s="1" t="s">
        <v>686</v>
      </c>
      <c r="O61" s="1" t="s">
        <v>687</v>
      </c>
      <c r="P61" s="1" t="s">
        <v>688</v>
      </c>
      <c r="Q61" s="1" t="s">
        <v>689</v>
      </c>
      <c r="R61" s="1" t="s">
        <v>974</v>
      </c>
      <c r="S61" s="1" t="s">
        <v>691</v>
      </c>
      <c r="T61" s="1" t="s">
        <v>692</v>
      </c>
      <c r="U61" s="1" t="s">
        <v>693</v>
      </c>
      <c r="V61" s="1" t="s">
        <v>839</v>
      </c>
    </row>
    <row r="62" s="1" customFormat="1" spans="1:22">
      <c r="A62" s="3">
        <v>999223307083631</v>
      </c>
      <c r="B62" s="1" t="s">
        <v>975</v>
      </c>
      <c r="C62" s="1" t="s">
        <v>976</v>
      </c>
      <c r="D62" s="1" t="s">
        <v>977</v>
      </c>
      <c r="E62" s="1" t="s">
        <v>978</v>
      </c>
      <c r="F62" s="1" t="s">
        <v>799</v>
      </c>
      <c r="G62" s="1" t="s">
        <v>682</v>
      </c>
      <c r="H62" s="1" t="s">
        <v>683</v>
      </c>
      <c r="I62" s="1" t="s">
        <v>979</v>
      </c>
      <c r="J62" s="1" t="s">
        <v>685</v>
      </c>
      <c r="K62" s="1" t="s">
        <v>979</v>
      </c>
      <c r="L62" s="1" t="s">
        <v>979</v>
      </c>
      <c r="M62" s="1" t="s">
        <v>686</v>
      </c>
      <c r="N62" s="1" t="s">
        <v>686</v>
      </c>
      <c r="O62" s="1" t="s">
        <v>687</v>
      </c>
      <c r="P62" s="1" t="s">
        <v>688</v>
      </c>
      <c r="Q62" s="1" t="s">
        <v>689</v>
      </c>
      <c r="R62" s="1" t="s">
        <v>980</v>
      </c>
      <c r="S62" s="1" t="s">
        <v>691</v>
      </c>
      <c r="T62" s="1" t="s">
        <v>692</v>
      </c>
      <c r="U62" s="1" t="s">
        <v>693</v>
      </c>
      <c r="V62" s="1" t="s">
        <v>694</v>
      </c>
    </row>
    <row r="63" s="1" customFormat="1" spans="1:22">
      <c r="A63" s="3">
        <v>999223301441422</v>
      </c>
      <c r="B63" s="1" t="s">
        <v>975</v>
      </c>
      <c r="C63" s="1" t="s">
        <v>981</v>
      </c>
      <c r="D63" s="1" t="s">
        <v>982</v>
      </c>
      <c r="E63" s="1" t="s">
        <v>983</v>
      </c>
      <c r="F63" s="1" t="s">
        <v>758</v>
      </c>
      <c r="G63" s="1" t="s">
        <v>682</v>
      </c>
      <c r="H63" s="1" t="s">
        <v>683</v>
      </c>
      <c r="I63" s="1" t="s">
        <v>984</v>
      </c>
      <c r="J63" s="1" t="s">
        <v>685</v>
      </c>
      <c r="K63" s="1" t="s">
        <v>984</v>
      </c>
      <c r="L63" s="1" t="s">
        <v>984</v>
      </c>
      <c r="M63" s="1" t="s">
        <v>686</v>
      </c>
      <c r="N63" s="1" t="s">
        <v>686</v>
      </c>
      <c r="O63" s="1" t="s">
        <v>687</v>
      </c>
      <c r="P63" s="1" t="s">
        <v>688</v>
      </c>
      <c r="Q63" s="1" t="s">
        <v>689</v>
      </c>
      <c r="R63" s="1" t="s">
        <v>985</v>
      </c>
      <c r="S63" s="1" t="s">
        <v>691</v>
      </c>
      <c r="T63" s="1" t="s">
        <v>692</v>
      </c>
      <c r="U63" s="1" t="s">
        <v>693</v>
      </c>
      <c r="V63" s="1" t="s">
        <v>694</v>
      </c>
    </row>
    <row r="64" s="1" customFormat="1" spans="1:22">
      <c r="A64" s="3">
        <v>999223291963273</v>
      </c>
      <c r="B64" s="1" t="s">
        <v>986</v>
      </c>
      <c r="C64" s="1" t="s">
        <v>987</v>
      </c>
      <c r="D64" s="1" t="s">
        <v>988</v>
      </c>
      <c r="E64" s="1" t="s">
        <v>989</v>
      </c>
      <c r="F64" s="1" t="s">
        <v>873</v>
      </c>
      <c r="G64" s="1" t="s">
        <v>682</v>
      </c>
      <c r="H64" s="1" t="s">
        <v>683</v>
      </c>
      <c r="I64" s="1" t="s">
        <v>990</v>
      </c>
      <c r="J64" s="1" t="s">
        <v>685</v>
      </c>
      <c r="K64" s="1" t="s">
        <v>990</v>
      </c>
      <c r="L64" s="1" t="s">
        <v>990</v>
      </c>
      <c r="M64" s="1" t="s">
        <v>686</v>
      </c>
      <c r="N64" s="1" t="s">
        <v>686</v>
      </c>
      <c r="O64" s="1" t="s">
        <v>687</v>
      </c>
      <c r="P64" s="1" t="s">
        <v>688</v>
      </c>
      <c r="Q64" s="1" t="s">
        <v>689</v>
      </c>
      <c r="R64" s="1" t="s">
        <v>991</v>
      </c>
      <c r="S64" s="1" t="s">
        <v>691</v>
      </c>
      <c r="T64" s="1" t="s">
        <v>692</v>
      </c>
      <c r="U64" s="1" t="s">
        <v>693</v>
      </c>
      <c r="V64" s="1" t="s">
        <v>839</v>
      </c>
    </row>
    <row r="65" s="1" customFormat="1" spans="1:22">
      <c r="A65" s="3">
        <v>999223291853617</v>
      </c>
      <c r="B65" s="1" t="s">
        <v>986</v>
      </c>
      <c r="C65" s="1" t="s">
        <v>992</v>
      </c>
      <c r="D65" s="1" t="s">
        <v>958</v>
      </c>
      <c r="E65" s="1" t="s">
        <v>993</v>
      </c>
      <c r="F65" s="1" t="s">
        <v>799</v>
      </c>
      <c r="G65" s="1" t="s">
        <v>682</v>
      </c>
      <c r="H65" s="1" t="s">
        <v>683</v>
      </c>
      <c r="I65" s="1" t="s">
        <v>994</v>
      </c>
      <c r="J65" s="1" t="s">
        <v>685</v>
      </c>
      <c r="K65" s="1" t="s">
        <v>994</v>
      </c>
      <c r="L65" s="1" t="s">
        <v>994</v>
      </c>
      <c r="M65" s="1" t="s">
        <v>686</v>
      </c>
      <c r="N65" s="1" t="s">
        <v>686</v>
      </c>
      <c r="O65" s="1" t="s">
        <v>687</v>
      </c>
      <c r="P65" s="1" t="s">
        <v>688</v>
      </c>
      <c r="Q65" s="1" t="s">
        <v>689</v>
      </c>
      <c r="R65" s="1" t="s">
        <v>995</v>
      </c>
      <c r="S65" s="1" t="s">
        <v>691</v>
      </c>
      <c r="T65" s="1" t="s">
        <v>692</v>
      </c>
      <c r="U65" s="1" t="s">
        <v>693</v>
      </c>
      <c r="V65" s="1" t="s">
        <v>694</v>
      </c>
    </row>
    <row r="66" s="1" customFormat="1" spans="1:22">
      <c r="A66" s="3">
        <v>999223291390203</v>
      </c>
      <c r="B66" s="1" t="s">
        <v>986</v>
      </c>
      <c r="C66" s="1" t="s">
        <v>996</v>
      </c>
      <c r="D66" s="1" t="s">
        <v>842</v>
      </c>
      <c r="E66" s="1" t="s">
        <v>997</v>
      </c>
      <c r="F66" s="1" t="s">
        <v>678</v>
      </c>
      <c r="G66" s="1" t="s">
        <v>682</v>
      </c>
      <c r="H66" s="1" t="s">
        <v>683</v>
      </c>
      <c r="I66" s="1" t="s">
        <v>761</v>
      </c>
      <c r="J66" s="1" t="s">
        <v>685</v>
      </c>
      <c r="K66" s="1" t="s">
        <v>761</v>
      </c>
      <c r="L66" s="1" t="s">
        <v>761</v>
      </c>
      <c r="M66" s="1" t="s">
        <v>686</v>
      </c>
      <c r="N66" s="1" t="s">
        <v>686</v>
      </c>
      <c r="O66" s="1" t="s">
        <v>687</v>
      </c>
      <c r="P66" s="1" t="s">
        <v>688</v>
      </c>
      <c r="Q66" s="1" t="s">
        <v>689</v>
      </c>
      <c r="R66" s="1" t="s">
        <v>998</v>
      </c>
      <c r="S66" s="1" t="s">
        <v>691</v>
      </c>
      <c r="T66" s="1" t="s">
        <v>692</v>
      </c>
      <c r="U66" s="1" t="s">
        <v>693</v>
      </c>
      <c r="V66" s="1" t="s">
        <v>694</v>
      </c>
    </row>
    <row r="67" s="1" customFormat="1" spans="1:22">
      <c r="A67" s="3">
        <v>999223288037622</v>
      </c>
      <c r="B67" s="1" t="s">
        <v>986</v>
      </c>
      <c r="C67" s="1" t="s">
        <v>999</v>
      </c>
      <c r="D67" s="1" t="s">
        <v>967</v>
      </c>
      <c r="E67" s="1" t="s">
        <v>1000</v>
      </c>
      <c r="F67" s="1" t="s">
        <v>873</v>
      </c>
      <c r="G67" s="1" t="s">
        <v>682</v>
      </c>
      <c r="H67" s="1" t="s">
        <v>683</v>
      </c>
      <c r="I67" s="1" t="s">
        <v>1001</v>
      </c>
      <c r="J67" s="1" t="s">
        <v>685</v>
      </c>
      <c r="K67" s="1" t="s">
        <v>1001</v>
      </c>
      <c r="L67" s="1" t="s">
        <v>1001</v>
      </c>
      <c r="M67" s="1" t="s">
        <v>686</v>
      </c>
      <c r="N67" s="1" t="s">
        <v>686</v>
      </c>
      <c r="O67" s="1" t="s">
        <v>687</v>
      </c>
      <c r="P67" s="1" t="s">
        <v>688</v>
      </c>
      <c r="Q67" s="1" t="s">
        <v>689</v>
      </c>
      <c r="R67" s="1" t="s">
        <v>1002</v>
      </c>
      <c r="S67" s="1" t="s">
        <v>691</v>
      </c>
      <c r="T67" s="1" t="s">
        <v>692</v>
      </c>
      <c r="U67" s="1" t="s">
        <v>693</v>
      </c>
      <c r="V67" s="1" t="s">
        <v>735</v>
      </c>
    </row>
    <row r="68" s="1" customFormat="1" spans="1:22">
      <c r="A68" s="3">
        <v>999223267635358</v>
      </c>
      <c r="B68" s="1" t="s">
        <v>1003</v>
      </c>
      <c r="C68" s="1" t="s">
        <v>1004</v>
      </c>
      <c r="D68" s="1" t="s">
        <v>1005</v>
      </c>
      <c r="E68" s="1" t="s">
        <v>1006</v>
      </c>
      <c r="F68" s="1" t="s">
        <v>840</v>
      </c>
      <c r="G68" s="1" t="s">
        <v>682</v>
      </c>
      <c r="H68" s="1" t="s">
        <v>683</v>
      </c>
      <c r="I68" s="1" t="s">
        <v>1007</v>
      </c>
      <c r="J68" s="1" t="s">
        <v>685</v>
      </c>
      <c r="K68" s="1" t="s">
        <v>1007</v>
      </c>
      <c r="L68" s="1" t="s">
        <v>1007</v>
      </c>
      <c r="M68" s="1" t="s">
        <v>686</v>
      </c>
      <c r="N68" s="1" t="s">
        <v>686</v>
      </c>
      <c r="O68" s="1" t="s">
        <v>687</v>
      </c>
      <c r="P68" s="1" t="s">
        <v>688</v>
      </c>
      <c r="Q68" s="1" t="s">
        <v>689</v>
      </c>
      <c r="R68" s="1" t="s">
        <v>1008</v>
      </c>
      <c r="S68" s="1" t="s">
        <v>691</v>
      </c>
      <c r="T68" s="1" t="s">
        <v>692</v>
      </c>
      <c r="U68" s="1" t="s">
        <v>693</v>
      </c>
      <c r="V68" s="1" t="s">
        <v>694</v>
      </c>
    </row>
    <row r="69" s="1" customFormat="1" spans="1:22">
      <c r="A69" s="3">
        <v>999223260775699</v>
      </c>
      <c r="B69" s="1" t="s">
        <v>1009</v>
      </c>
      <c r="C69" s="1" t="s">
        <v>1010</v>
      </c>
      <c r="D69" s="1" t="s">
        <v>1011</v>
      </c>
      <c r="E69" s="1" t="s">
        <v>1012</v>
      </c>
      <c r="F69" s="1" t="s">
        <v>758</v>
      </c>
      <c r="G69" s="1" t="s">
        <v>682</v>
      </c>
      <c r="H69" s="1" t="s">
        <v>683</v>
      </c>
      <c r="I69" s="1" t="s">
        <v>1013</v>
      </c>
      <c r="J69" s="1" t="s">
        <v>685</v>
      </c>
      <c r="K69" s="1" t="s">
        <v>1013</v>
      </c>
      <c r="L69" s="1" t="s">
        <v>1013</v>
      </c>
      <c r="M69" s="1" t="s">
        <v>686</v>
      </c>
      <c r="N69" s="1" t="s">
        <v>686</v>
      </c>
      <c r="O69" s="1" t="s">
        <v>687</v>
      </c>
      <c r="P69" s="1" t="s">
        <v>688</v>
      </c>
      <c r="Q69" s="1" t="s">
        <v>689</v>
      </c>
      <c r="R69" s="1" t="s">
        <v>1014</v>
      </c>
      <c r="S69" s="1" t="s">
        <v>691</v>
      </c>
      <c r="T69" s="1" t="s">
        <v>692</v>
      </c>
      <c r="U69" s="1" t="s">
        <v>693</v>
      </c>
      <c r="V69" s="1" t="s">
        <v>694</v>
      </c>
    </row>
    <row r="70" s="1" customFormat="1" spans="1:22">
      <c r="A70" s="3">
        <v>999223256540925</v>
      </c>
      <c r="B70" s="1" t="s">
        <v>1009</v>
      </c>
      <c r="C70" s="1" t="s">
        <v>1015</v>
      </c>
      <c r="D70" s="1" t="s">
        <v>1016</v>
      </c>
      <c r="E70" s="1" t="s">
        <v>1017</v>
      </c>
      <c r="F70" s="1" t="s">
        <v>799</v>
      </c>
      <c r="G70" s="1" t="s">
        <v>682</v>
      </c>
      <c r="H70" s="1" t="s">
        <v>683</v>
      </c>
      <c r="I70" s="1" t="s">
        <v>1018</v>
      </c>
      <c r="J70" s="1" t="s">
        <v>685</v>
      </c>
      <c r="K70" s="1" t="s">
        <v>1018</v>
      </c>
      <c r="L70" s="1" t="s">
        <v>1018</v>
      </c>
      <c r="M70" s="1" t="s">
        <v>686</v>
      </c>
      <c r="N70" s="1" t="s">
        <v>686</v>
      </c>
      <c r="O70" s="1" t="s">
        <v>687</v>
      </c>
      <c r="P70" s="1" t="s">
        <v>688</v>
      </c>
      <c r="Q70" s="1" t="s">
        <v>689</v>
      </c>
      <c r="R70" s="1" t="s">
        <v>1019</v>
      </c>
      <c r="S70" s="1" t="s">
        <v>691</v>
      </c>
      <c r="T70" s="1" t="s">
        <v>692</v>
      </c>
      <c r="U70" s="1" t="s">
        <v>693</v>
      </c>
      <c r="V70" s="1" t="s">
        <v>1020</v>
      </c>
    </row>
    <row r="71" s="1" customFormat="1" spans="1:22">
      <c r="A71" s="3">
        <v>999223250415452</v>
      </c>
      <c r="B71" s="1" t="s">
        <v>1021</v>
      </c>
      <c r="C71" s="1" t="s">
        <v>1022</v>
      </c>
      <c r="D71" s="1" t="s">
        <v>875</v>
      </c>
      <c r="E71" s="1" t="s">
        <v>1023</v>
      </c>
      <c r="F71" s="1" t="s">
        <v>678</v>
      </c>
      <c r="G71" s="1" t="s">
        <v>682</v>
      </c>
      <c r="H71" s="1" t="s">
        <v>683</v>
      </c>
      <c r="I71" s="1" t="s">
        <v>1024</v>
      </c>
      <c r="J71" s="1" t="s">
        <v>685</v>
      </c>
      <c r="K71" s="1" t="s">
        <v>1024</v>
      </c>
      <c r="L71" s="1" t="s">
        <v>1024</v>
      </c>
      <c r="M71" s="1" t="s">
        <v>686</v>
      </c>
      <c r="N71" s="1" t="s">
        <v>686</v>
      </c>
      <c r="O71" s="1" t="s">
        <v>687</v>
      </c>
      <c r="P71" s="1" t="s">
        <v>688</v>
      </c>
      <c r="Q71" s="1" t="s">
        <v>689</v>
      </c>
      <c r="R71" s="1" t="s">
        <v>1025</v>
      </c>
      <c r="S71" s="1" t="s">
        <v>691</v>
      </c>
      <c r="T71" s="1" t="s">
        <v>692</v>
      </c>
      <c r="U71" s="1" t="s">
        <v>693</v>
      </c>
      <c r="V71" s="1" t="s">
        <v>694</v>
      </c>
    </row>
    <row r="72" s="1" customFormat="1" spans="1:22">
      <c r="A72" s="3">
        <v>999223236376601</v>
      </c>
      <c r="B72" s="1" t="s">
        <v>1021</v>
      </c>
      <c r="C72" s="1" t="s">
        <v>1026</v>
      </c>
      <c r="D72" s="1" t="s">
        <v>1027</v>
      </c>
      <c r="E72" s="1" t="s">
        <v>1028</v>
      </c>
      <c r="F72" s="1" t="s">
        <v>678</v>
      </c>
      <c r="G72" s="1" t="s">
        <v>682</v>
      </c>
      <c r="H72" s="1" t="s">
        <v>683</v>
      </c>
      <c r="I72" s="1" t="s">
        <v>1029</v>
      </c>
      <c r="J72" s="1" t="s">
        <v>685</v>
      </c>
      <c r="K72" s="1" t="s">
        <v>1029</v>
      </c>
      <c r="L72" s="1" t="s">
        <v>1029</v>
      </c>
      <c r="M72" s="1" t="s">
        <v>686</v>
      </c>
      <c r="N72" s="1" t="s">
        <v>686</v>
      </c>
      <c r="O72" s="1" t="s">
        <v>687</v>
      </c>
      <c r="P72" s="1" t="s">
        <v>688</v>
      </c>
      <c r="Q72" s="1" t="s">
        <v>689</v>
      </c>
      <c r="R72" s="1" t="s">
        <v>1030</v>
      </c>
      <c r="S72" s="1" t="s">
        <v>691</v>
      </c>
      <c r="T72" s="1" t="s">
        <v>692</v>
      </c>
      <c r="U72" s="1" t="s">
        <v>693</v>
      </c>
      <c r="V72" s="1" t="s">
        <v>839</v>
      </c>
    </row>
    <row r="73" s="1" customFormat="1" spans="1:22">
      <c r="A73" s="3">
        <v>999223232186930</v>
      </c>
      <c r="B73" s="1" t="s">
        <v>1031</v>
      </c>
      <c r="C73" s="1" t="s">
        <v>1032</v>
      </c>
      <c r="D73" s="1" t="s">
        <v>948</v>
      </c>
      <c r="E73" s="1" t="s">
        <v>1033</v>
      </c>
      <c r="F73" s="1" t="s">
        <v>758</v>
      </c>
      <c r="G73" s="1" t="s">
        <v>682</v>
      </c>
      <c r="H73" s="1" t="s">
        <v>683</v>
      </c>
      <c r="I73" s="1" t="s">
        <v>1034</v>
      </c>
      <c r="J73" s="1" t="s">
        <v>685</v>
      </c>
      <c r="K73" s="1" t="s">
        <v>1034</v>
      </c>
      <c r="L73" s="1" t="s">
        <v>1034</v>
      </c>
      <c r="M73" s="1" t="s">
        <v>686</v>
      </c>
      <c r="N73" s="1" t="s">
        <v>686</v>
      </c>
      <c r="O73" s="1" t="s">
        <v>687</v>
      </c>
      <c r="P73" s="1" t="s">
        <v>688</v>
      </c>
      <c r="Q73" s="1" t="s">
        <v>689</v>
      </c>
      <c r="R73" s="1" t="s">
        <v>1035</v>
      </c>
      <c r="S73" s="1" t="s">
        <v>691</v>
      </c>
      <c r="T73" s="1" t="s">
        <v>692</v>
      </c>
      <c r="U73" s="1" t="s">
        <v>693</v>
      </c>
      <c r="V73" s="1" t="s">
        <v>694</v>
      </c>
    </row>
    <row r="74" s="1" customFormat="1" spans="1:22">
      <c r="A74" s="3">
        <v>999223175841399</v>
      </c>
      <c r="B74" s="1" t="s">
        <v>1036</v>
      </c>
      <c r="C74" s="1" t="s">
        <v>1037</v>
      </c>
      <c r="D74" s="1" t="s">
        <v>1038</v>
      </c>
      <c r="E74" s="1" t="s">
        <v>1039</v>
      </c>
      <c r="F74" s="1" t="s">
        <v>678</v>
      </c>
      <c r="G74" s="1" t="s">
        <v>682</v>
      </c>
      <c r="H74" s="1" t="s">
        <v>683</v>
      </c>
      <c r="I74" s="1" t="s">
        <v>1040</v>
      </c>
      <c r="J74" s="1" t="s">
        <v>685</v>
      </c>
      <c r="K74" s="1" t="s">
        <v>1040</v>
      </c>
      <c r="L74" s="1" t="s">
        <v>1040</v>
      </c>
      <c r="M74" s="1" t="s">
        <v>686</v>
      </c>
      <c r="N74" s="1" t="s">
        <v>686</v>
      </c>
      <c r="O74" s="1" t="s">
        <v>687</v>
      </c>
      <c r="P74" s="1" t="s">
        <v>688</v>
      </c>
      <c r="Q74" s="1" t="s">
        <v>689</v>
      </c>
      <c r="R74" s="1" t="s">
        <v>1041</v>
      </c>
      <c r="S74" s="1" t="s">
        <v>691</v>
      </c>
      <c r="T74" s="1" t="s">
        <v>692</v>
      </c>
      <c r="U74" s="1" t="s">
        <v>693</v>
      </c>
      <c r="V74" s="1" t="s">
        <v>1020</v>
      </c>
    </row>
    <row r="75" s="1" customFormat="1" spans="1:22">
      <c r="A75" s="3">
        <v>999223330172680</v>
      </c>
      <c r="B75" s="1" t="s">
        <v>931</v>
      </c>
      <c r="C75" s="1" t="s">
        <v>1042</v>
      </c>
      <c r="D75" s="1" t="s">
        <v>1043</v>
      </c>
      <c r="E75" s="1" t="s">
        <v>1044</v>
      </c>
      <c r="F75" s="1" t="s">
        <v>678</v>
      </c>
      <c r="G75" s="1" t="s">
        <v>682</v>
      </c>
      <c r="H75" s="1" t="s">
        <v>683</v>
      </c>
      <c r="I75" s="1" t="s">
        <v>1045</v>
      </c>
      <c r="J75" s="1" t="s">
        <v>685</v>
      </c>
      <c r="K75" s="1" t="s">
        <v>1045</v>
      </c>
      <c r="L75" s="1" t="s">
        <v>1045</v>
      </c>
      <c r="M75" s="1" t="s">
        <v>686</v>
      </c>
      <c r="N75" s="1" t="s">
        <v>686</v>
      </c>
      <c r="O75" s="1" t="s">
        <v>687</v>
      </c>
      <c r="P75" s="1" t="s">
        <v>688</v>
      </c>
      <c r="Q75" s="1" t="s">
        <v>689</v>
      </c>
      <c r="R75" s="1" t="s">
        <v>1046</v>
      </c>
      <c r="S75" s="1" t="s">
        <v>691</v>
      </c>
      <c r="T75" s="1" t="s">
        <v>692</v>
      </c>
      <c r="U75" s="1" t="s">
        <v>693</v>
      </c>
      <c r="V75" s="1" t="s">
        <v>839</v>
      </c>
    </row>
    <row r="76" s="1" customFormat="1" spans="1:22">
      <c r="A76" s="3">
        <v>999223167536360</v>
      </c>
      <c r="B76" s="1" t="s">
        <v>1047</v>
      </c>
      <c r="C76" s="1" t="s">
        <v>1048</v>
      </c>
      <c r="D76" s="1" t="s">
        <v>1049</v>
      </c>
      <c r="E76" s="1" t="s">
        <v>1050</v>
      </c>
      <c r="F76" s="1" t="s">
        <v>799</v>
      </c>
      <c r="G76" s="1" t="s">
        <v>682</v>
      </c>
      <c r="H76" s="1" t="s">
        <v>683</v>
      </c>
      <c r="I76" s="1" t="s">
        <v>1051</v>
      </c>
      <c r="J76" s="1" t="s">
        <v>685</v>
      </c>
      <c r="K76" s="1" t="s">
        <v>1051</v>
      </c>
      <c r="L76" s="1" t="s">
        <v>1051</v>
      </c>
      <c r="M76" s="1" t="s">
        <v>686</v>
      </c>
      <c r="N76" s="1" t="s">
        <v>686</v>
      </c>
      <c r="O76" s="1" t="s">
        <v>687</v>
      </c>
      <c r="P76" s="1" t="s">
        <v>688</v>
      </c>
      <c r="Q76" s="1" t="s">
        <v>689</v>
      </c>
      <c r="R76" s="1" t="s">
        <v>1052</v>
      </c>
      <c r="S76" s="1" t="s">
        <v>691</v>
      </c>
      <c r="T76" s="1" t="s">
        <v>692</v>
      </c>
      <c r="U76" s="1" t="s">
        <v>693</v>
      </c>
      <c r="V76" s="1" t="s">
        <v>694</v>
      </c>
    </row>
    <row r="77" s="1" customFormat="1" spans="1:22">
      <c r="A77" s="3">
        <v>999223340624110</v>
      </c>
      <c r="B77" s="1" t="s">
        <v>916</v>
      </c>
      <c r="C77" s="1" t="s">
        <v>1053</v>
      </c>
      <c r="D77" s="1" t="s">
        <v>1054</v>
      </c>
      <c r="E77" s="1" t="s">
        <v>1055</v>
      </c>
      <c r="F77" s="1" t="s">
        <v>840</v>
      </c>
      <c r="G77" s="1" t="s">
        <v>682</v>
      </c>
      <c r="H77" s="1" t="s">
        <v>683</v>
      </c>
      <c r="I77" s="1" t="s">
        <v>1056</v>
      </c>
      <c r="J77" s="1" t="s">
        <v>685</v>
      </c>
      <c r="K77" s="1" t="s">
        <v>1056</v>
      </c>
      <c r="L77" s="1" t="s">
        <v>1056</v>
      </c>
      <c r="M77" s="1" t="s">
        <v>686</v>
      </c>
      <c r="N77" s="1" t="s">
        <v>686</v>
      </c>
      <c r="O77" s="1" t="s">
        <v>687</v>
      </c>
      <c r="P77" s="1" t="s">
        <v>688</v>
      </c>
      <c r="Q77" s="1" t="s">
        <v>689</v>
      </c>
      <c r="R77" s="1" t="s">
        <v>1057</v>
      </c>
      <c r="S77" s="1" t="s">
        <v>691</v>
      </c>
      <c r="T77" s="1" t="s">
        <v>692</v>
      </c>
      <c r="U77" s="1" t="s">
        <v>693</v>
      </c>
      <c r="V77" s="1" t="s">
        <v>839</v>
      </c>
    </row>
    <row r="78" s="1" customFormat="1" spans="1:22">
      <c r="A78" s="3">
        <v>999223163691428</v>
      </c>
      <c r="B78" s="1" t="s">
        <v>1047</v>
      </c>
      <c r="C78" s="1" t="s">
        <v>1058</v>
      </c>
      <c r="D78" s="1" t="s">
        <v>1059</v>
      </c>
      <c r="E78" s="1" t="s">
        <v>1060</v>
      </c>
      <c r="F78" s="1" t="s">
        <v>758</v>
      </c>
      <c r="G78" s="1" t="s">
        <v>682</v>
      </c>
      <c r="H78" s="1" t="s">
        <v>683</v>
      </c>
      <c r="I78" s="1" t="s">
        <v>1061</v>
      </c>
      <c r="J78" s="1" t="s">
        <v>685</v>
      </c>
      <c r="K78" s="1" t="s">
        <v>1061</v>
      </c>
      <c r="L78" s="1" t="s">
        <v>1061</v>
      </c>
      <c r="M78" s="1" t="s">
        <v>686</v>
      </c>
      <c r="N78" s="1" t="s">
        <v>686</v>
      </c>
      <c r="O78" s="1" t="s">
        <v>687</v>
      </c>
      <c r="P78" s="1" t="s">
        <v>688</v>
      </c>
      <c r="Q78" s="1" t="s">
        <v>689</v>
      </c>
      <c r="R78" s="1" t="s">
        <v>1062</v>
      </c>
      <c r="S78" s="1" t="s">
        <v>691</v>
      </c>
      <c r="T78" s="1" t="s">
        <v>692</v>
      </c>
      <c r="U78" s="1" t="s">
        <v>693</v>
      </c>
      <c r="V78" s="1" t="s">
        <v>694</v>
      </c>
    </row>
    <row r="79" s="1" customFormat="1" spans="1:22">
      <c r="A79" s="3">
        <v>23158344230</v>
      </c>
      <c r="B79" s="1" t="s">
        <v>1063</v>
      </c>
      <c r="C79" s="1" t="s">
        <v>1064</v>
      </c>
      <c r="D79" s="1" t="s">
        <v>977</v>
      </c>
      <c r="E79" s="1" t="s">
        <v>1065</v>
      </c>
      <c r="F79" s="1" t="s">
        <v>840</v>
      </c>
      <c r="G79" s="1" t="s">
        <v>682</v>
      </c>
      <c r="H79" s="1" t="s">
        <v>683</v>
      </c>
      <c r="I79" s="1" t="s">
        <v>1066</v>
      </c>
      <c r="J79" s="1" t="s">
        <v>685</v>
      </c>
      <c r="K79" s="1" t="s">
        <v>1066</v>
      </c>
      <c r="L79" s="1" t="s">
        <v>1066</v>
      </c>
      <c r="M79" s="1" t="s">
        <v>686</v>
      </c>
      <c r="N79" s="1" t="s">
        <v>686</v>
      </c>
      <c r="O79" s="1" t="s">
        <v>687</v>
      </c>
      <c r="P79" s="1" t="s">
        <v>688</v>
      </c>
      <c r="Q79" s="1" t="s">
        <v>689</v>
      </c>
      <c r="R79" s="1" t="s">
        <v>1067</v>
      </c>
      <c r="S79" s="1" t="s">
        <v>691</v>
      </c>
      <c r="T79" s="1" t="s">
        <v>692</v>
      </c>
      <c r="U79" s="1" t="s">
        <v>693</v>
      </c>
      <c r="V79" s="1" t="s">
        <v>694</v>
      </c>
    </row>
    <row r="80" s="1" customFormat="1" spans="1:22">
      <c r="A80" s="3">
        <v>999223143818081</v>
      </c>
      <c r="B80" s="1" t="s">
        <v>1068</v>
      </c>
      <c r="C80" s="1" t="s">
        <v>1069</v>
      </c>
      <c r="D80" s="1" t="s">
        <v>1049</v>
      </c>
      <c r="E80" s="1" t="s">
        <v>1070</v>
      </c>
      <c r="F80" s="1" t="s">
        <v>799</v>
      </c>
      <c r="G80" s="1" t="s">
        <v>682</v>
      </c>
      <c r="H80" s="1" t="s">
        <v>683</v>
      </c>
      <c r="I80" s="1" t="s">
        <v>1071</v>
      </c>
      <c r="J80" s="1" t="s">
        <v>685</v>
      </c>
      <c r="K80" s="1" t="s">
        <v>1071</v>
      </c>
      <c r="L80" s="1" t="s">
        <v>1071</v>
      </c>
      <c r="M80" s="1" t="s">
        <v>686</v>
      </c>
      <c r="N80" s="1" t="s">
        <v>686</v>
      </c>
      <c r="O80" s="1" t="s">
        <v>687</v>
      </c>
      <c r="P80" s="1" t="s">
        <v>688</v>
      </c>
      <c r="Q80" s="1" t="s">
        <v>689</v>
      </c>
      <c r="R80" s="1" t="s">
        <v>1072</v>
      </c>
      <c r="S80" s="1" t="s">
        <v>691</v>
      </c>
      <c r="T80" s="1" t="s">
        <v>692</v>
      </c>
      <c r="U80" s="1" t="s">
        <v>693</v>
      </c>
      <c r="V80" s="1" t="s">
        <v>694</v>
      </c>
    </row>
    <row r="81" s="1" customFormat="1" spans="1:22">
      <c r="A81" s="3">
        <v>999223397635537</v>
      </c>
      <c r="B81" s="1" t="s">
        <v>799</v>
      </c>
      <c r="C81" s="1" t="s">
        <v>1073</v>
      </c>
      <c r="D81" s="1" t="s">
        <v>1074</v>
      </c>
      <c r="E81" s="1" t="s">
        <v>1075</v>
      </c>
      <c r="F81" s="1" t="s">
        <v>678</v>
      </c>
      <c r="G81" s="1" t="s">
        <v>682</v>
      </c>
      <c r="H81" s="1" t="s">
        <v>683</v>
      </c>
      <c r="I81" s="1" t="s">
        <v>1076</v>
      </c>
      <c r="J81" s="1" t="s">
        <v>685</v>
      </c>
      <c r="K81" s="1" t="s">
        <v>1076</v>
      </c>
      <c r="L81" s="1" t="s">
        <v>1076</v>
      </c>
      <c r="M81" s="1" t="s">
        <v>686</v>
      </c>
      <c r="N81" s="1" t="s">
        <v>686</v>
      </c>
      <c r="O81" s="1" t="s">
        <v>687</v>
      </c>
      <c r="P81" s="1" t="s">
        <v>688</v>
      </c>
      <c r="Q81" s="1" t="s">
        <v>689</v>
      </c>
      <c r="R81" s="1" t="s">
        <v>1077</v>
      </c>
      <c r="S81" s="1" t="s">
        <v>691</v>
      </c>
      <c r="T81" s="1" t="s">
        <v>692</v>
      </c>
      <c r="U81" s="1" t="s">
        <v>693</v>
      </c>
      <c r="V81" s="1" t="s">
        <v>839</v>
      </c>
    </row>
    <row r="82" s="1" customFormat="1" spans="1:22">
      <c r="A82" s="3">
        <v>999223174763901</v>
      </c>
      <c r="B82" s="1" t="s">
        <v>1036</v>
      </c>
      <c r="C82" s="1" t="s">
        <v>1078</v>
      </c>
      <c r="D82" s="1" t="s">
        <v>1079</v>
      </c>
      <c r="E82" s="1" t="s">
        <v>1080</v>
      </c>
      <c r="F82" s="1" t="s">
        <v>678</v>
      </c>
      <c r="G82" s="1" t="s">
        <v>682</v>
      </c>
      <c r="H82" s="1" t="s">
        <v>683</v>
      </c>
      <c r="I82" s="1" t="s">
        <v>1081</v>
      </c>
      <c r="J82" s="1" t="s">
        <v>685</v>
      </c>
      <c r="K82" s="1" t="s">
        <v>1081</v>
      </c>
      <c r="L82" s="1" t="s">
        <v>1081</v>
      </c>
      <c r="M82" s="1" t="s">
        <v>686</v>
      </c>
      <c r="N82" s="1" t="s">
        <v>686</v>
      </c>
      <c r="O82" s="1" t="s">
        <v>687</v>
      </c>
      <c r="P82" s="1" t="s">
        <v>688</v>
      </c>
      <c r="Q82" s="1" t="s">
        <v>689</v>
      </c>
      <c r="R82" s="1" t="s">
        <v>1082</v>
      </c>
      <c r="S82" s="1" t="s">
        <v>691</v>
      </c>
      <c r="T82" s="1" t="s">
        <v>692</v>
      </c>
      <c r="U82" s="1" t="s">
        <v>693</v>
      </c>
      <c r="V82" s="1" t="s">
        <v>694</v>
      </c>
    </row>
    <row r="83" s="1" customFormat="1" spans="1:22">
      <c r="A83" s="3">
        <v>999223164938750</v>
      </c>
      <c r="B83" s="1" t="s">
        <v>1047</v>
      </c>
      <c r="C83" s="1" t="s">
        <v>1083</v>
      </c>
      <c r="D83" s="1" t="s">
        <v>1084</v>
      </c>
      <c r="E83" s="1" t="s">
        <v>1085</v>
      </c>
      <c r="F83" s="1" t="s">
        <v>678</v>
      </c>
      <c r="G83" s="1" t="s">
        <v>682</v>
      </c>
      <c r="H83" s="1" t="s">
        <v>683</v>
      </c>
      <c r="I83" s="1" t="s">
        <v>1086</v>
      </c>
      <c r="J83" s="1" t="s">
        <v>685</v>
      </c>
      <c r="K83" s="1" t="s">
        <v>1086</v>
      </c>
      <c r="L83" s="1" t="s">
        <v>1086</v>
      </c>
      <c r="M83" s="1" t="s">
        <v>686</v>
      </c>
      <c r="N83" s="1" t="s">
        <v>686</v>
      </c>
      <c r="O83" s="1" t="s">
        <v>687</v>
      </c>
      <c r="P83" s="1" t="s">
        <v>688</v>
      </c>
      <c r="Q83" s="1" t="s">
        <v>689</v>
      </c>
      <c r="R83" s="1" t="s">
        <v>1087</v>
      </c>
      <c r="S83" s="1" t="s">
        <v>691</v>
      </c>
      <c r="T83" s="1" t="s">
        <v>692</v>
      </c>
      <c r="U83" s="1" t="s">
        <v>693</v>
      </c>
      <c r="V83" s="1" t="s">
        <v>1020</v>
      </c>
    </row>
    <row r="84" s="1" customFormat="1" spans="1:22">
      <c r="A84" s="3">
        <v>999223096783711</v>
      </c>
      <c r="B84" s="1" t="s">
        <v>1088</v>
      </c>
      <c r="C84" s="1" t="s">
        <v>1089</v>
      </c>
      <c r="D84" s="1" t="s">
        <v>1090</v>
      </c>
      <c r="E84" s="1" t="s">
        <v>1091</v>
      </c>
      <c r="F84" s="1" t="s">
        <v>888</v>
      </c>
      <c r="G84" s="1" t="s">
        <v>682</v>
      </c>
      <c r="H84" s="1" t="s">
        <v>683</v>
      </c>
      <c r="I84" s="1" t="s">
        <v>1092</v>
      </c>
      <c r="J84" s="1" t="s">
        <v>685</v>
      </c>
      <c r="K84" s="1" t="s">
        <v>1092</v>
      </c>
      <c r="L84" s="1" t="s">
        <v>1092</v>
      </c>
      <c r="M84" s="1" t="s">
        <v>686</v>
      </c>
      <c r="N84" s="1" t="s">
        <v>686</v>
      </c>
      <c r="O84" s="1" t="s">
        <v>687</v>
      </c>
      <c r="P84" s="1" t="s">
        <v>688</v>
      </c>
      <c r="Q84" s="1" t="s">
        <v>689</v>
      </c>
      <c r="R84" s="1" t="s">
        <v>1093</v>
      </c>
      <c r="S84" s="1" t="s">
        <v>691</v>
      </c>
      <c r="T84" s="1" t="s">
        <v>692</v>
      </c>
      <c r="U84" s="1" t="s">
        <v>693</v>
      </c>
      <c r="V84" s="1" t="s">
        <v>694</v>
      </c>
    </row>
    <row r="85" s="1" customFormat="1" spans="1:22">
      <c r="A85" s="3">
        <v>999223096887970</v>
      </c>
      <c r="B85" s="1" t="s">
        <v>1088</v>
      </c>
      <c r="C85" s="1" t="s">
        <v>1094</v>
      </c>
      <c r="D85" s="1" t="s">
        <v>1090</v>
      </c>
      <c r="E85" s="1" t="s">
        <v>175</v>
      </c>
      <c r="F85" s="1" t="s">
        <v>888</v>
      </c>
      <c r="G85" s="1" t="s">
        <v>682</v>
      </c>
      <c r="H85" s="1" t="s">
        <v>683</v>
      </c>
      <c r="I85" s="1" t="s">
        <v>1095</v>
      </c>
      <c r="J85" s="1" t="s">
        <v>685</v>
      </c>
      <c r="K85" s="1" t="s">
        <v>1095</v>
      </c>
      <c r="L85" s="1" t="s">
        <v>1095</v>
      </c>
      <c r="M85" s="1" t="s">
        <v>686</v>
      </c>
      <c r="N85" s="1" t="s">
        <v>686</v>
      </c>
      <c r="O85" s="1" t="s">
        <v>687</v>
      </c>
      <c r="P85" s="1" t="s">
        <v>688</v>
      </c>
      <c r="Q85" s="1" t="s">
        <v>689</v>
      </c>
      <c r="R85" s="1" t="s">
        <v>1096</v>
      </c>
      <c r="S85" s="1" t="s">
        <v>691</v>
      </c>
      <c r="T85" s="1" t="s">
        <v>692</v>
      </c>
      <c r="U85" s="1" t="s">
        <v>693</v>
      </c>
      <c r="V85" s="1" t="s">
        <v>694</v>
      </c>
    </row>
    <row r="86" s="1" customFormat="1" spans="1:22">
      <c r="A86" s="3">
        <v>999223081615919</v>
      </c>
      <c r="B86" s="1" t="s">
        <v>1097</v>
      </c>
      <c r="C86" s="1" t="s">
        <v>1098</v>
      </c>
      <c r="D86" s="1" t="s">
        <v>1099</v>
      </c>
      <c r="E86" s="1" t="s">
        <v>1100</v>
      </c>
      <c r="F86" s="1" t="s">
        <v>1031</v>
      </c>
      <c r="G86" s="1" t="s">
        <v>682</v>
      </c>
      <c r="H86" s="1" t="s">
        <v>683</v>
      </c>
      <c r="I86" s="1" t="s">
        <v>1101</v>
      </c>
      <c r="J86" s="1" t="s">
        <v>685</v>
      </c>
      <c r="K86" s="1" t="s">
        <v>1101</v>
      </c>
      <c r="L86" s="1" t="s">
        <v>1101</v>
      </c>
      <c r="M86" s="1" t="s">
        <v>686</v>
      </c>
      <c r="N86" s="1" t="s">
        <v>686</v>
      </c>
      <c r="O86" s="1" t="s">
        <v>687</v>
      </c>
      <c r="P86" s="1" t="s">
        <v>688</v>
      </c>
      <c r="Q86" s="1" t="s">
        <v>689</v>
      </c>
      <c r="R86" s="1" t="s">
        <v>1102</v>
      </c>
      <c r="S86" s="1" t="s">
        <v>691</v>
      </c>
      <c r="T86" s="1" t="s">
        <v>692</v>
      </c>
      <c r="U86" s="1" t="s">
        <v>693</v>
      </c>
      <c r="V86" s="1" t="s">
        <v>742</v>
      </c>
    </row>
    <row r="87" s="1" customFormat="1" spans="1:22">
      <c r="A87" s="3">
        <v>23080763136</v>
      </c>
      <c r="B87" s="1" t="s">
        <v>1097</v>
      </c>
      <c r="C87" s="1" t="s">
        <v>1103</v>
      </c>
      <c r="D87" s="1" t="s">
        <v>1104</v>
      </c>
      <c r="E87" s="1" t="s">
        <v>1105</v>
      </c>
      <c r="F87" s="1" t="s">
        <v>758</v>
      </c>
      <c r="G87" s="1" t="s">
        <v>682</v>
      </c>
      <c r="H87" s="1" t="s">
        <v>683</v>
      </c>
      <c r="I87" s="1" t="s">
        <v>1106</v>
      </c>
      <c r="J87" s="1" t="s">
        <v>685</v>
      </c>
      <c r="K87" s="1" t="s">
        <v>1106</v>
      </c>
      <c r="L87" s="1" t="s">
        <v>1106</v>
      </c>
      <c r="M87" s="1" t="s">
        <v>686</v>
      </c>
      <c r="N87" s="1" t="s">
        <v>686</v>
      </c>
      <c r="O87" s="1" t="s">
        <v>687</v>
      </c>
      <c r="P87" s="1" t="s">
        <v>688</v>
      </c>
      <c r="Q87" s="1" t="s">
        <v>689</v>
      </c>
      <c r="R87" s="1" t="s">
        <v>1107</v>
      </c>
      <c r="S87" s="1" t="s">
        <v>691</v>
      </c>
      <c r="T87" s="1" t="s">
        <v>692</v>
      </c>
      <c r="U87" s="1" t="s">
        <v>693</v>
      </c>
      <c r="V87" s="1" t="s">
        <v>694</v>
      </c>
    </row>
    <row r="88" s="1" customFormat="1" spans="1:22">
      <c r="A88" s="3">
        <v>999223075060686</v>
      </c>
      <c r="B88" s="1" t="s">
        <v>1097</v>
      </c>
      <c r="C88" s="1" t="s">
        <v>1108</v>
      </c>
      <c r="D88" s="1" t="s">
        <v>1109</v>
      </c>
      <c r="E88" s="1" t="s">
        <v>1110</v>
      </c>
      <c r="F88" s="1" t="s">
        <v>799</v>
      </c>
      <c r="G88" s="1" t="s">
        <v>682</v>
      </c>
      <c r="H88" s="1" t="s">
        <v>683</v>
      </c>
      <c r="I88" s="1" t="s">
        <v>1111</v>
      </c>
      <c r="J88" s="1" t="s">
        <v>685</v>
      </c>
      <c r="K88" s="1" t="s">
        <v>1111</v>
      </c>
      <c r="L88" s="1" t="s">
        <v>1111</v>
      </c>
      <c r="M88" s="1" t="s">
        <v>686</v>
      </c>
      <c r="N88" s="1" t="s">
        <v>686</v>
      </c>
      <c r="O88" s="1" t="s">
        <v>687</v>
      </c>
      <c r="P88" s="1" t="s">
        <v>688</v>
      </c>
      <c r="Q88" s="1" t="s">
        <v>689</v>
      </c>
      <c r="R88" s="1" t="s">
        <v>1112</v>
      </c>
      <c r="S88" s="1" t="s">
        <v>691</v>
      </c>
      <c r="T88" s="1" t="s">
        <v>692</v>
      </c>
      <c r="U88" s="1" t="s">
        <v>693</v>
      </c>
      <c r="V88" s="1" t="s">
        <v>694</v>
      </c>
    </row>
    <row r="89" s="1" customFormat="1" spans="1:22">
      <c r="A89" s="3">
        <v>999223057367759</v>
      </c>
      <c r="B89" s="1" t="s">
        <v>1113</v>
      </c>
      <c r="C89" s="1" t="s">
        <v>1114</v>
      </c>
      <c r="D89" s="1" t="s">
        <v>1115</v>
      </c>
      <c r="E89" s="1" t="s">
        <v>1116</v>
      </c>
      <c r="F89" s="1" t="s">
        <v>799</v>
      </c>
      <c r="G89" s="1" t="s">
        <v>682</v>
      </c>
      <c r="H89" s="1" t="s">
        <v>683</v>
      </c>
      <c r="I89" s="1" t="s">
        <v>1117</v>
      </c>
      <c r="J89" s="1" t="s">
        <v>685</v>
      </c>
      <c r="K89" s="1" t="s">
        <v>1117</v>
      </c>
      <c r="L89" s="1" t="s">
        <v>1117</v>
      </c>
      <c r="M89" s="1" t="s">
        <v>686</v>
      </c>
      <c r="N89" s="1" t="s">
        <v>686</v>
      </c>
      <c r="O89" s="1" t="s">
        <v>687</v>
      </c>
      <c r="P89" s="1" t="s">
        <v>688</v>
      </c>
      <c r="Q89" s="1" t="s">
        <v>689</v>
      </c>
      <c r="R89" s="1" t="s">
        <v>1118</v>
      </c>
      <c r="S89" s="1" t="s">
        <v>691</v>
      </c>
      <c r="T89" s="1" t="s">
        <v>692</v>
      </c>
      <c r="U89" s="1" t="s">
        <v>693</v>
      </c>
      <c r="V89" s="1" t="s">
        <v>735</v>
      </c>
    </row>
    <row r="90" s="1" customFormat="1" spans="1:22">
      <c r="A90" s="3">
        <v>999223039325943</v>
      </c>
      <c r="B90" s="1" t="s">
        <v>1119</v>
      </c>
      <c r="C90" s="1" t="s">
        <v>1120</v>
      </c>
      <c r="D90" s="1" t="s">
        <v>1059</v>
      </c>
      <c r="E90" s="1" t="s">
        <v>1121</v>
      </c>
      <c r="F90" s="1" t="s">
        <v>873</v>
      </c>
      <c r="G90" s="1" t="s">
        <v>682</v>
      </c>
      <c r="H90" s="1" t="s">
        <v>683</v>
      </c>
      <c r="I90" s="1" t="s">
        <v>1122</v>
      </c>
      <c r="J90" s="1" t="s">
        <v>685</v>
      </c>
      <c r="K90" s="1" t="s">
        <v>1122</v>
      </c>
      <c r="L90" s="1" t="s">
        <v>1122</v>
      </c>
      <c r="M90" s="1" t="s">
        <v>686</v>
      </c>
      <c r="N90" s="1" t="s">
        <v>686</v>
      </c>
      <c r="O90" s="1" t="s">
        <v>687</v>
      </c>
      <c r="P90" s="1" t="s">
        <v>688</v>
      </c>
      <c r="Q90" s="1" t="s">
        <v>689</v>
      </c>
      <c r="R90" s="1" t="s">
        <v>1123</v>
      </c>
      <c r="S90" s="1" t="s">
        <v>691</v>
      </c>
      <c r="T90" s="1" t="s">
        <v>692</v>
      </c>
      <c r="U90" s="1" t="s">
        <v>693</v>
      </c>
      <c r="V90" s="1" t="s">
        <v>694</v>
      </c>
    </row>
    <row r="91" s="1" customFormat="1" spans="1:22">
      <c r="A91" s="3">
        <v>999223039316035</v>
      </c>
      <c r="B91" s="1" t="s">
        <v>1119</v>
      </c>
      <c r="C91" s="1" t="s">
        <v>1124</v>
      </c>
      <c r="D91" s="1" t="s">
        <v>1059</v>
      </c>
      <c r="E91" s="1" t="s">
        <v>1121</v>
      </c>
      <c r="F91" s="1" t="s">
        <v>873</v>
      </c>
      <c r="G91" s="1" t="s">
        <v>682</v>
      </c>
      <c r="H91" s="1" t="s">
        <v>683</v>
      </c>
      <c r="I91" s="1" t="s">
        <v>1125</v>
      </c>
      <c r="J91" s="1" t="s">
        <v>685</v>
      </c>
      <c r="K91" s="1" t="s">
        <v>1125</v>
      </c>
      <c r="L91" s="1" t="s">
        <v>1125</v>
      </c>
      <c r="M91" s="1" t="s">
        <v>686</v>
      </c>
      <c r="N91" s="1" t="s">
        <v>686</v>
      </c>
      <c r="O91" s="1" t="s">
        <v>687</v>
      </c>
      <c r="P91" s="1" t="s">
        <v>688</v>
      </c>
      <c r="Q91" s="1" t="s">
        <v>689</v>
      </c>
      <c r="R91" s="1" t="s">
        <v>1126</v>
      </c>
      <c r="S91" s="1" t="s">
        <v>691</v>
      </c>
      <c r="T91" s="1" t="s">
        <v>692</v>
      </c>
      <c r="U91" s="1" t="s">
        <v>693</v>
      </c>
      <c r="V91" s="1" t="s">
        <v>694</v>
      </c>
    </row>
    <row r="92" s="1" customFormat="1" spans="1:22">
      <c r="A92" s="3">
        <v>999223039081591</v>
      </c>
      <c r="B92" s="1" t="s">
        <v>1119</v>
      </c>
      <c r="C92" s="1" t="s">
        <v>1127</v>
      </c>
      <c r="D92" s="1" t="s">
        <v>1128</v>
      </c>
      <c r="E92" s="1" t="s">
        <v>1129</v>
      </c>
      <c r="F92" s="1" t="s">
        <v>678</v>
      </c>
      <c r="G92" s="1" t="s">
        <v>682</v>
      </c>
      <c r="H92" s="1" t="s">
        <v>683</v>
      </c>
      <c r="I92" s="1" t="s">
        <v>1130</v>
      </c>
      <c r="J92" s="1" t="s">
        <v>685</v>
      </c>
      <c r="K92" s="1" t="s">
        <v>1130</v>
      </c>
      <c r="L92" s="1" t="s">
        <v>1130</v>
      </c>
      <c r="M92" s="1" t="s">
        <v>686</v>
      </c>
      <c r="N92" s="1" t="s">
        <v>686</v>
      </c>
      <c r="O92" s="1" t="s">
        <v>687</v>
      </c>
      <c r="P92" s="1" t="s">
        <v>688</v>
      </c>
      <c r="Q92" s="1" t="s">
        <v>689</v>
      </c>
      <c r="R92" s="1" t="s">
        <v>1131</v>
      </c>
      <c r="S92" s="1" t="s">
        <v>691</v>
      </c>
      <c r="T92" s="1" t="s">
        <v>692</v>
      </c>
      <c r="U92" s="1" t="s">
        <v>693</v>
      </c>
      <c r="V92" s="1" t="s">
        <v>735</v>
      </c>
    </row>
    <row r="93" s="1" customFormat="1" spans="1:22">
      <c r="A93" s="3">
        <v>999223038145484</v>
      </c>
      <c r="B93" s="1" t="s">
        <v>1119</v>
      </c>
      <c r="C93" s="1" t="s">
        <v>1132</v>
      </c>
      <c r="D93" s="1" t="s">
        <v>927</v>
      </c>
      <c r="E93" s="1" t="s">
        <v>1133</v>
      </c>
      <c r="F93" s="1" t="s">
        <v>678</v>
      </c>
      <c r="G93" s="1" t="s">
        <v>682</v>
      </c>
      <c r="H93" s="1" t="s">
        <v>683</v>
      </c>
      <c r="I93" s="1" t="s">
        <v>1134</v>
      </c>
      <c r="J93" s="1" t="s">
        <v>685</v>
      </c>
      <c r="K93" s="1" t="s">
        <v>1134</v>
      </c>
      <c r="L93" s="1" t="s">
        <v>1134</v>
      </c>
      <c r="M93" s="1" t="s">
        <v>686</v>
      </c>
      <c r="N93" s="1" t="s">
        <v>686</v>
      </c>
      <c r="O93" s="1" t="s">
        <v>687</v>
      </c>
      <c r="P93" s="1" t="s">
        <v>688</v>
      </c>
      <c r="Q93" s="1" t="s">
        <v>689</v>
      </c>
      <c r="R93" s="1" t="s">
        <v>1135</v>
      </c>
      <c r="S93" s="1" t="s">
        <v>691</v>
      </c>
      <c r="T93" s="1" t="s">
        <v>692</v>
      </c>
      <c r="U93" s="1" t="s">
        <v>693</v>
      </c>
      <c r="V93" s="1" t="s">
        <v>694</v>
      </c>
    </row>
    <row r="94" s="1" customFormat="1" spans="1:22">
      <c r="A94" s="3">
        <v>999223033692721</v>
      </c>
      <c r="B94" s="1" t="s">
        <v>1119</v>
      </c>
      <c r="C94" s="1" t="s">
        <v>1136</v>
      </c>
      <c r="D94" s="1" t="s">
        <v>1059</v>
      </c>
      <c r="E94" s="1" t="s">
        <v>1137</v>
      </c>
      <c r="F94" s="1" t="s">
        <v>873</v>
      </c>
      <c r="G94" s="1" t="s">
        <v>682</v>
      </c>
      <c r="H94" s="1" t="s">
        <v>683</v>
      </c>
      <c r="I94" s="1" t="s">
        <v>1125</v>
      </c>
      <c r="J94" s="1" t="s">
        <v>685</v>
      </c>
      <c r="K94" s="1" t="s">
        <v>1125</v>
      </c>
      <c r="L94" s="1" t="s">
        <v>1125</v>
      </c>
      <c r="M94" s="1" t="s">
        <v>686</v>
      </c>
      <c r="N94" s="1" t="s">
        <v>686</v>
      </c>
      <c r="O94" s="1" t="s">
        <v>687</v>
      </c>
      <c r="P94" s="1" t="s">
        <v>688</v>
      </c>
      <c r="Q94" s="1" t="s">
        <v>689</v>
      </c>
      <c r="R94" s="1" t="s">
        <v>1138</v>
      </c>
      <c r="S94" s="1" t="s">
        <v>691</v>
      </c>
      <c r="T94" s="1" t="s">
        <v>692</v>
      </c>
      <c r="U94" s="1" t="s">
        <v>693</v>
      </c>
      <c r="V94" s="1" t="s">
        <v>694</v>
      </c>
    </row>
    <row r="95" s="1" customFormat="1" spans="1:22">
      <c r="A95" s="3">
        <v>999222978909159</v>
      </c>
      <c r="B95" s="1" t="s">
        <v>1139</v>
      </c>
      <c r="C95" s="1" t="s">
        <v>1140</v>
      </c>
      <c r="D95" s="1" t="s">
        <v>1059</v>
      </c>
      <c r="E95" s="1" t="s">
        <v>1141</v>
      </c>
      <c r="F95" s="1" t="s">
        <v>799</v>
      </c>
      <c r="G95" s="1" t="s">
        <v>682</v>
      </c>
      <c r="H95" s="1" t="s">
        <v>683</v>
      </c>
      <c r="I95" s="1" t="s">
        <v>1142</v>
      </c>
      <c r="J95" s="1" t="s">
        <v>685</v>
      </c>
      <c r="K95" s="1" t="s">
        <v>1142</v>
      </c>
      <c r="L95" s="1" t="s">
        <v>1142</v>
      </c>
      <c r="M95" s="1" t="s">
        <v>686</v>
      </c>
      <c r="N95" s="1" t="s">
        <v>686</v>
      </c>
      <c r="O95" s="1" t="s">
        <v>687</v>
      </c>
      <c r="P95" s="1" t="s">
        <v>688</v>
      </c>
      <c r="Q95" s="1" t="s">
        <v>689</v>
      </c>
      <c r="R95" s="1" t="s">
        <v>1143</v>
      </c>
      <c r="S95" s="1" t="s">
        <v>691</v>
      </c>
      <c r="T95" s="1" t="s">
        <v>692</v>
      </c>
      <c r="U95" s="1" t="s">
        <v>693</v>
      </c>
      <c r="V95" s="1" t="s">
        <v>694</v>
      </c>
    </row>
    <row r="96" s="1" customFormat="1" spans="1:22">
      <c r="A96" s="3">
        <v>999222972014084</v>
      </c>
      <c r="B96" s="1" t="s">
        <v>1139</v>
      </c>
      <c r="C96" s="1" t="s">
        <v>1144</v>
      </c>
      <c r="D96" s="1" t="s">
        <v>1145</v>
      </c>
      <c r="E96" s="1" t="s">
        <v>1146</v>
      </c>
      <c r="F96" s="1" t="s">
        <v>799</v>
      </c>
      <c r="G96" s="1" t="s">
        <v>682</v>
      </c>
      <c r="H96" s="1" t="s">
        <v>683</v>
      </c>
      <c r="I96" s="1" t="s">
        <v>1147</v>
      </c>
      <c r="J96" s="1" t="s">
        <v>685</v>
      </c>
      <c r="K96" s="1" t="s">
        <v>1147</v>
      </c>
      <c r="L96" s="1" t="s">
        <v>1147</v>
      </c>
      <c r="M96" s="1" t="s">
        <v>686</v>
      </c>
      <c r="N96" s="1" t="s">
        <v>686</v>
      </c>
      <c r="O96" s="1" t="s">
        <v>687</v>
      </c>
      <c r="P96" s="1" t="s">
        <v>688</v>
      </c>
      <c r="Q96" s="1" t="s">
        <v>689</v>
      </c>
      <c r="R96" s="1" t="s">
        <v>1148</v>
      </c>
      <c r="S96" s="1" t="s">
        <v>691</v>
      </c>
      <c r="T96" s="1" t="s">
        <v>692</v>
      </c>
      <c r="U96" s="1" t="s">
        <v>693</v>
      </c>
      <c r="V96" s="1" t="s">
        <v>694</v>
      </c>
    </row>
    <row r="97" s="1" customFormat="1" spans="1:22">
      <c r="A97" s="3">
        <v>999222969474346</v>
      </c>
      <c r="B97" s="1" t="s">
        <v>1139</v>
      </c>
      <c r="C97" s="1" t="s">
        <v>1149</v>
      </c>
      <c r="D97" s="1" t="s">
        <v>1150</v>
      </c>
      <c r="E97" s="1" t="s">
        <v>1151</v>
      </c>
      <c r="F97" s="1" t="s">
        <v>758</v>
      </c>
      <c r="G97" s="1" t="s">
        <v>682</v>
      </c>
      <c r="H97" s="1" t="s">
        <v>683</v>
      </c>
      <c r="I97" s="1" t="s">
        <v>1152</v>
      </c>
      <c r="J97" s="1" t="s">
        <v>685</v>
      </c>
      <c r="K97" s="1" t="s">
        <v>1152</v>
      </c>
      <c r="L97" s="1" t="s">
        <v>1152</v>
      </c>
      <c r="M97" s="1" t="s">
        <v>686</v>
      </c>
      <c r="N97" s="1" t="s">
        <v>686</v>
      </c>
      <c r="O97" s="1" t="s">
        <v>687</v>
      </c>
      <c r="P97" s="1" t="s">
        <v>688</v>
      </c>
      <c r="Q97" s="1" t="s">
        <v>689</v>
      </c>
      <c r="R97" s="1" t="s">
        <v>1153</v>
      </c>
      <c r="S97" s="1" t="s">
        <v>691</v>
      </c>
      <c r="T97" s="1" t="s">
        <v>692</v>
      </c>
      <c r="U97" s="1" t="s">
        <v>693</v>
      </c>
      <c r="V97" s="1" t="s">
        <v>735</v>
      </c>
    </row>
    <row r="98" s="1" customFormat="1" spans="1:22">
      <c r="A98" s="3">
        <v>999222950542844</v>
      </c>
      <c r="B98" s="1" t="s">
        <v>1154</v>
      </c>
      <c r="C98" s="1" t="s">
        <v>1155</v>
      </c>
      <c r="D98" s="1" t="s">
        <v>1150</v>
      </c>
      <c r="E98" s="1" t="s">
        <v>1156</v>
      </c>
      <c r="F98" s="1" t="s">
        <v>758</v>
      </c>
      <c r="G98" s="1" t="s">
        <v>682</v>
      </c>
      <c r="H98" s="1" t="s">
        <v>683</v>
      </c>
      <c r="I98" s="1" t="s">
        <v>1157</v>
      </c>
      <c r="J98" s="1" t="s">
        <v>685</v>
      </c>
      <c r="K98" s="1" t="s">
        <v>1157</v>
      </c>
      <c r="L98" s="1" t="s">
        <v>1157</v>
      </c>
      <c r="M98" s="1" t="s">
        <v>686</v>
      </c>
      <c r="N98" s="1" t="s">
        <v>686</v>
      </c>
      <c r="O98" s="1" t="s">
        <v>687</v>
      </c>
      <c r="P98" s="1" t="s">
        <v>688</v>
      </c>
      <c r="Q98" s="1" t="s">
        <v>689</v>
      </c>
      <c r="R98" s="1" t="s">
        <v>1158</v>
      </c>
      <c r="S98" s="1" t="s">
        <v>691</v>
      </c>
      <c r="T98" s="1" t="s">
        <v>692</v>
      </c>
      <c r="U98" s="1" t="s">
        <v>693</v>
      </c>
      <c r="V98" s="1" t="s">
        <v>735</v>
      </c>
    </row>
    <row r="99" s="1" customFormat="1" spans="1:22">
      <c r="A99" s="3">
        <v>999222945117813</v>
      </c>
      <c r="B99" s="1" t="s">
        <v>1159</v>
      </c>
      <c r="C99" s="1" t="s">
        <v>1160</v>
      </c>
      <c r="D99" s="1" t="s">
        <v>1161</v>
      </c>
      <c r="E99" s="1" t="s">
        <v>1162</v>
      </c>
      <c r="F99" s="1" t="s">
        <v>758</v>
      </c>
      <c r="G99" s="1" t="s">
        <v>682</v>
      </c>
      <c r="H99" s="1" t="s">
        <v>683</v>
      </c>
      <c r="I99" s="1" t="s">
        <v>1163</v>
      </c>
      <c r="J99" s="1" t="s">
        <v>685</v>
      </c>
      <c r="K99" s="1" t="s">
        <v>1163</v>
      </c>
      <c r="L99" s="1" t="s">
        <v>1163</v>
      </c>
      <c r="M99" s="1" t="s">
        <v>686</v>
      </c>
      <c r="N99" s="1" t="s">
        <v>686</v>
      </c>
      <c r="O99" s="1" t="s">
        <v>687</v>
      </c>
      <c r="P99" s="1" t="s">
        <v>688</v>
      </c>
      <c r="Q99" s="1" t="s">
        <v>689</v>
      </c>
      <c r="R99" s="1" t="s">
        <v>1164</v>
      </c>
      <c r="S99" s="1" t="s">
        <v>691</v>
      </c>
      <c r="T99" s="1" t="s">
        <v>692</v>
      </c>
      <c r="U99" s="1" t="s">
        <v>693</v>
      </c>
      <c r="V99" s="1" t="s">
        <v>735</v>
      </c>
    </row>
    <row r="100" s="1" customFormat="1" spans="1:22">
      <c r="A100" s="3">
        <v>999222929934981</v>
      </c>
      <c r="B100" s="1" t="s">
        <v>1165</v>
      </c>
      <c r="C100" s="1" t="s">
        <v>1166</v>
      </c>
      <c r="D100" s="1" t="s">
        <v>1167</v>
      </c>
      <c r="E100" s="1" t="s">
        <v>1168</v>
      </c>
      <c r="F100" s="1" t="s">
        <v>678</v>
      </c>
      <c r="G100" s="1" t="s">
        <v>682</v>
      </c>
      <c r="H100" s="1" t="s">
        <v>683</v>
      </c>
      <c r="I100" s="1" t="s">
        <v>1169</v>
      </c>
      <c r="J100" s="1" t="s">
        <v>685</v>
      </c>
      <c r="K100" s="1" t="s">
        <v>1169</v>
      </c>
      <c r="L100" s="1" t="s">
        <v>1169</v>
      </c>
      <c r="M100" s="1" t="s">
        <v>686</v>
      </c>
      <c r="N100" s="1" t="s">
        <v>686</v>
      </c>
      <c r="O100" s="1" t="s">
        <v>687</v>
      </c>
      <c r="P100" s="1" t="s">
        <v>688</v>
      </c>
      <c r="Q100" s="1" t="s">
        <v>689</v>
      </c>
      <c r="R100" s="1" t="s">
        <v>1170</v>
      </c>
      <c r="S100" s="1" t="s">
        <v>691</v>
      </c>
      <c r="T100" s="1" t="s">
        <v>692</v>
      </c>
      <c r="U100" s="1" t="s">
        <v>1171</v>
      </c>
      <c r="V100" s="1" t="s">
        <v>1020</v>
      </c>
    </row>
    <row r="101" s="1" customFormat="1" spans="1:22">
      <c r="A101" s="3">
        <v>999222913427666</v>
      </c>
      <c r="B101" s="1" t="s">
        <v>1172</v>
      </c>
      <c r="C101" s="1" t="s">
        <v>1173</v>
      </c>
      <c r="D101" s="1" t="s">
        <v>982</v>
      </c>
      <c r="E101" s="1" t="s">
        <v>1174</v>
      </c>
      <c r="F101" s="1" t="s">
        <v>678</v>
      </c>
      <c r="G101" s="1" t="s">
        <v>682</v>
      </c>
      <c r="H101" s="1" t="s">
        <v>683</v>
      </c>
      <c r="I101" s="1" t="s">
        <v>1175</v>
      </c>
      <c r="J101" s="1" t="s">
        <v>685</v>
      </c>
      <c r="K101" s="1" t="s">
        <v>1175</v>
      </c>
      <c r="L101" s="1" t="s">
        <v>1175</v>
      </c>
      <c r="M101" s="1" t="s">
        <v>686</v>
      </c>
      <c r="N101" s="1" t="s">
        <v>686</v>
      </c>
      <c r="O101" s="1" t="s">
        <v>687</v>
      </c>
      <c r="P101" s="1" t="s">
        <v>688</v>
      </c>
      <c r="Q101" s="1" t="s">
        <v>689</v>
      </c>
      <c r="R101" s="1" t="s">
        <v>1176</v>
      </c>
      <c r="S101" s="1" t="s">
        <v>691</v>
      </c>
      <c r="T101" s="1" t="s">
        <v>692</v>
      </c>
      <c r="U101" s="1" t="s">
        <v>693</v>
      </c>
      <c r="V101" s="1" t="s">
        <v>694</v>
      </c>
    </row>
    <row r="102" s="1" customFormat="1" spans="1:22">
      <c r="A102" s="3">
        <v>999222913270146</v>
      </c>
      <c r="B102" s="1" t="s">
        <v>1172</v>
      </c>
      <c r="C102" s="1" t="s">
        <v>1177</v>
      </c>
      <c r="D102" s="1" t="s">
        <v>982</v>
      </c>
      <c r="E102" s="1" t="s">
        <v>1178</v>
      </c>
      <c r="F102" s="1" t="s">
        <v>678</v>
      </c>
      <c r="G102" s="1" t="s">
        <v>682</v>
      </c>
      <c r="H102" s="1" t="s">
        <v>683</v>
      </c>
      <c r="I102" s="1" t="s">
        <v>1179</v>
      </c>
      <c r="J102" s="1" t="s">
        <v>685</v>
      </c>
      <c r="K102" s="1" t="s">
        <v>1179</v>
      </c>
      <c r="L102" s="1" t="s">
        <v>1179</v>
      </c>
      <c r="M102" s="1" t="s">
        <v>686</v>
      </c>
      <c r="N102" s="1" t="s">
        <v>686</v>
      </c>
      <c r="O102" s="1" t="s">
        <v>687</v>
      </c>
      <c r="P102" s="1" t="s">
        <v>688</v>
      </c>
      <c r="Q102" s="1" t="s">
        <v>689</v>
      </c>
      <c r="R102" s="1" t="s">
        <v>1180</v>
      </c>
      <c r="S102" s="1" t="s">
        <v>691</v>
      </c>
      <c r="T102" s="1" t="s">
        <v>692</v>
      </c>
      <c r="U102" s="1" t="s">
        <v>693</v>
      </c>
      <c r="V102" s="1" t="s">
        <v>694</v>
      </c>
    </row>
    <row r="103" s="1" customFormat="1" spans="1:22">
      <c r="A103" s="3">
        <v>999222873679342</v>
      </c>
      <c r="B103" s="1" t="s">
        <v>1181</v>
      </c>
      <c r="C103" s="1" t="s">
        <v>1182</v>
      </c>
      <c r="D103" s="1" t="s">
        <v>1183</v>
      </c>
      <c r="E103" s="1" t="s">
        <v>1184</v>
      </c>
      <c r="F103" s="1" t="s">
        <v>678</v>
      </c>
      <c r="G103" s="1" t="s">
        <v>682</v>
      </c>
      <c r="H103" s="1" t="s">
        <v>683</v>
      </c>
      <c r="I103" s="1" t="s">
        <v>1185</v>
      </c>
      <c r="J103" s="1" t="s">
        <v>685</v>
      </c>
      <c r="K103" s="1" t="s">
        <v>1185</v>
      </c>
      <c r="L103" s="1" t="s">
        <v>1185</v>
      </c>
      <c r="M103" s="1" t="s">
        <v>686</v>
      </c>
      <c r="N103" s="1" t="s">
        <v>686</v>
      </c>
      <c r="O103" s="1" t="s">
        <v>687</v>
      </c>
      <c r="P103" s="1" t="s">
        <v>688</v>
      </c>
      <c r="Q103" s="1" t="s">
        <v>689</v>
      </c>
      <c r="R103" s="1" t="s">
        <v>1186</v>
      </c>
      <c r="S103" s="1" t="s">
        <v>691</v>
      </c>
      <c r="T103" s="1" t="s">
        <v>692</v>
      </c>
      <c r="U103" s="1" t="s">
        <v>693</v>
      </c>
      <c r="V103" s="1" t="s">
        <v>839</v>
      </c>
    </row>
    <row r="104" s="1" customFormat="1" spans="1:22">
      <c r="A104" s="3">
        <v>999222824796862</v>
      </c>
      <c r="B104" s="1" t="s">
        <v>1187</v>
      </c>
      <c r="C104" s="1" t="s">
        <v>1188</v>
      </c>
      <c r="D104" s="1" t="s">
        <v>1189</v>
      </c>
      <c r="E104" s="1" t="s">
        <v>1190</v>
      </c>
      <c r="F104" s="1" t="s">
        <v>840</v>
      </c>
      <c r="G104" s="1" t="s">
        <v>682</v>
      </c>
      <c r="H104" s="1" t="s">
        <v>683</v>
      </c>
      <c r="I104" s="1" t="s">
        <v>1191</v>
      </c>
      <c r="J104" s="1" t="s">
        <v>685</v>
      </c>
      <c r="K104" s="1" t="s">
        <v>1191</v>
      </c>
      <c r="L104" s="1" t="s">
        <v>1191</v>
      </c>
      <c r="M104" s="1" t="s">
        <v>686</v>
      </c>
      <c r="N104" s="1" t="s">
        <v>686</v>
      </c>
      <c r="O104" s="1" t="s">
        <v>687</v>
      </c>
      <c r="P104" s="1" t="s">
        <v>688</v>
      </c>
      <c r="Q104" s="1" t="s">
        <v>689</v>
      </c>
      <c r="R104" s="1" t="s">
        <v>1192</v>
      </c>
      <c r="S104" s="1" t="s">
        <v>691</v>
      </c>
      <c r="T104" s="1" t="s">
        <v>692</v>
      </c>
      <c r="U104" s="1" t="s">
        <v>693</v>
      </c>
      <c r="V104" s="1" t="s">
        <v>694</v>
      </c>
    </row>
    <row r="105" s="1" customFormat="1" spans="1:22">
      <c r="A105" s="3">
        <v>999222497696211</v>
      </c>
      <c r="B105" s="1" t="s">
        <v>1193</v>
      </c>
      <c r="C105" s="1" t="s">
        <v>1194</v>
      </c>
      <c r="D105" s="1" t="s">
        <v>1189</v>
      </c>
      <c r="E105" s="1" t="s">
        <v>1195</v>
      </c>
      <c r="F105" s="1" t="s">
        <v>840</v>
      </c>
      <c r="G105" s="1" t="s">
        <v>682</v>
      </c>
      <c r="H105" s="1" t="s">
        <v>683</v>
      </c>
      <c r="I105" s="1" t="s">
        <v>1196</v>
      </c>
      <c r="J105" s="1" t="s">
        <v>685</v>
      </c>
      <c r="K105" s="1" t="s">
        <v>1196</v>
      </c>
      <c r="L105" s="1" t="s">
        <v>1196</v>
      </c>
      <c r="M105" s="1" t="s">
        <v>686</v>
      </c>
      <c r="N105" s="1" t="s">
        <v>686</v>
      </c>
      <c r="O105" s="1" t="s">
        <v>687</v>
      </c>
      <c r="P105" s="1" t="s">
        <v>688</v>
      </c>
      <c r="Q105" s="1" t="s">
        <v>689</v>
      </c>
      <c r="R105" s="1" t="s">
        <v>1197</v>
      </c>
      <c r="S105" s="1" t="s">
        <v>691</v>
      </c>
      <c r="T105" s="1" t="s">
        <v>692</v>
      </c>
      <c r="U105" s="1" t="s">
        <v>693</v>
      </c>
      <c r="V105" s="1" t="s">
        <v>694</v>
      </c>
    </row>
    <row r="106" s="1" customFormat="1" spans="1:22">
      <c r="A106" s="3">
        <v>999222455653729</v>
      </c>
      <c r="B106" s="1" t="s">
        <v>1198</v>
      </c>
      <c r="C106" s="1" t="s">
        <v>1199</v>
      </c>
      <c r="D106" s="1" t="s">
        <v>1038</v>
      </c>
      <c r="E106" s="1" t="s">
        <v>1200</v>
      </c>
      <c r="F106" s="1" t="s">
        <v>799</v>
      </c>
      <c r="G106" s="1" t="s">
        <v>682</v>
      </c>
      <c r="H106" s="1" t="s">
        <v>683</v>
      </c>
      <c r="I106" s="1" t="s">
        <v>1201</v>
      </c>
      <c r="J106" s="1" t="s">
        <v>685</v>
      </c>
      <c r="K106" s="1" t="s">
        <v>1201</v>
      </c>
      <c r="L106" s="1" t="s">
        <v>1201</v>
      </c>
      <c r="M106" s="1" t="s">
        <v>686</v>
      </c>
      <c r="N106" s="1" t="s">
        <v>686</v>
      </c>
      <c r="O106" s="1" t="s">
        <v>687</v>
      </c>
      <c r="P106" s="1" t="s">
        <v>688</v>
      </c>
      <c r="Q106" s="1" t="s">
        <v>689</v>
      </c>
      <c r="R106" s="1" t="s">
        <v>1202</v>
      </c>
      <c r="S106" s="1" t="s">
        <v>691</v>
      </c>
      <c r="T106" s="1" t="s">
        <v>692</v>
      </c>
      <c r="U106" s="1" t="s">
        <v>693</v>
      </c>
      <c r="V106" s="1" t="s">
        <v>1020</v>
      </c>
    </row>
    <row r="107" s="1" customFormat="1" spans="1:22">
      <c r="A107" s="3">
        <v>999222455026306</v>
      </c>
      <c r="B107" s="1" t="s">
        <v>1198</v>
      </c>
      <c r="C107" s="1" t="s">
        <v>1203</v>
      </c>
      <c r="D107" s="1" t="s">
        <v>1204</v>
      </c>
      <c r="E107" s="1" t="s">
        <v>1205</v>
      </c>
      <c r="F107" s="1" t="s">
        <v>678</v>
      </c>
      <c r="G107" s="1" t="s">
        <v>682</v>
      </c>
      <c r="H107" s="1" t="s">
        <v>683</v>
      </c>
      <c r="I107" s="1" t="s">
        <v>1206</v>
      </c>
      <c r="J107" s="1" t="s">
        <v>685</v>
      </c>
      <c r="K107" s="1" t="s">
        <v>1206</v>
      </c>
      <c r="L107" s="1" t="s">
        <v>1206</v>
      </c>
      <c r="M107" s="1" t="s">
        <v>686</v>
      </c>
      <c r="N107" s="1" t="s">
        <v>686</v>
      </c>
      <c r="O107" s="1" t="s">
        <v>687</v>
      </c>
      <c r="P107" s="1" t="s">
        <v>688</v>
      </c>
      <c r="Q107" s="1" t="s">
        <v>689</v>
      </c>
      <c r="R107" s="1" t="s">
        <v>1207</v>
      </c>
      <c r="S107" s="1" t="s">
        <v>691</v>
      </c>
      <c r="T107" s="1" t="s">
        <v>692</v>
      </c>
      <c r="U107" s="1" t="s">
        <v>693</v>
      </c>
      <c r="V107" s="1" t="s">
        <v>694</v>
      </c>
    </row>
    <row r="108" s="1" customFormat="1" spans="1:22">
      <c r="A108" s="3">
        <v>999222417412864</v>
      </c>
      <c r="B108" s="1" t="s">
        <v>1208</v>
      </c>
      <c r="C108" s="1" t="s">
        <v>1209</v>
      </c>
      <c r="D108" s="1" t="s">
        <v>1204</v>
      </c>
      <c r="E108" s="1" t="s">
        <v>1205</v>
      </c>
      <c r="F108" s="1" t="s">
        <v>678</v>
      </c>
      <c r="G108" s="1" t="s">
        <v>682</v>
      </c>
      <c r="H108" s="1" t="s">
        <v>683</v>
      </c>
      <c r="I108" s="1" t="s">
        <v>1210</v>
      </c>
      <c r="J108" s="1" t="s">
        <v>685</v>
      </c>
      <c r="K108" s="1" t="s">
        <v>1210</v>
      </c>
      <c r="L108" s="1" t="s">
        <v>1210</v>
      </c>
      <c r="M108" s="1" t="s">
        <v>686</v>
      </c>
      <c r="N108" s="1" t="s">
        <v>686</v>
      </c>
      <c r="O108" s="1" t="s">
        <v>687</v>
      </c>
      <c r="P108" s="1" t="s">
        <v>688</v>
      </c>
      <c r="Q108" s="1" t="s">
        <v>689</v>
      </c>
      <c r="R108" s="1" t="s">
        <v>1211</v>
      </c>
      <c r="S108" s="1" t="s">
        <v>691</v>
      </c>
      <c r="T108" s="1" t="s">
        <v>692</v>
      </c>
      <c r="U108" s="1" t="s">
        <v>693</v>
      </c>
      <c r="V108" s="1" t="s">
        <v>694</v>
      </c>
    </row>
    <row r="109" s="1" customFormat="1" spans="1:22">
      <c r="A109" s="3">
        <v>999222352117492</v>
      </c>
      <c r="B109" s="1" t="s">
        <v>1212</v>
      </c>
      <c r="C109" s="1" t="s">
        <v>1213</v>
      </c>
      <c r="D109" s="1" t="s">
        <v>1214</v>
      </c>
      <c r="E109" s="1" t="s">
        <v>1215</v>
      </c>
      <c r="F109" s="1" t="s">
        <v>840</v>
      </c>
      <c r="G109" s="1" t="s">
        <v>682</v>
      </c>
      <c r="H109" s="1" t="s">
        <v>683</v>
      </c>
      <c r="I109" s="1" t="s">
        <v>1216</v>
      </c>
      <c r="J109" s="1" t="s">
        <v>685</v>
      </c>
      <c r="K109" s="1" t="s">
        <v>1216</v>
      </c>
      <c r="L109" s="1" t="s">
        <v>1216</v>
      </c>
      <c r="M109" s="1" t="s">
        <v>686</v>
      </c>
      <c r="N109" s="1" t="s">
        <v>686</v>
      </c>
      <c r="O109" s="1" t="s">
        <v>687</v>
      </c>
      <c r="P109" s="1" t="s">
        <v>688</v>
      </c>
      <c r="Q109" s="1" t="s">
        <v>689</v>
      </c>
      <c r="R109" s="1" t="s">
        <v>1217</v>
      </c>
      <c r="S109" s="1" t="s">
        <v>691</v>
      </c>
      <c r="T109" s="1" t="s">
        <v>692</v>
      </c>
      <c r="U109" s="1" t="s">
        <v>693</v>
      </c>
      <c r="V109" s="1" t="s">
        <v>735</v>
      </c>
    </row>
    <row r="110" s="1" customFormat="1" spans="1:22">
      <c r="A110" s="3">
        <v>999222238515462</v>
      </c>
      <c r="B110" s="1" t="s">
        <v>1218</v>
      </c>
      <c r="C110" s="1" t="s">
        <v>1219</v>
      </c>
      <c r="D110" s="1" t="s">
        <v>1038</v>
      </c>
      <c r="E110" s="1" t="s">
        <v>1220</v>
      </c>
      <c r="F110" s="1" t="s">
        <v>758</v>
      </c>
      <c r="G110" s="1" t="s">
        <v>682</v>
      </c>
      <c r="H110" s="1" t="s">
        <v>683</v>
      </c>
      <c r="I110" s="1" t="s">
        <v>1221</v>
      </c>
      <c r="J110" s="1" t="s">
        <v>685</v>
      </c>
      <c r="K110" s="1" t="s">
        <v>1221</v>
      </c>
      <c r="L110" s="1" t="s">
        <v>1221</v>
      </c>
      <c r="M110" s="1" t="s">
        <v>686</v>
      </c>
      <c r="N110" s="1" t="s">
        <v>686</v>
      </c>
      <c r="O110" s="1" t="s">
        <v>687</v>
      </c>
      <c r="P110" s="1" t="s">
        <v>688</v>
      </c>
      <c r="Q110" s="1" t="s">
        <v>689</v>
      </c>
      <c r="R110" s="1" t="s">
        <v>1222</v>
      </c>
      <c r="S110" s="1" t="s">
        <v>691</v>
      </c>
      <c r="T110" s="1" t="s">
        <v>692</v>
      </c>
      <c r="U110" s="1" t="s">
        <v>693</v>
      </c>
      <c r="V110" s="1" t="s">
        <v>1020</v>
      </c>
    </row>
    <row r="111" s="1" customFormat="1" spans="1:22">
      <c r="A111" s="3">
        <v>999222192552604</v>
      </c>
      <c r="B111" s="1" t="s">
        <v>1223</v>
      </c>
      <c r="C111" s="1" t="s">
        <v>1224</v>
      </c>
      <c r="D111" s="1" t="s">
        <v>711</v>
      </c>
      <c r="E111" s="1" t="s">
        <v>1225</v>
      </c>
      <c r="F111" s="1" t="s">
        <v>678</v>
      </c>
      <c r="G111" s="1" t="s">
        <v>682</v>
      </c>
      <c r="H111" s="1" t="s">
        <v>683</v>
      </c>
      <c r="I111" s="1" t="s">
        <v>886</v>
      </c>
      <c r="J111" s="1" t="s">
        <v>685</v>
      </c>
      <c r="K111" s="1" t="s">
        <v>886</v>
      </c>
      <c r="L111" s="1" t="s">
        <v>886</v>
      </c>
      <c r="M111" s="1" t="s">
        <v>686</v>
      </c>
      <c r="N111" s="1" t="s">
        <v>686</v>
      </c>
      <c r="O111" s="1" t="s">
        <v>687</v>
      </c>
      <c r="P111" s="1" t="s">
        <v>688</v>
      </c>
      <c r="Q111" s="1" t="s">
        <v>689</v>
      </c>
      <c r="R111" s="1" t="s">
        <v>1226</v>
      </c>
      <c r="S111" s="1" t="s">
        <v>691</v>
      </c>
      <c r="T111" s="1" t="s">
        <v>692</v>
      </c>
      <c r="U111" s="1" t="s">
        <v>693</v>
      </c>
      <c r="V111" s="1" t="s">
        <v>694</v>
      </c>
    </row>
    <row r="112" s="1" customFormat="1" spans="1:22">
      <c r="A112" s="3">
        <v>999223122452108</v>
      </c>
      <c r="B112" s="1" t="s">
        <v>1227</v>
      </c>
      <c r="C112" s="1" t="s">
        <v>1228</v>
      </c>
      <c r="D112" s="1" t="s">
        <v>1229</v>
      </c>
      <c r="E112" s="1" t="s">
        <v>1230</v>
      </c>
      <c r="F112" s="1" t="s">
        <v>678</v>
      </c>
      <c r="G112" s="1" t="s">
        <v>682</v>
      </c>
      <c r="H112" s="1" t="s">
        <v>683</v>
      </c>
      <c r="I112" s="1" t="s">
        <v>1231</v>
      </c>
      <c r="J112" s="1" t="s">
        <v>685</v>
      </c>
      <c r="K112" s="1" t="s">
        <v>1231</v>
      </c>
      <c r="L112" s="1" t="s">
        <v>1231</v>
      </c>
      <c r="M112" s="1" t="s">
        <v>686</v>
      </c>
      <c r="N112" s="1" t="s">
        <v>686</v>
      </c>
      <c r="O112" s="1" t="s">
        <v>687</v>
      </c>
      <c r="P112" s="1" t="s">
        <v>688</v>
      </c>
      <c r="Q112" s="1" t="s">
        <v>689</v>
      </c>
      <c r="R112" s="1" t="s">
        <v>1232</v>
      </c>
      <c r="S112" s="1" t="s">
        <v>691</v>
      </c>
      <c r="T112" s="1" t="s">
        <v>692</v>
      </c>
      <c r="U112" s="1" t="s">
        <v>693</v>
      </c>
      <c r="V112" s="1" t="s">
        <v>694</v>
      </c>
    </row>
    <row r="113" s="1" customFormat="1" spans="1:22">
      <c r="A113" s="3">
        <v>999223118150028</v>
      </c>
      <c r="B113" s="1" t="s">
        <v>1227</v>
      </c>
      <c r="C113" s="1" t="s">
        <v>1233</v>
      </c>
      <c r="D113" s="1" t="s">
        <v>1099</v>
      </c>
      <c r="E113" s="1" t="s">
        <v>1234</v>
      </c>
      <c r="F113" s="1" t="s">
        <v>758</v>
      </c>
      <c r="G113" s="1" t="s">
        <v>682</v>
      </c>
      <c r="H113" s="1" t="s">
        <v>683</v>
      </c>
      <c r="I113" s="1" t="s">
        <v>1235</v>
      </c>
      <c r="J113" s="1" t="s">
        <v>685</v>
      </c>
      <c r="K113" s="1" t="s">
        <v>1235</v>
      </c>
      <c r="L113" s="1" t="s">
        <v>1235</v>
      </c>
      <c r="M113" s="1" t="s">
        <v>686</v>
      </c>
      <c r="N113" s="1" t="s">
        <v>686</v>
      </c>
      <c r="O113" s="1" t="s">
        <v>687</v>
      </c>
      <c r="P113" s="1" t="s">
        <v>688</v>
      </c>
      <c r="Q113" s="1" t="s">
        <v>689</v>
      </c>
      <c r="R113" s="1" t="s">
        <v>1236</v>
      </c>
      <c r="S113" s="1" t="s">
        <v>691</v>
      </c>
      <c r="T113" s="1" t="s">
        <v>692</v>
      </c>
      <c r="U113" s="1" t="s">
        <v>693</v>
      </c>
      <c r="V113" s="1" t="s">
        <v>742</v>
      </c>
    </row>
    <row r="114" s="1" customFormat="1" spans="1:22">
      <c r="A114" s="3">
        <v>999223122017813</v>
      </c>
      <c r="B114" s="1" t="s">
        <v>1227</v>
      </c>
      <c r="C114" s="1" t="s">
        <v>1237</v>
      </c>
      <c r="D114" s="1" t="s">
        <v>1238</v>
      </c>
      <c r="E114" s="1" t="s">
        <v>1239</v>
      </c>
      <c r="F114" s="1" t="s">
        <v>678</v>
      </c>
      <c r="G114" s="1" t="s">
        <v>682</v>
      </c>
      <c r="H114" s="1" t="s">
        <v>683</v>
      </c>
      <c r="I114" s="1" t="s">
        <v>1240</v>
      </c>
      <c r="J114" s="1" t="s">
        <v>685</v>
      </c>
      <c r="K114" s="1" t="s">
        <v>1240</v>
      </c>
      <c r="L114" s="1" t="s">
        <v>1241</v>
      </c>
      <c r="M114" s="1" t="s">
        <v>1242</v>
      </c>
      <c r="N114" s="1" t="s">
        <v>1242</v>
      </c>
      <c r="O114" s="1" t="s">
        <v>687</v>
      </c>
      <c r="P114" s="1" t="s">
        <v>688</v>
      </c>
      <c r="Q114" s="1" t="s">
        <v>689</v>
      </c>
      <c r="R114" s="1" t="s">
        <v>1243</v>
      </c>
      <c r="S114" s="1" t="s">
        <v>691</v>
      </c>
      <c r="T114" s="1" t="s">
        <v>692</v>
      </c>
      <c r="U114" s="1" t="s">
        <v>693</v>
      </c>
      <c r="V114" s="1" t="s">
        <v>694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2023-04-04T01:33:00Z</dcterms:created>
  <dcterms:modified xsi:type="dcterms:W3CDTF">2023-04-04T02:19:58Z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698EE3B0F01C41E292CA50AB444A36AF</vt:lpwstr>
  </property>
  <property fmtid="{D5CDD505-2E9C-101B-9397-08002B2CF9AE}" pid="3" name="KSOProductBuildVer">
    <vt:lpwstr>2052-11.1.0.13703</vt:lpwstr>
  </property>
</Properties>
</file>