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对账!$A$1:$X$122</definedName>
  </definedNames>
  <calcPr calcId="144525"/>
</workbook>
</file>

<file path=xl/sharedStrings.xml><?xml version="1.0" encoding="utf-8"?>
<sst xmlns="http://schemas.openxmlformats.org/spreadsheetml/2006/main" count="4040" uniqueCount="1440">
  <si>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</si>
  <si>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</si>
  <si>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</si>
  <si>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</si>
  <si>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</si>
  <si>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</si>
  <si>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</si>
  <si>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</si>
  <si>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</si>
  <si>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</si>
  <si>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</si>
  <si>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</si>
  <si>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</si>
  <si>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</si>
  <si>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</si>
  <si>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</si>
  <si>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</si>
  <si>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</si>
  <si>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</si>
  <si>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</si>
  <si>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</si>
  <si>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</si>
  <si>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</si>
  <si>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</si>
  <si>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</si>
  <si>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21605979377	</t>
  </si>
  <si>
    <t>Ctrip</t>
  </si>
  <si>
    <t>正常</t>
  </si>
  <si>
    <t>[首尔]首尔明洞索拉利亚西铁酒店(Solaria Nishitetsu Hotel Seoul Myeongdong)(55345902)</t>
  </si>
  <si>
    <t>标准双人床房&lt;2人入住&gt;&lt;不退款&gt;</t>
  </si>
  <si>
    <t>HKD</t>
  </si>
  <si>
    <t>CHEN/XUESHI</t>
  </si>
  <si>
    <t>CA13030230404HKD</t>
  </si>
  <si>
    <t>未提现</t>
  </si>
  <si>
    <t>携程开票</t>
  </si>
  <si>
    <t xml:space="preserve">2763770	</t>
  </si>
  <si>
    <t xml:space="preserve">22331556	</t>
  </si>
  <si>
    <t xml:space="preserve">22079038050	</t>
  </si>
  <si>
    <t>[利物浦]利物浦市中心阿德吉奥公寓式酒店(Aparthotel Adagio Liverpool City Centre)(55269981)</t>
  </si>
  <si>
    <t>双人床工作室&lt;2人入住&gt;&lt;不退款&gt;</t>
  </si>
  <si>
    <t>WILDE/CHRISTOPHER</t>
  </si>
  <si>
    <t xml:space="preserve">2920725	</t>
  </si>
  <si>
    <t xml:space="preserve">	</t>
  </si>
  <si>
    <t xml:space="preserve">999222239790653	</t>
  </si>
  <si>
    <t>[普吉岛]客莱福巴东普吉岛酒店 (政府卫生认证)(Hotel Clover Patong Phuket (SHA Extra Plus))(69427712)</t>
  </si>
  <si>
    <t>豪华房(按摩浴缸）&lt;2人入住&gt;&lt;不退款&gt;&lt;早餐&gt;</t>
  </si>
  <si>
    <t>MOK/YING MAN</t>
  </si>
  <si>
    <t xml:space="preserve">2956085	</t>
  </si>
  <si>
    <t xml:space="preserve">272285	</t>
  </si>
  <si>
    <t xml:space="preserve">999222511024068	</t>
  </si>
  <si>
    <t>[罗马]罗马柯罗酒店(Hotel Corot)(55680387)</t>
  </si>
  <si>
    <t>标准房&lt;2人入住&gt;&lt;不退款&gt;</t>
  </si>
  <si>
    <t>LI/RONGMEI,ZHUANG/MEIYING</t>
  </si>
  <si>
    <t xml:space="preserve">3001988	</t>
  </si>
  <si>
    <t xml:space="preserve">999222607498670	</t>
  </si>
  <si>
    <t>[肯辛顿-切尔西区]伦敦皇家花园酒店(Royal Garden Hotel)(55414105)</t>
  </si>
  <si>
    <t>标准双人房&lt;2人入住&gt;&lt;不退款&gt;</t>
  </si>
  <si>
    <t>Hoskins/Jen</t>
  </si>
  <si>
    <t xml:space="preserve">3015558	</t>
  </si>
  <si>
    <t xml:space="preserve">-1453772867	</t>
  </si>
  <si>
    <t xml:space="preserve">999222608666156	</t>
  </si>
  <si>
    <t>[温布利]伦敦温布利宜必思酒店(ibis London Wembley)(55932697)</t>
  </si>
  <si>
    <t>双人床房&lt;2人入住&gt;&lt;不退款&gt;</t>
  </si>
  <si>
    <t>BAJWA/BEANT</t>
  </si>
  <si>
    <t xml:space="preserve">3015808	</t>
  </si>
  <si>
    <t xml:space="preserve">22652025404	</t>
  </si>
  <si>
    <t>[柏林]雷迪森柏林亚历山大广场酒店(Park Inn by Radisson Berlin Alexanderplatz)(68545335)</t>
  </si>
  <si>
    <t>标准双人房&lt;2人入住&gt;&lt;不退款&gt;&lt;早餐&gt;</t>
  </si>
  <si>
    <t>Rautio/Lauri Juhani</t>
  </si>
  <si>
    <t xml:space="preserve">3021465	</t>
  </si>
  <si>
    <t xml:space="preserve">3489906	</t>
  </si>
  <si>
    <t xml:space="preserve">999222738716300	</t>
  </si>
  <si>
    <t>[坦佩雷]斯堪迪克坦佩雷科斯基普斯托酒店(Scandic Tampere Koskipuisto)(55733553)</t>
  </si>
  <si>
    <t>大床房&lt;2人入住&gt;&lt;不退款&gt;&lt;早餐&gt;</t>
  </si>
  <si>
    <t>Raitanen/Maija Elisabet</t>
  </si>
  <si>
    <t xml:space="preserve">3032265	</t>
  </si>
  <si>
    <t xml:space="preserve">999222838801583	</t>
  </si>
  <si>
    <t>[Sipson]宜必思尚品酒店，伦敦希思罗机场(Ibis Styles London Heathrow Airport)(55402784)</t>
  </si>
  <si>
    <t>标准双人床房&lt;2人入住&gt;&lt;不退款&gt;&lt;早餐&gt;</t>
  </si>
  <si>
    <t>LAM/WING YAN</t>
  </si>
  <si>
    <t xml:space="preserve">3050486	</t>
  </si>
  <si>
    <t xml:space="preserve">999222856152308	</t>
  </si>
  <si>
    <t>[利兹]利兹市中心竞技场宜必思尚品酒店(Ibis Styles Leeds City Centre Arena)(77372298)</t>
  </si>
  <si>
    <t>标准双床房&lt;2人入住&gt;&lt;不退款&gt;&lt;早餐&gt;</t>
  </si>
  <si>
    <t>BROWN/DANIEL</t>
  </si>
  <si>
    <t xml:space="preserve">3053037	</t>
  </si>
  <si>
    <t xml:space="preserve">548592	</t>
  </si>
  <si>
    <t xml:space="preserve">999222949023086	</t>
  </si>
  <si>
    <t>[里士满]列治文温哥华机场智选假日酒店(Holiday Inn Express Vancouver Airport-Richmond, an IHG Hotel)(55639708)</t>
  </si>
  <si>
    <t>两张大床房&lt;2人入住&gt;&lt;不退款&gt;&lt;早餐&gt;</t>
  </si>
  <si>
    <t>WANG/JIANDONG</t>
  </si>
  <si>
    <t xml:space="preserve">3069985	</t>
  </si>
  <si>
    <t xml:space="preserve">89415875	</t>
  </si>
  <si>
    <t xml:space="preserve">999222985870892	</t>
  </si>
  <si>
    <t>双人床房&lt;2人入住&gt;&lt;不退款&gt;&lt;早餐&gt;</t>
  </si>
  <si>
    <t>HUNTER/ROSS</t>
  </si>
  <si>
    <t xml:space="preserve">3081838	</t>
  </si>
  <si>
    <t xml:space="preserve">999223002576095	</t>
  </si>
  <si>
    <t>[河内]河内拉瑟瓦酒店(Hanoi La Selva Hotel)(55831973)</t>
  </si>
  <si>
    <t>标准房&lt;2人入住&gt;&lt;早餐&gt;</t>
  </si>
  <si>
    <t>THU/KYAW ZAW,AUNG/NAING,MYINT/SWE SWE,PHYO/SU THE</t>
  </si>
  <si>
    <t xml:space="preserve">3088499	</t>
  </si>
  <si>
    <t xml:space="preserve">1467607153(Room1)1467607154(Room2)	</t>
  </si>
  <si>
    <t xml:space="preserve">999223052638809	</t>
  </si>
  <si>
    <t>[奇克托瓦加]布法罗机场奇克托瓦加住宿及套房酒店(Sleep Inn &amp; Suites Buffalo Airport Cheektowaga)(55254352)</t>
  </si>
  <si>
    <t>无障碍2张双人床房&lt;2人入住&gt;&lt;不退款&gt;&lt;早餐&gt;</t>
  </si>
  <si>
    <t>CHICO/JONES</t>
  </si>
  <si>
    <t xml:space="preserve">3100812	</t>
  </si>
  <si>
    <t xml:space="preserve">999223054182079	</t>
  </si>
  <si>
    <t>[曼谷]曼谷拉玛九萨默赛特酒店(Somerset Rama 9 Bangkok)(94361514)</t>
  </si>
  <si>
    <t>豪华房&lt;2人入住&gt;&lt;不退款&gt;&lt;早餐&gt;</t>
  </si>
  <si>
    <t>WU/WANGHUA,SHI/QIAN</t>
  </si>
  <si>
    <t xml:space="preserve">3101299	</t>
  </si>
  <si>
    <t xml:space="preserve">TBA	</t>
  </si>
  <si>
    <t xml:space="preserve">999223054246615	</t>
  </si>
  <si>
    <t>行政一室房&lt;2人入住&gt;&lt;不退款&gt;&lt;早餐&gt;</t>
  </si>
  <si>
    <t>LIN/JIEYU</t>
  </si>
  <si>
    <t xml:space="preserve">3101323	</t>
  </si>
  <si>
    <t xml:space="preserve">999223082539501	</t>
  </si>
  <si>
    <t>[芽庄]芽庄阿米亚娜度假村(Amiana Resort Nha Trang)(55439349)</t>
  </si>
  <si>
    <t>尊贵豪华大床海景别墅&lt;2人入住&gt;&lt;不退款&gt;&lt;早餐&gt;</t>
  </si>
  <si>
    <t>SONG/DAYOON,SONG/BOSEOB,YANG/JEONGHWAN,JANG/INSUK</t>
  </si>
  <si>
    <t xml:space="preserve">3108572	</t>
  </si>
  <si>
    <t xml:space="preserve">P441502	</t>
  </si>
  <si>
    <t xml:space="preserve">999223096128775	</t>
  </si>
  <si>
    <t>[首尔]新首尔酒店(New Seoul Hotel)(78128939)</t>
  </si>
  <si>
    <t>经济客房(无窗)&lt;2人入住&gt;&lt;不退款&gt;</t>
  </si>
  <si>
    <t>LEE/JOHN SUK</t>
  </si>
  <si>
    <t xml:space="preserve">3112223	</t>
  </si>
  <si>
    <t xml:space="preserve">999223160152241	</t>
  </si>
  <si>
    <t>[里诺]亚特兰蒂斯娱乐场水疗度假酒店(Atlantis Casino Resort Spa)(55299707)</t>
  </si>
  <si>
    <t>亚特兰蒂斯塔楼双人房&lt;2人入住&gt;&lt;不退款&gt;</t>
  </si>
  <si>
    <t>WU/ZHOUHAN</t>
  </si>
  <si>
    <t xml:space="preserve">3127575	</t>
  </si>
  <si>
    <t xml:space="preserve">999223198131943	</t>
  </si>
  <si>
    <t>[吉隆坡]文华东方酒店(Mandarin Oriental, Kuala Lumpur)(55599102)</t>
  </si>
  <si>
    <t>城景豪华特大床房&lt;2人入住&gt;&lt;不退款&gt;&lt;早餐&gt;</t>
  </si>
  <si>
    <t>ZHEN/LILI,WANG/CHUNYU</t>
  </si>
  <si>
    <t xml:space="preserve">3138045	</t>
  </si>
  <si>
    <t xml:space="preserve">516SE176016-14	</t>
  </si>
  <si>
    <t xml:space="preserve">999223205670885	</t>
  </si>
  <si>
    <t>[巴黎]巴黎旧市场区诺富特酒店(Novotel Paris Les Halles)(55337122)</t>
  </si>
  <si>
    <t>行政双床房&lt;2人入住&gt;&lt;不退款&gt;</t>
  </si>
  <si>
    <t>Nie/Minsheng</t>
  </si>
  <si>
    <t xml:space="preserve">3140496	</t>
  </si>
  <si>
    <t xml:space="preserve">999223215372598	</t>
  </si>
  <si>
    <t>[博洛尼亚]博洛尼亚机场联盟酒店(Hotel Bologna Airport)(55906995)</t>
  </si>
  <si>
    <t>舒适房&lt;2人入住&gt;&lt;不退款&gt;&lt;早餐&gt;</t>
  </si>
  <si>
    <t>ROJAS BAUTISTA/CARMEN JENNETH</t>
  </si>
  <si>
    <t xml:space="preserve">3143325	</t>
  </si>
  <si>
    <t xml:space="preserve">24278287	</t>
  </si>
  <si>
    <t xml:space="preserve">999223223314262	</t>
  </si>
  <si>
    <t>RO/KYUNGHEE</t>
  </si>
  <si>
    <t xml:space="preserve">3145446	</t>
  </si>
  <si>
    <t xml:space="preserve">999223224895697	</t>
  </si>
  <si>
    <t>[拉古纳海滩]路途家庭旅馆(La Casa del Camino)(70393869)</t>
  </si>
  <si>
    <t>基础客房1张大床&lt;2人入住&gt;&lt;不退款&gt;</t>
  </si>
  <si>
    <t>Valencia/Armando</t>
  </si>
  <si>
    <t xml:space="preserve">3145922	</t>
  </si>
  <si>
    <t xml:space="preserve">127202379	</t>
  </si>
  <si>
    <t xml:space="preserve">999223254227122	</t>
  </si>
  <si>
    <t>[迈阿密]迈阿密国际机场酒店(Miami International Airport Hotel)(55694594)</t>
  </si>
  <si>
    <t>标准2张大号床房&lt;2人入住&gt;&lt;不退款&gt;</t>
  </si>
  <si>
    <t>McPartlin/Anne</t>
  </si>
  <si>
    <t xml:space="preserve">3153183	</t>
  </si>
  <si>
    <t xml:space="preserve">LLKDTJX8ZR	</t>
  </si>
  <si>
    <t xml:space="preserve">999223262239565	</t>
  </si>
  <si>
    <t>[新加坡]新加坡81酒店－兰花(Hotel 81 Orchid Singapore)(55851895)</t>
  </si>
  <si>
    <t>高级双床房&lt;至多连住5晚 &gt;&lt;2人入住&gt;&lt;不退款&gt;</t>
  </si>
  <si>
    <t>BIAN/YUYUN,SHEN/BINLI</t>
  </si>
  <si>
    <t xml:space="preserve">3155413	</t>
  </si>
  <si>
    <t xml:space="preserve">999223268244521	</t>
  </si>
  <si>
    <t>[普吉岛]普吉岛芭东度假酒店 (政府卫生认证)(Patong Resort Hotel (SHA Extra Plus))(55665911)</t>
  </si>
  <si>
    <t>豪华房（中宾）&lt;2人入住&gt;&lt;不退款&gt;</t>
  </si>
  <si>
    <t>ZHAO/LIXIA</t>
  </si>
  <si>
    <t xml:space="preserve">3156394	</t>
  </si>
  <si>
    <t xml:space="preserve">HGUConf1477877755	</t>
  </si>
  <si>
    <t xml:space="preserve">999223274210146	</t>
  </si>
  <si>
    <t>[帕赛市]马尼拉纽波特市智选假日酒店(Holiday Inn Express Manila Newport City, an IHG Hotel)(55920163)</t>
  </si>
  <si>
    <t>高级房&lt;2人入住&gt;&lt;不退款&gt;</t>
  </si>
  <si>
    <t>ZHAO/YUMIN</t>
  </si>
  <si>
    <t xml:space="preserve">3157465	</t>
  </si>
  <si>
    <t xml:space="preserve">814573	</t>
  </si>
  <si>
    <t xml:space="preserve">999223275193629	</t>
  </si>
  <si>
    <t>LATHIA/JAYKISHAN</t>
  </si>
  <si>
    <t xml:space="preserve">3157746	</t>
  </si>
  <si>
    <t xml:space="preserve">999223291020121	</t>
  </si>
  <si>
    <t>[坦帕]坦帕西岸温德姆华美达酒店(Ramada by Wyndham Tampa Westshore)(55452245)</t>
  </si>
  <si>
    <t>庭景特大床房&lt;2人入住&gt;&lt;不退款&gt;</t>
  </si>
  <si>
    <t>DIMITRIJEVIC/CHRIS,DIMITRIJEVI/CHRIS</t>
  </si>
  <si>
    <t xml:space="preserve">3161339	</t>
  </si>
  <si>
    <t xml:space="preserve">999223298745250	</t>
  </si>
  <si>
    <t>[布拉格]布拉格穆洽酒店(Hotel Mucha)(55269830)</t>
  </si>
  <si>
    <t>HU/JIJIE</t>
  </si>
  <si>
    <t xml:space="preserve">3162805	</t>
  </si>
  <si>
    <t xml:space="preserve">8X1AWX	</t>
  </si>
  <si>
    <t xml:space="preserve">999223299532751	</t>
  </si>
  <si>
    <t>尊贵豪华&lt;2人入住&gt;&lt;不退款&gt;</t>
  </si>
  <si>
    <t>CINZAH/MANG,MAWI/RAM IANG</t>
  </si>
  <si>
    <t xml:space="preserve">3162923	</t>
  </si>
  <si>
    <t xml:space="preserve">HGUConf1479273283	</t>
  </si>
  <si>
    <t xml:space="preserve">999223307769170	</t>
  </si>
  <si>
    <t>[巴厘岛]库塔利维奥大酒店(Grand Livio Kuta Hotel)(55851798)</t>
  </si>
  <si>
    <t>高级双人房&lt;2人入住&gt;&lt;不退款&gt;</t>
  </si>
  <si>
    <t>KURNIAWAN/IRWANTO</t>
  </si>
  <si>
    <t xml:space="preserve">3164740	</t>
  </si>
  <si>
    <t xml:space="preserve">124125	</t>
  </si>
  <si>
    <t xml:space="preserve">999223307843934	</t>
  </si>
  <si>
    <t>[罗马]罗马皮萨博洛尼亚美居酒店(Mercure Roma Piazza Bologna)(55861952)</t>
  </si>
  <si>
    <t>标准房(双床)&lt;2人入住&gt;&lt;不退款&gt;&lt;早餐&gt;</t>
  </si>
  <si>
    <t>YE/CONG</t>
  </si>
  <si>
    <t xml:space="preserve">3164773	</t>
  </si>
  <si>
    <t xml:space="preserve">999223308252664	</t>
  </si>
  <si>
    <t>WANG/JINGYU,Yang/Do than</t>
  </si>
  <si>
    <t xml:space="preserve">3165010	</t>
  </si>
  <si>
    <t xml:space="preserve">999223323457306	</t>
  </si>
  <si>
    <t>[普吉岛]邦涛海滩太阳之翼酒店(政府卫生认证)(Sunwing Bangtao Beach(SHA Extra Plus))(55944756)</t>
  </si>
  <si>
    <t>工作室房&lt;2人入住&gt;&lt;不退款&gt;</t>
  </si>
  <si>
    <t>Ji/Runhui</t>
  </si>
  <si>
    <t xml:space="preserve">3167566	</t>
  </si>
  <si>
    <t xml:space="preserve">1480119071	</t>
  </si>
  <si>
    <t xml:space="preserve">999223324313979	</t>
  </si>
  <si>
    <t>[巴黎]市郊歌剧贝斯特韦斯特精品酒店(Best Western Premier Opera Faubourg)(55852046)</t>
  </si>
  <si>
    <t>GAN/XUAN,Hao/Ziyi</t>
  </si>
  <si>
    <t xml:space="preserve">3167974	</t>
  </si>
  <si>
    <t xml:space="preserve">999223327516336	</t>
  </si>
  <si>
    <t>HU/DAOGUANG</t>
  </si>
  <si>
    <t xml:space="preserve">3168315	</t>
  </si>
  <si>
    <t xml:space="preserve">8713081	</t>
  </si>
  <si>
    <t xml:space="preserve">23337493449	</t>
  </si>
  <si>
    <t>[西归浦市]济州金色郁金香城山酒店(Golden Tulip Jeju Seongsan Hotel)(55572735)</t>
  </si>
  <si>
    <t>高级双床房&lt;2人入住&gt;&lt;不退款&gt;</t>
  </si>
  <si>
    <t>YOO/SODAM</t>
  </si>
  <si>
    <t xml:space="preserve">3169881	</t>
  </si>
  <si>
    <t xml:space="preserve">23282479	</t>
  </si>
  <si>
    <t xml:space="preserve">999223337885119	</t>
  </si>
  <si>
    <t>[奇德尔]曼彻斯特奇德尔乡村酒店(Village Hotel Manchester Cheadle)(95387795)</t>
  </si>
  <si>
    <t>标准房两张单人床&lt;2人入住&gt;&lt;不退款&gt;&lt;早餐&gt;</t>
  </si>
  <si>
    <t>reilly/thomas</t>
  </si>
  <si>
    <t xml:space="preserve">3169963	</t>
  </si>
  <si>
    <t xml:space="preserve">127633428	</t>
  </si>
  <si>
    <t xml:space="preserve">999223346659408	</t>
  </si>
  <si>
    <t>[曼谷]曼谷帕色哇公主酒店 (政府卫生认证)(Pathumwan Princess Hotel (SHA Plus+))(55653291)</t>
  </si>
  <si>
    <t>豪华经典房&lt;2人入住&gt;&lt;不退款&gt;&lt;早餐&gt;</t>
  </si>
  <si>
    <t>LAM/WAI PAN</t>
  </si>
  <si>
    <t xml:space="preserve">3171323	</t>
  </si>
  <si>
    <t xml:space="preserve">70173581	</t>
  </si>
  <si>
    <t xml:space="preserve">999223350249582	</t>
  </si>
  <si>
    <t>[兰卡威]兰卡威希格酒店(HIG Hotel)(55478305)</t>
  </si>
  <si>
    <t>海景豪华房&lt;2人入住&gt;&lt;不退款&gt;</t>
  </si>
  <si>
    <t>AWANG/FAZIRAH</t>
  </si>
  <si>
    <t xml:space="preserve">3171870	</t>
  </si>
  <si>
    <t xml:space="preserve">152848	</t>
  </si>
  <si>
    <t xml:space="preserve">999223350444171	</t>
  </si>
  <si>
    <t>[萨尔茨堡]萨尔茨堡阿梅迪亚艺术贝斯特韦斯特优质酒店(Best Western Plus Amedia Art Salzburg)(55269756)</t>
  </si>
  <si>
    <t>Ehret/Andreas</t>
  </si>
  <si>
    <t xml:space="preserve">3171909	</t>
  </si>
  <si>
    <t xml:space="preserve">999223351076456	</t>
  </si>
  <si>
    <t>高级大号床房&lt;2人入住&gt;&lt;不退款&gt;</t>
  </si>
  <si>
    <t>liu/chao</t>
  </si>
  <si>
    <t xml:space="preserve">3172049	</t>
  </si>
  <si>
    <t xml:space="preserve">23354427130	</t>
  </si>
  <si>
    <t>[芭堤雅]芭堤雅花园海景大酒店 (政府卫生认证)(Garden Cliff Resort &amp; Spa Pattaya (SHA Plus+))(55626102)</t>
  </si>
  <si>
    <t>豪华房&lt;2人入住&gt;&lt;不退款&gt;</t>
  </si>
  <si>
    <t>Leenabanchong/Sushanya</t>
  </si>
  <si>
    <t xml:space="preserve">3172379	</t>
  </si>
  <si>
    <t xml:space="preserve">999223355780530	</t>
  </si>
  <si>
    <t>[肯普顿帕克]奥利弗坦博国际机场城市旅馆酒店(City Lodge Hotel at or Tambo International Airport)(55346098)</t>
  </si>
  <si>
    <t>客房&lt;2人入住&gt;&lt;不退款&gt;</t>
  </si>
  <si>
    <t>Swanepoel/Cara-Lee</t>
  </si>
  <si>
    <t xml:space="preserve">3172555	</t>
  </si>
  <si>
    <t xml:space="preserve">999223356323438	</t>
  </si>
  <si>
    <t>[露易丝湖]路易丝湖酒店(Lake Louise Inn)(55254444)</t>
  </si>
  <si>
    <t>标准两张双人床房&lt;2人入住&gt;&lt;不退款&gt;</t>
  </si>
  <si>
    <t>Houle/Katie</t>
  </si>
  <si>
    <t xml:space="preserve">3172673	</t>
  </si>
  <si>
    <t xml:space="preserve">127710153	</t>
  </si>
  <si>
    <t xml:space="preserve">999223358967731	</t>
  </si>
  <si>
    <t>DAVIES/JONATHAN PAUL</t>
  </si>
  <si>
    <t xml:space="preserve">3173071	</t>
  </si>
  <si>
    <t xml:space="preserve">817368	</t>
  </si>
  <si>
    <t xml:space="preserve">999223362697929	</t>
  </si>
  <si>
    <t>[新山]GBW酒店(GBW Hotel)(55872342)</t>
  </si>
  <si>
    <t>开放式客房, 1 张大床&lt;2人入住&gt;&lt;不退款&gt;&lt;早餐&gt;</t>
  </si>
  <si>
    <t>LIM/JIA YIN</t>
  </si>
  <si>
    <t xml:space="preserve">3173810	</t>
  </si>
  <si>
    <t xml:space="preserve">酒店预订部ekin女士确认	</t>
  </si>
  <si>
    <t xml:space="preserve">999223363033860	</t>
  </si>
  <si>
    <t>高级房（中宾）&lt;2人入住&gt;&lt;不退款&gt;</t>
  </si>
  <si>
    <t>WANG/YANQIU,ZHU/XUYING</t>
  </si>
  <si>
    <t xml:space="preserve">3173912	</t>
  </si>
  <si>
    <t xml:space="preserve">acknowledge	</t>
  </si>
  <si>
    <t xml:space="preserve">999223364919243	</t>
  </si>
  <si>
    <t>[柏林]东柏林城市酒店(City Hotel Berlin East)(55439330)</t>
  </si>
  <si>
    <t>ABDELLAOUI/ANDZELA</t>
  </si>
  <si>
    <t xml:space="preserve">3174591	</t>
  </si>
  <si>
    <t xml:space="preserve">1481920138	</t>
  </si>
  <si>
    <t xml:space="preserve">999223364975541	</t>
  </si>
  <si>
    <t>[格雷梅]皇家石屋 - 格雷梅(Royal Stone Houses - Goreme)(55733538)</t>
  </si>
  <si>
    <t>石头双人房带私人阳台&lt;2人入住&gt;&lt;不退款&gt;&lt;早餐&gt;</t>
  </si>
  <si>
    <t>KIM/CHOONG JEONG</t>
  </si>
  <si>
    <t xml:space="preserve">3174611	</t>
  </si>
  <si>
    <t xml:space="preserve">4349329	</t>
  </si>
  <si>
    <t xml:space="preserve">999223365003414	</t>
  </si>
  <si>
    <t>[波士顿]波士顿阿尔斯通酒店(Studio Allston Hotel Boston)(55269880)</t>
  </si>
  <si>
    <t>2张大床房&lt;2人入住&gt;&lt;不退款&gt;</t>
  </si>
  <si>
    <t>MIAO/QINRUI</t>
  </si>
  <si>
    <t xml:space="preserve">3174617	</t>
  </si>
  <si>
    <t xml:space="preserve">999223365128995	</t>
  </si>
  <si>
    <t>Evenson/Deserae</t>
  </si>
  <si>
    <t xml:space="preserve">3174694	</t>
  </si>
  <si>
    <t xml:space="preserve">127761995	</t>
  </si>
  <si>
    <t xml:space="preserve">999223365758993	</t>
  </si>
  <si>
    <t>[尔湾]欧文光谱套房旅馆(La Quinta by Wyndham Irvine Spectrum)(92030042)</t>
  </si>
  <si>
    <t>行政客房, 1 张特大床房&lt;2人入住&gt;&lt;不退款&gt;&lt;早餐&gt;</t>
  </si>
  <si>
    <t>YANG/DONGQI</t>
  </si>
  <si>
    <t xml:space="preserve">3174882	</t>
  </si>
  <si>
    <t xml:space="preserve">89074EE015559	</t>
  </si>
  <si>
    <t xml:space="preserve">999223374418195	</t>
  </si>
  <si>
    <t>[海得拉巴]泰姬德干酒店(Taj Deccan)(77368593)</t>
  </si>
  <si>
    <t>Residency, 客房, 1 张特大床, 城市景观&lt;2人入住&gt;&lt;不退款&gt;&lt;早餐&gt;</t>
  </si>
  <si>
    <t>BHANDARI/ROHIT</t>
  </si>
  <si>
    <t xml:space="preserve">3175783	</t>
  </si>
  <si>
    <t xml:space="preserve">75708SE094927-14	</t>
  </si>
  <si>
    <t xml:space="preserve">999223380054024	</t>
  </si>
  <si>
    <t>[纽约]马尔马拉公园大道酒店(The Marmara Park Avenue)(55720099)</t>
  </si>
  <si>
    <t>豪华特大床房&lt;2人入住&gt;&lt;不退款&gt;</t>
  </si>
  <si>
    <t>LIU/YUANXIANG</t>
  </si>
  <si>
    <t xml:space="preserve">3177573	</t>
  </si>
  <si>
    <t xml:space="preserve">60880SE056472	</t>
  </si>
  <si>
    <t xml:space="preserve">999223386259850	</t>
  </si>
  <si>
    <t>[檀香山]太平洋码头酒店(Pacific Marina Inn)(55354847)</t>
  </si>
  <si>
    <t>双床房&lt;2人入住&gt;&lt;不退款&gt;</t>
  </si>
  <si>
    <t>Pham/Akira Viet</t>
  </si>
  <si>
    <t xml:space="preserve">3178142	</t>
  </si>
  <si>
    <t xml:space="preserve">26017134	</t>
  </si>
  <si>
    <t xml:space="preserve">999223386411379	</t>
  </si>
  <si>
    <t>[芭堤雅]芭堤雅与我入眠饭店(Sleep with Me Pattaya)(94360545)</t>
  </si>
  <si>
    <t>KING/WILAIPORN</t>
  </si>
  <si>
    <t xml:space="preserve">3178165	</t>
  </si>
  <si>
    <t xml:space="preserve">164786422a48c47c9c	</t>
  </si>
  <si>
    <t xml:space="preserve">999223388094120	</t>
  </si>
  <si>
    <t>[迈阿密]迈阿密YVE酒店(YVE Hotel Miami)(70391896)</t>
  </si>
  <si>
    <t>精明特大床房&lt;2人入住&gt;&lt;不退款&gt;</t>
  </si>
  <si>
    <t>Hammer/Bennet</t>
  </si>
  <si>
    <t xml:space="preserve">3178405	</t>
  </si>
  <si>
    <t xml:space="preserve">999223388142662	</t>
  </si>
  <si>
    <t>[巴厘岛]巴厘岛索里酒店 - CHSE 认证(Soori Bali - CHSE Certified)(55281444)</t>
  </si>
  <si>
    <t>海景泳池别墅&lt;2人入住&gt;&lt;不退款&gt;&lt;早餐&gt;</t>
  </si>
  <si>
    <t>ZHENG/YINI,SHU/TINGTING</t>
  </si>
  <si>
    <t xml:space="preserve">3178414	</t>
  </si>
  <si>
    <t>取消</t>
  </si>
  <si>
    <t xml:space="preserve">999223391052437	</t>
  </si>
  <si>
    <t>[普吉岛]现代生活酒店(Modern Living Hotel)(55299766)</t>
  </si>
  <si>
    <t>ERGU/LUOLUO,ZHAI/WEI</t>
  </si>
  <si>
    <t xml:space="preserve">3178900	</t>
  </si>
  <si>
    <t xml:space="preserve">-1483077977	</t>
  </si>
  <si>
    <t xml:space="preserve">999223391911837	</t>
  </si>
  <si>
    <t>KING/WILAIPORN,PARTRIDGE/JASON</t>
  </si>
  <si>
    <t xml:space="preserve">3179196	</t>
  </si>
  <si>
    <t xml:space="preserve">1647864230dd14ff25	</t>
  </si>
  <si>
    <t xml:space="preserve">999223392344724	</t>
  </si>
  <si>
    <t>[科伦坡]科伦坡马里诺海滩酒店(Marino Beach Colombo)(55611733)</t>
  </si>
  <si>
    <t>SHENG/JINGZHE,YUAN/FUZHI</t>
  </si>
  <si>
    <t xml:space="preserve">3179400	</t>
  </si>
  <si>
    <t xml:space="preserve">HTL-WBD-391927475	</t>
  </si>
  <si>
    <t xml:space="preserve">999223392495345	</t>
  </si>
  <si>
    <t>[罗马]快乐田园酒店(Happy Village)(55543016)</t>
  </si>
  <si>
    <t>经济平房&lt;2人入住&gt;&lt;不退款&gt;</t>
  </si>
  <si>
    <t>Aslan/Sonay</t>
  </si>
  <si>
    <t xml:space="preserve">3179487	</t>
  </si>
  <si>
    <t xml:space="preserve">1015054752	</t>
  </si>
  <si>
    <t xml:space="preserve">999223392761126	</t>
  </si>
  <si>
    <t>[怀特普莱恩斯]怀特普莱恩斯中心索内斯塔酒店(Sonesta White Plains Downtown)(55505206)</t>
  </si>
  <si>
    <t>行政特大床房&lt;2人入住&gt;&lt;不退款&gt;</t>
  </si>
  <si>
    <t>Kanganis/Tasso William</t>
  </si>
  <si>
    <t xml:space="preserve">3179640	</t>
  </si>
  <si>
    <t xml:space="preserve">999223403891967	</t>
  </si>
  <si>
    <t>[布莱顿]探索布莱顿湾酒店(Quest Brighton on the Bay)(55665861)</t>
  </si>
  <si>
    <t>标准开放式客房&lt;2人入住&gt;&lt;不退款&gt;</t>
  </si>
  <si>
    <t>DE LA RUE/SHANA LEE</t>
  </si>
  <si>
    <t xml:space="preserve">3181291	</t>
  </si>
  <si>
    <t xml:space="preserve">-1483668547	</t>
  </si>
  <si>
    <t xml:space="preserve">23406506319	</t>
  </si>
  <si>
    <t>[格雷梅]卡帕多西亚岩洞套房酒店(Cappadocia Cave Suites)(55733537)</t>
  </si>
  <si>
    <t>童话烟囱套房二号&lt;2人入住&gt;&lt;不退款&gt;</t>
  </si>
  <si>
    <t>WU/JUN,WU/JINHEN</t>
  </si>
  <si>
    <t xml:space="preserve">3182018	</t>
  </si>
  <si>
    <t xml:space="preserve">4356439	</t>
  </si>
  <si>
    <t xml:space="preserve">999223407099787	</t>
  </si>
  <si>
    <t>[新德里]加皮西达斯酒店(Jaypee Siddharth)(55733477)</t>
  </si>
  <si>
    <t>Bhatt/Bharat</t>
  </si>
  <si>
    <t xml:space="preserve">3182262	</t>
  </si>
  <si>
    <t xml:space="preserve">7601891	</t>
  </si>
  <si>
    <t xml:space="preserve">999223407681405	</t>
  </si>
  <si>
    <t>[吉隆坡]吉隆坡H精品酒店(H Boutique Hotel Sri Petaling)(90367474)</t>
  </si>
  <si>
    <t>高级房, 1 张大床, 无窗&lt;2人入住&gt;&lt;不退款&gt;</t>
  </si>
  <si>
    <t>KEE LOON/LIEW</t>
  </si>
  <si>
    <t xml:space="preserve">3182535	</t>
  </si>
  <si>
    <t xml:space="preserve">DEB230330091610316	</t>
  </si>
  <si>
    <t xml:space="preserve">999223407891290	</t>
  </si>
  <si>
    <t>[彼得伯勒]彼得伯勒品质酒店(Dragonfly Hotel Peterborough)(89935127)</t>
  </si>
  <si>
    <t>行政双人房&lt;2人入住&gt;&lt;不退款&gt;</t>
  </si>
  <si>
    <t>Alushi/Beqir</t>
  </si>
  <si>
    <t xml:space="preserve">3182622	</t>
  </si>
  <si>
    <t xml:space="preserve">RL30672676	</t>
  </si>
  <si>
    <t xml:space="preserve">999223408056071	</t>
  </si>
  <si>
    <t>[西黑文]伊克诺旅店西汉文(Econo Lodge West Haven)(89916660)</t>
  </si>
  <si>
    <t>标准特大号床间 - 可吸烟&lt;2人入住&gt;&lt;不退款&gt;&lt;早餐&gt;</t>
  </si>
  <si>
    <t>Agoro/Moubarak</t>
  </si>
  <si>
    <t xml:space="preserve">3182688	</t>
  </si>
  <si>
    <t xml:space="preserve">999223408044797	</t>
  </si>
  <si>
    <t>[西雅图]西雅图亚历克西斯皇家索内斯塔酒店(The Alexis Royal Sonesta Hotel Seattle)(55505133)</t>
  </si>
  <si>
    <t>SNETHEN/JEFFREY TODD</t>
  </si>
  <si>
    <t xml:space="preserve">3182683	</t>
  </si>
  <si>
    <t xml:space="preserve">31866SE045928	</t>
  </si>
  <si>
    <t xml:space="preserve">999223411247872	</t>
  </si>
  <si>
    <t>[南雅加达]雅加达克里斯塔尔酒店(Kristal Hotel Jakarta)(55666262)</t>
  </si>
  <si>
    <t>一室套房&lt;2人入住&gt;&lt;不退款&gt;</t>
  </si>
  <si>
    <t>KIM/YOU YOUNG</t>
  </si>
  <si>
    <t xml:space="preserve">3183036	</t>
  </si>
  <si>
    <t xml:space="preserve">CF-0203NOV13117	</t>
  </si>
  <si>
    <t xml:space="preserve">999223414474365	</t>
  </si>
  <si>
    <t>[马德里]鲁西班牙广场酒店(Hotel Riu Plaza España)(91624897)</t>
  </si>
  <si>
    <t>豪华双床房&lt;2人入住&gt;&lt;不退款&gt;&lt;早餐&gt;</t>
  </si>
  <si>
    <t>San Jose Lopez/Jose Eduardo</t>
  </si>
  <si>
    <t xml:space="preserve">3183376	</t>
  </si>
  <si>
    <t xml:space="preserve">22530415	</t>
  </si>
  <si>
    <t xml:space="preserve">999223415637460	</t>
  </si>
  <si>
    <t>[西哈努克城]速卡海滩度假村(Sokha Beach Resort)(56140400)</t>
  </si>
  <si>
    <t>临海翼楼高级双人或双床间&lt;2人入住&gt;&lt;不退款&gt;&lt;早餐&gt;</t>
  </si>
  <si>
    <t>Risheng/Liang,Shiliang/Xue</t>
  </si>
  <si>
    <t xml:space="preserve">3183554	</t>
  </si>
  <si>
    <t xml:space="preserve">39652615	</t>
  </si>
  <si>
    <t xml:space="preserve">999223415847647	</t>
  </si>
  <si>
    <t>[芭堤雅]芭堤雅中天海滩迪瓦尔酒店 (政府卫生认证)(D Varee Jomtien Beach, Pattaya (SHA Extra Plus))(68545375)</t>
  </si>
  <si>
    <t>海景豪华双人床房&lt;2人入住&gt;&lt;不退款&gt;&lt;早餐&gt;</t>
  </si>
  <si>
    <t>SRICHOMPOO/SUNIDA</t>
  </si>
  <si>
    <t xml:space="preserve">3183589	</t>
  </si>
  <si>
    <t xml:space="preserve">392439065-1680167785053026	</t>
  </si>
  <si>
    <t xml:space="preserve">999223418449970	</t>
  </si>
  <si>
    <t>[曼谷]曼谷日航酒店(Hotel Nikko Bangkok)(55320951)</t>
  </si>
  <si>
    <t>WANG/EUNICE TSZ YU</t>
  </si>
  <si>
    <t xml:space="preserve">3184073	</t>
  </si>
  <si>
    <t xml:space="preserve">9153563666791	</t>
  </si>
  <si>
    <t xml:space="preserve">999223419637411	</t>
  </si>
  <si>
    <t>[普吉岛]芭东艾希莉高地酒店公寓 (政府卫生认证)(The Ashlee Heights Patong Hotel &amp; Suites (SHA Extra Plus))(54503374)</t>
  </si>
  <si>
    <t>ZHENG/ZHANGXIN</t>
  </si>
  <si>
    <t xml:space="preserve">3184338	</t>
  </si>
  <si>
    <t xml:space="preserve">999223420188128	</t>
  </si>
  <si>
    <t>[巴厘岛]捷兰蒂克库塔尼奥酒店(Hotel Neo - Kuta, Jelantik)(55439286)</t>
  </si>
  <si>
    <t>MEGA/DEA</t>
  </si>
  <si>
    <t xml:space="preserve">3184491	</t>
  </si>
  <si>
    <t xml:space="preserve">999223420199447	</t>
  </si>
  <si>
    <t>[诗都阿佐]尼奥瓦卢诗都阿佐酒店(Neo+ Waru Sidoarjo by Aston)(90362254)</t>
  </si>
  <si>
    <t>尼奥房&lt;2人入住&gt;&lt;不退款&gt;</t>
  </si>
  <si>
    <t>MACHFIRDA/ABSORI</t>
  </si>
  <si>
    <t xml:space="preserve">3184497	</t>
  </si>
  <si>
    <t xml:space="preserve">74822 Mr. Zali Rcpt	</t>
  </si>
  <si>
    <t xml:space="preserve">999223421401657	</t>
  </si>
  <si>
    <t>Shifeng/Xue,Bantian/Xue</t>
  </si>
  <si>
    <t xml:space="preserve">3184926	</t>
  </si>
  <si>
    <t xml:space="preserve">39652660	</t>
  </si>
  <si>
    <t xml:space="preserve">999223422308698	</t>
  </si>
  <si>
    <t>[伊丽莎白港]帕克斯顿酒店(Paxton Hotel)(55542808)</t>
  </si>
  <si>
    <t>ZHANG/FENGHUA</t>
  </si>
  <si>
    <t xml:space="preserve">3185160	</t>
  </si>
  <si>
    <t xml:space="preserve">431582	</t>
  </si>
  <si>
    <t xml:space="preserve">999223422825574	</t>
  </si>
  <si>
    <t>[佛罗伦萨]TSH 佛罗伦萨拉瓦格尼尼酒店(The Social Hub Florence Lavagnini)(55799458)</t>
  </si>
  <si>
    <t>行政双人床房&lt;2人入住&gt;&lt;不退款&gt;</t>
  </si>
  <si>
    <t>TARAUNEKH/TYMUR</t>
  </si>
  <si>
    <t xml:space="preserve">3185358	</t>
  </si>
  <si>
    <t xml:space="preserve">-1484604621	</t>
  </si>
  <si>
    <t xml:space="preserve">999223422828080	</t>
  </si>
  <si>
    <t>ZHANG/MENGNA</t>
  </si>
  <si>
    <t xml:space="preserve">3185361	</t>
  </si>
  <si>
    <t xml:space="preserve">HGUConf1484677481	</t>
  </si>
  <si>
    <t xml:space="preserve">999223422828495	</t>
  </si>
  <si>
    <t>[马萨特兰]黄金海岸海滩酒店(Costa de Oro Beach Hotel)(70393018)</t>
  </si>
  <si>
    <t>标准间（花园景观）&lt;2人入住&gt;&lt;不退款&gt;</t>
  </si>
  <si>
    <t>Clayton Ibarra/Alvaro</t>
  </si>
  <si>
    <t xml:space="preserve">3185362	</t>
  </si>
  <si>
    <t xml:space="preserve">105539	</t>
  </si>
  <si>
    <t xml:space="preserve">999223423040784	</t>
  </si>
  <si>
    <t>[西昌岛]席昌岛里姆塔莱度假酒店(Rimtalay Resort Koh Si Chang)(90366582)</t>
  </si>
  <si>
    <t>标准间&lt;2人入住&gt;&lt;不退款&gt;</t>
  </si>
  <si>
    <t>CHANCHAENG/PHATTHIRA</t>
  </si>
  <si>
    <t xml:space="preserve">3185462	</t>
  </si>
  <si>
    <t xml:space="preserve">999223423328866	</t>
  </si>
  <si>
    <t>[东雅加达]卡旺中心酒店(Sentral Cawang Hotel)(55452275)</t>
  </si>
  <si>
    <t>标准房(2张单人床)&lt;2人入住&gt;&lt;不退款&gt;</t>
  </si>
  <si>
    <t>LI/HAIXIONG,LAI/SHUJUN</t>
  </si>
  <si>
    <t xml:space="preserve">3185555	</t>
  </si>
  <si>
    <t xml:space="preserve">999223423485003	</t>
  </si>
  <si>
    <t>[吉隆坡]吉隆玻京华酒店(Hotel Royal Kuala Lumpur)(55451671)</t>
  </si>
  <si>
    <t>EDEN/HENRY OLSEN</t>
  </si>
  <si>
    <t xml:space="preserve">3185607	</t>
  </si>
  <si>
    <t xml:space="preserve">1878911	</t>
  </si>
  <si>
    <t xml:space="preserve">999223423595048	</t>
  </si>
  <si>
    <t>[北雅加达]雅加达东荟城智选假日酒店(Holiday Inn Express Jakarta Pluit Citygate, an IHG Hotel)(55426409)</t>
  </si>
  <si>
    <t>大号床房&lt;2人入住&gt;&lt;不退款&gt;&lt;早餐&gt;</t>
  </si>
  <si>
    <t>YANG/NAN</t>
  </si>
  <si>
    <t xml:space="preserve">3185665	</t>
  </si>
  <si>
    <t xml:space="preserve">41889354	</t>
  </si>
  <si>
    <t xml:space="preserve">999223423666812	</t>
  </si>
  <si>
    <t>[墨西哥城]南因苏尔根特斯费斯塔酒店(Fiesta Inn Insurgentes Sur)(55694715)</t>
  </si>
  <si>
    <t>高级房（特大床）&lt;2人入住&gt;&lt;不退款&gt;</t>
  </si>
  <si>
    <t>MOCTEZUMA/ALICIA</t>
  </si>
  <si>
    <t xml:space="preserve">3185694	</t>
  </si>
  <si>
    <t xml:space="preserve">R004455118	</t>
  </si>
  <si>
    <t xml:space="preserve">23424011224	</t>
  </si>
  <si>
    <t>[首尔]设计师林拥军江南尊贵酒店(Hotel The Designers LYJ Gangnam Premier)(56196455)</t>
  </si>
  <si>
    <t>KHEGAY/YULIANNA</t>
  </si>
  <si>
    <t xml:space="preserve">3185864	</t>
  </si>
  <si>
    <t xml:space="preserve">23549728	</t>
  </si>
  <si>
    <t xml:space="preserve">999223424084675	</t>
  </si>
  <si>
    <t>Theodosius/Shashera dee</t>
  </si>
  <si>
    <t xml:space="preserve">3185891	</t>
  </si>
  <si>
    <t xml:space="preserve">1878913	</t>
  </si>
  <si>
    <t xml:space="preserve">999223424085178	</t>
  </si>
  <si>
    <t>[威斯敏斯特城]皇家之鹰酒店(Royal Eagle Hotel)(55451902)</t>
  </si>
  <si>
    <t>标准大床房&lt;2人入住&gt;&lt;不退款&gt;</t>
  </si>
  <si>
    <t>Allen/Will</t>
  </si>
  <si>
    <t xml:space="preserve">3185892	</t>
  </si>
  <si>
    <t xml:space="preserve">1484763355	</t>
  </si>
  <si>
    <t xml:space="preserve">999223424101102	</t>
  </si>
  <si>
    <t>[吉隆坡]吉隆坡美利亚酒店(Meliá Kuala Lumpur)(55665890)</t>
  </si>
  <si>
    <t>美利亚房&lt;2人入住&gt;&lt;不退款&gt;</t>
  </si>
  <si>
    <t>ZHANG/CHI</t>
  </si>
  <si>
    <t xml:space="preserve">3185901	</t>
  </si>
  <si>
    <t xml:space="preserve">704418	</t>
  </si>
  <si>
    <t xml:space="preserve">999223424113344	</t>
  </si>
  <si>
    <t>[尔湾]索尼斯塔欧文(Sonesta Irvine)(55329006)</t>
  </si>
  <si>
    <t>PAYNE/JUNIA</t>
  </si>
  <si>
    <t xml:space="preserve">3185908	</t>
  </si>
  <si>
    <t xml:space="preserve">999223424559056	</t>
  </si>
  <si>
    <t>[泗水]泗水容库喜爱酒店(favehotel Rungkut Surabaya)(55653014)</t>
  </si>
  <si>
    <t>致爱房&lt;2人入住&gt;&lt;不退款&gt;</t>
  </si>
  <si>
    <t>RIZAL/MUHAMMAD FAHMI</t>
  </si>
  <si>
    <t xml:space="preserve">3186074	</t>
  </si>
  <si>
    <t xml:space="preserve">999223424687644	</t>
  </si>
  <si>
    <t>[清迈]夜市地酒店(Night Bazaar Place)(55547319)</t>
  </si>
  <si>
    <t>Wu/Daihu</t>
  </si>
  <si>
    <t xml:space="preserve">3186119	</t>
  </si>
  <si>
    <t xml:space="preserve">128018084	</t>
  </si>
  <si>
    <t xml:space="preserve">999223424710440	</t>
  </si>
  <si>
    <t>[万象]三江大酒店(San Jiang Grand Hotel)(55799134)</t>
  </si>
  <si>
    <t>商务房（特大床）&lt;2人入住&gt;&lt;不退款&gt;&lt;早餐&gt;</t>
  </si>
  <si>
    <t>CAO/WEI</t>
  </si>
  <si>
    <t xml:space="preserve">3186136	</t>
  </si>
  <si>
    <t xml:space="preserve">999223424663651	</t>
  </si>
  <si>
    <t>[西考克斯]梅多兰兹广场酒店(Meadowlands Plaza Hotel)(55304410)</t>
  </si>
  <si>
    <t>特大床房&lt;2人入住&gt;&lt;不退款&gt;</t>
  </si>
  <si>
    <t>Rosenthal/Dawn</t>
  </si>
  <si>
    <t xml:space="preserve">3186114	</t>
  </si>
  <si>
    <t xml:space="preserve">394758C866411	</t>
  </si>
  <si>
    <t xml:space="preserve">999223425121060	</t>
  </si>
  <si>
    <t>[八打灵再也]吉隆坡颐思殿酒店(Eastin Hotel Kuala Lumpur)(55270753)</t>
  </si>
  <si>
    <t>行政豪华房&lt;2人入住&gt;&lt;不退款&gt;</t>
  </si>
  <si>
    <t>BAHAR/BASA AL-HAFIZ</t>
  </si>
  <si>
    <t xml:space="preserve">3186293	</t>
  </si>
  <si>
    <t xml:space="preserve">999223426955678	</t>
  </si>
  <si>
    <t>[扎金索斯]戴安娜酒店(Diana Hotel)(92028972)</t>
  </si>
  <si>
    <t>舒适(房間)&lt;2人入住&gt;&lt;不退款&gt;&lt;早餐&gt;</t>
  </si>
  <si>
    <t>liu/dan</t>
  </si>
  <si>
    <t xml:space="preserve">3186436	</t>
  </si>
  <si>
    <t xml:space="preserve">5650	</t>
  </si>
  <si>
    <t xml:space="preserve">999223429790841	</t>
  </si>
  <si>
    <t>[迈阿密泉]迈阿密机场住宿酒店(Sleep Inn Miami Airport)(92029796)</t>
  </si>
  <si>
    <t>无障碍大号床房&lt;2人入住&gt;&lt;不退款&gt;&lt;早餐&gt;</t>
  </si>
  <si>
    <t>LEYVA MULET/ORIADYS ARIELA</t>
  </si>
  <si>
    <t xml:space="preserve">3186759	</t>
  </si>
  <si>
    <t xml:space="preserve">999223431015773	</t>
  </si>
  <si>
    <t>[Racha Thewa]德维拉素万那普酒店(Dwella Suvarnabhumi)(55465025)</t>
  </si>
  <si>
    <t>高级房（双床，无机场接送服务）&lt;2人入住&gt;&lt;不退款&gt;</t>
  </si>
  <si>
    <t>CHONGWARIN/NATCHA</t>
  </si>
  <si>
    <t xml:space="preserve">3186988	</t>
  </si>
  <si>
    <t xml:space="preserve">HGUConf1484887579	</t>
  </si>
  <si>
    <t xml:space="preserve">999223431056344	</t>
  </si>
  <si>
    <t>ZIELINSKI/DAVID</t>
  </si>
  <si>
    <t xml:space="preserve">3186998	</t>
  </si>
  <si>
    <t xml:space="preserve">1484885945	</t>
  </si>
  <si>
    <t xml:space="preserve">999223431147135	</t>
  </si>
  <si>
    <t>[迪拜]阿拉比昂广场 M 开放式公寓酒店(Studio M Arabian Plaza)(89916471)</t>
  </si>
  <si>
    <t>都市房（双床）&lt;2人入住&gt;&lt;不退款&gt;</t>
  </si>
  <si>
    <t>BOUSSOFFARA/ITIDEL</t>
  </si>
  <si>
    <t xml:space="preserve">3187012	</t>
  </si>
  <si>
    <t xml:space="preserve">1350511	</t>
  </si>
  <si>
    <t xml:space="preserve">999223431278926	</t>
  </si>
  <si>
    <t>[迪拜]都市奥酷瑞酒店(Urban Al Khoory Hotel)(95084543)</t>
  </si>
  <si>
    <t>经典房&lt;2人入住&gt;&lt;不退款&gt;</t>
  </si>
  <si>
    <t>T/MOHAMED SHAFI</t>
  </si>
  <si>
    <t xml:space="preserve">3187031	</t>
  </si>
  <si>
    <t xml:space="preserve">999223431659629	</t>
  </si>
  <si>
    <t>SISWANTO/GISELLA</t>
  </si>
  <si>
    <t xml:space="preserve">3187075	</t>
  </si>
  <si>
    <t xml:space="preserve">23432298210	</t>
  </si>
  <si>
    <t>[乔治市]槟城乔治敦图恩酒店(Tune Hotel Georgetown Penang)(55707551)</t>
  </si>
  <si>
    <t>城景大床房&lt;2人入住&gt;&lt;不退款&gt;</t>
  </si>
  <si>
    <t>SHASEE/SHASEEWARAN RAJA</t>
  </si>
  <si>
    <t xml:space="preserve">3187177	</t>
  </si>
  <si>
    <t xml:space="preserve">1484907859	</t>
  </si>
  <si>
    <t xml:space="preserve">999223432570551	</t>
  </si>
  <si>
    <t>[坎帕尔托]安东尼酒店(Antony Hotel)(56206256)</t>
  </si>
  <si>
    <t>LEE/DONGJIN</t>
  </si>
  <si>
    <t xml:space="preserve">3187219	</t>
  </si>
  <si>
    <t xml:space="preserve">999223432689025	</t>
  </si>
  <si>
    <t>[Racha Thewa]拉斐尔大厦曼谷机场酒店 - SHA Plus 认证(Rafael Hotel and Mansion Bangkok - SHA Extra Plus Certified)(55547232)</t>
  </si>
  <si>
    <t>标准房, 1 张大床&lt;2人入住&gt;&lt;不退款&gt;</t>
  </si>
  <si>
    <t>WANG/PEIZE</t>
  </si>
  <si>
    <t xml:space="preserve">3187242	</t>
  </si>
  <si>
    <t xml:space="preserve">Confirmedonmobileapp	</t>
  </si>
  <si>
    <t xml:space="preserve">999223432820688	</t>
  </si>
  <si>
    <t>[基西米]麦格特中心伊克诺旅馆(Econo Lodge Inn &amp; Suites Maingate Central)(55312002)</t>
  </si>
  <si>
    <t>2张大床房(无烟)&lt;2人入住&gt;&lt;不退款&gt;&lt;早餐&gt;</t>
  </si>
  <si>
    <t>VAZQUEZ/MELANIE</t>
  </si>
  <si>
    <t xml:space="preserve">3187274	</t>
  </si>
  <si>
    <t xml:space="preserve">999223433251867	</t>
  </si>
  <si>
    <t>[曼谷]曼谷康文特公园酒店(Convenient Park Bangkok)(55451692)</t>
  </si>
  <si>
    <t>KHAN/ZIGAR</t>
  </si>
  <si>
    <t xml:space="preserve">3187352	</t>
  </si>
  <si>
    <t xml:space="preserve">999223432664583	</t>
  </si>
  <si>
    <t>[曼谷]曼谷萨通雅诗阁酒店(Ascott Sathorn Bangkok - SHA Plus Certified)(55290479)</t>
  </si>
  <si>
    <t>尊贵一室房&lt;2人入住&gt;&lt;不退款&gt;</t>
  </si>
  <si>
    <t>ZHENG/ZINAN</t>
  </si>
  <si>
    <t xml:space="preserve">3187395	</t>
  </si>
  <si>
    <t xml:space="preserve">999223433921307	</t>
  </si>
  <si>
    <t>[新山]KSL度假酒店(KSL Hotel &amp; Resort)(55680499)</t>
  </si>
  <si>
    <t>豪华大号床客房&lt;2人入住&gt;&lt;不退款&gt;&lt;早餐&gt;</t>
  </si>
  <si>
    <t>SANKAR/ATCHUTHANKUTTY</t>
  </si>
  <si>
    <t xml:space="preserve">3187485	</t>
  </si>
  <si>
    <t xml:space="preserve">DEB230331201617293	</t>
  </si>
  <si>
    <t xml:space="preserve">999223434672744	</t>
  </si>
  <si>
    <t>WIJAYA/SANDHY</t>
  </si>
  <si>
    <t xml:space="preserve">3187641	</t>
  </si>
  <si>
    <t xml:space="preserve">999223434868835	</t>
  </si>
  <si>
    <t>[曼谷]曼谷萨通JC凯文酒店(JC Kevin Sathorn Bangkok Hotel)(55585955)</t>
  </si>
  <si>
    <t>1卧套房&lt;2人入住&gt;&lt;不退款&gt;</t>
  </si>
  <si>
    <t>PHANSAARD/PACHARA</t>
  </si>
  <si>
    <t xml:space="preserve">3187686	</t>
  </si>
  <si>
    <t xml:space="preserve">999223435263090	</t>
  </si>
  <si>
    <t>[吉隆坡]吉隆坡桑帕佩酒店(Sandpiper Hotel Kuala Lumpur)(68545426)</t>
  </si>
  <si>
    <t>高级大床房 （无窗）&lt;2人入住&gt;&lt;不退款&gt;</t>
  </si>
  <si>
    <t>LUQMAN/MOHAMAD</t>
  </si>
  <si>
    <t xml:space="preserve">3187790	</t>
  </si>
  <si>
    <t xml:space="preserve">999223435560931	</t>
  </si>
  <si>
    <t>Howard/Stephen</t>
  </si>
  <si>
    <t xml:space="preserve">3187866	</t>
  </si>
  <si>
    <t xml:space="preserve">999223435622099	</t>
  </si>
  <si>
    <t>庭景双大床房(无烟)&lt;2人入住&gt;&lt;不退款&gt;</t>
  </si>
  <si>
    <t>LUAN/SHUSHENG</t>
  </si>
  <si>
    <t xml:space="preserve">3187882	</t>
  </si>
  <si>
    <t xml:space="preserve">999223436190891	</t>
  </si>
  <si>
    <t>[新山]美音酒店 - 柔佛金海湾店(Tune Hotel - Danga Bay Johor)(55345871)</t>
  </si>
  <si>
    <t>大床房&lt;2人入住&gt;&lt;不退款&gt;</t>
  </si>
  <si>
    <t>NADIA/LOCKMAN</t>
  </si>
  <si>
    <t xml:space="preserve">3188052	</t>
  </si>
  <si>
    <t xml:space="preserve">-1485019499	</t>
  </si>
  <si>
    <t>，</t>
  </si>
  <si>
    <t>139625 HKD</t>
  </si>
  <si>
    <t>A230404101122481</t>
  </si>
  <si>
    <t>A230404101156481</t>
  </si>
  <si>
    <t>总计：139625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</si>
  <si>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</si>
  <si>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</si>
  <si>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</si>
  <si>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</si>
  <si>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</si>
  <si>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</si>
  <si>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</si>
  <si>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</si>
  <si>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</si>
  <si>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</si>
  <si>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</si>
  <si>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</si>
  <si>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</si>
  <si>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</si>
  <si>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</si>
  <si>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</si>
  <si>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</si>
  <si>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</si>
  <si>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</si>
  <si>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2023-03-31</t>
  </si>
  <si>
    <t>3187866</t>
  </si>
  <si>
    <t>芭堤雅花园海景大酒店</t>
  </si>
  <si>
    <t>Howard Stephen</t>
  </si>
  <si>
    <t>2023-04-01</t>
  </si>
  <si>
    <t>退房日周结</t>
  </si>
  <si>
    <t>261.58</t>
  </si>
  <si>
    <t>298.00</t>
  </si>
  <si>
    <t>0</t>
  </si>
  <si>
    <t>0.00</t>
  </si>
  <si>
    <t>携程汇智国际直连</t>
  </si>
  <si>
    <t>925</t>
  </si>
  <si>
    <t>2023-03-31 22:09:52</t>
  </si>
  <si>
    <t>否</t>
  </si>
  <si>
    <t>汇智国际旅游发展有限公司</t>
  </si>
  <si>
    <t>直连</t>
  </si>
  <si>
    <t>泰国</t>
  </si>
  <si>
    <t>3187882</t>
  </si>
  <si>
    <t>坦帕机场西岸温德姆华美达酒店</t>
  </si>
  <si>
    <t>LUAN SHUSHENG</t>
  </si>
  <si>
    <t>1110.42</t>
  </si>
  <si>
    <t>1265.00</t>
  </si>
  <si>
    <t>2023-03-31 22:14:36</t>
  </si>
  <si>
    <t>美国</t>
  </si>
  <si>
    <t>3188052</t>
  </si>
  <si>
    <t>金海湾途恩酒店</t>
  </si>
  <si>
    <t>NADIA LOCKMAN</t>
  </si>
  <si>
    <t>166.78</t>
  </si>
  <si>
    <t>190.00</t>
  </si>
  <si>
    <t>2023-03-31 22:58:29</t>
  </si>
  <si>
    <t>马来西亚</t>
  </si>
  <si>
    <t>3187686</t>
  </si>
  <si>
    <t>曼谷萨通JC凯文酒店</t>
  </si>
  <si>
    <t>PHANSAARD PACHARA</t>
  </si>
  <si>
    <t>448.56</t>
  </si>
  <si>
    <t>511.00</t>
  </si>
  <si>
    <t>2023-03-31 21:22:06</t>
  </si>
  <si>
    <t>3187790</t>
  </si>
  <si>
    <t>吉隆坡桑帕佩酒店</t>
  </si>
  <si>
    <t>LUQMAN MOHAMAD</t>
  </si>
  <si>
    <t>107.09</t>
  </si>
  <si>
    <t>122.00</t>
  </si>
  <si>
    <t>2023-03-31 21:57:40</t>
  </si>
  <si>
    <t>3187641</t>
  </si>
  <si>
    <t>卡旺中心酒店</t>
  </si>
  <si>
    <t>WIJAYA SANDHY</t>
  </si>
  <si>
    <t>145.71</t>
  </si>
  <si>
    <t>166.00</t>
  </si>
  <si>
    <t>2023-03-31 21:07:10</t>
  </si>
  <si>
    <t>印度尼西亚</t>
  </si>
  <si>
    <t>3187485</t>
  </si>
  <si>
    <t>KSL度假酒店</t>
  </si>
  <si>
    <t>SANKAR ATCHUTHANKUTTY</t>
  </si>
  <si>
    <t>357.26</t>
  </si>
  <si>
    <t>407.00</t>
  </si>
  <si>
    <t>2023-03-31 20:16:20</t>
  </si>
  <si>
    <t>3187395</t>
  </si>
  <si>
    <t>曼谷萨通雅诗阁酒店</t>
  </si>
  <si>
    <t>ZHENG ZINAN</t>
  </si>
  <si>
    <t>628.50</t>
  </si>
  <si>
    <t>716.00</t>
  </si>
  <si>
    <t>2023-03-31 19:48:02</t>
  </si>
  <si>
    <t>3187352</t>
  </si>
  <si>
    <t>曼谷康文特公园酒店</t>
  </si>
  <si>
    <t>KHAN ZIGAR</t>
  </si>
  <si>
    <t>139.57</t>
  </si>
  <si>
    <t>159.00</t>
  </si>
  <si>
    <t>2023-03-31 19:37:30</t>
  </si>
  <si>
    <t>3187274</t>
  </si>
  <si>
    <t>麦格特中心伊克诺旅馆</t>
  </si>
  <si>
    <t>VAZQUEZ MELANIE</t>
  </si>
  <si>
    <t>574.08</t>
  </si>
  <si>
    <t>654.00</t>
  </si>
  <si>
    <t>2023-03-31 19:12:24</t>
  </si>
  <si>
    <t>3187219</t>
  </si>
  <si>
    <t>安东尼酒店</t>
  </si>
  <si>
    <t>LEE DONGJIN</t>
  </si>
  <si>
    <t>710.14</t>
  </si>
  <si>
    <t>809.00</t>
  </si>
  <si>
    <t>2023-03-31 18:57:16</t>
  </si>
  <si>
    <t>意大利</t>
  </si>
  <si>
    <t>3187177</t>
  </si>
  <si>
    <t>槟城市途恩酒店</t>
  </si>
  <si>
    <t>SHASEE SHASEEWARAN RAJA</t>
  </si>
  <si>
    <t>171.17</t>
  </si>
  <si>
    <t>195.00</t>
  </si>
  <si>
    <t>2023-03-31 18:43:37</t>
  </si>
  <si>
    <t>3187242</t>
  </si>
  <si>
    <t>拉斐尔大厦曼谷机场酒店 - SHA Plus 认证</t>
  </si>
  <si>
    <t>WANG PEIZE</t>
  </si>
  <si>
    <t>251.05</t>
  </si>
  <si>
    <t>286.00</t>
  </si>
  <si>
    <t>2023-03-31 19:06:25</t>
  </si>
  <si>
    <t>3187031</t>
  </si>
  <si>
    <t>都市奥酷瑞酒店</t>
  </si>
  <si>
    <t>T MOHAMED SHAFI</t>
  </si>
  <si>
    <t>353.75</t>
  </si>
  <si>
    <t>403.00</t>
  </si>
  <si>
    <t>2023-03-31 17:42:45</t>
  </si>
  <si>
    <t>阿拉伯联合酋长国</t>
  </si>
  <si>
    <t>3186988</t>
  </si>
  <si>
    <t>德维拉素万那普酒店</t>
  </si>
  <si>
    <t>CHONGWARIN NATCHA</t>
  </si>
  <si>
    <t>150.98</t>
  </si>
  <si>
    <t>172.00</t>
  </si>
  <si>
    <t>2023-03-31 17:36:46</t>
  </si>
  <si>
    <t>3187075</t>
  </si>
  <si>
    <t>泗水容库喜爱酒店</t>
  </si>
  <si>
    <t>SISWANTO GISELLA</t>
  </si>
  <si>
    <t>113.24</t>
  </si>
  <si>
    <t>129.00</t>
  </si>
  <si>
    <t>2023-03-31 18:02:31</t>
  </si>
  <si>
    <t>3186759</t>
  </si>
  <si>
    <t>迈阿密机场舒眠酒店</t>
  </si>
  <si>
    <t>LEYVA MULET ORIADYS ARIELA</t>
  </si>
  <si>
    <t>1179.76</t>
  </si>
  <si>
    <t>1344.00</t>
  </si>
  <si>
    <t>2023-03-31 16:10:09</t>
  </si>
  <si>
    <t>3187012</t>
  </si>
  <si>
    <t>阿拉比昂广场 M 开放式公寓酒店</t>
  </si>
  <si>
    <t>BOUSSOFFARA ITIDEL</t>
  </si>
  <si>
    <t>343.22</t>
  </si>
  <si>
    <t>391.00</t>
  </si>
  <si>
    <t>2023-03-31 17:34:50</t>
  </si>
  <si>
    <t>3186136</t>
  </si>
  <si>
    <t>三江大酒店</t>
  </si>
  <si>
    <t>CAO WEI</t>
  </si>
  <si>
    <t>224.72</t>
  </si>
  <si>
    <t>256.00</t>
  </si>
  <si>
    <t>2023-03-31 12:34:38</t>
  </si>
  <si>
    <t>老挝</t>
  </si>
  <si>
    <t>3186998</t>
  </si>
  <si>
    <t>伦敦皇家之鹰酒店</t>
  </si>
  <si>
    <t>ZIELINSKI DAVID</t>
  </si>
  <si>
    <t>2023-03-31 17:31:43</t>
  </si>
  <si>
    <t>英国</t>
  </si>
  <si>
    <t>3186293</t>
  </si>
  <si>
    <t>吉隆坡颐思殿酒店</t>
  </si>
  <si>
    <t>BAHAR BASA AL-HAFIZ</t>
  </si>
  <si>
    <t>329.18</t>
  </si>
  <si>
    <t>375.00</t>
  </si>
  <si>
    <t>2023-03-31 13:18:38</t>
  </si>
  <si>
    <t>3186074</t>
  </si>
  <si>
    <t>RIZAL MUHAMMAD FAHMI</t>
  </si>
  <si>
    <t>2023-03-31 12:03:35</t>
  </si>
  <si>
    <t>3186119</t>
  </si>
  <si>
    <t>夜市地酒店</t>
  </si>
  <si>
    <t>Wu Daihu</t>
  </si>
  <si>
    <t>132.55</t>
  </si>
  <si>
    <t>151.00</t>
  </si>
  <si>
    <t>2023-03-31 12:31:30</t>
  </si>
  <si>
    <t>3186436</t>
  </si>
  <si>
    <t>戴安娜酒店</t>
  </si>
  <si>
    <t>liu dan</t>
  </si>
  <si>
    <t>383.60</t>
  </si>
  <si>
    <t>437.00</t>
  </si>
  <si>
    <t>2023-03-31 14:12:08</t>
  </si>
  <si>
    <t>希腊</t>
  </si>
  <si>
    <t>3185892</t>
  </si>
  <si>
    <t>Allen Will</t>
  </si>
  <si>
    <t>459.09</t>
  </si>
  <si>
    <t>523.00</t>
  </si>
  <si>
    <t>2023-03-31 10:59:53</t>
  </si>
  <si>
    <t>3185908</t>
  </si>
  <si>
    <t>索尼斯塔欧文</t>
  </si>
  <si>
    <t>PAYNE JUNIA</t>
  </si>
  <si>
    <t>1047.22</t>
  </si>
  <si>
    <t>1193.00</t>
  </si>
  <si>
    <t>2023-03-31 11:02:41</t>
  </si>
  <si>
    <t>3186114</t>
  </si>
  <si>
    <t>梅多兰兹广场酒店</t>
  </si>
  <si>
    <t>Rosenthal Dawn</t>
  </si>
  <si>
    <t>1289.49</t>
  </si>
  <si>
    <t>1469.00</t>
  </si>
  <si>
    <t>2023-03-31 12:29:31</t>
  </si>
  <si>
    <t>3185864</t>
  </si>
  <si>
    <t>设计师林拥军江南尊贵酒店</t>
  </si>
  <si>
    <t>KHEGAY YULIANNA</t>
  </si>
  <si>
    <t>734.72</t>
  </si>
  <si>
    <t>837.00</t>
  </si>
  <si>
    <t>2023-03-31 10:48:15</t>
  </si>
  <si>
    <t>韩国</t>
  </si>
  <si>
    <t>3185665</t>
  </si>
  <si>
    <t>雅加达东荟城智选假日酒店</t>
  </si>
  <si>
    <t>YANG NAN</t>
  </si>
  <si>
    <t>289.67</t>
  </si>
  <si>
    <t>330.00</t>
  </si>
  <si>
    <t>2023-03-31 09:34:00</t>
  </si>
  <si>
    <t>3185607</t>
  </si>
  <si>
    <t>吉隆坡皇家酒店</t>
  </si>
  <si>
    <t>EDEN HENRY OLSEN</t>
  </si>
  <si>
    <t>241.40</t>
  </si>
  <si>
    <t>275.00</t>
  </si>
  <si>
    <t>2023-03-31 09:12:57</t>
  </si>
  <si>
    <t>3185555</t>
  </si>
  <si>
    <t>LI HAIXIONG,LAI SHUJUN</t>
  </si>
  <si>
    <t>134.30</t>
  </si>
  <si>
    <t>153.00</t>
  </si>
  <si>
    <t>2023-03-31 08:46:02</t>
  </si>
  <si>
    <t>3185901</t>
  </si>
  <si>
    <t>吉隆坡美利亚酒店</t>
  </si>
  <si>
    <t>ZHANG CHI</t>
  </si>
  <si>
    <t>419.59</t>
  </si>
  <si>
    <t>478.00</t>
  </si>
  <si>
    <t>2023-03-31 11:00:27</t>
  </si>
  <si>
    <t>3185891</t>
  </si>
  <si>
    <t>Theodosius Shashera dee</t>
  </si>
  <si>
    <t>2023-03-31 10:57:48</t>
  </si>
  <si>
    <t>3185462</t>
  </si>
  <si>
    <t>席昌岛里姆塔莱度假酒店</t>
  </si>
  <si>
    <t>CHANCHAENG PHATTHIRA</t>
  </si>
  <si>
    <t>190.48</t>
  </si>
  <si>
    <t>217.00</t>
  </si>
  <si>
    <t>2023-03-31 07:43:17</t>
  </si>
  <si>
    <t>3185694</t>
  </si>
  <si>
    <t>南因苏尔根特斯费斯塔酒店</t>
  </si>
  <si>
    <t>MOCTEZUMA ALICIA</t>
  </si>
  <si>
    <t>452.07</t>
  </si>
  <si>
    <t>515.00</t>
  </si>
  <si>
    <t>2023-03-31 09:56:36</t>
  </si>
  <si>
    <t>墨西哥</t>
  </si>
  <si>
    <t>3185358</t>
  </si>
  <si>
    <t>TSH 佛罗伦萨拉瓦格尼尼酒店</t>
  </si>
  <si>
    <t>TARAUNEKH TYMUR</t>
  </si>
  <si>
    <t>1087.59</t>
  </si>
  <si>
    <t>1239.00</t>
  </si>
  <si>
    <t>2023-03-31 05:40:27</t>
  </si>
  <si>
    <t>3185361</t>
  </si>
  <si>
    <t>普吉岛芭东度假酒店 (SHA Extra Plus)</t>
  </si>
  <si>
    <t>ZHANG MENGNA</t>
  </si>
  <si>
    <t>387.11</t>
  </si>
  <si>
    <t>441.00</t>
  </si>
  <si>
    <t>2023-03-31 08:11:17</t>
  </si>
  <si>
    <t>3185160</t>
  </si>
  <si>
    <t xml:space="preserve">帕克斯顿酒店 </t>
  </si>
  <si>
    <t>ZHANG FENGHUA</t>
  </si>
  <si>
    <t>380.09</t>
  </si>
  <si>
    <t>433.00</t>
  </si>
  <si>
    <t>2023-03-31 01:09:47</t>
  </si>
  <si>
    <t>南非</t>
  </si>
  <si>
    <t>2023-03-30</t>
  </si>
  <si>
    <t>3184926</t>
  </si>
  <si>
    <t>圣卡海滩度假村</t>
  </si>
  <si>
    <t>Shifeng Xue,Bantian Xue</t>
  </si>
  <si>
    <t>1368.35</t>
  </si>
  <si>
    <t>1556.00</t>
  </si>
  <si>
    <t>2023-03-30 23:13:35</t>
  </si>
  <si>
    <t>柬埔寨</t>
  </si>
  <si>
    <t>3185362</t>
  </si>
  <si>
    <t>黄金海岸海滩酒店</t>
  </si>
  <si>
    <t>Clayton Ibarra Alvaro</t>
  </si>
  <si>
    <t>497.71</t>
  </si>
  <si>
    <t>567.00</t>
  </si>
  <si>
    <t>2023-03-31 05:45:09</t>
  </si>
  <si>
    <t>3184497</t>
  </si>
  <si>
    <t>尼奥瓦卢诗都阿佐酒店</t>
  </si>
  <si>
    <t>MACHFIRDA ABSORI</t>
  </si>
  <si>
    <t>143.34</t>
  </si>
  <si>
    <t>163.00</t>
  </si>
  <si>
    <t>2023-03-30 21:35:37</t>
  </si>
  <si>
    <t>3183589</t>
  </si>
  <si>
    <t>芭堤雅中天海滩迪瓦尔酒店 (SHA Extra Plus)</t>
  </si>
  <si>
    <t>SRICHOMPOO SUNIDA</t>
  </si>
  <si>
    <t>477.51</t>
  </si>
  <si>
    <t>543.00</t>
  </si>
  <si>
    <t>2023-03-30 17:16:28</t>
  </si>
  <si>
    <t>3183554</t>
  </si>
  <si>
    <t>Risheng Liang,Shiliang Xue</t>
  </si>
  <si>
    <t>1371.86</t>
  </si>
  <si>
    <t>1560.00</t>
  </si>
  <si>
    <t>2023-03-30 17:03:44</t>
  </si>
  <si>
    <t>3184338</t>
  </si>
  <si>
    <t>芭东艾希莉高地酒店公寓 (SHA Extra Plus)</t>
  </si>
  <si>
    <t>ZHENG ZHANGXIN</t>
  </si>
  <si>
    <t>620.86</t>
  </si>
  <si>
    <t>706.00</t>
  </si>
  <si>
    <t>2023-03-30 21:01:24</t>
  </si>
  <si>
    <t>3183036</t>
  </si>
  <si>
    <t>雅加达克里斯塔尔酒店</t>
  </si>
  <si>
    <t>KIM YOU YOUNG</t>
  </si>
  <si>
    <t>1111.56</t>
  </si>
  <si>
    <t>1264.00</t>
  </si>
  <si>
    <t>2023-03-30 13:31:11</t>
  </si>
  <si>
    <t>3184491</t>
  </si>
  <si>
    <t>捷兰蒂克库塔尼奥酒店</t>
  </si>
  <si>
    <t>MEGA DEA</t>
  </si>
  <si>
    <t>179.40</t>
  </si>
  <si>
    <t>204.00</t>
  </si>
  <si>
    <t>2023-03-30 21:34:53</t>
  </si>
  <si>
    <t>3182688</t>
  </si>
  <si>
    <t>西黑文伊克诺酒店</t>
  </si>
  <si>
    <t>Agoro Moubarak</t>
  </si>
  <si>
    <t>1007.79</t>
  </si>
  <si>
    <t>1146.00</t>
  </si>
  <si>
    <t>2023-03-30 10:21:51</t>
  </si>
  <si>
    <t>3184073</t>
  </si>
  <si>
    <t>曼谷日航酒店</t>
  </si>
  <si>
    <t>WANG EUNICE TSZ YU</t>
  </si>
  <si>
    <t>1803.65</t>
  </si>
  <si>
    <t>2051.00</t>
  </si>
  <si>
    <t>2023-03-30 19:52:54</t>
  </si>
  <si>
    <t>3183376</t>
  </si>
  <si>
    <t>鲁西班牙广场酒店</t>
  </si>
  <si>
    <t>San Jose Lopez Jose Eduardo</t>
  </si>
  <si>
    <t>1365.71</t>
  </si>
  <si>
    <t>1553.00</t>
  </si>
  <si>
    <t>2023-03-30 15:53:55</t>
  </si>
  <si>
    <t>西班牙</t>
  </si>
  <si>
    <t>3182622</t>
  </si>
  <si>
    <t>彼得伯勒蜻蜓酒店</t>
  </si>
  <si>
    <t>Alushi Beqir</t>
  </si>
  <si>
    <t>598.87</t>
  </si>
  <si>
    <t>681.00</t>
  </si>
  <si>
    <t>2023-03-30 10:03:59</t>
  </si>
  <si>
    <t>3182683</t>
  </si>
  <si>
    <t>西雅图亚历克西斯皇家索内斯塔酒店</t>
  </si>
  <si>
    <t>SNETHEN JEFFREY TODD</t>
  </si>
  <si>
    <t>1128.27</t>
  </si>
  <si>
    <t>1283.00</t>
  </si>
  <si>
    <t>2023-03-30 10:54:13</t>
  </si>
  <si>
    <t>2023-03-29</t>
  </si>
  <si>
    <t>3182018</t>
  </si>
  <si>
    <t>卡帕多西亚岩洞套房酒店</t>
  </si>
  <si>
    <t>WU JUN,WU JINHEN</t>
  </si>
  <si>
    <t>1234.47</t>
  </si>
  <si>
    <t>1406.00</t>
  </si>
  <si>
    <t>2023-03-30 00:02:54</t>
  </si>
  <si>
    <t>土耳其</t>
  </si>
  <si>
    <t>3182535</t>
  </si>
  <si>
    <t>吉隆坡H精品酒店</t>
  </si>
  <si>
    <t>KEE LOON LIEW</t>
  </si>
  <si>
    <t>131.91</t>
  </si>
  <si>
    <t>150.00</t>
  </si>
  <si>
    <t>2023-03-30 09:16:20</t>
  </si>
  <si>
    <t>3182262</t>
  </si>
  <si>
    <t>加皮西达斯酒店</t>
  </si>
  <si>
    <t>Bhatt Bharat</t>
  </si>
  <si>
    <t>465.20</t>
  </si>
  <si>
    <t>529.00</t>
  </si>
  <si>
    <t>2023-03-30 03:44:25</t>
  </si>
  <si>
    <t>印度</t>
  </si>
  <si>
    <t>3179400</t>
  </si>
  <si>
    <t>科伦坡马里诺海滩酒店</t>
  </si>
  <si>
    <t>SHENG JINGZHE,YUAN FUZHI</t>
  </si>
  <si>
    <t>1041.31</t>
  </si>
  <si>
    <t>1186.00</t>
  </si>
  <si>
    <t>2023-03-29 02:40:52</t>
  </si>
  <si>
    <t>斯里兰卡</t>
  </si>
  <si>
    <t>3179640</t>
  </si>
  <si>
    <t>怀特普莱恩斯中心索内斯塔酒店</t>
  </si>
  <si>
    <t>Kanganis Tasso William</t>
  </si>
  <si>
    <t>1929.84</t>
  </si>
  <si>
    <t>2198.00</t>
  </si>
  <si>
    <t>2023-03-29 08:19:41</t>
  </si>
  <si>
    <t>3179487</t>
  </si>
  <si>
    <t>快乐田园酒店</t>
  </si>
  <si>
    <t>Aslan Sonay</t>
  </si>
  <si>
    <t>1027.26</t>
  </si>
  <si>
    <t>1170.00</t>
  </si>
  <si>
    <t>2023-03-29 04:47:06</t>
  </si>
  <si>
    <t>3181291</t>
  </si>
  <si>
    <t>探索布莱顿湾酒店</t>
  </si>
  <si>
    <t>DE LA RUE SHANA LEE</t>
  </si>
  <si>
    <t>2919.35</t>
  </si>
  <si>
    <t>3325.00</t>
  </si>
  <si>
    <t>2023-03-29 20:01:49</t>
  </si>
  <si>
    <t>澳大利亚</t>
  </si>
  <si>
    <t>2023-03-28</t>
  </si>
  <si>
    <t>3178900</t>
  </si>
  <si>
    <t xml:space="preserve">现代生活酒店 </t>
  </si>
  <si>
    <t>ERGU LUOLUO,ZHAI WEI</t>
  </si>
  <si>
    <t>632.74</t>
  </si>
  <si>
    <t>720.00</t>
  </si>
  <si>
    <t>2023-03-28 22:02:30</t>
  </si>
  <si>
    <t>3178405</t>
  </si>
  <si>
    <t>迈阿密YVE酒店</t>
  </si>
  <si>
    <t>Hammer Bennet</t>
  </si>
  <si>
    <t>2661.01</t>
  </si>
  <si>
    <t>3028.00</t>
  </si>
  <si>
    <t>2023-03-28 18:01:34</t>
  </si>
  <si>
    <t>3179196</t>
  </si>
  <si>
    <t>芭堤雅与我入眠饭店</t>
  </si>
  <si>
    <t>KING WILAIPORN,PARTRIDGE JASON</t>
  </si>
  <si>
    <t>474.55</t>
  </si>
  <si>
    <t>540.00</t>
  </si>
  <si>
    <t>2023-03-28 23:54:37</t>
  </si>
  <si>
    <t>3178165</t>
  </si>
  <si>
    <t>KING WILAIPORN</t>
  </si>
  <si>
    <t>2023-03-28 16:25:29</t>
  </si>
  <si>
    <t>2023-03-27</t>
  </si>
  <si>
    <t>3174882</t>
  </si>
  <si>
    <t>欧文光谱套房酒店</t>
  </si>
  <si>
    <t>YANG DONGQI</t>
  </si>
  <si>
    <t>2662.27</t>
  </si>
  <si>
    <t>3036.00</t>
  </si>
  <si>
    <t>2023-03-27 09:58:57</t>
  </si>
  <si>
    <t>3178142</t>
  </si>
  <si>
    <t>太平洋码头酒店</t>
  </si>
  <si>
    <t>Pham Akira Viet</t>
  </si>
  <si>
    <t>1107.29</t>
  </si>
  <si>
    <t>1260.00</t>
  </si>
  <si>
    <t>2023-03-28 16:14:31</t>
  </si>
  <si>
    <t>3174617</t>
  </si>
  <si>
    <t>波士顿阿尔斯通酒店</t>
  </si>
  <si>
    <t>MIAO QINRUI</t>
  </si>
  <si>
    <t>2153.67</t>
  </si>
  <si>
    <t>2456.00</t>
  </si>
  <si>
    <t>2023-03-27 03:12:43</t>
  </si>
  <si>
    <t>3177573</t>
  </si>
  <si>
    <t xml:space="preserve">马尔马拉公园大道酒店 </t>
  </si>
  <si>
    <t>LIU YUANXIANG</t>
  </si>
  <si>
    <t>8127.14</t>
  </si>
  <si>
    <t>9248.00</t>
  </si>
  <si>
    <t>2023-03-28 12:05:12</t>
  </si>
  <si>
    <t>3175783</t>
  </si>
  <si>
    <t>泰姬德干酒店</t>
  </si>
  <si>
    <t>BHANDARI ROHIT</t>
  </si>
  <si>
    <t>2464.97</t>
  </si>
  <si>
    <t>2811.00</t>
  </si>
  <si>
    <t>2023-03-27 17:28:11</t>
  </si>
  <si>
    <t>2023-03-26</t>
  </si>
  <si>
    <t>3173912</t>
  </si>
  <si>
    <t>WANG YANQIU,ZHU XUYING</t>
  </si>
  <si>
    <t>345.50</t>
  </si>
  <si>
    <t>394.00</t>
  </si>
  <si>
    <t>2023-03-26 20:09:38</t>
  </si>
  <si>
    <t>3174694</t>
  </si>
  <si>
    <t>路易丝湖酒店</t>
  </si>
  <si>
    <t>Evenson Deserae</t>
  </si>
  <si>
    <t>704.15</t>
  </si>
  <si>
    <t>803.00</t>
  </si>
  <si>
    <t>2023-03-27 05:59:52</t>
  </si>
  <si>
    <t>加拿大</t>
  </si>
  <si>
    <t>3174611</t>
  </si>
  <si>
    <t>皇家石屋 - 哥乐美</t>
  </si>
  <si>
    <t>KIM CHOONG JEONG</t>
  </si>
  <si>
    <t>1111.91</t>
  </si>
  <si>
    <t>1268.00</t>
  </si>
  <si>
    <t>2023-03-27 03:03:19</t>
  </si>
  <si>
    <t>3172673</t>
  </si>
  <si>
    <t>Houle Katie</t>
  </si>
  <si>
    <t>743.61</t>
  </si>
  <si>
    <t>848.00</t>
  </si>
  <si>
    <t>2023-03-26 06:26:59</t>
  </si>
  <si>
    <t>3174591</t>
  </si>
  <si>
    <t>柏林东城市酒店</t>
  </si>
  <si>
    <t>ABDELLAOUI ANDZELA</t>
  </si>
  <si>
    <t>405.13</t>
  </si>
  <si>
    <t>462.00</t>
  </si>
  <si>
    <t>2023-03-27 02:33:07</t>
  </si>
  <si>
    <t>德国</t>
  </si>
  <si>
    <t>2023-03-25</t>
  </si>
  <si>
    <t>3172379</t>
  </si>
  <si>
    <t>Leenabanchong Sushanya</t>
  </si>
  <si>
    <t>352.67</t>
  </si>
  <si>
    <t>402.00</t>
  </si>
  <si>
    <t>2023-03-25 23:45:52</t>
  </si>
  <si>
    <t>3172049</t>
  </si>
  <si>
    <t>新加坡81酒店－兰花 (Staycation Approved)</t>
  </si>
  <si>
    <t>liu chao</t>
  </si>
  <si>
    <t>442.16</t>
  </si>
  <si>
    <t>504.00</t>
  </si>
  <si>
    <t>2023-03-25 20:44:31</t>
  </si>
  <si>
    <t>新加坡</t>
  </si>
  <si>
    <t>3173810</t>
  </si>
  <si>
    <t>GBW酒店</t>
  </si>
  <si>
    <t>LIM JIA YIN</t>
  </si>
  <si>
    <t>290.25</t>
  </si>
  <si>
    <t>331.00</t>
  </si>
  <si>
    <t>2023-03-26 19:14:26</t>
  </si>
  <si>
    <t>3172555</t>
  </si>
  <si>
    <t>奥利弗坦博国际机场城市旅馆酒店</t>
  </si>
  <si>
    <t>Swanepoel Cara-Lee</t>
  </si>
  <si>
    <t>586.65</t>
  </si>
  <si>
    <t>669.00</t>
  </si>
  <si>
    <t>2023-03-26 02:33:37</t>
  </si>
  <si>
    <t>3173071</t>
  </si>
  <si>
    <t>马尼拉纽波特市智选假日酒店</t>
  </si>
  <si>
    <t>DAVIES JONATHAN PAUL</t>
  </si>
  <si>
    <t>411.27</t>
  </si>
  <si>
    <t>469.00</t>
  </si>
  <si>
    <t>2023-03-26 12:10:06</t>
  </si>
  <si>
    <t>菲律宾</t>
  </si>
  <si>
    <t>3171323</t>
  </si>
  <si>
    <t>曼谷帕色哇公主酒店 (SHA Plus+)</t>
  </si>
  <si>
    <t>LAM WAI PAN</t>
  </si>
  <si>
    <t>3737.30</t>
  </si>
  <si>
    <t>4260.00</t>
  </si>
  <si>
    <t>2023-03-25 14:23:21</t>
  </si>
  <si>
    <t>3171909</t>
  </si>
  <si>
    <t>萨尔茨堡阿梅迪亚艺术贝斯特韦斯特优质酒店</t>
  </si>
  <si>
    <t>Ehret Andreas</t>
  </si>
  <si>
    <t>514.10</t>
  </si>
  <si>
    <t>586.00</t>
  </si>
  <si>
    <t>2023-03-25 19:24:22</t>
  </si>
  <si>
    <t>奥地利</t>
  </si>
  <si>
    <t>2023-03-24</t>
  </si>
  <si>
    <t>3168315</t>
  </si>
  <si>
    <t>曼谷拉玛九萨默赛特酒店</t>
  </si>
  <si>
    <t>HU DAOGUANG</t>
  </si>
  <si>
    <t>1763.57</t>
  </si>
  <si>
    <t>2025.00</t>
  </si>
  <si>
    <t>2023-03-24 09:41:28</t>
  </si>
  <si>
    <t>3167974</t>
  </si>
  <si>
    <t>市郊歌剧贝斯特韦斯特高级酒店</t>
  </si>
  <si>
    <t>GAN XUAN,Hao Ziyi</t>
  </si>
  <si>
    <t>4478.17</t>
  </si>
  <si>
    <t>5142.00</t>
  </si>
  <si>
    <t>2023-03-24 05:41:46</t>
  </si>
  <si>
    <t>法国</t>
  </si>
  <si>
    <t>3171870</t>
  </si>
  <si>
    <t>兰卡威希格酒店</t>
  </si>
  <si>
    <t>AWANG FAZIRAH</t>
  </si>
  <si>
    <t>349.17</t>
  </si>
  <si>
    <t>398.00</t>
  </si>
  <si>
    <t>2023-03-25 19:05:49</t>
  </si>
  <si>
    <t>3169881</t>
  </si>
  <si>
    <t>济州金色郁金香城山酒店</t>
  </si>
  <si>
    <t>YOO SODAM</t>
  </si>
  <si>
    <t>283.04</t>
  </si>
  <si>
    <t>325.00</t>
  </si>
  <si>
    <t>2023-03-24 20:54:59</t>
  </si>
  <si>
    <t>2023-03-23</t>
  </si>
  <si>
    <t>3164773</t>
  </si>
  <si>
    <t>罗马皮萨博洛尼亚美爵酒店</t>
  </si>
  <si>
    <t>YE CONG</t>
  </si>
  <si>
    <t>760.42</t>
  </si>
  <si>
    <t>865.00</t>
  </si>
  <si>
    <t>2023-03-23 01:02:55</t>
  </si>
  <si>
    <t>3167566</t>
  </si>
  <si>
    <t>邦涛海滩太阳之翼 - SHA Extra Plus 认证</t>
  </si>
  <si>
    <t>Ji Runhui</t>
  </si>
  <si>
    <t>2025.63</t>
  </si>
  <si>
    <t>2305.00</t>
  </si>
  <si>
    <t>2023-03-23 23:22:32</t>
  </si>
  <si>
    <t>2023-03-22</t>
  </si>
  <si>
    <t>3162923</t>
  </si>
  <si>
    <t>CINZAH MANG,MAWI RAM IANG</t>
  </si>
  <si>
    <t>2411.37</t>
  </si>
  <si>
    <t>2743.00</t>
  </si>
  <si>
    <t>2023-03-22 12:43:29</t>
  </si>
  <si>
    <t>3169963</t>
  </si>
  <si>
    <t>曼彻斯特奇德尔乡村酒店</t>
  </si>
  <si>
    <t>reilly thomas</t>
  </si>
  <si>
    <t>1485.76</t>
  </si>
  <si>
    <t>1706.00</t>
  </si>
  <si>
    <t>2023-03-24 21:43:13</t>
  </si>
  <si>
    <t>2023-03-21</t>
  </si>
  <si>
    <t>3161339</t>
  </si>
  <si>
    <t>DIMITRIJEVIC CHRIS,DIMITRIJEVI CHRIS</t>
  </si>
  <si>
    <t>2175.64</t>
  </si>
  <si>
    <t>2474.00</t>
  </si>
  <si>
    <t>2023-03-21 21:03:06</t>
  </si>
  <si>
    <t>3164740</t>
  </si>
  <si>
    <t>库塔利维奥大酒店</t>
  </si>
  <si>
    <t>KURNIAWAN IRWANTO</t>
  </si>
  <si>
    <t>105.49</t>
  </si>
  <si>
    <t>120.00</t>
  </si>
  <si>
    <t>2023-03-23 00:38:39</t>
  </si>
  <si>
    <t>2023-03-20</t>
  </si>
  <si>
    <t>3157465</t>
  </si>
  <si>
    <t>ZHAO YUMIN</t>
  </si>
  <si>
    <t>404.62</t>
  </si>
  <si>
    <t>460.00</t>
  </si>
  <si>
    <t>2023-03-20 17:19:31</t>
  </si>
  <si>
    <t>3156394</t>
  </si>
  <si>
    <t>ZHAO LIXIA</t>
  </si>
  <si>
    <t>782.84</t>
  </si>
  <si>
    <t>890.00</t>
  </si>
  <si>
    <t>2023-03-20 09:51:37</t>
  </si>
  <si>
    <t>2023-03-19</t>
  </si>
  <si>
    <t>3155413</t>
  </si>
  <si>
    <t>BIAN YUYUN,SHEN BINLI</t>
  </si>
  <si>
    <t>432.62</t>
  </si>
  <si>
    <t>492.00</t>
  </si>
  <si>
    <t>2023-03-19 21:03:58</t>
  </si>
  <si>
    <t>3162805</t>
  </si>
  <si>
    <t>布拉格穆洽酒店</t>
  </si>
  <si>
    <t>HU JIJIE</t>
  </si>
  <si>
    <t>1116.46</t>
  </si>
  <si>
    <t>1270.00</t>
  </si>
  <si>
    <t>2023-03-22 11:51:25</t>
  </si>
  <si>
    <t>捷克</t>
  </si>
  <si>
    <t>2023-03-17</t>
  </si>
  <si>
    <t>3145922</t>
  </si>
  <si>
    <t>路途家庭旅馆</t>
  </si>
  <si>
    <t>Valencia Armando</t>
  </si>
  <si>
    <t>1342.03</t>
  </si>
  <si>
    <t>1524.00</t>
  </si>
  <si>
    <t>2023-03-17 11:59:56</t>
  </si>
  <si>
    <t>3165010</t>
  </si>
  <si>
    <t>WANG JINGYU,Yang Do than</t>
  </si>
  <si>
    <t>760.16</t>
  </si>
  <si>
    <t>2023-03-23 06:33:14</t>
  </si>
  <si>
    <t>3153183</t>
  </si>
  <si>
    <t>迈阿密国际机场酒店</t>
  </si>
  <si>
    <t>McPartlin Anne</t>
  </si>
  <si>
    <t>2026.79</t>
  </si>
  <si>
    <t>2023-03-19 02:31:53</t>
  </si>
  <si>
    <t>3145446</t>
  </si>
  <si>
    <t>芽庄阿米亚娜度假村</t>
  </si>
  <si>
    <t>RO KYUNGHEE</t>
  </si>
  <si>
    <t>1100.75</t>
  </si>
  <si>
    <t>1250.00</t>
  </si>
  <si>
    <t>2023-03-17 09:40:49</t>
  </si>
  <si>
    <t>直采</t>
  </si>
  <si>
    <t>越南</t>
  </si>
  <si>
    <t>3157746</t>
  </si>
  <si>
    <t>伦敦温布利宜必思酒店</t>
  </si>
  <si>
    <t>LATHIA JAYKISHAN</t>
  </si>
  <si>
    <t>426.61</t>
  </si>
  <si>
    <t>485.00</t>
  </si>
  <si>
    <t>2023-03-20 19:07:37</t>
  </si>
  <si>
    <t>2023-03-16</t>
  </si>
  <si>
    <t>3140496</t>
  </si>
  <si>
    <t>巴黎旧市场区诺富特酒店</t>
  </si>
  <si>
    <t>Nie Minsheng</t>
  </si>
  <si>
    <t>3068.34</t>
  </si>
  <si>
    <t>3482.00</t>
  </si>
  <si>
    <t>2023-03-16 04:42:34</t>
  </si>
  <si>
    <t>2023-03-15</t>
  </si>
  <si>
    <t>3138045</t>
  </si>
  <si>
    <t>吉隆坡文华东方酒店</t>
  </si>
  <si>
    <t>ZHEN LILI,WANG CHUNYU</t>
  </si>
  <si>
    <t>1353.26</t>
  </si>
  <si>
    <t>1542.00</t>
  </si>
  <si>
    <t>2023-03-15 17:38:51</t>
  </si>
  <si>
    <t>2023-03-08</t>
  </si>
  <si>
    <t>3108572</t>
  </si>
  <si>
    <t>SONG DAYOON,SONG BOSEOB,YANG JEONGHWAN,JANG INSUK</t>
  </si>
  <si>
    <t>4401.92</t>
  </si>
  <si>
    <t>4956.00</t>
  </si>
  <si>
    <t>2023-03-08 12:55:41</t>
  </si>
  <si>
    <t>2023-03-06</t>
  </si>
  <si>
    <t>3101323</t>
  </si>
  <si>
    <t>LIN JIEYU</t>
  </si>
  <si>
    <t>652.09</t>
  </si>
  <si>
    <t>740.00</t>
  </si>
  <si>
    <t>2023-03-06 19:13:05</t>
  </si>
  <si>
    <t>3101299</t>
  </si>
  <si>
    <t>WU WANGHUA,SHI QIAN</t>
  </si>
  <si>
    <t>1177.28</t>
  </si>
  <si>
    <t>1336.00</t>
  </si>
  <si>
    <t>2023-03-06 19:08:57</t>
  </si>
  <si>
    <t>3143325</t>
  </si>
  <si>
    <t>博洛尼亚机场联盟酒店</t>
  </si>
  <si>
    <t>ROJAS BAUTISTA CARMEN JENNETH</t>
  </si>
  <si>
    <t>786.03</t>
  </si>
  <si>
    <t>892.00</t>
  </si>
  <si>
    <t>2023-03-16 19:30:08</t>
  </si>
  <si>
    <t>2023-03-09</t>
  </si>
  <si>
    <t>3112223</t>
  </si>
  <si>
    <t>新首尔酒店</t>
  </si>
  <si>
    <t>LEE JOHN SUK</t>
  </si>
  <si>
    <t>402.65</t>
  </si>
  <si>
    <t>454.00</t>
  </si>
  <si>
    <t>2023-03-09 14:58:33</t>
  </si>
  <si>
    <t>2023-03-02</t>
  </si>
  <si>
    <t>3081838</t>
  </si>
  <si>
    <t>HUNTER ROSS</t>
  </si>
  <si>
    <t>522.93</t>
  </si>
  <si>
    <t>596.00</t>
  </si>
  <si>
    <t>2023-03-02 16:33:41</t>
  </si>
  <si>
    <t>3100812</t>
  </si>
  <si>
    <t>布法罗机场奇克托瓦加住宿及套房酒店</t>
  </si>
  <si>
    <t>CHICO JONES</t>
  </si>
  <si>
    <t>828.33</t>
  </si>
  <si>
    <t>940.00</t>
  </si>
  <si>
    <t>2023-03-06 18:00:11</t>
  </si>
  <si>
    <t>2023-03-13</t>
  </si>
  <si>
    <t>3127575</t>
  </si>
  <si>
    <t>亚特兰蒂斯赌场水疗度假酒店</t>
  </si>
  <si>
    <t>WU ZHOUHAN</t>
  </si>
  <si>
    <t>3712.25</t>
  </si>
  <si>
    <t>4197.00</t>
  </si>
  <si>
    <t>2023-03-13 02:00:06</t>
  </si>
  <si>
    <t>2023-02-27</t>
  </si>
  <si>
    <t>3069985</t>
  </si>
  <si>
    <t>列治文温哥华机场智选假日酒店</t>
  </si>
  <si>
    <t>WANG JIANDONG</t>
  </si>
  <si>
    <t>3933.84</t>
  </si>
  <si>
    <t>4428.00</t>
  </si>
  <si>
    <t>2023-02-27 11:18:01</t>
  </si>
  <si>
    <t>2023-02-21</t>
  </si>
  <si>
    <t>3053037</t>
  </si>
  <si>
    <t>利兹市中心竞技场宜必思尚品酒店</t>
  </si>
  <si>
    <t>BROWN DANIEL</t>
  </si>
  <si>
    <t>553.26</t>
  </si>
  <si>
    <t>631.00</t>
  </si>
  <si>
    <t>2023-02-21 21:48:04</t>
  </si>
  <si>
    <t>2023-03-03</t>
  </si>
  <si>
    <t>3088499</t>
  </si>
  <si>
    <t>河内拉瑟瓦酒店</t>
  </si>
  <si>
    <t>THU KYAW ZAW,AUNG NAING,MYINT SWE SWE,PHYO SU THE</t>
  </si>
  <si>
    <t>568.72</t>
  </si>
  <si>
    <t>644.00</t>
  </si>
  <si>
    <t>2023-03-03 22:45:36</t>
  </si>
  <si>
    <t>2023-02-09</t>
  </si>
  <si>
    <t>3015808</t>
  </si>
  <si>
    <t>BAJWA BEANT</t>
  </si>
  <si>
    <t>416.02</t>
  </si>
  <si>
    <t>480.00</t>
  </si>
  <si>
    <t>2023-02-09 04:37:44</t>
  </si>
  <si>
    <t>2023-02-15</t>
  </si>
  <si>
    <t>3032265</t>
  </si>
  <si>
    <t>斯堪迪克坦佩雷科斯基普斯托酒店</t>
  </si>
  <si>
    <t>Raitanen Maija Elisabet</t>
  </si>
  <si>
    <t>1157.10</t>
  </si>
  <si>
    <t>1330.00</t>
  </si>
  <si>
    <t>2023-02-15 13:41:42</t>
  </si>
  <si>
    <t>芬兰</t>
  </si>
  <si>
    <t>2023-02-11</t>
  </si>
  <si>
    <t>3021465</t>
  </si>
  <si>
    <t>雷迪森柏林亚历山大广场酒店</t>
  </si>
  <si>
    <t>Rautio Lauri Juhani</t>
  </si>
  <si>
    <t>637.92</t>
  </si>
  <si>
    <t>734.00</t>
  </si>
  <si>
    <t>2023-02-11 02:34:47</t>
  </si>
  <si>
    <t>3050486</t>
  </si>
  <si>
    <t>宜必思尚品酒店，伦敦希思罗机场</t>
  </si>
  <si>
    <t>LAM WING YAN</t>
  </si>
  <si>
    <t>409.47</t>
  </si>
  <si>
    <t>467.00</t>
  </si>
  <si>
    <t>2023-02-21 02:23:44</t>
  </si>
  <si>
    <t>2023-02-03</t>
  </si>
  <si>
    <t>3001988</t>
  </si>
  <si>
    <t>罗马柯罗酒店</t>
  </si>
  <si>
    <t>LI RONGMEI,ZHUANG MEIYING</t>
  </si>
  <si>
    <t>1296.06</t>
  </si>
  <si>
    <t>1506.00</t>
  </si>
  <si>
    <t>2023-02-03 23:29:34</t>
  </si>
  <si>
    <t>2023-01-17</t>
  </si>
  <si>
    <t>2956085</t>
  </si>
  <si>
    <t>客莱福巴东普吉岛酒店 (SHA Plus+)</t>
  </si>
  <si>
    <t>MOK YING MAN</t>
  </si>
  <si>
    <t>688.45</t>
  </si>
  <si>
    <t>797.00</t>
  </si>
  <si>
    <t>2023-01-17 12:40:29</t>
  </si>
  <si>
    <t>3015558</t>
  </si>
  <si>
    <t>皇家花园酒店</t>
  </si>
  <si>
    <t>Hoskins Jen</t>
  </si>
  <si>
    <t>1250.94</t>
  </si>
  <si>
    <t>1442.00</t>
  </si>
  <si>
    <t>2023-02-09 00:24:01</t>
  </si>
  <si>
    <t>2022-10-28</t>
  </si>
  <si>
    <t>2763770</t>
  </si>
  <si>
    <t>首尔明洞索拉利亚西铁酒店</t>
  </si>
  <si>
    <t>CHEN XUESHI</t>
  </si>
  <si>
    <t>3067.98</t>
  </si>
  <si>
    <t>2022-10-28 17:21:31</t>
  </si>
  <si>
    <t>2023-01-04</t>
  </si>
  <si>
    <t>2920725</t>
  </si>
  <si>
    <t>利物浦市中心阿德吉奥公寓式酒店</t>
  </si>
  <si>
    <t>WILDE CHRISTOPHER</t>
  </si>
  <si>
    <t>648.70</t>
  </si>
  <si>
    <t>732.00</t>
  </si>
  <si>
    <t>2023-01-04 17:08:59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</si>
</sst>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45012</v>
      </c>
      <c r="G2" s="6">
        <v>45017</v>
      </c>
      <c r="H2" s="4">
        <v>1</v>
      </c>
      <c r="I2" s="4">
        <v>5</v>
      </c>
      <c r="J2" s="4">
        <v>5</v>
      </c>
      <c r="K2" s="4" t="s">
        <v>30</v>
      </c>
      <c r="L2" s="4">
        <v>3325</v>
      </c>
      <c r="M2" s="4">
        <v>3325</v>
      </c>
      <c r="N2" s="4" t="s">
        <v>31</v>
      </c>
      <c r="O2" s="4" t="s">
        <v>32</v>
      </c>
      <c r="P2" s="4" t="s">
        <v>33</v>
      </c>
      <c r="Q2" s="4">
        <v>0</v>
      </c>
      <c r="R2" s="7">
        <v>44862</v>
      </c>
      <c r="S2" s="6">
        <v>45020</v>
      </c>
      <c r="T2" s="4" t="s">
        <v>34</v>
      </c>
      <c r="U2" s="4">
        <v>3325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45016</v>
      </c>
      <c r="G3" s="6">
        <v>45017</v>
      </c>
      <c r="H3" s="4">
        <v>1</v>
      </c>
      <c r="I3" s="4">
        <v>1</v>
      </c>
      <c r="J3" s="4">
        <v>1</v>
      </c>
      <c r="K3" s="4" t="s">
        <v>30</v>
      </c>
      <c r="L3" s="4">
        <v>732</v>
      </c>
      <c r="M3" s="4">
        <v>732</v>
      </c>
      <c r="N3" s="4" t="s">
        <v>40</v>
      </c>
      <c r="O3" s="4" t="s">
        <v>32</v>
      </c>
      <c r="P3" s="4" t="s">
        <v>33</v>
      </c>
      <c r="Q3" s="4">
        <v>0</v>
      </c>
      <c r="R3" s="7">
        <v>44930</v>
      </c>
      <c r="S3" s="6">
        <v>45020</v>
      </c>
      <c r="T3" s="4" t="s">
        <v>34</v>
      </c>
      <c r="U3" s="4">
        <v>732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45016</v>
      </c>
      <c r="G4" s="6">
        <v>45017</v>
      </c>
      <c r="H4" s="4">
        <v>1</v>
      </c>
      <c r="I4" s="4">
        <v>1</v>
      </c>
      <c r="J4" s="4">
        <v>1</v>
      </c>
      <c r="K4" s="4" t="s">
        <v>30</v>
      </c>
      <c r="L4" s="4">
        <v>797</v>
      </c>
      <c r="M4" s="4">
        <v>797</v>
      </c>
      <c r="N4" s="4" t="s">
        <v>46</v>
      </c>
      <c r="O4" s="4" t="s">
        <v>32</v>
      </c>
      <c r="P4" s="4" t="s">
        <v>33</v>
      </c>
      <c r="Q4" s="4">
        <v>0</v>
      </c>
      <c r="R4" s="7">
        <v>44943</v>
      </c>
      <c r="S4" s="6">
        <v>45020</v>
      </c>
      <c r="T4" s="4" t="s">
        <v>34</v>
      </c>
      <c r="U4" s="4">
        <v>797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45014</v>
      </c>
      <c r="G5" s="6">
        <v>45017</v>
      </c>
      <c r="H5" s="4">
        <v>1</v>
      </c>
      <c r="I5" s="4">
        <v>3</v>
      </c>
      <c r="J5" s="4">
        <v>3</v>
      </c>
      <c r="K5" s="4" t="s">
        <v>30</v>
      </c>
      <c r="L5" s="4">
        <v>1506</v>
      </c>
      <c r="M5" s="4">
        <v>1506</v>
      </c>
      <c r="N5" s="4" t="s">
        <v>52</v>
      </c>
      <c r="O5" s="4" t="s">
        <v>32</v>
      </c>
      <c r="P5" s="4" t="s">
        <v>33</v>
      </c>
      <c r="Q5" s="4">
        <v>0</v>
      </c>
      <c r="R5" s="7">
        <v>44960</v>
      </c>
      <c r="S5" s="6">
        <v>45020</v>
      </c>
      <c r="T5" s="4" t="s">
        <v>34</v>
      </c>
      <c r="U5" s="4">
        <v>1506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45016</v>
      </c>
      <c r="G6" s="6">
        <v>45017</v>
      </c>
      <c r="H6" s="4">
        <v>1</v>
      </c>
      <c r="I6" s="4">
        <v>1</v>
      </c>
      <c r="J6" s="4">
        <v>1</v>
      </c>
      <c r="K6" s="4" t="s">
        <v>30</v>
      </c>
      <c r="L6" s="4">
        <v>1442</v>
      </c>
      <c r="M6" s="4">
        <v>1442</v>
      </c>
      <c r="N6" s="4" t="s">
        <v>57</v>
      </c>
      <c r="O6" s="4" t="s">
        <v>32</v>
      </c>
      <c r="P6" s="4" t="s">
        <v>33</v>
      </c>
      <c r="Q6" s="4">
        <v>0</v>
      </c>
      <c r="R6" s="7">
        <v>44966</v>
      </c>
      <c r="S6" s="6">
        <v>45020</v>
      </c>
      <c r="T6" s="4" t="s">
        <v>34</v>
      </c>
      <c r="U6" s="4">
        <v>1442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45016</v>
      </c>
      <c r="G7" s="6">
        <v>45017</v>
      </c>
      <c r="H7" s="4">
        <v>1</v>
      </c>
      <c r="I7" s="4">
        <v>1</v>
      </c>
      <c r="J7" s="4">
        <v>1</v>
      </c>
      <c r="K7" s="4" t="s">
        <v>30</v>
      </c>
      <c r="L7" s="4">
        <v>480</v>
      </c>
      <c r="M7" s="4">
        <v>480</v>
      </c>
      <c r="N7" s="4" t="s">
        <v>63</v>
      </c>
      <c r="O7" s="4" t="s">
        <v>32</v>
      </c>
      <c r="P7" s="4" t="s">
        <v>33</v>
      </c>
      <c r="Q7" s="4">
        <v>0</v>
      </c>
      <c r="R7" s="7">
        <v>44966</v>
      </c>
      <c r="S7" s="6">
        <v>45020</v>
      </c>
      <c r="T7" s="4" t="s">
        <v>34</v>
      </c>
      <c r="U7" s="4">
        <v>480</v>
      </c>
      <c r="V7" s="4">
        <v>0</v>
      </c>
      <c r="W7" s="4">
        <v>0</v>
      </c>
      <c r="X7" s="4" t="s">
        <v>64</v>
      </c>
      <c r="Y7" s="4" t="s">
        <v>42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45016</v>
      </c>
      <c r="G8" s="6">
        <v>45017</v>
      </c>
      <c r="H8" s="4">
        <v>1</v>
      </c>
      <c r="I8" s="4">
        <v>1</v>
      </c>
      <c r="J8" s="4">
        <v>1</v>
      </c>
      <c r="K8" s="4" t="s">
        <v>30</v>
      </c>
      <c r="L8" s="4">
        <v>734</v>
      </c>
      <c r="M8" s="4">
        <v>734</v>
      </c>
      <c r="N8" s="4" t="s">
        <v>68</v>
      </c>
      <c r="O8" s="4" t="s">
        <v>32</v>
      </c>
      <c r="P8" s="4" t="s">
        <v>33</v>
      </c>
      <c r="Q8" s="4">
        <v>0</v>
      </c>
      <c r="R8" s="7">
        <v>44968</v>
      </c>
      <c r="S8" s="6">
        <v>45020</v>
      </c>
      <c r="T8" s="4" t="s">
        <v>34</v>
      </c>
      <c r="U8" s="4">
        <v>734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45016</v>
      </c>
      <c r="G9" s="6">
        <v>45017</v>
      </c>
      <c r="H9" s="4">
        <v>1</v>
      </c>
      <c r="I9" s="4">
        <v>1</v>
      </c>
      <c r="J9" s="4">
        <v>1</v>
      </c>
      <c r="K9" s="4" t="s">
        <v>30</v>
      </c>
      <c r="L9" s="4">
        <v>1330</v>
      </c>
      <c r="M9" s="4">
        <v>1330</v>
      </c>
      <c r="N9" s="4" t="s">
        <v>74</v>
      </c>
      <c r="O9" s="4" t="s">
        <v>32</v>
      </c>
      <c r="P9" s="4" t="s">
        <v>33</v>
      </c>
      <c r="Q9" s="4">
        <v>0</v>
      </c>
      <c r="R9" s="7">
        <v>44972</v>
      </c>
      <c r="S9" s="6">
        <v>45020</v>
      </c>
      <c r="T9" s="4" t="s">
        <v>34</v>
      </c>
      <c r="U9" s="4">
        <v>1330</v>
      </c>
      <c r="V9" s="4">
        <v>0</v>
      </c>
      <c r="W9" s="4">
        <v>0</v>
      </c>
      <c r="X9" s="4" t="s">
        <v>75</v>
      </c>
      <c r="Y9" s="4" t="s">
        <v>42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45016</v>
      </c>
      <c r="G10" s="6">
        <v>45017</v>
      </c>
      <c r="H10" s="4">
        <v>1</v>
      </c>
      <c r="I10" s="4">
        <v>1</v>
      </c>
      <c r="J10" s="4">
        <v>1</v>
      </c>
      <c r="K10" s="4" t="s">
        <v>30</v>
      </c>
      <c r="L10" s="4">
        <v>467</v>
      </c>
      <c r="M10" s="4">
        <v>467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44978</v>
      </c>
      <c r="S10" s="6">
        <v>45020</v>
      </c>
      <c r="T10" s="4" t="s">
        <v>34</v>
      </c>
      <c r="U10" s="4">
        <v>467</v>
      </c>
      <c r="V10" s="4">
        <v>0</v>
      </c>
      <c r="W10" s="4">
        <v>0</v>
      </c>
      <c r="X10" s="4" t="s">
        <v>80</v>
      </c>
      <c r="Y10" s="4" t="s">
        <v>42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45016</v>
      </c>
      <c r="G11" s="6">
        <v>45017</v>
      </c>
      <c r="H11" s="4">
        <v>1</v>
      </c>
      <c r="I11" s="4">
        <v>1</v>
      </c>
      <c r="J11" s="4">
        <v>1</v>
      </c>
      <c r="K11" s="4" t="s">
        <v>30</v>
      </c>
      <c r="L11" s="4">
        <v>631</v>
      </c>
      <c r="M11" s="4">
        <v>631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44978</v>
      </c>
      <c r="S11" s="6">
        <v>45020</v>
      </c>
      <c r="T11" s="4" t="s">
        <v>34</v>
      </c>
      <c r="U11" s="4">
        <v>631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45013</v>
      </c>
      <c r="G12" s="6">
        <v>45017</v>
      </c>
      <c r="H12" s="4">
        <v>1</v>
      </c>
      <c r="I12" s="4">
        <v>4</v>
      </c>
      <c r="J12" s="4">
        <v>4</v>
      </c>
      <c r="K12" s="4" t="s">
        <v>30</v>
      </c>
      <c r="L12" s="4">
        <v>4428</v>
      </c>
      <c r="M12" s="4">
        <v>4428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44984</v>
      </c>
      <c r="S12" s="6">
        <v>45020</v>
      </c>
      <c r="T12" s="4" t="s">
        <v>34</v>
      </c>
      <c r="U12" s="4">
        <v>4428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61</v>
      </c>
      <c r="E13" s="4" t="s">
        <v>94</v>
      </c>
      <c r="F13" s="6">
        <v>45016</v>
      </c>
      <c r="G13" s="6">
        <v>45017</v>
      </c>
      <c r="H13" s="4">
        <v>1</v>
      </c>
      <c r="I13" s="4">
        <v>1</v>
      </c>
      <c r="J13" s="4">
        <v>1</v>
      </c>
      <c r="K13" s="4" t="s">
        <v>30</v>
      </c>
      <c r="L13" s="4">
        <v>596</v>
      </c>
      <c r="M13" s="4">
        <v>596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44987</v>
      </c>
      <c r="S13" s="6">
        <v>45020</v>
      </c>
      <c r="T13" s="4" t="s">
        <v>34</v>
      </c>
      <c r="U13" s="4">
        <v>596</v>
      </c>
      <c r="V13" s="4">
        <v>0</v>
      </c>
      <c r="W13" s="4">
        <v>0</v>
      </c>
      <c r="X13" s="4" t="s">
        <v>96</v>
      </c>
      <c r="Y13" s="4" t="s">
        <v>42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45016</v>
      </c>
      <c r="G14" s="6">
        <v>45017</v>
      </c>
      <c r="H14" s="4">
        <v>2</v>
      </c>
      <c r="I14" s="4">
        <v>1</v>
      </c>
      <c r="J14" s="4">
        <v>2</v>
      </c>
      <c r="K14" s="4" t="s">
        <v>30</v>
      </c>
      <c r="L14" s="4">
        <v>644</v>
      </c>
      <c r="M14" s="4">
        <v>644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44988</v>
      </c>
      <c r="S14" s="6">
        <v>45020</v>
      </c>
      <c r="T14" s="4" t="s">
        <v>34</v>
      </c>
      <c r="U14" s="4">
        <v>644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45015</v>
      </c>
      <c r="G15" s="6">
        <v>45017</v>
      </c>
      <c r="H15" s="4">
        <v>1</v>
      </c>
      <c r="I15" s="4">
        <v>2</v>
      </c>
      <c r="J15" s="4">
        <v>2</v>
      </c>
      <c r="K15" s="4" t="s">
        <v>30</v>
      </c>
      <c r="L15" s="4">
        <v>940</v>
      </c>
      <c r="M15" s="4">
        <v>940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44991</v>
      </c>
      <c r="S15" s="6">
        <v>45020</v>
      </c>
      <c r="T15" s="4" t="s">
        <v>34</v>
      </c>
      <c r="U15" s="4">
        <v>940</v>
      </c>
      <c r="V15" s="4">
        <v>0</v>
      </c>
      <c r="W15" s="4">
        <v>0</v>
      </c>
      <c r="X15" s="4" t="s">
        <v>107</v>
      </c>
      <c r="Y15" s="4" t="s">
        <v>42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45016</v>
      </c>
      <c r="G16" s="6">
        <v>45017</v>
      </c>
      <c r="H16" s="4">
        <v>2</v>
      </c>
      <c r="I16" s="4">
        <v>1</v>
      </c>
      <c r="J16" s="4">
        <v>2</v>
      </c>
      <c r="K16" s="4" t="s">
        <v>30</v>
      </c>
      <c r="L16" s="4">
        <v>1336</v>
      </c>
      <c r="M16" s="4">
        <v>1336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44991</v>
      </c>
      <c r="S16" s="6">
        <v>45020</v>
      </c>
      <c r="T16" s="4" t="s">
        <v>34</v>
      </c>
      <c r="U16" s="4">
        <v>1336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109</v>
      </c>
      <c r="E17" s="4" t="s">
        <v>115</v>
      </c>
      <c r="F17" s="6">
        <v>45016</v>
      </c>
      <c r="G17" s="6">
        <v>45017</v>
      </c>
      <c r="H17" s="4">
        <v>1</v>
      </c>
      <c r="I17" s="4">
        <v>1</v>
      </c>
      <c r="J17" s="4">
        <v>1</v>
      </c>
      <c r="K17" s="4" t="s">
        <v>30</v>
      </c>
      <c r="L17" s="4">
        <v>740</v>
      </c>
      <c r="M17" s="4">
        <v>740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44991</v>
      </c>
      <c r="S17" s="6">
        <v>45020</v>
      </c>
      <c r="T17" s="4" t="s">
        <v>34</v>
      </c>
      <c r="U17" s="4">
        <v>740</v>
      </c>
      <c r="V17" s="4">
        <v>0</v>
      </c>
      <c r="W17" s="4">
        <v>0</v>
      </c>
      <c r="X17" s="4" t="s">
        <v>117</v>
      </c>
      <c r="Y17" s="4" t="s">
        <v>113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45015</v>
      </c>
      <c r="G18" s="6">
        <v>45017</v>
      </c>
      <c r="H18" s="4">
        <v>2</v>
      </c>
      <c r="I18" s="4">
        <v>2</v>
      </c>
      <c r="J18" s="4">
        <v>4</v>
      </c>
      <c r="K18" s="4" t="s">
        <v>30</v>
      </c>
      <c r="L18" s="4">
        <v>4956</v>
      </c>
      <c r="M18" s="4">
        <v>4956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44993</v>
      </c>
      <c r="S18" s="6">
        <v>45020</v>
      </c>
      <c r="T18" s="4" t="s">
        <v>34</v>
      </c>
      <c r="U18" s="4">
        <v>4956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45016</v>
      </c>
      <c r="G19" s="6">
        <v>45017</v>
      </c>
      <c r="H19" s="4">
        <v>1</v>
      </c>
      <c r="I19" s="4">
        <v>1</v>
      </c>
      <c r="J19" s="4">
        <v>1</v>
      </c>
      <c r="K19" s="4" t="s">
        <v>30</v>
      </c>
      <c r="L19" s="4">
        <v>454</v>
      </c>
      <c r="M19" s="4">
        <v>454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44994</v>
      </c>
      <c r="S19" s="6">
        <v>45020</v>
      </c>
      <c r="T19" s="4" t="s">
        <v>34</v>
      </c>
      <c r="U19" s="4">
        <v>454</v>
      </c>
      <c r="V19" s="4">
        <v>0</v>
      </c>
      <c r="W19" s="4">
        <v>0</v>
      </c>
      <c r="X19" s="4" t="s">
        <v>128</v>
      </c>
      <c r="Y19" s="4" t="s">
        <v>42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45011</v>
      </c>
      <c r="G20" s="6">
        <v>45017</v>
      </c>
      <c r="H20" s="4">
        <v>1</v>
      </c>
      <c r="I20" s="4">
        <v>6</v>
      </c>
      <c r="J20" s="4">
        <v>6</v>
      </c>
      <c r="K20" s="4" t="s">
        <v>30</v>
      </c>
      <c r="L20" s="4">
        <v>4197</v>
      </c>
      <c r="M20" s="4">
        <v>4197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44998</v>
      </c>
      <c r="S20" s="6">
        <v>45020</v>
      </c>
      <c r="T20" s="4" t="s">
        <v>34</v>
      </c>
      <c r="U20" s="4">
        <v>4197</v>
      </c>
      <c r="V20" s="4">
        <v>0</v>
      </c>
      <c r="W20" s="4">
        <v>0</v>
      </c>
      <c r="X20" s="4" t="s">
        <v>133</v>
      </c>
      <c r="Y20" s="4" t="s">
        <v>42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45016</v>
      </c>
      <c r="G21" s="6">
        <v>45017</v>
      </c>
      <c r="H21" s="4">
        <v>1</v>
      </c>
      <c r="I21" s="4">
        <v>1</v>
      </c>
      <c r="J21" s="4">
        <v>1</v>
      </c>
      <c r="K21" s="4" t="s">
        <v>30</v>
      </c>
      <c r="L21" s="4">
        <v>1542</v>
      </c>
      <c r="M21" s="4">
        <v>1542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45000</v>
      </c>
      <c r="S21" s="6">
        <v>45020</v>
      </c>
      <c r="T21" s="4" t="s">
        <v>34</v>
      </c>
      <c r="U21" s="4">
        <v>1542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45015</v>
      </c>
      <c r="G22" s="6">
        <v>45017</v>
      </c>
      <c r="H22" s="4">
        <v>1</v>
      </c>
      <c r="I22" s="4">
        <v>2</v>
      </c>
      <c r="J22" s="4">
        <v>2</v>
      </c>
      <c r="K22" s="4" t="s">
        <v>30</v>
      </c>
      <c r="L22" s="4">
        <v>3482</v>
      </c>
      <c r="M22" s="4">
        <v>3482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45001</v>
      </c>
      <c r="S22" s="6">
        <v>45020</v>
      </c>
      <c r="T22" s="4" t="s">
        <v>34</v>
      </c>
      <c r="U22" s="4">
        <v>3482</v>
      </c>
      <c r="V22" s="4">
        <v>0</v>
      </c>
      <c r="W22" s="4">
        <v>0</v>
      </c>
      <c r="X22" s="4" t="s">
        <v>144</v>
      </c>
      <c r="Y22" s="4" t="s">
        <v>42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45016</v>
      </c>
      <c r="G23" s="6">
        <v>45017</v>
      </c>
      <c r="H23" s="4">
        <v>1</v>
      </c>
      <c r="I23" s="4">
        <v>1</v>
      </c>
      <c r="J23" s="4">
        <v>1</v>
      </c>
      <c r="K23" s="4" t="s">
        <v>30</v>
      </c>
      <c r="L23" s="4">
        <v>892</v>
      </c>
      <c r="M23" s="4">
        <v>892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45001</v>
      </c>
      <c r="S23" s="6">
        <v>45020</v>
      </c>
      <c r="T23" s="4" t="s">
        <v>34</v>
      </c>
      <c r="U23" s="4">
        <v>892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119</v>
      </c>
      <c r="E24" s="4" t="s">
        <v>120</v>
      </c>
      <c r="F24" s="6">
        <v>45016</v>
      </c>
      <c r="G24" s="6">
        <v>45017</v>
      </c>
      <c r="H24" s="4">
        <v>1</v>
      </c>
      <c r="I24" s="4">
        <v>1</v>
      </c>
      <c r="J24" s="4">
        <v>1</v>
      </c>
      <c r="K24" s="4" t="s">
        <v>30</v>
      </c>
      <c r="L24" s="4">
        <v>1250</v>
      </c>
      <c r="M24" s="4">
        <v>1250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45002</v>
      </c>
      <c r="S24" s="6">
        <v>45020</v>
      </c>
      <c r="T24" s="4" t="s">
        <v>34</v>
      </c>
      <c r="U24" s="4">
        <v>1250</v>
      </c>
      <c r="V24" s="4">
        <v>0</v>
      </c>
      <c r="W24" s="4">
        <v>0</v>
      </c>
      <c r="X24" s="4" t="s">
        <v>153</v>
      </c>
      <c r="Y24" s="4" t="s">
        <v>42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156</v>
      </c>
      <c r="F25" s="6">
        <v>45016</v>
      </c>
      <c r="G25" s="6">
        <v>45017</v>
      </c>
      <c r="H25" s="4">
        <v>1</v>
      </c>
      <c r="I25" s="4">
        <v>1</v>
      </c>
      <c r="J25" s="4">
        <v>1</v>
      </c>
      <c r="K25" s="4" t="s">
        <v>30</v>
      </c>
      <c r="L25" s="4">
        <v>1524</v>
      </c>
      <c r="M25" s="4">
        <v>1524</v>
      </c>
      <c r="N25" s="4" t="s">
        <v>157</v>
      </c>
      <c r="O25" s="4" t="s">
        <v>32</v>
      </c>
      <c r="P25" s="4" t="s">
        <v>33</v>
      </c>
      <c r="Q25" s="4">
        <v>0</v>
      </c>
      <c r="R25" s="7">
        <v>45002</v>
      </c>
      <c r="S25" s="6">
        <v>45020</v>
      </c>
      <c r="T25" s="4" t="s">
        <v>34</v>
      </c>
      <c r="U25" s="4">
        <v>1524</v>
      </c>
      <c r="V25" s="4">
        <v>0</v>
      </c>
      <c r="W25" s="4">
        <v>0</v>
      </c>
      <c r="X25" s="4" t="s">
        <v>158</v>
      </c>
      <c r="Y25" s="4" t="s">
        <v>159</v>
      </c>
    </row>
    <row r="26" s="4" customFormat="1" spans="1:25">
      <c r="A26" s="4" t="s">
        <v>160</v>
      </c>
      <c r="B26" s="4" t="s">
        <v>26</v>
      </c>
      <c r="C26" s="4" t="s">
        <v>27</v>
      </c>
      <c r="D26" s="4" t="s">
        <v>161</v>
      </c>
      <c r="E26" s="4" t="s">
        <v>162</v>
      </c>
      <c r="F26" s="6">
        <v>45016</v>
      </c>
      <c r="G26" s="6">
        <v>45017</v>
      </c>
      <c r="H26" s="4">
        <v>1</v>
      </c>
      <c r="I26" s="4">
        <v>1</v>
      </c>
      <c r="J26" s="4">
        <v>1</v>
      </c>
      <c r="K26" s="4" t="s">
        <v>30</v>
      </c>
      <c r="L26" s="4">
        <v>2305</v>
      </c>
      <c r="M26" s="4">
        <v>2305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45004</v>
      </c>
      <c r="S26" s="6">
        <v>45020</v>
      </c>
      <c r="T26" s="4" t="s">
        <v>34</v>
      </c>
      <c r="U26" s="4">
        <v>2305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45016</v>
      </c>
      <c r="G27" s="6">
        <v>45017</v>
      </c>
      <c r="H27" s="4">
        <v>1</v>
      </c>
      <c r="I27" s="4">
        <v>1</v>
      </c>
      <c r="J27" s="4">
        <v>1</v>
      </c>
      <c r="K27" s="4" t="s">
        <v>30</v>
      </c>
      <c r="L27" s="4">
        <v>492</v>
      </c>
      <c r="M27" s="4">
        <v>492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45004</v>
      </c>
      <c r="S27" s="6">
        <v>45020</v>
      </c>
      <c r="T27" s="4" t="s">
        <v>34</v>
      </c>
      <c r="U27" s="4">
        <v>492</v>
      </c>
      <c r="V27" s="4">
        <v>0</v>
      </c>
      <c r="W27" s="4">
        <v>0</v>
      </c>
      <c r="X27" s="4" t="s">
        <v>170</v>
      </c>
      <c r="Y27" s="4" t="s">
        <v>42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6">
        <v>45015</v>
      </c>
      <c r="G28" s="6">
        <v>45017</v>
      </c>
      <c r="H28" s="4">
        <v>1</v>
      </c>
      <c r="I28" s="4">
        <v>2</v>
      </c>
      <c r="J28" s="4">
        <v>2</v>
      </c>
      <c r="K28" s="4" t="s">
        <v>30</v>
      </c>
      <c r="L28" s="4">
        <v>890</v>
      </c>
      <c r="M28" s="4">
        <v>890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45005</v>
      </c>
      <c r="S28" s="6">
        <v>45020</v>
      </c>
      <c r="T28" s="4" t="s">
        <v>34</v>
      </c>
      <c r="U28" s="4">
        <v>890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6">
        <v>45016</v>
      </c>
      <c r="G29" s="6">
        <v>45017</v>
      </c>
      <c r="H29" s="4">
        <v>1</v>
      </c>
      <c r="I29" s="4">
        <v>1</v>
      </c>
      <c r="J29" s="4">
        <v>1</v>
      </c>
      <c r="K29" s="4" t="s">
        <v>30</v>
      </c>
      <c r="L29" s="4">
        <v>460</v>
      </c>
      <c r="M29" s="4">
        <v>460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45005</v>
      </c>
      <c r="S29" s="6">
        <v>45020</v>
      </c>
      <c r="T29" s="4" t="s">
        <v>34</v>
      </c>
      <c r="U29" s="4">
        <v>460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61</v>
      </c>
      <c r="E30" s="4" t="s">
        <v>62</v>
      </c>
      <c r="F30" s="6">
        <v>45016</v>
      </c>
      <c r="G30" s="6">
        <v>45017</v>
      </c>
      <c r="H30" s="4">
        <v>1</v>
      </c>
      <c r="I30" s="4">
        <v>1</v>
      </c>
      <c r="J30" s="4">
        <v>1</v>
      </c>
      <c r="K30" s="4" t="s">
        <v>30</v>
      </c>
      <c r="L30" s="4">
        <v>485</v>
      </c>
      <c r="M30" s="4">
        <v>485</v>
      </c>
      <c r="N30" s="4" t="s">
        <v>184</v>
      </c>
      <c r="O30" s="4" t="s">
        <v>32</v>
      </c>
      <c r="P30" s="4" t="s">
        <v>33</v>
      </c>
      <c r="Q30" s="4">
        <v>0</v>
      </c>
      <c r="R30" s="7">
        <v>45005</v>
      </c>
      <c r="S30" s="6">
        <v>45020</v>
      </c>
      <c r="T30" s="4" t="s">
        <v>34</v>
      </c>
      <c r="U30" s="4">
        <v>485</v>
      </c>
      <c r="V30" s="4">
        <v>0</v>
      </c>
      <c r="W30" s="4">
        <v>0</v>
      </c>
      <c r="X30" s="4" t="s">
        <v>185</v>
      </c>
      <c r="Y30" s="4" t="s">
        <v>42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6">
        <v>45016</v>
      </c>
      <c r="G31" s="6">
        <v>45017</v>
      </c>
      <c r="H31" s="4">
        <v>2</v>
      </c>
      <c r="I31" s="4">
        <v>1</v>
      </c>
      <c r="J31" s="4">
        <v>2</v>
      </c>
      <c r="K31" s="4" t="s">
        <v>30</v>
      </c>
      <c r="L31" s="4">
        <v>2474</v>
      </c>
      <c r="M31" s="4">
        <v>2474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45006</v>
      </c>
      <c r="S31" s="6">
        <v>45020</v>
      </c>
      <c r="T31" s="4" t="s">
        <v>34</v>
      </c>
      <c r="U31" s="4">
        <v>2474</v>
      </c>
      <c r="V31" s="4">
        <v>0</v>
      </c>
      <c r="W31" s="4">
        <v>0</v>
      </c>
      <c r="X31" s="4" t="s">
        <v>190</v>
      </c>
      <c r="Y31" s="4" t="s">
        <v>42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51</v>
      </c>
      <c r="F32" s="6">
        <v>45015</v>
      </c>
      <c r="G32" s="6">
        <v>45017</v>
      </c>
      <c r="H32" s="4">
        <v>1</v>
      </c>
      <c r="I32" s="4">
        <v>2</v>
      </c>
      <c r="J32" s="4">
        <v>2</v>
      </c>
      <c r="K32" s="4" t="s">
        <v>30</v>
      </c>
      <c r="L32" s="4">
        <v>1270</v>
      </c>
      <c r="M32" s="4">
        <v>1270</v>
      </c>
      <c r="N32" s="4" t="s">
        <v>193</v>
      </c>
      <c r="O32" s="4" t="s">
        <v>32</v>
      </c>
      <c r="P32" s="4" t="s">
        <v>33</v>
      </c>
      <c r="Q32" s="4">
        <v>0</v>
      </c>
      <c r="R32" s="7">
        <v>45007</v>
      </c>
      <c r="S32" s="6">
        <v>45020</v>
      </c>
      <c r="T32" s="4" t="s">
        <v>34</v>
      </c>
      <c r="U32" s="4">
        <v>1270</v>
      </c>
      <c r="V32" s="4">
        <v>0</v>
      </c>
      <c r="W32" s="4">
        <v>0</v>
      </c>
      <c r="X32" s="4" t="s">
        <v>194</v>
      </c>
      <c r="Y32" s="4" t="s">
        <v>195</v>
      </c>
    </row>
    <row r="33" s="4" customFormat="1" spans="1:25">
      <c r="A33" s="4" t="s">
        <v>196</v>
      </c>
      <c r="B33" s="4" t="s">
        <v>26</v>
      </c>
      <c r="C33" s="4" t="s">
        <v>27</v>
      </c>
      <c r="D33" s="4" t="s">
        <v>172</v>
      </c>
      <c r="E33" s="4" t="s">
        <v>197</v>
      </c>
      <c r="F33" s="6">
        <v>45012</v>
      </c>
      <c r="G33" s="6">
        <v>45017</v>
      </c>
      <c r="H33" s="4">
        <v>1</v>
      </c>
      <c r="I33" s="4">
        <v>5</v>
      </c>
      <c r="J33" s="4">
        <v>5</v>
      </c>
      <c r="K33" s="4" t="s">
        <v>30</v>
      </c>
      <c r="L33" s="4">
        <v>2743</v>
      </c>
      <c r="M33" s="4">
        <v>2743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45007</v>
      </c>
      <c r="S33" s="6">
        <v>45020</v>
      </c>
      <c r="T33" s="4" t="s">
        <v>34</v>
      </c>
      <c r="U33" s="4">
        <v>2743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45016</v>
      </c>
      <c r="G34" s="6">
        <v>45017</v>
      </c>
      <c r="H34" s="4">
        <v>1</v>
      </c>
      <c r="I34" s="4">
        <v>1</v>
      </c>
      <c r="J34" s="4">
        <v>1</v>
      </c>
      <c r="K34" s="4" t="s">
        <v>30</v>
      </c>
      <c r="L34" s="4">
        <v>120</v>
      </c>
      <c r="M34" s="4">
        <v>120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45008</v>
      </c>
      <c r="S34" s="6">
        <v>45020</v>
      </c>
      <c r="T34" s="4" t="s">
        <v>34</v>
      </c>
      <c r="U34" s="4">
        <v>120</v>
      </c>
      <c r="V34" s="4">
        <v>0</v>
      </c>
      <c r="W34" s="4">
        <v>0</v>
      </c>
      <c r="X34" s="4" t="s">
        <v>205</v>
      </c>
      <c r="Y34" s="4" t="s">
        <v>206</v>
      </c>
    </row>
    <row r="35" s="4" customFormat="1" spans="1:25">
      <c r="A35" s="4" t="s">
        <v>207</v>
      </c>
      <c r="B35" s="4" t="s">
        <v>26</v>
      </c>
      <c r="C35" s="4" t="s">
        <v>27</v>
      </c>
      <c r="D35" s="4" t="s">
        <v>208</v>
      </c>
      <c r="E35" s="4" t="s">
        <v>209</v>
      </c>
      <c r="F35" s="6">
        <v>45016</v>
      </c>
      <c r="G35" s="6">
        <v>45017</v>
      </c>
      <c r="H35" s="4">
        <v>1</v>
      </c>
      <c r="I35" s="4">
        <v>1</v>
      </c>
      <c r="J35" s="4">
        <v>1</v>
      </c>
      <c r="K35" s="4" t="s">
        <v>30</v>
      </c>
      <c r="L35" s="4">
        <v>865</v>
      </c>
      <c r="M35" s="4">
        <v>865</v>
      </c>
      <c r="N35" s="4" t="s">
        <v>210</v>
      </c>
      <c r="O35" s="4" t="s">
        <v>32</v>
      </c>
      <c r="P35" s="4" t="s">
        <v>33</v>
      </c>
      <c r="Q35" s="4">
        <v>0</v>
      </c>
      <c r="R35" s="7">
        <v>45008</v>
      </c>
      <c r="S35" s="6">
        <v>45020</v>
      </c>
      <c r="T35" s="4" t="s">
        <v>34</v>
      </c>
      <c r="U35" s="4">
        <v>865</v>
      </c>
      <c r="V35" s="4">
        <v>0</v>
      </c>
      <c r="W35" s="4">
        <v>0</v>
      </c>
      <c r="X35" s="4" t="s">
        <v>211</v>
      </c>
      <c r="Y35" s="4" t="s">
        <v>42</v>
      </c>
    </row>
    <row r="36" s="4" customFormat="1" spans="1:25">
      <c r="A36" s="4" t="s">
        <v>212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45016</v>
      </c>
      <c r="G36" s="6">
        <v>45017</v>
      </c>
      <c r="H36" s="4">
        <v>1</v>
      </c>
      <c r="I36" s="4">
        <v>1</v>
      </c>
      <c r="J36" s="4">
        <v>1</v>
      </c>
      <c r="K36" s="4" t="s">
        <v>30</v>
      </c>
      <c r="L36" s="4">
        <v>865</v>
      </c>
      <c r="M36" s="4">
        <v>865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45008</v>
      </c>
      <c r="S36" s="6">
        <v>45020</v>
      </c>
      <c r="T36" s="4" t="s">
        <v>34</v>
      </c>
      <c r="U36" s="4">
        <v>865</v>
      </c>
      <c r="V36" s="4">
        <v>0</v>
      </c>
      <c r="W36" s="4">
        <v>0</v>
      </c>
      <c r="X36" s="4" t="s">
        <v>214</v>
      </c>
      <c r="Y36" s="4" t="s">
        <v>42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216</v>
      </c>
      <c r="E37" s="4" t="s">
        <v>217</v>
      </c>
      <c r="F37" s="6">
        <v>45015</v>
      </c>
      <c r="G37" s="6">
        <v>45017</v>
      </c>
      <c r="H37" s="4">
        <v>1</v>
      </c>
      <c r="I37" s="4">
        <v>2</v>
      </c>
      <c r="J37" s="4">
        <v>2</v>
      </c>
      <c r="K37" s="4" t="s">
        <v>30</v>
      </c>
      <c r="L37" s="4">
        <v>2305</v>
      </c>
      <c r="M37" s="4">
        <v>2305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45008</v>
      </c>
      <c r="S37" s="6">
        <v>45020</v>
      </c>
      <c r="T37" s="4" t="s">
        <v>34</v>
      </c>
      <c r="U37" s="4">
        <v>2305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179</v>
      </c>
      <c r="F38" s="6">
        <v>45014</v>
      </c>
      <c r="G38" s="6">
        <v>45017</v>
      </c>
      <c r="H38" s="4">
        <v>1</v>
      </c>
      <c r="I38" s="4">
        <v>3</v>
      </c>
      <c r="J38" s="4">
        <v>3</v>
      </c>
      <c r="K38" s="4" t="s">
        <v>30</v>
      </c>
      <c r="L38" s="4">
        <v>5142</v>
      </c>
      <c r="M38" s="4">
        <v>5142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45009</v>
      </c>
      <c r="S38" s="6">
        <v>45020</v>
      </c>
      <c r="T38" s="4" t="s">
        <v>34</v>
      </c>
      <c r="U38" s="4">
        <v>5142</v>
      </c>
      <c r="V38" s="4">
        <v>0</v>
      </c>
      <c r="W38" s="4">
        <v>0</v>
      </c>
      <c r="X38" s="4" t="s">
        <v>224</v>
      </c>
      <c r="Y38" s="4" t="s">
        <v>42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109</v>
      </c>
      <c r="E39" s="4" t="s">
        <v>110</v>
      </c>
      <c r="F39" s="6">
        <v>45014</v>
      </c>
      <c r="G39" s="6">
        <v>45017</v>
      </c>
      <c r="H39" s="4">
        <v>1</v>
      </c>
      <c r="I39" s="4">
        <v>3</v>
      </c>
      <c r="J39" s="4">
        <v>3</v>
      </c>
      <c r="K39" s="4" t="s">
        <v>30</v>
      </c>
      <c r="L39" s="4">
        <v>2025</v>
      </c>
      <c r="M39" s="4">
        <v>2025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45009</v>
      </c>
      <c r="S39" s="6">
        <v>45020</v>
      </c>
      <c r="T39" s="4" t="s">
        <v>34</v>
      </c>
      <c r="U39" s="4">
        <v>2025</v>
      </c>
      <c r="V39" s="4">
        <v>0</v>
      </c>
      <c r="W39" s="4">
        <v>0</v>
      </c>
      <c r="X39" s="4" t="s">
        <v>227</v>
      </c>
      <c r="Y39" s="4" t="s">
        <v>228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45016</v>
      </c>
      <c r="G40" s="6">
        <v>45017</v>
      </c>
      <c r="H40" s="4">
        <v>1</v>
      </c>
      <c r="I40" s="4">
        <v>1</v>
      </c>
      <c r="J40" s="4">
        <v>1</v>
      </c>
      <c r="K40" s="4" t="s">
        <v>30</v>
      </c>
      <c r="L40" s="4">
        <v>325</v>
      </c>
      <c r="M40" s="4">
        <v>325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45009</v>
      </c>
      <c r="S40" s="6">
        <v>45020</v>
      </c>
      <c r="T40" s="4" t="s">
        <v>34</v>
      </c>
      <c r="U40" s="4">
        <v>325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6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45016</v>
      </c>
      <c r="G41" s="6">
        <v>45017</v>
      </c>
      <c r="H41" s="4">
        <v>2</v>
      </c>
      <c r="I41" s="4">
        <v>1</v>
      </c>
      <c r="J41" s="4">
        <v>2</v>
      </c>
      <c r="K41" s="4" t="s">
        <v>30</v>
      </c>
      <c r="L41" s="4">
        <v>1706</v>
      </c>
      <c r="M41" s="4">
        <v>1706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45009</v>
      </c>
      <c r="S41" s="6">
        <v>45020</v>
      </c>
      <c r="T41" s="4" t="s">
        <v>34</v>
      </c>
      <c r="U41" s="4">
        <v>1706</v>
      </c>
      <c r="V41" s="4">
        <v>0</v>
      </c>
      <c r="W41" s="4">
        <v>0</v>
      </c>
      <c r="X41" s="4" t="s">
        <v>239</v>
      </c>
      <c r="Y41" s="4">
        <v>127633430</v>
      </c>
      <c r="Z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45013</v>
      </c>
      <c r="G42" s="6">
        <v>45017</v>
      </c>
      <c r="H42" s="4">
        <v>1</v>
      </c>
      <c r="I42" s="4">
        <v>4</v>
      </c>
      <c r="J42" s="4">
        <v>4</v>
      </c>
      <c r="K42" s="4" t="s">
        <v>30</v>
      </c>
      <c r="L42" s="4">
        <v>4260</v>
      </c>
      <c r="M42" s="4">
        <v>4260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45010</v>
      </c>
      <c r="S42" s="6">
        <v>45020</v>
      </c>
      <c r="T42" s="4" t="s">
        <v>34</v>
      </c>
      <c r="U42" s="4">
        <v>4260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45015</v>
      </c>
      <c r="G43" s="6">
        <v>45017</v>
      </c>
      <c r="H43" s="4">
        <v>1</v>
      </c>
      <c r="I43" s="4">
        <v>2</v>
      </c>
      <c r="J43" s="4">
        <v>2</v>
      </c>
      <c r="K43" s="4" t="s">
        <v>30</v>
      </c>
      <c r="L43" s="4">
        <v>398</v>
      </c>
      <c r="M43" s="4">
        <v>398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45010</v>
      </c>
      <c r="S43" s="6">
        <v>45020</v>
      </c>
      <c r="T43" s="4" t="s">
        <v>34</v>
      </c>
      <c r="U43" s="4">
        <v>398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51</v>
      </c>
      <c r="F44" s="6">
        <v>45016</v>
      </c>
      <c r="G44" s="6">
        <v>45017</v>
      </c>
      <c r="H44" s="4">
        <v>1</v>
      </c>
      <c r="I44" s="4">
        <v>1</v>
      </c>
      <c r="J44" s="4">
        <v>1</v>
      </c>
      <c r="K44" s="4" t="s">
        <v>30</v>
      </c>
      <c r="L44" s="4">
        <v>586</v>
      </c>
      <c r="M44" s="4">
        <v>586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45010</v>
      </c>
      <c r="S44" s="6">
        <v>45020</v>
      </c>
      <c r="T44" s="4" t="s">
        <v>34</v>
      </c>
      <c r="U44" s="4">
        <v>586</v>
      </c>
      <c r="V44" s="4">
        <v>0</v>
      </c>
      <c r="W44" s="4">
        <v>0</v>
      </c>
      <c r="X44" s="4" t="s">
        <v>256</v>
      </c>
      <c r="Y44" s="4" t="s">
        <v>42</v>
      </c>
    </row>
    <row r="45" s="4" customFormat="1" spans="1:25">
      <c r="A45" s="4" t="s">
        <v>257</v>
      </c>
      <c r="B45" s="4" t="s">
        <v>26</v>
      </c>
      <c r="C45" s="4" t="s">
        <v>27</v>
      </c>
      <c r="D45" s="4" t="s">
        <v>167</v>
      </c>
      <c r="E45" s="4" t="s">
        <v>258</v>
      </c>
      <c r="F45" s="6">
        <v>45016</v>
      </c>
      <c r="G45" s="6">
        <v>45017</v>
      </c>
      <c r="H45" s="4">
        <v>1</v>
      </c>
      <c r="I45" s="4">
        <v>1</v>
      </c>
      <c r="J45" s="4">
        <v>1</v>
      </c>
      <c r="K45" s="4" t="s">
        <v>30</v>
      </c>
      <c r="L45" s="4">
        <v>504</v>
      </c>
      <c r="M45" s="4">
        <v>504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45010</v>
      </c>
      <c r="S45" s="6">
        <v>45020</v>
      </c>
      <c r="T45" s="4" t="s">
        <v>34</v>
      </c>
      <c r="U45" s="4">
        <v>504</v>
      </c>
      <c r="V45" s="4">
        <v>0</v>
      </c>
      <c r="W45" s="4">
        <v>0</v>
      </c>
      <c r="X45" s="4" t="s">
        <v>260</v>
      </c>
      <c r="Y45" s="4" t="s">
        <v>42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262</v>
      </c>
      <c r="E46" s="4" t="s">
        <v>263</v>
      </c>
      <c r="F46" s="6">
        <v>45016</v>
      </c>
      <c r="G46" s="6">
        <v>45017</v>
      </c>
      <c r="H46" s="4">
        <v>1</v>
      </c>
      <c r="I46" s="4">
        <v>1</v>
      </c>
      <c r="J46" s="4">
        <v>1</v>
      </c>
      <c r="K46" s="4" t="s">
        <v>30</v>
      </c>
      <c r="L46" s="4">
        <v>402</v>
      </c>
      <c r="M46" s="4">
        <v>402</v>
      </c>
      <c r="N46" s="4" t="s">
        <v>264</v>
      </c>
      <c r="O46" s="4" t="s">
        <v>32</v>
      </c>
      <c r="P46" s="4" t="s">
        <v>33</v>
      </c>
      <c r="Q46" s="4">
        <v>0</v>
      </c>
      <c r="R46" s="7">
        <v>45010</v>
      </c>
      <c r="S46" s="6">
        <v>45020</v>
      </c>
      <c r="T46" s="4" t="s">
        <v>34</v>
      </c>
      <c r="U46" s="4">
        <v>402</v>
      </c>
      <c r="V46" s="4">
        <v>0</v>
      </c>
      <c r="W46" s="4">
        <v>0</v>
      </c>
      <c r="X46" s="4" t="s">
        <v>265</v>
      </c>
      <c r="Y46" s="4" t="s">
        <v>42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6">
        <v>45016</v>
      </c>
      <c r="G47" s="6">
        <v>45017</v>
      </c>
      <c r="H47" s="4">
        <v>1</v>
      </c>
      <c r="I47" s="4">
        <v>1</v>
      </c>
      <c r="J47" s="4">
        <v>1</v>
      </c>
      <c r="K47" s="4" t="s">
        <v>30</v>
      </c>
      <c r="L47" s="4">
        <v>669</v>
      </c>
      <c r="M47" s="4">
        <v>669</v>
      </c>
      <c r="N47" s="4" t="s">
        <v>269</v>
      </c>
      <c r="O47" s="4" t="s">
        <v>32</v>
      </c>
      <c r="P47" s="4" t="s">
        <v>33</v>
      </c>
      <c r="Q47" s="4">
        <v>0</v>
      </c>
      <c r="R47" s="7">
        <v>45011</v>
      </c>
      <c r="S47" s="6">
        <v>45020</v>
      </c>
      <c r="T47" s="4" t="s">
        <v>34</v>
      </c>
      <c r="U47" s="4">
        <v>669</v>
      </c>
      <c r="V47" s="4">
        <v>0</v>
      </c>
      <c r="W47" s="4">
        <v>0</v>
      </c>
      <c r="X47" s="4" t="s">
        <v>270</v>
      </c>
      <c r="Y47" s="4" t="s">
        <v>42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272</v>
      </c>
      <c r="E48" s="4" t="s">
        <v>273</v>
      </c>
      <c r="F48" s="6">
        <v>45016</v>
      </c>
      <c r="G48" s="6">
        <v>45017</v>
      </c>
      <c r="H48" s="4">
        <v>1</v>
      </c>
      <c r="I48" s="4">
        <v>1</v>
      </c>
      <c r="J48" s="4">
        <v>1</v>
      </c>
      <c r="K48" s="4" t="s">
        <v>30</v>
      </c>
      <c r="L48" s="4">
        <v>848</v>
      </c>
      <c r="M48" s="4">
        <v>848</v>
      </c>
      <c r="N48" s="4" t="s">
        <v>274</v>
      </c>
      <c r="O48" s="4" t="s">
        <v>32</v>
      </c>
      <c r="P48" s="4" t="s">
        <v>33</v>
      </c>
      <c r="Q48" s="4">
        <v>0</v>
      </c>
      <c r="R48" s="7">
        <v>45011</v>
      </c>
      <c r="S48" s="6">
        <v>45020</v>
      </c>
      <c r="T48" s="4" t="s">
        <v>34</v>
      </c>
      <c r="U48" s="4">
        <v>848</v>
      </c>
      <c r="V48" s="4">
        <v>0</v>
      </c>
      <c r="W48" s="4">
        <v>0</v>
      </c>
      <c r="X48" s="4" t="s">
        <v>275</v>
      </c>
      <c r="Y48" s="4" t="s">
        <v>276</v>
      </c>
    </row>
    <row r="49" s="4" customFormat="1" spans="1:25">
      <c r="A49" s="4" t="s">
        <v>277</v>
      </c>
      <c r="B49" s="4" t="s">
        <v>26</v>
      </c>
      <c r="C49" s="4" t="s">
        <v>27</v>
      </c>
      <c r="D49" s="4" t="s">
        <v>178</v>
      </c>
      <c r="E49" s="4" t="s">
        <v>179</v>
      </c>
      <c r="F49" s="6">
        <v>45016</v>
      </c>
      <c r="G49" s="6">
        <v>45017</v>
      </c>
      <c r="H49" s="4">
        <v>1</v>
      </c>
      <c r="I49" s="4">
        <v>1</v>
      </c>
      <c r="J49" s="4">
        <v>1</v>
      </c>
      <c r="K49" s="4" t="s">
        <v>30</v>
      </c>
      <c r="L49" s="4">
        <v>469</v>
      </c>
      <c r="M49" s="4">
        <v>469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45011</v>
      </c>
      <c r="S49" s="6">
        <v>45020</v>
      </c>
      <c r="T49" s="4" t="s">
        <v>34</v>
      </c>
      <c r="U49" s="4">
        <v>469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45016</v>
      </c>
      <c r="G50" s="6">
        <v>45017</v>
      </c>
      <c r="H50" s="4">
        <v>1</v>
      </c>
      <c r="I50" s="4">
        <v>1</v>
      </c>
      <c r="J50" s="4">
        <v>1</v>
      </c>
      <c r="K50" s="4" t="s">
        <v>30</v>
      </c>
      <c r="L50" s="4">
        <v>331</v>
      </c>
      <c r="M50" s="4">
        <v>331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45011</v>
      </c>
      <c r="S50" s="6">
        <v>45020</v>
      </c>
      <c r="T50" s="4" t="s">
        <v>34</v>
      </c>
      <c r="U50" s="4">
        <v>331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172</v>
      </c>
      <c r="E51" s="4" t="s">
        <v>288</v>
      </c>
      <c r="F51" s="6">
        <v>45016</v>
      </c>
      <c r="G51" s="6">
        <v>45017</v>
      </c>
      <c r="H51" s="4">
        <v>1</v>
      </c>
      <c r="I51" s="4">
        <v>1</v>
      </c>
      <c r="J51" s="4">
        <v>1</v>
      </c>
      <c r="K51" s="4" t="s">
        <v>30</v>
      </c>
      <c r="L51" s="4">
        <v>394</v>
      </c>
      <c r="M51" s="4">
        <v>394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45011</v>
      </c>
      <c r="S51" s="6">
        <v>45020</v>
      </c>
      <c r="T51" s="4" t="s">
        <v>34</v>
      </c>
      <c r="U51" s="4">
        <v>394</v>
      </c>
      <c r="V51" s="4">
        <v>0</v>
      </c>
      <c r="W51" s="4">
        <v>0</v>
      </c>
      <c r="X51" s="4" t="s">
        <v>290</v>
      </c>
      <c r="Y51" s="4" t="s">
        <v>291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56</v>
      </c>
      <c r="F52" s="6">
        <v>45016</v>
      </c>
      <c r="G52" s="6">
        <v>45017</v>
      </c>
      <c r="H52" s="4">
        <v>1</v>
      </c>
      <c r="I52" s="4">
        <v>1</v>
      </c>
      <c r="J52" s="4">
        <v>1</v>
      </c>
      <c r="K52" s="4" t="s">
        <v>30</v>
      </c>
      <c r="L52" s="4">
        <v>462</v>
      </c>
      <c r="M52" s="4">
        <v>462</v>
      </c>
      <c r="N52" s="4" t="s">
        <v>294</v>
      </c>
      <c r="O52" s="4" t="s">
        <v>32</v>
      </c>
      <c r="P52" s="4" t="s">
        <v>33</v>
      </c>
      <c r="Q52" s="4">
        <v>0</v>
      </c>
      <c r="R52" s="7">
        <v>45012</v>
      </c>
      <c r="S52" s="6">
        <v>45020</v>
      </c>
      <c r="T52" s="4" t="s">
        <v>34</v>
      </c>
      <c r="U52" s="4">
        <v>462</v>
      </c>
      <c r="V52" s="4">
        <v>0</v>
      </c>
      <c r="W52" s="4">
        <v>0</v>
      </c>
      <c r="X52" s="4" t="s">
        <v>295</v>
      </c>
      <c r="Y52" s="4" t="s">
        <v>296</v>
      </c>
    </row>
    <row r="53" s="4" customFormat="1" spans="1:25">
      <c r="A53" s="4" t="s">
        <v>297</v>
      </c>
      <c r="B53" s="4" t="s">
        <v>26</v>
      </c>
      <c r="C53" s="4" t="s">
        <v>27</v>
      </c>
      <c r="D53" s="4" t="s">
        <v>298</v>
      </c>
      <c r="E53" s="4" t="s">
        <v>299</v>
      </c>
      <c r="F53" s="6">
        <v>45013</v>
      </c>
      <c r="G53" s="6">
        <v>45017</v>
      </c>
      <c r="H53" s="4">
        <v>1</v>
      </c>
      <c r="I53" s="4">
        <v>4</v>
      </c>
      <c r="J53" s="4">
        <v>4</v>
      </c>
      <c r="K53" s="4" t="s">
        <v>30</v>
      </c>
      <c r="L53" s="4">
        <v>1268</v>
      </c>
      <c r="M53" s="4">
        <v>1268</v>
      </c>
      <c r="N53" s="4" t="s">
        <v>300</v>
      </c>
      <c r="O53" s="4" t="s">
        <v>32</v>
      </c>
      <c r="P53" s="4" t="s">
        <v>33</v>
      </c>
      <c r="Q53" s="4">
        <v>0</v>
      </c>
      <c r="R53" s="7">
        <v>45012</v>
      </c>
      <c r="S53" s="6">
        <v>45020</v>
      </c>
      <c r="T53" s="4" t="s">
        <v>34</v>
      </c>
      <c r="U53" s="4">
        <v>1268</v>
      </c>
      <c r="V53" s="4">
        <v>0</v>
      </c>
      <c r="W53" s="4">
        <v>0</v>
      </c>
      <c r="X53" s="4" t="s">
        <v>301</v>
      </c>
      <c r="Y53" s="4" t="s">
        <v>302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45015</v>
      </c>
      <c r="G54" s="6">
        <v>45017</v>
      </c>
      <c r="H54" s="4">
        <v>1</v>
      </c>
      <c r="I54" s="4">
        <v>2</v>
      </c>
      <c r="J54" s="4">
        <v>2</v>
      </c>
      <c r="K54" s="4" t="s">
        <v>30</v>
      </c>
      <c r="L54" s="4">
        <v>2456</v>
      </c>
      <c r="M54" s="4">
        <v>2456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45012</v>
      </c>
      <c r="S54" s="6">
        <v>45020</v>
      </c>
      <c r="T54" s="4" t="s">
        <v>34</v>
      </c>
      <c r="U54" s="4">
        <v>2456</v>
      </c>
      <c r="V54" s="4">
        <v>0</v>
      </c>
      <c r="W54" s="4">
        <v>0</v>
      </c>
      <c r="X54" s="4" t="s">
        <v>307</v>
      </c>
      <c r="Y54" s="4" t="s">
        <v>42</v>
      </c>
    </row>
    <row r="55" s="4" customFormat="1" spans="1:25">
      <c r="A55" s="4" t="s">
        <v>308</v>
      </c>
      <c r="B55" s="4" t="s">
        <v>26</v>
      </c>
      <c r="C55" s="4" t="s">
        <v>27</v>
      </c>
      <c r="D55" s="4" t="s">
        <v>272</v>
      </c>
      <c r="E55" s="4" t="s">
        <v>273</v>
      </c>
      <c r="F55" s="6">
        <v>45016</v>
      </c>
      <c r="G55" s="6">
        <v>45017</v>
      </c>
      <c r="H55" s="4">
        <v>1</v>
      </c>
      <c r="I55" s="4">
        <v>1</v>
      </c>
      <c r="J55" s="4">
        <v>1</v>
      </c>
      <c r="K55" s="4" t="s">
        <v>30</v>
      </c>
      <c r="L55" s="4">
        <v>803</v>
      </c>
      <c r="M55" s="4">
        <v>803</v>
      </c>
      <c r="N55" s="4" t="s">
        <v>309</v>
      </c>
      <c r="O55" s="4" t="s">
        <v>32</v>
      </c>
      <c r="P55" s="4" t="s">
        <v>33</v>
      </c>
      <c r="Q55" s="4">
        <v>0</v>
      </c>
      <c r="R55" s="7">
        <v>45012</v>
      </c>
      <c r="S55" s="6">
        <v>45020</v>
      </c>
      <c r="T55" s="4" t="s">
        <v>34</v>
      </c>
      <c r="U55" s="4">
        <v>803</v>
      </c>
      <c r="V55" s="4">
        <v>0</v>
      </c>
      <c r="W55" s="4">
        <v>0</v>
      </c>
      <c r="X55" s="4" t="s">
        <v>310</v>
      </c>
      <c r="Y55" s="4" t="s">
        <v>311</v>
      </c>
    </row>
    <row r="56" s="4" customFormat="1" spans="1:25">
      <c r="A56" s="4" t="s">
        <v>312</v>
      </c>
      <c r="B56" s="4" t="s">
        <v>26</v>
      </c>
      <c r="C56" s="4" t="s">
        <v>27</v>
      </c>
      <c r="D56" s="4" t="s">
        <v>313</v>
      </c>
      <c r="E56" s="4" t="s">
        <v>314</v>
      </c>
      <c r="F56" s="6">
        <v>45014</v>
      </c>
      <c r="G56" s="6">
        <v>45017</v>
      </c>
      <c r="H56" s="4">
        <v>1</v>
      </c>
      <c r="I56" s="4">
        <v>3</v>
      </c>
      <c r="J56" s="4">
        <v>3</v>
      </c>
      <c r="K56" s="4" t="s">
        <v>30</v>
      </c>
      <c r="L56" s="4">
        <v>3036</v>
      </c>
      <c r="M56" s="4">
        <v>3036</v>
      </c>
      <c r="N56" s="4" t="s">
        <v>315</v>
      </c>
      <c r="O56" s="4" t="s">
        <v>32</v>
      </c>
      <c r="P56" s="4" t="s">
        <v>33</v>
      </c>
      <c r="Q56" s="4">
        <v>0</v>
      </c>
      <c r="R56" s="7">
        <v>45012</v>
      </c>
      <c r="S56" s="6">
        <v>45020</v>
      </c>
      <c r="T56" s="4" t="s">
        <v>34</v>
      </c>
      <c r="U56" s="4">
        <v>3036</v>
      </c>
      <c r="V56" s="4">
        <v>0</v>
      </c>
      <c r="W56" s="4">
        <v>0</v>
      </c>
      <c r="X56" s="4" t="s">
        <v>316</v>
      </c>
      <c r="Y56" s="4" t="s">
        <v>317</v>
      </c>
    </row>
    <row r="57" s="4" customFormat="1" spans="1:25">
      <c r="A57" s="4" t="s">
        <v>318</v>
      </c>
      <c r="B57" s="4" t="s">
        <v>26</v>
      </c>
      <c r="C57" s="4" t="s">
        <v>27</v>
      </c>
      <c r="D57" s="4" t="s">
        <v>319</v>
      </c>
      <c r="E57" s="4" t="s">
        <v>320</v>
      </c>
      <c r="F57" s="6">
        <v>45014</v>
      </c>
      <c r="G57" s="6">
        <v>45017</v>
      </c>
      <c r="H57" s="4">
        <v>1</v>
      </c>
      <c r="I57" s="4">
        <v>3</v>
      </c>
      <c r="J57" s="4">
        <v>3</v>
      </c>
      <c r="K57" s="4" t="s">
        <v>30</v>
      </c>
      <c r="L57" s="4">
        <v>2811</v>
      </c>
      <c r="M57" s="4">
        <v>2811</v>
      </c>
      <c r="N57" s="4" t="s">
        <v>321</v>
      </c>
      <c r="O57" s="4" t="s">
        <v>32</v>
      </c>
      <c r="P57" s="4" t="s">
        <v>33</v>
      </c>
      <c r="Q57" s="4">
        <v>0</v>
      </c>
      <c r="R57" s="7">
        <v>45012</v>
      </c>
      <c r="S57" s="6">
        <v>45020</v>
      </c>
      <c r="T57" s="4" t="s">
        <v>34</v>
      </c>
      <c r="U57" s="4">
        <v>2811</v>
      </c>
      <c r="V57" s="4">
        <v>0</v>
      </c>
      <c r="W57" s="4">
        <v>0</v>
      </c>
      <c r="X57" s="4" t="s">
        <v>322</v>
      </c>
      <c r="Y57" s="4" t="s">
        <v>323</v>
      </c>
    </row>
    <row r="58" s="4" customFormat="1" spans="1:25">
      <c r="A58" s="4" t="s">
        <v>324</v>
      </c>
      <c r="B58" s="4" t="s">
        <v>26</v>
      </c>
      <c r="C58" s="4" t="s">
        <v>27</v>
      </c>
      <c r="D58" s="4" t="s">
        <v>325</v>
      </c>
      <c r="E58" s="4" t="s">
        <v>326</v>
      </c>
      <c r="F58" s="6">
        <v>45013</v>
      </c>
      <c r="G58" s="6">
        <v>45017</v>
      </c>
      <c r="H58" s="4">
        <v>1</v>
      </c>
      <c r="I58" s="4">
        <v>4</v>
      </c>
      <c r="J58" s="4">
        <v>4</v>
      </c>
      <c r="K58" s="4" t="s">
        <v>30</v>
      </c>
      <c r="L58" s="4">
        <v>9248</v>
      </c>
      <c r="M58" s="4">
        <v>9248</v>
      </c>
      <c r="N58" s="4" t="s">
        <v>327</v>
      </c>
      <c r="O58" s="4" t="s">
        <v>32</v>
      </c>
      <c r="P58" s="4" t="s">
        <v>33</v>
      </c>
      <c r="Q58" s="4">
        <v>0</v>
      </c>
      <c r="R58" s="7">
        <v>45013</v>
      </c>
      <c r="S58" s="6">
        <v>45020</v>
      </c>
      <c r="T58" s="4" t="s">
        <v>34</v>
      </c>
      <c r="U58" s="4">
        <v>9248</v>
      </c>
      <c r="V58" s="4">
        <v>0</v>
      </c>
      <c r="W58" s="4">
        <v>0</v>
      </c>
      <c r="X58" s="4" t="s">
        <v>328</v>
      </c>
      <c r="Y58" s="4" t="s">
        <v>329</v>
      </c>
    </row>
    <row r="59" s="4" customFormat="1" spans="1:25">
      <c r="A59" s="4" t="s">
        <v>330</v>
      </c>
      <c r="B59" s="4" t="s">
        <v>26</v>
      </c>
      <c r="C59" s="4" t="s">
        <v>27</v>
      </c>
      <c r="D59" s="4" t="s">
        <v>331</v>
      </c>
      <c r="E59" s="4" t="s">
        <v>332</v>
      </c>
      <c r="F59" s="6">
        <v>45016</v>
      </c>
      <c r="G59" s="6">
        <v>45017</v>
      </c>
      <c r="H59" s="4">
        <v>1</v>
      </c>
      <c r="I59" s="4">
        <v>1</v>
      </c>
      <c r="J59" s="4">
        <v>1</v>
      </c>
      <c r="K59" s="4" t="s">
        <v>30</v>
      </c>
      <c r="L59" s="4">
        <v>1260</v>
      </c>
      <c r="M59" s="4">
        <v>1260</v>
      </c>
      <c r="N59" s="4" t="s">
        <v>333</v>
      </c>
      <c r="O59" s="4" t="s">
        <v>32</v>
      </c>
      <c r="P59" s="4" t="s">
        <v>33</v>
      </c>
      <c r="Q59" s="4">
        <v>0</v>
      </c>
      <c r="R59" s="7">
        <v>45013</v>
      </c>
      <c r="S59" s="6">
        <v>45020</v>
      </c>
      <c r="T59" s="4" t="s">
        <v>34</v>
      </c>
      <c r="U59" s="4">
        <v>1260</v>
      </c>
      <c r="V59" s="4">
        <v>0</v>
      </c>
      <c r="W59" s="4">
        <v>0</v>
      </c>
      <c r="X59" s="4" t="s">
        <v>334</v>
      </c>
      <c r="Y59" s="4" t="s">
        <v>335</v>
      </c>
    </row>
    <row r="60" s="4" customFormat="1" spans="1:25">
      <c r="A60" s="4" t="s">
        <v>336</v>
      </c>
      <c r="B60" s="4" t="s">
        <v>26</v>
      </c>
      <c r="C60" s="4" t="s">
        <v>27</v>
      </c>
      <c r="D60" s="4" t="s">
        <v>337</v>
      </c>
      <c r="E60" s="4" t="s">
        <v>51</v>
      </c>
      <c r="F60" s="6">
        <v>45015</v>
      </c>
      <c r="G60" s="6">
        <v>45017</v>
      </c>
      <c r="H60" s="4">
        <v>1</v>
      </c>
      <c r="I60" s="4">
        <v>2</v>
      </c>
      <c r="J60" s="4">
        <v>2</v>
      </c>
      <c r="K60" s="4" t="s">
        <v>30</v>
      </c>
      <c r="L60" s="4">
        <v>540</v>
      </c>
      <c r="M60" s="4">
        <v>540</v>
      </c>
      <c r="N60" s="4" t="s">
        <v>338</v>
      </c>
      <c r="O60" s="4" t="s">
        <v>32</v>
      </c>
      <c r="P60" s="4" t="s">
        <v>33</v>
      </c>
      <c r="Q60" s="4">
        <v>0</v>
      </c>
      <c r="R60" s="7">
        <v>45013</v>
      </c>
      <c r="S60" s="6">
        <v>45020</v>
      </c>
      <c r="T60" s="4" t="s">
        <v>34</v>
      </c>
      <c r="U60" s="4">
        <v>540</v>
      </c>
      <c r="V60" s="4">
        <v>0</v>
      </c>
      <c r="W60" s="4">
        <v>0</v>
      </c>
      <c r="X60" s="4" t="s">
        <v>339</v>
      </c>
      <c r="Y60" s="4" t="s">
        <v>340</v>
      </c>
    </row>
    <row r="61" s="4" customFormat="1" spans="1:25">
      <c r="A61" s="4" t="s">
        <v>341</v>
      </c>
      <c r="B61" s="4" t="s">
        <v>26</v>
      </c>
      <c r="C61" s="4" t="s">
        <v>27</v>
      </c>
      <c r="D61" s="4" t="s">
        <v>342</v>
      </c>
      <c r="E61" s="4" t="s">
        <v>343</v>
      </c>
      <c r="F61" s="6">
        <v>45015</v>
      </c>
      <c r="G61" s="6">
        <v>45017</v>
      </c>
      <c r="H61" s="4">
        <v>1</v>
      </c>
      <c r="I61" s="4">
        <v>2</v>
      </c>
      <c r="J61" s="4">
        <v>2</v>
      </c>
      <c r="K61" s="4" t="s">
        <v>30</v>
      </c>
      <c r="L61" s="4">
        <v>3028</v>
      </c>
      <c r="M61" s="4">
        <v>3028</v>
      </c>
      <c r="N61" s="4" t="s">
        <v>344</v>
      </c>
      <c r="O61" s="4" t="s">
        <v>32</v>
      </c>
      <c r="P61" s="4" t="s">
        <v>33</v>
      </c>
      <c r="Q61" s="4">
        <v>0</v>
      </c>
      <c r="R61" s="7">
        <v>45013</v>
      </c>
      <c r="S61" s="6">
        <v>45020</v>
      </c>
      <c r="T61" s="4" t="s">
        <v>34</v>
      </c>
      <c r="U61" s="4">
        <v>3028</v>
      </c>
      <c r="V61" s="4">
        <v>0</v>
      </c>
      <c r="W61" s="4">
        <v>0</v>
      </c>
      <c r="X61" s="4" t="s">
        <v>345</v>
      </c>
      <c r="Y61" s="4" t="s">
        <v>42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45016</v>
      </c>
      <c r="G62" s="6">
        <v>45017</v>
      </c>
      <c r="H62" s="4">
        <v>1</v>
      </c>
      <c r="I62" s="4">
        <v>1</v>
      </c>
      <c r="J62" s="4">
        <v>1</v>
      </c>
      <c r="K62" s="4" t="s">
        <v>30</v>
      </c>
      <c r="L62" s="4">
        <v>8036</v>
      </c>
      <c r="M62" s="4">
        <v>8036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45013</v>
      </c>
      <c r="S62" s="6">
        <v>45020</v>
      </c>
      <c r="T62" s="4" t="s">
        <v>34</v>
      </c>
      <c r="U62" s="4">
        <v>8036</v>
      </c>
      <c r="V62" s="4">
        <v>0</v>
      </c>
      <c r="W62" s="4">
        <v>0</v>
      </c>
      <c r="X62" s="4" t="s">
        <v>350</v>
      </c>
      <c r="Y62" s="4" t="s">
        <v>42</v>
      </c>
    </row>
    <row r="63" s="4" customFormat="1" spans="1:25">
      <c r="A63" s="4" t="s">
        <v>346</v>
      </c>
      <c r="B63" s="4" t="s">
        <v>26</v>
      </c>
      <c r="C63" s="4" t="s">
        <v>351</v>
      </c>
      <c r="D63" s="4" t="s">
        <v>347</v>
      </c>
      <c r="E63" s="4" t="s">
        <v>348</v>
      </c>
      <c r="F63" s="6">
        <v>45016</v>
      </c>
      <c r="G63" s="6">
        <v>45017</v>
      </c>
      <c r="H63" s="4">
        <v>1</v>
      </c>
      <c r="I63" s="4">
        <v>1</v>
      </c>
      <c r="J63" s="4">
        <v>1</v>
      </c>
      <c r="K63" s="4" t="s">
        <v>30</v>
      </c>
      <c r="L63" s="4">
        <v>-8036</v>
      </c>
      <c r="M63" s="4">
        <v>-8036</v>
      </c>
      <c r="N63" s="4" t="s">
        <v>349</v>
      </c>
      <c r="O63" s="4" t="s">
        <v>32</v>
      </c>
      <c r="P63" s="4" t="s">
        <v>33</v>
      </c>
      <c r="Q63" s="4">
        <v>0</v>
      </c>
      <c r="R63" s="7">
        <v>45013</v>
      </c>
      <c r="S63" s="6">
        <v>45020</v>
      </c>
      <c r="T63" s="4" t="s">
        <v>34</v>
      </c>
      <c r="U63" s="4">
        <v>-8036</v>
      </c>
      <c r="V63" s="4">
        <v>0</v>
      </c>
      <c r="W63" s="4">
        <v>0</v>
      </c>
      <c r="X63" s="4" t="s">
        <v>350</v>
      </c>
      <c r="Y63" s="4" t="s">
        <v>42</v>
      </c>
    </row>
    <row r="64" s="4" customFormat="1" spans="1:25">
      <c r="A64" s="4" t="s">
        <v>352</v>
      </c>
      <c r="B64" s="4" t="s">
        <v>26</v>
      </c>
      <c r="C64" s="4" t="s">
        <v>27</v>
      </c>
      <c r="D64" s="4" t="s">
        <v>353</v>
      </c>
      <c r="E64" s="4" t="s">
        <v>179</v>
      </c>
      <c r="F64" s="6">
        <v>45014</v>
      </c>
      <c r="G64" s="6">
        <v>45017</v>
      </c>
      <c r="H64" s="4">
        <v>1</v>
      </c>
      <c r="I64" s="4">
        <v>3</v>
      </c>
      <c r="J64" s="4">
        <v>3</v>
      </c>
      <c r="K64" s="4" t="s">
        <v>30</v>
      </c>
      <c r="L64" s="4">
        <v>720</v>
      </c>
      <c r="M64" s="4">
        <v>720</v>
      </c>
      <c r="N64" s="4" t="s">
        <v>354</v>
      </c>
      <c r="O64" s="4" t="s">
        <v>32</v>
      </c>
      <c r="P64" s="4" t="s">
        <v>33</v>
      </c>
      <c r="Q64" s="4">
        <v>0</v>
      </c>
      <c r="R64" s="7">
        <v>45013</v>
      </c>
      <c r="S64" s="6">
        <v>45020</v>
      </c>
      <c r="T64" s="4" t="s">
        <v>34</v>
      </c>
      <c r="U64" s="4">
        <v>720</v>
      </c>
      <c r="V64" s="4">
        <v>0</v>
      </c>
      <c r="W64" s="4">
        <v>0</v>
      </c>
      <c r="X64" s="4" t="s">
        <v>355</v>
      </c>
      <c r="Y64" s="4" t="s">
        <v>356</v>
      </c>
    </row>
    <row r="65" s="4" customFormat="1" spans="1:25">
      <c r="A65" s="4" t="s">
        <v>357</v>
      </c>
      <c r="B65" s="4" t="s">
        <v>26</v>
      </c>
      <c r="C65" s="4" t="s">
        <v>27</v>
      </c>
      <c r="D65" s="4" t="s">
        <v>337</v>
      </c>
      <c r="E65" s="4" t="s">
        <v>51</v>
      </c>
      <c r="F65" s="6">
        <v>45015</v>
      </c>
      <c r="G65" s="6">
        <v>45017</v>
      </c>
      <c r="H65" s="4">
        <v>1</v>
      </c>
      <c r="I65" s="4">
        <v>2</v>
      </c>
      <c r="J65" s="4">
        <v>2</v>
      </c>
      <c r="K65" s="4" t="s">
        <v>30</v>
      </c>
      <c r="L65" s="4">
        <v>540</v>
      </c>
      <c r="M65" s="4">
        <v>540</v>
      </c>
      <c r="N65" s="4" t="s">
        <v>358</v>
      </c>
      <c r="O65" s="4" t="s">
        <v>32</v>
      </c>
      <c r="P65" s="4" t="s">
        <v>33</v>
      </c>
      <c r="Q65" s="4">
        <v>0</v>
      </c>
      <c r="R65" s="7">
        <v>45013</v>
      </c>
      <c r="S65" s="6">
        <v>45020</v>
      </c>
      <c r="T65" s="4" t="s">
        <v>34</v>
      </c>
      <c r="U65" s="4">
        <v>540</v>
      </c>
      <c r="V65" s="4">
        <v>0</v>
      </c>
      <c r="W65" s="4">
        <v>0</v>
      </c>
      <c r="X65" s="4" t="s">
        <v>359</v>
      </c>
      <c r="Y65" s="4" t="s">
        <v>360</v>
      </c>
    </row>
    <row r="66" s="4" customFormat="1" spans="1:25">
      <c r="A66" s="4" t="s">
        <v>361</v>
      </c>
      <c r="B66" s="4" t="s">
        <v>26</v>
      </c>
      <c r="C66" s="4" t="s">
        <v>27</v>
      </c>
      <c r="D66" s="4" t="s">
        <v>362</v>
      </c>
      <c r="E66" s="4" t="s">
        <v>179</v>
      </c>
      <c r="F66" s="6">
        <v>45015</v>
      </c>
      <c r="G66" s="6">
        <v>45017</v>
      </c>
      <c r="H66" s="4">
        <v>1</v>
      </c>
      <c r="I66" s="4">
        <v>2</v>
      </c>
      <c r="J66" s="4">
        <v>2</v>
      </c>
      <c r="K66" s="4" t="s">
        <v>30</v>
      </c>
      <c r="L66" s="4">
        <v>1186</v>
      </c>
      <c r="M66" s="4">
        <v>1186</v>
      </c>
      <c r="N66" s="4" t="s">
        <v>363</v>
      </c>
      <c r="O66" s="4" t="s">
        <v>32</v>
      </c>
      <c r="P66" s="4" t="s">
        <v>33</v>
      </c>
      <c r="Q66" s="4">
        <v>0</v>
      </c>
      <c r="R66" s="7">
        <v>45014</v>
      </c>
      <c r="S66" s="6">
        <v>45020</v>
      </c>
      <c r="T66" s="4" t="s">
        <v>34</v>
      </c>
      <c r="U66" s="4">
        <v>1186</v>
      </c>
      <c r="V66" s="4">
        <v>0</v>
      </c>
      <c r="W66" s="4">
        <v>0</v>
      </c>
      <c r="X66" s="4" t="s">
        <v>364</v>
      </c>
      <c r="Y66" s="4" t="s">
        <v>365</v>
      </c>
    </row>
    <row r="67" s="4" customFormat="1" spans="1:25">
      <c r="A67" s="4" t="s">
        <v>366</v>
      </c>
      <c r="B67" s="4" t="s">
        <v>26</v>
      </c>
      <c r="C67" s="4" t="s">
        <v>27</v>
      </c>
      <c r="D67" s="4" t="s">
        <v>367</v>
      </c>
      <c r="E67" s="4" t="s">
        <v>368</v>
      </c>
      <c r="F67" s="6">
        <v>45014</v>
      </c>
      <c r="G67" s="6">
        <v>45017</v>
      </c>
      <c r="H67" s="4">
        <v>1</v>
      </c>
      <c r="I67" s="4">
        <v>3</v>
      </c>
      <c r="J67" s="4">
        <v>3</v>
      </c>
      <c r="K67" s="4" t="s">
        <v>30</v>
      </c>
      <c r="L67" s="4">
        <v>1170</v>
      </c>
      <c r="M67" s="4">
        <v>1170</v>
      </c>
      <c r="N67" s="4" t="s">
        <v>369</v>
      </c>
      <c r="O67" s="4" t="s">
        <v>32</v>
      </c>
      <c r="P67" s="4" t="s">
        <v>33</v>
      </c>
      <c r="Q67" s="4">
        <v>0</v>
      </c>
      <c r="R67" s="7">
        <v>45014</v>
      </c>
      <c r="S67" s="6">
        <v>45020</v>
      </c>
      <c r="T67" s="4" t="s">
        <v>34</v>
      </c>
      <c r="U67" s="4">
        <v>1170</v>
      </c>
      <c r="V67" s="4">
        <v>0</v>
      </c>
      <c r="W67" s="4">
        <v>0</v>
      </c>
      <c r="X67" s="4" t="s">
        <v>370</v>
      </c>
      <c r="Y67" s="4" t="s">
        <v>371</v>
      </c>
    </row>
    <row r="68" s="4" customFormat="1" spans="1:25">
      <c r="A68" s="4" t="s">
        <v>372</v>
      </c>
      <c r="B68" s="4" t="s">
        <v>26</v>
      </c>
      <c r="C68" s="4" t="s">
        <v>27</v>
      </c>
      <c r="D68" s="4" t="s">
        <v>373</v>
      </c>
      <c r="E68" s="4" t="s">
        <v>374</v>
      </c>
      <c r="F68" s="6">
        <v>45016</v>
      </c>
      <c r="G68" s="6">
        <v>45017</v>
      </c>
      <c r="H68" s="4">
        <v>2</v>
      </c>
      <c r="I68" s="4">
        <v>1</v>
      </c>
      <c r="J68" s="4">
        <v>2</v>
      </c>
      <c r="K68" s="4" t="s">
        <v>30</v>
      </c>
      <c r="L68" s="4">
        <v>2198</v>
      </c>
      <c r="M68" s="4">
        <v>2198</v>
      </c>
      <c r="N68" s="4" t="s">
        <v>375</v>
      </c>
      <c r="O68" s="4" t="s">
        <v>32</v>
      </c>
      <c r="P68" s="4" t="s">
        <v>33</v>
      </c>
      <c r="Q68" s="4">
        <v>0</v>
      </c>
      <c r="R68" s="7">
        <v>45014</v>
      </c>
      <c r="S68" s="6">
        <v>45020</v>
      </c>
      <c r="T68" s="4" t="s">
        <v>34</v>
      </c>
      <c r="U68" s="4">
        <v>2198</v>
      </c>
      <c r="V68" s="4">
        <v>0</v>
      </c>
      <c r="W68" s="4">
        <v>0</v>
      </c>
      <c r="X68" s="4" t="s">
        <v>376</v>
      </c>
      <c r="Y68" s="4" t="s">
        <v>42</v>
      </c>
    </row>
    <row r="69" s="4" customFormat="1" spans="1:25">
      <c r="A69" s="4" t="s">
        <v>377</v>
      </c>
      <c r="B69" s="4" t="s">
        <v>26</v>
      </c>
      <c r="C69" s="4" t="s">
        <v>27</v>
      </c>
      <c r="D69" s="4" t="s">
        <v>378</v>
      </c>
      <c r="E69" s="4" t="s">
        <v>379</v>
      </c>
      <c r="F69" s="6">
        <v>45015</v>
      </c>
      <c r="G69" s="6">
        <v>45017</v>
      </c>
      <c r="H69" s="4">
        <v>1</v>
      </c>
      <c r="I69" s="4">
        <v>2</v>
      </c>
      <c r="J69" s="4">
        <v>2</v>
      </c>
      <c r="K69" s="4" t="s">
        <v>30</v>
      </c>
      <c r="L69" s="4">
        <v>3325</v>
      </c>
      <c r="M69" s="4">
        <v>3325</v>
      </c>
      <c r="N69" s="4" t="s">
        <v>380</v>
      </c>
      <c r="O69" s="4" t="s">
        <v>32</v>
      </c>
      <c r="P69" s="4" t="s">
        <v>33</v>
      </c>
      <c r="Q69" s="4">
        <v>0</v>
      </c>
      <c r="R69" s="7">
        <v>45014</v>
      </c>
      <c r="S69" s="6">
        <v>45020</v>
      </c>
      <c r="T69" s="4" t="s">
        <v>34</v>
      </c>
      <c r="U69" s="4">
        <v>3325</v>
      </c>
      <c r="V69" s="4">
        <v>0</v>
      </c>
      <c r="W69" s="4">
        <v>0</v>
      </c>
      <c r="X69" s="4" t="s">
        <v>381</v>
      </c>
      <c r="Y69" s="4" t="s">
        <v>382</v>
      </c>
    </row>
    <row r="70" s="4" customFormat="1" spans="1:26">
      <c r="A70" s="4" t="s">
        <v>383</v>
      </c>
      <c r="B70" s="4" t="s">
        <v>26</v>
      </c>
      <c r="C70" s="4" t="s">
        <v>27</v>
      </c>
      <c r="D70" s="4" t="s">
        <v>384</v>
      </c>
      <c r="E70" s="4" t="s">
        <v>385</v>
      </c>
      <c r="F70" s="6">
        <v>45016</v>
      </c>
      <c r="G70" s="6">
        <v>45017</v>
      </c>
      <c r="H70" s="4">
        <v>2</v>
      </c>
      <c r="I70" s="4">
        <v>1</v>
      </c>
      <c r="J70" s="4">
        <v>2</v>
      </c>
      <c r="K70" s="4" t="s">
        <v>30</v>
      </c>
      <c r="L70" s="4">
        <v>1406</v>
      </c>
      <c r="M70" s="4">
        <v>1406</v>
      </c>
      <c r="N70" s="4" t="s">
        <v>386</v>
      </c>
      <c r="O70" s="4" t="s">
        <v>32</v>
      </c>
      <c r="P70" s="4" t="s">
        <v>33</v>
      </c>
      <c r="Q70" s="4">
        <v>0</v>
      </c>
      <c r="R70" s="7">
        <v>45014</v>
      </c>
      <c r="S70" s="6">
        <v>45020</v>
      </c>
      <c r="T70" s="4" t="s">
        <v>34</v>
      </c>
      <c r="U70" s="4">
        <v>1406</v>
      </c>
      <c r="V70" s="4">
        <v>0</v>
      </c>
      <c r="W70" s="4">
        <v>0</v>
      </c>
      <c r="X70" s="4" t="s">
        <v>387</v>
      </c>
      <c r="Y70" s="4">
        <v>4356440</v>
      </c>
      <c r="Z70" s="4" t="s">
        <v>388</v>
      </c>
    </row>
    <row r="71" s="4" customFormat="1" spans="1:25">
      <c r="A71" s="4" t="s">
        <v>389</v>
      </c>
      <c r="B71" s="4" t="s">
        <v>26</v>
      </c>
      <c r="C71" s="4" t="s">
        <v>27</v>
      </c>
      <c r="D71" s="4" t="s">
        <v>390</v>
      </c>
      <c r="E71" s="4" t="s">
        <v>263</v>
      </c>
      <c r="F71" s="6">
        <v>45016</v>
      </c>
      <c r="G71" s="6">
        <v>45017</v>
      </c>
      <c r="H71" s="4">
        <v>1</v>
      </c>
      <c r="I71" s="4">
        <v>1</v>
      </c>
      <c r="J71" s="4">
        <v>1</v>
      </c>
      <c r="K71" s="4" t="s">
        <v>30</v>
      </c>
      <c r="L71" s="4">
        <v>529</v>
      </c>
      <c r="M71" s="4">
        <v>529</v>
      </c>
      <c r="N71" s="4" t="s">
        <v>391</v>
      </c>
      <c r="O71" s="4" t="s">
        <v>32</v>
      </c>
      <c r="P71" s="4" t="s">
        <v>33</v>
      </c>
      <c r="Q71" s="4">
        <v>0</v>
      </c>
      <c r="R71" s="7">
        <v>45015</v>
      </c>
      <c r="S71" s="6">
        <v>45020</v>
      </c>
      <c r="T71" s="4" t="s">
        <v>34</v>
      </c>
      <c r="U71" s="4">
        <v>529</v>
      </c>
      <c r="V71" s="4">
        <v>0</v>
      </c>
      <c r="W71" s="4">
        <v>0</v>
      </c>
      <c r="X71" s="4" t="s">
        <v>392</v>
      </c>
      <c r="Y71" s="4" t="s">
        <v>393</v>
      </c>
    </row>
    <row r="72" s="4" customFormat="1" spans="1:25">
      <c r="A72" s="4" t="s">
        <v>394</v>
      </c>
      <c r="B72" s="4" t="s">
        <v>26</v>
      </c>
      <c r="C72" s="4" t="s">
        <v>27</v>
      </c>
      <c r="D72" s="4" t="s">
        <v>395</v>
      </c>
      <c r="E72" s="4" t="s">
        <v>396</v>
      </c>
      <c r="F72" s="6">
        <v>45016</v>
      </c>
      <c r="G72" s="6">
        <v>45017</v>
      </c>
      <c r="H72" s="4">
        <v>1</v>
      </c>
      <c r="I72" s="4">
        <v>1</v>
      </c>
      <c r="J72" s="4">
        <v>1</v>
      </c>
      <c r="K72" s="4" t="s">
        <v>30</v>
      </c>
      <c r="L72" s="4">
        <v>150</v>
      </c>
      <c r="M72" s="4">
        <v>150</v>
      </c>
      <c r="N72" s="4" t="s">
        <v>397</v>
      </c>
      <c r="O72" s="4" t="s">
        <v>32</v>
      </c>
      <c r="P72" s="4" t="s">
        <v>33</v>
      </c>
      <c r="Q72" s="4">
        <v>0</v>
      </c>
      <c r="R72" s="7">
        <v>45015</v>
      </c>
      <c r="S72" s="6">
        <v>45020</v>
      </c>
      <c r="T72" s="4" t="s">
        <v>34</v>
      </c>
      <c r="U72" s="4">
        <v>150</v>
      </c>
      <c r="V72" s="4">
        <v>0</v>
      </c>
      <c r="W72" s="4">
        <v>0</v>
      </c>
      <c r="X72" s="4" t="s">
        <v>398</v>
      </c>
      <c r="Y72" s="4" t="s">
        <v>399</v>
      </c>
    </row>
    <row r="73" s="4" customFormat="1" spans="1:25">
      <c r="A73" s="4" t="s">
        <v>400</v>
      </c>
      <c r="B73" s="4" t="s">
        <v>26</v>
      </c>
      <c r="C73" s="4" t="s">
        <v>27</v>
      </c>
      <c r="D73" s="4" t="s">
        <v>401</v>
      </c>
      <c r="E73" s="4" t="s">
        <v>402</v>
      </c>
      <c r="F73" s="6">
        <v>45016</v>
      </c>
      <c r="G73" s="6">
        <v>45017</v>
      </c>
      <c r="H73" s="4">
        <v>1</v>
      </c>
      <c r="I73" s="4">
        <v>1</v>
      </c>
      <c r="J73" s="4">
        <v>1</v>
      </c>
      <c r="K73" s="4" t="s">
        <v>30</v>
      </c>
      <c r="L73" s="4">
        <v>681</v>
      </c>
      <c r="M73" s="4">
        <v>681</v>
      </c>
      <c r="N73" s="4" t="s">
        <v>403</v>
      </c>
      <c r="O73" s="4" t="s">
        <v>32</v>
      </c>
      <c r="P73" s="4" t="s">
        <v>33</v>
      </c>
      <c r="Q73" s="4">
        <v>0</v>
      </c>
      <c r="R73" s="7">
        <v>45015</v>
      </c>
      <c r="S73" s="6">
        <v>45020</v>
      </c>
      <c r="T73" s="4" t="s">
        <v>34</v>
      </c>
      <c r="U73" s="4">
        <v>681</v>
      </c>
      <c r="V73" s="4">
        <v>0</v>
      </c>
      <c r="W73" s="4">
        <v>0</v>
      </c>
      <c r="X73" s="4" t="s">
        <v>404</v>
      </c>
      <c r="Y73" s="4" t="s">
        <v>405</v>
      </c>
    </row>
    <row r="74" s="4" customFormat="1" spans="1:25">
      <c r="A74" s="4" t="s">
        <v>406</v>
      </c>
      <c r="B74" s="4" t="s">
        <v>26</v>
      </c>
      <c r="C74" s="4" t="s">
        <v>27</v>
      </c>
      <c r="D74" s="4" t="s">
        <v>407</v>
      </c>
      <c r="E74" s="4" t="s">
        <v>408</v>
      </c>
      <c r="F74" s="6">
        <v>45015</v>
      </c>
      <c r="G74" s="6">
        <v>45017</v>
      </c>
      <c r="H74" s="4">
        <v>1</v>
      </c>
      <c r="I74" s="4">
        <v>2</v>
      </c>
      <c r="J74" s="4">
        <v>2</v>
      </c>
      <c r="K74" s="4" t="s">
        <v>30</v>
      </c>
      <c r="L74" s="4">
        <v>1146</v>
      </c>
      <c r="M74" s="4">
        <v>1146</v>
      </c>
      <c r="N74" s="4" t="s">
        <v>409</v>
      </c>
      <c r="O74" s="4" t="s">
        <v>32</v>
      </c>
      <c r="P74" s="4" t="s">
        <v>33</v>
      </c>
      <c r="Q74" s="4">
        <v>0</v>
      </c>
      <c r="R74" s="7">
        <v>45015</v>
      </c>
      <c r="S74" s="6">
        <v>45020</v>
      </c>
      <c r="T74" s="4" t="s">
        <v>34</v>
      </c>
      <c r="U74" s="4">
        <v>1146</v>
      </c>
      <c r="V74" s="4">
        <v>0</v>
      </c>
      <c r="W74" s="4">
        <v>0</v>
      </c>
      <c r="X74" s="4" t="s">
        <v>410</v>
      </c>
      <c r="Y74" s="4" t="s">
        <v>42</v>
      </c>
    </row>
    <row r="75" s="4" customFormat="1" spans="1:25">
      <c r="A75" s="4" t="s">
        <v>411</v>
      </c>
      <c r="B75" s="4" t="s">
        <v>26</v>
      </c>
      <c r="C75" s="4" t="s">
        <v>27</v>
      </c>
      <c r="D75" s="4" t="s">
        <v>412</v>
      </c>
      <c r="E75" s="4" t="s">
        <v>326</v>
      </c>
      <c r="F75" s="6">
        <v>45016</v>
      </c>
      <c r="G75" s="6">
        <v>45017</v>
      </c>
      <c r="H75" s="4">
        <v>1</v>
      </c>
      <c r="I75" s="4">
        <v>1</v>
      </c>
      <c r="J75" s="4">
        <v>1</v>
      </c>
      <c r="K75" s="4" t="s">
        <v>30</v>
      </c>
      <c r="L75" s="4">
        <v>1283</v>
      </c>
      <c r="M75" s="4">
        <v>1283</v>
      </c>
      <c r="N75" s="4" t="s">
        <v>413</v>
      </c>
      <c r="O75" s="4" t="s">
        <v>32</v>
      </c>
      <c r="P75" s="4" t="s">
        <v>33</v>
      </c>
      <c r="Q75" s="4">
        <v>0</v>
      </c>
      <c r="R75" s="7">
        <v>45015</v>
      </c>
      <c r="S75" s="6">
        <v>45020</v>
      </c>
      <c r="T75" s="4" t="s">
        <v>34</v>
      </c>
      <c r="U75" s="4">
        <v>1283</v>
      </c>
      <c r="V75" s="4">
        <v>0</v>
      </c>
      <c r="W75" s="4">
        <v>0</v>
      </c>
      <c r="X75" s="4" t="s">
        <v>414</v>
      </c>
      <c r="Y75" s="4" t="s">
        <v>415</v>
      </c>
    </row>
    <row r="76" s="4" customFormat="1" spans="1:25">
      <c r="A76" s="4" t="s">
        <v>416</v>
      </c>
      <c r="B76" s="4" t="s">
        <v>26</v>
      </c>
      <c r="C76" s="4" t="s">
        <v>27</v>
      </c>
      <c r="D76" s="4" t="s">
        <v>417</v>
      </c>
      <c r="E76" s="4" t="s">
        <v>418</v>
      </c>
      <c r="F76" s="6">
        <v>45016</v>
      </c>
      <c r="G76" s="6">
        <v>45017</v>
      </c>
      <c r="H76" s="4">
        <v>4</v>
      </c>
      <c r="I76" s="4">
        <v>1</v>
      </c>
      <c r="J76" s="4">
        <v>4</v>
      </c>
      <c r="K76" s="4" t="s">
        <v>30</v>
      </c>
      <c r="L76" s="4">
        <v>1264</v>
      </c>
      <c r="M76" s="4">
        <v>1264</v>
      </c>
      <c r="N76" s="4" t="s">
        <v>419</v>
      </c>
      <c r="O76" s="4" t="s">
        <v>32</v>
      </c>
      <c r="P76" s="4" t="s">
        <v>33</v>
      </c>
      <c r="Q76" s="4">
        <v>0</v>
      </c>
      <c r="R76" s="7">
        <v>45015</v>
      </c>
      <c r="S76" s="6">
        <v>45020</v>
      </c>
      <c r="T76" s="4" t="s">
        <v>34</v>
      </c>
      <c r="U76" s="4">
        <v>1264</v>
      </c>
      <c r="V76" s="4">
        <v>0</v>
      </c>
      <c r="W76" s="4">
        <v>0</v>
      </c>
      <c r="X76" s="4" t="s">
        <v>420</v>
      </c>
      <c r="Y76" s="4" t="s">
        <v>421</v>
      </c>
    </row>
    <row r="77" s="4" customFormat="1" spans="1:25">
      <c r="A77" s="4" t="s">
        <v>422</v>
      </c>
      <c r="B77" s="4" t="s">
        <v>26</v>
      </c>
      <c r="C77" s="4" t="s">
        <v>27</v>
      </c>
      <c r="D77" s="4" t="s">
        <v>423</v>
      </c>
      <c r="E77" s="4" t="s">
        <v>424</v>
      </c>
      <c r="F77" s="6">
        <v>45016</v>
      </c>
      <c r="G77" s="6">
        <v>45017</v>
      </c>
      <c r="H77" s="4">
        <v>1</v>
      </c>
      <c r="I77" s="4">
        <v>1</v>
      </c>
      <c r="J77" s="4">
        <v>1</v>
      </c>
      <c r="K77" s="4" t="s">
        <v>30</v>
      </c>
      <c r="L77" s="4">
        <v>1553</v>
      </c>
      <c r="M77" s="4">
        <v>1553</v>
      </c>
      <c r="N77" s="4" t="s">
        <v>425</v>
      </c>
      <c r="O77" s="4" t="s">
        <v>32</v>
      </c>
      <c r="P77" s="4" t="s">
        <v>33</v>
      </c>
      <c r="Q77" s="4">
        <v>0</v>
      </c>
      <c r="R77" s="7">
        <v>45015</v>
      </c>
      <c r="S77" s="6">
        <v>45020</v>
      </c>
      <c r="T77" s="4" t="s">
        <v>34</v>
      </c>
      <c r="U77" s="4">
        <v>1553</v>
      </c>
      <c r="V77" s="4">
        <v>0</v>
      </c>
      <c r="W77" s="4">
        <v>0</v>
      </c>
      <c r="X77" s="4" t="s">
        <v>426</v>
      </c>
      <c r="Y77" s="4" t="s">
        <v>427</v>
      </c>
    </row>
    <row r="78" s="4" customFormat="1" spans="1:26">
      <c r="A78" s="4" t="s">
        <v>428</v>
      </c>
      <c r="B78" s="4" t="s">
        <v>26</v>
      </c>
      <c r="C78" s="4" t="s">
        <v>27</v>
      </c>
      <c r="D78" s="4" t="s">
        <v>429</v>
      </c>
      <c r="E78" s="4" t="s">
        <v>430</v>
      </c>
      <c r="F78" s="6">
        <v>45016</v>
      </c>
      <c r="G78" s="6">
        <v>45017</v>
      </c>
      <c r="H78" s="4">
        <v>2</v>
      </c>
      <c r="I78" s="4">
        <v>1</v>
      </c>
      <c r="J78" s="4">
        <v>2</v>
      </c>
      <c r="K78" s="4" t="s">
        <v>30</v>
      </c>
      <c r="L78" s="4">
        <v>1560</v>
      </c>
      <c r="M78" s="4">
        <v>1560</v>
      </c>
      <c r="N78" s="4" t="s">
        <v>431</v>
      </c>
      <c r="O78" s="4" t="s">
        <v>32</v>
      </c>
      <c r="P78" s="4" t="s">
        <v>33</v>
      </c>
      <c r="Q78" s="4">
        <v>0</v>
      </c>
      <c r="R78" s="7">
        <v>45015</v>
      </c>
      <c r="S78" s="6">
        <v>45020</v>
      </c>
      <c r="T78" s="4" t="s">
        <v>34</v>
      </c>
      <c r="U78" s="4">
        <v>1560</v>
      </c>
      <c r="V78" s="4">
        <v>0</v>
      </c>
      <c r="W78" s="4">
        <v>0</v>
      </c>
      <c r="X78" s="4" t="s">
        <v>432</v>
      </c>
      <c r="Y78" s="4">
        <v>39652614</v>
      </c>
      <c r="Z78" s="4" t="s">
        <v>433</v>
      </c>
    </row>
    <row r="79" s="4" customFormat="1" spans="1:25">
      <c r="A79" s="4" t="s">
        <v>434</v>
      </c>
      <c r="B79" s="4" t="s">
        <v>26</v>
      </c>
      <c r="C79" s="4" t="s">
        <v>27</v>
      </c>
      <c r="D79" s="4" t="s">
        <v>435</v>
      </c>
      <c r="E79" s="4" t="s">
        <v>436</v>
      </c>
      <c r="F79" s="6">
        <v>45016</v>
      </c>
      <c r="G79" s="6">
        <v>45017</v>
      </c>
      <c r="H79" s="4">
        <v>1</v>
      </c>
      <c r="I79" s="4">
        <v>1</v>
      </c>
      <c r="J79" s="4">
        <v>1</v>
      </c>
      <c r="K79" s="4" t="s">
        <v>30</v>
      </c>
      <c r="L79" s="4">
        <v>543</v>
      </c>
      <c r="M79" s="4">
        <v>543</v>
      </c>
      <c r="N79" s="4" t="s">
        <v>437</v>
      </c>
      <c r="O79" s="4" t="s">
        <v>32</v>
      </c>
      <c r="P79" s="4" t="s">
        <v>33</v>
      </c>
      <c r="Q79" s="4">
        <v>0</v>
      </c>
      <c r="R79" s="7">
        <v>45015</v>
      </c>
      <c r="S79" s="6">
        <v>45020</v>
      </c>
      <c r="T79" s="4" t="s">
        <v>34</v>
      </c>
      <c r="U79" s="4">
        <v>543</v>
      </c>
      <c r="V79" s="4">
        <v>0</v>
      </c>
      <c r="W79" s="4">
        <v>0</v>
      </c>
      <c r="X79" s="4" t="s">
        <v>438</v>
      </c>
      <c r="Y79" s="4" t="s">
        <v>439</v>
      </c>
    </row>
    <row r="80" s="4" customFormat="1" spans="1:25">
      <c r="A80" s="4" t="s">
        <v>440</v>
      </c>
      <c r="B80" s="4" t="s">
        <v>26</v>
      </c>
      <c r="C80" s="4" t="s">
        <v>27</v>
      </c>
      <c r="D80" s="4" t="s">
        <v>441</v>
      </c>
      <c r="E80" s="4" t="s">
        <v>231</v>
      </c>
      <c r="F80" s="6">
        <v>45015</v>
      </c>
      <c r="G80" s="6">
        <v>45017</v>
      </c>
      <c r="H80" s="4">
        <v>1</v>
      </c>
      <c r="I80" s="4">
        <v>2</v>
      </c>
      <c r="J80" s="4">
        <v>2</v>
      </c>
      <c r="K80" s="4" t="s">
        <v>30</v>
      </c>
      <c r="L80" s="4">
        <v>2051</v>
      </c>
      <c r="M80" s="4">
        <v>2051</v>
      </c>
      <c r="N80" s="4" t="s">
        <v>442</v>
      </c>
      <c r="O80" s="4" t="s">
        <v>32</v>
      </c>
      <c r="P80" s="4" t="s">
        <v>33</v>
      </c>
      <c r="Q80" s="4">
        <v>0</v>
      </c>
      <c r="R80" s="7">
        <v>45015</v>
      </c>
      <c r="S80" s="6">
        <v>45020</v>
      </c>
      <c r="T80" s="4" t="s">
        <v>34</v>
      </c>
      <c r="U80" s="4">
        <v>2051</v>
      </c>
      <c r="V80" s="4">
        <v>0</v>
      </c>
      <c r="W80" s="4">
        <v>0</v>
      </c>
      <c r="X80" s="4" t="s">
        <v>443</v>
      </c>
      <c r="Y80" s="4" t="s">
        <v>444</v>
      </c>
    </row>
    <row r="81" s="4" customFormat="1" spans="1:25">
      <c r="A81" s="4" t="s">
        <v>445</v>
      </c>
      <c r="B81" s="4" t="s">
        <v>26</v>
      </c>
      <c r="C81" s="4" t="s">
        <v>27</v>
      </c>
      <c r="D81" s="4" t="s">
        <v>446</v>
      </c>
      <c r="E81" s="4" t="s">
        <v>179</v>
      </c>
      <c r="F81" s="6">
        <v>45015</v>
      </c>
      <c r="G81" s="6">
        <v>45017</v>
      </c>
      <c r="H81" s="4">
        <v>1</v>
      </c>
      <c r="I81" s="4">
        <v>2</v>
      </c>
      <c r="J81" s="4">
        <v>2</v>
      </c>
      <c r="K81" s="4" t="s">
        <v>30</v>
      </c>
      <c r="L81" s="4">
        <v>706</v>
      </c>
      <c r="M81" s="4">
        <v>706</v>
      </c>
      <c r="N81" s="4" t="s">
        <v>447</v>
      </c>
      <c r="O81" s="4" t="s">
        <v>32</v>
      </c>
      <c r="P81" s="4" t="s">
        <v>33</v>
      </c>
      <c r="Q81" s="4">
        <v>0</v>
      </c>
      <c r="R81" s="7">
        <v>45015</v>
      </c>
      <c r="S81" s="6">
        <v>45020</v>
      </c>
      <c r="T81" s="4" t="s">
        <v>34</v>
      </c>
      <c r="U81" s="4">
        <v>706</v>
      </c>
      <c r="V81" s="4">
        <v>0</v>
      </c>
      <c r="W81" s="4">
        <v>0</v>
      </c>
      <c r="X81" s="4" t="s">
        <v>448</v>
      </c>
      <c r="Y81" s="4" t="s">
        <v>42</v>
      </c>
    </row>
    <row r="82" s="4" customFormat="1" spans="1:25">
      <c r="A82" s="4" t="s">
        <v>449</v>
      </c>
      <c r="B82" s="4" t="s">
        <v>26</v>
      </c>
      <c r="C82" s="4" t="s">
        <v>27</v>
      </c>
      <c r="D82" s="4" t="s">
        <v>450</v>
      </c>
      <c r="E82" s="4" t="s">
        <v>51</v>
      </c>
      <c r="F82" s="6">
        <v>45016</v>
      </c>
      <c r="G82" s="6">
        <v>45017</v>
      </c>
      <c r="H82" s="4">
        <v>2</v>
      </c>
      <c r="I82" s="4">
        <v>1</v>
      </c>
      <c r="J82" s="4">
        <v>2</v>
      </c>
      <c r="K82" s="4" t="s">
        <v>30</v>
      </c>
      <c r="L82" s="4">
        <v>204</v>
      </c>
      <c r="M82" s="4">
        <v>204</v>
      </c>
      <c r="N82" s="4" t="s">
        <v>451</v>
      </c>
      <c r="O82" s="4" t="s">
        <v>32</v>
      </c>
      <c r="P82" s="4" t="s">
        <v>33</v>
      </c>
      <c r="Q82" s="4">
        <v>0</v>
      </c>
      <c r="R82" s="7">
        <v>45015</v>
      </c>
      <c r="S82" s="6">
        <v>45020</v>
      </c>
      <c r="T82" s="4" t="s">
        <v>34</v>
      </c>
      <c r="U82" s="4">
        <v>204</v>
      </c>
      <c r="V82" s="4">
        <v>0</v>
      </c>
      <c r="W82" s="4">
        <v>0</v>
      </c>
      <c r="X82" s="4" t="s">
        <v>452</v>
      </c>
      <c r="Y82" s="4" t="s">
        <v>42</v>
      </c>
    </row>
    <row r="83" s="4" customFormat="1" spans="1:25">
      <c r="A83" s="4" t="s">
        <v>453</v>
      </c>
      <c r="B83" s="4" t="s">
        <v>26</v>
      </c>
      <c r="C83" s="4" t="s">
        <v>27</v>
      </c>
      <c r="D83" s="4" t="s">
        <v>454</v>
      </c>
      <c r="E83" s="4" t="s">
        <v>455</v>
      </c>
      <c r="F83" s="6">
        <v>45016</v>
      </c>
      <c r="G83" s="6">
        <v>45017</v>
      </c>
      <c r="H83" s="4">
        <v>1</v>
      </c>
      <c r="I83" s="4">
        <v>1</v>
      </c>
      <c r="J83" s="4">
        <v>1</v>
      </c>
      <c r="K83" s="4" t="s">
        <v>30</v>
      </c>
      <c r="L83" s="4">
        <v>163</v>
      </c>
      <c r="M83" s="4">
        <v>163</v>
      </c>
      <c r="N83" s="4" t="s">
        <v>456</v>
      </c>
      <c r="O83" s="4" t="s">
        <v>32</v>
      </c>
      <c r="P83" s="4" t="s">
        <v>33</v>
      </c>
      <c r="Q83" s="4">
        <v>0</v>
      </c>
      <c r="R83" s="7">
        <v>45015</v>
      </c>
      <c r="S83" s="6">
        <v>45020</v>
      </c>
      <c r="T83" s="4" t="s">
        <v>34</v>
      </c>
      <c r="U83" s="4">
        <v>163</v>
      </c>
      <c r="V83" s="4">
        <v>0</v>
      </c>
      <c r="W83" s="4">
        <v>0</v>
      </c>
      <c r="X83" s="4" t="s">
        <v>457</v>
      </c>
      <c r="Y83" s="4" t="s">
        <v>458</v>
      </c>
    </row>
    <row r="84" s="4" customFormat="1" spans="1:26">
      <c r="A84" s="4" t="s">
        <v>459</v>
      </c>
      <c r="B84" s="4" t="s">
        <v>26</v>
      </c>
      <c r="C84" s="4" t="s">
        <v>27</v>
      </c>
      <c r="D84" s="4" t="s">
        <v>429</v>
      </c>
      <c r="E84" s="4" t="s">
        <v>430</v>
      </c>
      <c r="F84" s="6">
        <v>45016</v>
      </c>
      <c r="G84" s="6">
        <v>45017</v>
      </c>
      <c r="H84" s="4">
        <v>2</v>
      </c>
      <c r="I84" s="4">
        <v>1</v>
      </c>
      <c r="J84" s="4">
        <v>2</v>
      </c>
      <c r="K84" s="4" t="s">
        <v>30</v>
      </c>
      <c r="L84" s="4">
        <v>1556</v>
      </c>
      <c r="M84" s="4">
        <v>1556</v>
      </c>
      <c r="N84" s="4" t="s">
        <v>460</v>
      </c>
      <c r="O84" s="4" t="s">
        <v>32</v>
      </c>
      <c r="P84" s="4" t="s">
        <v>33</v>
      </c>
      <c r="Q84" s="4">
        <v>0</v>
      </c>
      <c r="R84" s="7">
        <v>45015</v>
      </c>
      <c r="S84" s="6">
        <v>45020</v>
      </c>
      <c r="T84" s="4" t="s">
        <v>34</v>
      </c>
      <c r="U84" s="4">
        <v>1556</v>
      </c>
      <c r="V84" s="4">
        <v>0</v>
      </c>
      <c r="W84" s="4">
        <v>0</v>
      </c>
      <c r="X84" s="4" t="s">
        <v>461</v>
      </c>
      <c r="Y84" s="4">
        <v>39652659</v>
      </c>
      <c r="Z84" s="4" t="s">
        <v>462</v>
      </c>
    </row>
    <row r="85" s="4" customFormat="1" spans="1:25">
      <c r="A85" s="4" t="s">
        <v>463</v>
      </c>
      <c r="B85" s="4" t="s">
        <v>26</v>
      </c>
      <c r="C85" s="4" t="s">
        <v>27</v>
      </c>
      <c r="D85" s="4" t="s">
        <v>464</v>
      </c>
      <c r="E85" s="4" t="s">
        <v>332</v>
      </c>
      <c r="F85" s="6">
        <v>45016</v>
      </c>
      <c r="G85" s="6">
        <v>45017</v>
      </c>
      <c r="H85" s="4">
        <v>1</v>
      </c>
      <c r="I85" s="4">
        <v>1</v>
      </c>
      <c r="J85" s="4">
        <v>1</v>
      </c>
      <c r="K85" s="4" t="s">
        <v>30</v>
      </c>
      <c r="L85" s="4">
        <v>433</v>
      </c>
      <c r="M85" s="4">
        <v>433</v>
      </c>
      <c r="N85" s="4" t="s">
        <v>465</v>
      </c>
      <c r="O85" s="4" t="s">
        <v>32</v>
      </c>
      <c r="P85" s="4" t="s">
        <v>33</v>
      </c>
      <c r="Q85" s="4">
        <v>0</v>
      </c>
      <c r="R85" s="7">
        <v>45016</v>
      </c>
      <c r="S85" s="6">
        <v>45020</v>
      </c>
      <c r="T85" s="4" t="s">
        <v>34</v>
      </c>
      <c r="U85" s="4">
        <v>433</v>
      </c>
      <c r="V85" s="4">
        <v>0</v>
      </c>
      <c r="W85" s="4">
        <v>0</v>
      </c>
      <c r="X85" s="4" t="s">
        <v>466</v>
      </c>
      <c r="Y85" s="4" t="s">
        <v>467</v>
      </c>
    </row>
    <row r="86" s="4" customFormat="1" spans="1:25">
      <c r="A86" s="4" t="s">
        <v>468</v>
      </c>
      <c r="B86" s="4" t="s">
        <v>26</v>
      </c>
      <c r="C86" s="4" t="s">
        <v>27</v>
      </c>
      <c r="D86" s="4" t="s">
        <v>469</v>
      </c>
      <c r="E86" s="4" t="s">
        <v>470</v>
      </c>
      <c r="F86" s="6">
        <v>45016</v>
      </c>
      <c r="G86" s="6">
        <v>45017</v>
      </c>
      <c r="H86" s="4">
        <v>1</v>
      </c>
      <c r="I86" s="4">
        <v>1</v>
      </c>
      <c r="J86" s="4">
        <v>1</v>
      </c>
      <c r="K86" s="4" t="s">
        <v>30</v>
      </c>
      <c r="L86" s="4">
        <v>1239</v>
      </c>
      <c r="M86" s="4">
        <v>1239</v>
      </c>
      <c r="N86" s="4" t="s">
        <v>471</v>
      </c>
      <c r="O86" s="4" t="s">
        <v>32</v>
      </c>
      <c r="P86" s="4" t="s">
        <v>33</v>
      </c>
      <c r="Q86" s="4">
        <v>0</v>
      </c>
      <c r="R86" s="7">
        <v>45016</v>
      </c>
      <c r="S86" s="6">
        <v>45020</v>
      </c>
      <c r="T86" s="4" t="s">
        <v>34</v>
      </c>
      <c r="U86" s="4">
        <v>1239</v>
      </c>
      <c r="V86" s="4">
        <v>0</v>
      </c>
      <c r="W86" s="4">
        <v>0</v>
      </c>
      <c r="X86" s="4" t="s">
        <v>472</v>
      </c>
      <c r="Y86" s="4" t="s">
        <v>473</v>
      </c>
    </row>
    <row r="87" s="4" customFormat="1" spans="1:25">
      <c r="A87" s="4" t="s">
        <v>474</v>
      </c>
      <c r="B87" s="4" t="s">
        <v>26</v>
      </c>
      <c r="C87" s="4" t="s">
        <v>27</v>
      </c>
      <c r="D87" s="4" t="s">
        <v>172</v>
      </c>
      <c r="E87" s="4" t="s">
        <v>173</v>
      </c>
      <c r="F87" s="6">
        <v>45016</v>
      </c>
      <c r="G87" s="6">
        <v>45017</v>
      </c>
      <c r="H87" s="4">
        <v>1</v>
      </c>
      <c r="I87" s="4">
        <v>1</v>
      </c>
      <c r="J87" s="4">
        <v>1</v>
      </c>
      <c r="K87" s="4" t="s">
        <v>30</v>
      </c>
      <c r="L87" s="4">
        <v>441</v>
      </c>
      <c r="M87" s="4">
        <v>441</v>
      </c>
      <c r="N87" s="4" t="s">
        <v>475</v>
      </c>
      <c r="O87" s="4" t="s">
        <v>32</v>
      </c>
      <c r="P87" s="4" t="s">
        <v>33</v>
      </c>
      <c r="Q87" s="4">
        <v>0</v>
      </c>
      <c r="R87" s="7">
        <v>45016</v>
      </c>
      <c r="S87" s="6">
        <v>45020</v>
      </c>
      <c r="T87" s="4" t="s">
        <v>34</v>
      </c>
      <c r="U87" s="4">
        <v>441</v>
      </c>
      <c r="V87" s="4">
        <v>0</v>
      </c>
      <c r="W87" s="4">
        <v>0</v>
      </c>
      <c r="X87" s="4" t="s">
        <v>476</v>
      </c>
      <c r="Y87" s="4" t="s">
        <v>477</v>
      </c>
    </row>
    <row r="88" s="4" customFormat="1" spans="1:25">
      <c r="A88" s="4" t="s">
        <v>478</v>
      </c>
      <c r="B88" s="4" t="s">
        <v>26</v>
      </c>
      <c r="C88" s="4" t="s">
        <v>27</v>
      </c>
      <c r="D88" s="4" t="s">
        <v>479</v>
      </c>
      <c r="E88" s="4" t="s">
        <v>480</v>
      </c>
      <c r="F88" s="6">
        <v>45016</v>
      </c>
      <c r="G88" s="6">
        <v>45017</v>
      </c>
      <c r="H88" s="4">
        <v>1</v>
      </c>
      <c r="I88" s="4">
        <v>1</v>
      </c>
      <c r="J88" s="4">
        <v>1</v>
      </c>
      <c r="K88" s="4" t="s">
        <v>30</v>
      </c>
      <c r="L88" s="4">
        <v>567</v>
      </c>
      <c r="M88" s="4">
        <v>567</v>
      </c>
      <c r="N88" s="4" t="s">
        <v>481</v>
      </c>
      <c r="O88" s="4" t="s">
        <v>32</v>
      </c>
      <c r="P88" s="4" t="s">
        <v>33</v>
      </c>
      <c r="Q88" s="4">
        <v>0</v>
      </c>
      <c r="R88" s="7">
        <v>45016</v>
      </c>
      <c r="S88" s="6">
        <v>45020</v>
      </c>
      <c r="T88" s="4" t="s">
        <v>34</v>
      </c>
      <c r="U88" s="4">
        <v>567</v>
      </c>
      <c r="V88" s="4">
        <v>0</v>
      </c>
      <c r="W88" s="4">
        <v>0</v>
      </c>
      <c r="X88" s="4" t="s">
        <v>482</v>
      </c>
      <c r="Y88" s="4" t="s">
        <v>483</v>
      </c>
    </row>
    <row r="89" s="4" customFormat="1" spans="1:25">
      <c r="A89" s="4" t="s">
        <v>484</v>
      </c>
      <c r="B89" s="4" t="s">
        <v>26</v>
      </c>
      <c r="C89" s="4" t="s">
        <v>27</v>
      </c>
      <c r="D89" s="4" t="s">
        <v>485</v>
      </c>
      <c r="E89" s="4" t="s">
        <v>486</v>
      </c>
      <c r="F89" s="6">
        <v>45016</v>
      </c>
      <c r="G89" s="6">
        <v>45017</v>
      </c>
      <c r="H89" s="4">
        <v>1</v>
      </c>
      <c r="I89" s="4">
        <v>1</v>
      </c>
      <c r="J89" s="4">
        <v>1</v>
      </c>
      <c r="K89" s="4" t="s">
        <v>30</v>
      </c>
      <c r="L89" s="4">
        <v>217</v>
      </c>
      <c r="M89" s="4">
        <v>217</v>
      </c>
      <c r="N89" s="4" t="s">
        <v>487</v>
      </c>
      <c r="O89" s="4" t="s">
        <v>32</v>
      </c>
      <c r="P89" s="4" t="s">
        <v>33</v>
      </c>
      <c r="Q89" s="4">
        <v>0</v>
      </c>
      <c r="R89" s="7">
        <v>45016</v>
      </c>
      <c r="S89" s="6">
        <v>45020</v>
      </c>
      <c r="T89" s="4" t="s">
        <v>34</v>
      </c>
      <c r="U89" s="4">
        <v>217</v>
      </c>
      <c r="V89" s="4">
        <v>0</v>
      </c>
      <c r="W89" s="4">
        <v>0</v>
      </c>
      <c r="X89" s="4" t="s">
        <v>488</v>
      </c>
      <c r="Y89" s="4" t="s">
        <v>42</v>
      </c>
    </row>
    <row r="90" s="4" customFormat="1" spans="1:25">
      <c r="A90" s="4" t="s">
        <v>489</v>
      </c>
      <c r="B90" s="4" t="s">
        <v>26</v>
      </c>
      <c r="C90" s="4" t="s">
        <v>27</v>
      </c>
      <c r="D90" s="4" t="s">
        <v>490</v>
      </c>
      <c r="E90" s="4" t="s">
        <v>491</v>
      </c>
      <c r="F90" s="6">
        <v>45016</v>
      </c>
      <c r="G90" s="6">
        <v>45017</v>
      </c>
      <c r="H90" s="4">
        <v>1</v>
      </c>
      <c r="I90" s="4">
        <v>1</v>
      </c>
      <c r="J90" s="4">
        <v>1</v>
      </c>
      <c r="K90" s="4" t="s">
        <v>30</v>
      </c>
      <c r="L90" s="4">
        <v>153</v>
      </c>
      <c r="M90" s="4">
        <v>153</v>
      </c>
      <c r="N90" s="4" t="s">
        <v>492</v>
      </c>
      <c r="O90" s="4" t="s">
        <v>32</v>
      </c>
      <c r="P90" s="4" t="s">
        <v>33</v>
      </c>
      <c r="Q90" s="4">
        <v>0</v>
      </c>
      <c r="R90" s="7">
        <v>45016</v>
      </c>
      <c r="S90" s="6">
        <v>45020</v>
      </c>
      <c r="T90" s="4" t="s">
        <v>34</v>
      </c>
      <c r="U90" s="4">
        <v>153</v>
      </c>
      <c r="V90" s="4">
        <v>0</v>
      </c>
      <c r="W90" s="4">
        <v>0</v>
      </c>
      <c r="X90" s="4" t="s">
        <v>493</v>
      </c>
      <c r="Y90" s="4" t="s">
        <v>42</v>
      </c>
    </row>
    <row r="91" s="4" customFormat="1" spans="1:25">
      <c r="A91" s="4" t="s">
        <v>494</v>
      </c>
      <c r="B91" s="4" t="s">
        <v>26</v>
      </c>
      <c r="C91" s="4" t="s">
        <v>27</v>
      </c>
      <c r="D91" s="4" t="s">
        <v>495</v>
      </c>
      <c r="E91" s="4" t="s">
        <v>263</v>
      </c>
      <c r="F91" s="6">
        <v>45016</v>
      </c>
      <c r="G91" s="6">
        <v>45017</v>
      </c>
      <c r="H91" s="4">
        <v>1</v>
      </c>
      <c r="I91" s="4">
        <v>1</v>
      </c>
      <c r="J91" s="4">
        <v>1</v>
      </c>
      <c r="K91" s="4" t="s">
        <v>30</v>
      </c>
      <c r="L91" s="4">
        <v>275</v>
      </c>
      <c r="M91" s="4">
        <v>275</v>
      </c>
      <c r="N91" s="4" t="s">
        <v>496</v>
      </c>
      <c r="O91" s="4" t="s">
        <v>32</v>
      </c>
      <c r="P91" s="4" t="s">
        <v>33</v>
      </c>
      <c r="Q91" s="4">
        <v>0</v>
      </c>
      <c r="R91" s="7">
        <v>45016</v>
      </c>
      <c r="S91" s="6">
        <v>45020</v>
      </c>
      <c r="T91" s="4" t="s">
        <v>34</v>
      </c>
      <c r="U91" s="4">
        <v>275</v>
      </c>
      <c r="V91" s="4">
        <v>0</v>
      </c>
      <c r="W91" s="4">
        <v>0</v>
      </c>
      <c r="X91" s="4" t="s">
        <v>497</v>
      </c>
      <c r="Y91" s="4" t="s">
        <v>498</v>
      </c>
    </row>
    <row r="92" s="4" customFormat="1" spans="1:25">
      <c r="A92" s="4" t="s">
        <v>499</v>
      </c>
      <c r="B92" s="4" t="s">
        <v>26</v>
      </c>
      <c r="C92" s="4" t="s">
        <v>27</v>
      </c>
      <c r="D92" s="4" t="s">
        <v>500</v>
      </c>
      <c r="E92" s="4" t="s">
        <v>501</v>
      </c>
      <c r="F92" s="6">
        <v>45016</v>
      </c>
      <c r="G92" s="6">
        <v>45017</v>
      </c>
      <c r="H92" s="4">
        <v>1</v>
      </c>
      <c r="I92" s="4">
        <v>1</v>
      </c>
      <c r="J92" s="4">
        <v>1</v>
      </c>
      <c r="K92" s="4" t="s">
        <v>30</v>
      </c>
      <c r="L92" s="4">
        <v>330</v>
      </c>
      <c r="M92" s="4">
        <v>330</v>
      </c>
      <c r="N92" s="4" t="s">
        <v>502</v>
      </c>
      <c r="O92" s="4" t="s">
        <v>32</v>
      </c>
      <c r="P92" s="4" t="s">
        <v>33</v>
      </c>
      <c r="Q92" s="4">
        <v>0</v>
      </c>
      <c r="R92" s="7">
        <v>45016</v>
      </c>
      <c r="S92" s="6">
        <v>45020</v>
      </c>
      <c r="T92" s="4" t="s">
        <v>34</v>
      </c>
      <c r="U92" s="4">
        <v>330</v>
      </c>
      <c r="V92" s="4">
        <v>0</v>
      </c>
      <c r="W92" s="4">
        <v>0</v>
      </c>
      <c r="X92" s="4" t="s">
        <v>503</v>
      </c>
      <c r="Y92" s="4" t="s">
        <v>504</v>
      </c>
    </row>
    <row r="93" s="4" customFormat="1" spans="1:25">
      <c r="A93" s="4" t="s">
        <v>505</v>
      </c>
      <c r="B93" s="4" t="s">
        <v>26</v>
      </c>
      <c r="C93" s="4" t="s">
        <v>27</v>
      </c>
      <c r="D93" s="4" t="s">
        <v>506</v>
      </c>
      <c r="E93" s="4" t="s">
        <v>507</v>
      </c>
      <c r="F93" s="6">
        <v>45016</v>
      </c>
      <c r="G93" s="6">
        <v>45017</v>
      </c>
      <c r="H93" s="4">
        <v>1</v>
      </c>
      <c r="I93" s="4">
        <v>1</v>
      </c>
      <c r="J93" s="4">
        <v>1</v>
      </c>
      <c r="K93" s="4" t="s">
        <v>30</v>
      </c>
      <c r="L93" s="4">
        <v>515</v>
      </c>
      <c r="M93" s="4">
        <v>515</v>
      </c>
      <c r="N93" s="4" t="s">
        <v>508</v>
      </c>
      <c r="O93" s="4" t="s">
        <v>32</v>
      </c>
      <c r="P93" s="4" t="s">
        <v>33</v>
      </c>
      <c r="Q93" s="4">
        <v>0</v>
      </c>
      <c r="R93" s="7">
        <v>45016</v>
      </c>
      <c r="S93" s="6">
        <v>45020</v>
      </c>
      <c r="T93" s="4" t="s">
        <v>34</v>
      </c>
      <c r="U93" s="4">
        <v>515</v>
      </c>
      <c r="V93" s="4">
        <v>0</v>
      </c>
      <c r="W93" s="4">
        <v>0</v>
      </c>
      <c r="X93" s="4" t="s">
        <v>509</v>
      </c>
      <c r="Y93" s="4" t="s">
        <v>510</v>
      </c>
    </row>
    <row r="94" s="4" customFormat="1" spans="1:25">
      <c r="A94" s="4" t="s">
        <v>511</v>
      </c>
      <c r="B94" s="4" t="s">
        <v>26</v>
      </c>
      <c r="C94" s="4" t="s">
        <v>27</v>
      </c>
      <c r="D94" s="4" t="s">
        <v>512</v>
      </c>
      <c r="E94" s="4" t="s">
        <v>231</v>
      </c>
      <c r="F94" s="6">
        <v>45016</v>
      </c>
      <c r="G94" s="6">
        <v>45017</v>
      </c>
      <c r="H94" s="4">
        <v>1</v>
      </c>
      <c r="I94" s="4">
        <v>1</v>
      </c>
      <c r="J94" s="4">
        <v>1</v>
      </c>
      <c r="K94" s="4" t="s">
        <v>30</v>
      </c>
      <c r="L94" s="4">
        <v>837</v>
      </c>
      <c r="M94" s="4">
        <v>837</v>
      </c>
      <c r="N94" s="4" t="s">
        <v>513</v>
      </c>
      <c r="O94" s="4" t="s">
        <v>32</v>
      </c>
      <c r="P94" s="4" t="s">
        <v>33</v>
      </c>
      <c r="Q94" s="4">
        <v>0</v>
      </c>
      <c r="R94" s="7">
        <v>45016</v>
      </c>
      <c r="S94" s="6">
        <v>45020</v>
      </c>
      <c r="T94" s="4" t="s">
        <v>34</v>
      </c>
      <c r="U94" s="4">
        <v>837</v>
      </c>
      <c r="V94" s="4">
        <v>0</v>
      </c>
      <c r="W94" s="4">
        <v>0</v>
      </c>
      <c r="X94" s="4" t="s">
        <v>514</v>
      </c>
      <c r="Y94" s="4" t="s">
        <v>515</v>
      </c>
    </row>
    <row r="95" s="4" customFormat="1" spans="1:25">
      <c r="A95" s="4" t="s">
        <v>516</v>
      </c>
      <c r="B95" s="4" t="s">
        <v>26</v>
      </c>
      <c r="C95" s="4" t="s">
        <v>27</v>
      </c>
      <c r="D95" s="4" t="s">
        <v>495</v>
      </c>
      <c r="E95" s="4" t="s">
        <v>263</v>
      </c>
      <c r="F95" s="6">
        <v>45016</v>
      </c>
      <c r="G95" s="6">
        <v>45017</v>
      </c>
      <c r="H95" s="4">
        <v>1</v>
      </c>
      <c r="I95" s="4">
        <v>1</v>
      </c>
      <c r="J95" s="4">
        <v>1</v>
      </c>
      <c r="K95" s="4" t="s">
        <v>30</v>
      </c>
      <c r="L95" s="4">
        <v>275</v>
      </c>
      <c r="M95" s="4">
        <v>275</v>
      </c>
      <c r="N95" s="4" t="s">
        <v>517</v>
      </c>
      <c r="O95" s="4" t="s">
        <v>32</v>
      </c>
      <c r="P95" s="4" t="s">
        <v>33</v>
      </c>
      <c r="Q95" s="4">
        <v>0</v>
      </c>
      <c r="R95" s="7">
        <v>45016</v>
      </c>
      <c r="S95" s="6">
        <v>45020</v>
      </c>
      <c r="T95" s="4" t="s">
        <v>34</v>
      </c>
      <c r="U95" s="4">
        <v>275</v>
      </c>
      <c r="V95" s="4">
        <v>0</v>
      </c>
      <c r="W95" s="4">
        <v>0</v>
      </c>
      <c r="X95" s="4" t="s">
        <v>518</v>
      </c>
      <c r="Y95" s="4" t="s">
        <v>519</v>
      </c>
    </row>
    <row r="96" s="4" customFormat="1" spans="1:25">
      <c r="A96" s="4" t="s">
        <v>520</v>
      </c>
      <c r="B96" s="4" t="s">
        <v>26</v>
      </c>
      <c r="C96" s="4" t="s">
        <v>27</v>
      </c>
      <c r="D96" s="4" t="s">
        <v>521</v>
      </c>
      <c r="E96" s="4" t="s">
        <v>522</v>
      </c>
      <c r="F96" s="6">
        <v>45016</v>
      </c>
      <c r="G96" s="6">
        <v>45017</v>
      </c>
      <c r="H96" s="4">
        <v>1</v>
      </c>
      <c r="I96" s="4">
        <v>1</v>
      </c>
      <c r="J96" s="4">
        <v>1</v>
      </c>
      <c r="K96" s="4" t="s">
        <v>30</v>
      </c>
      <c r="L96" s="4">
        <v>523</v>
      </c>
      <c r="M96" s="4">
        <v>523</v>
      </c>
      <c r="N96" s="4" t="s">
        <v>523</v>
      </c>
      <c r="O96" s="4" t="s">
        <v>32</v>
      </c>
      <c r="P96" s="4" t="s">
        <v>33</v>
      </c>
      <c r="Q96" s="4">
        <v>0</v>
      </c>
      <c r="R96" s="7">
        <v>45016</v>
      </c>
      <c r="S96" s="6">
        <v>45020</v>
      </c>
      <c r="T96" s="4" t="s">
        <v>34</v>
      </c>
      <c r="U96" s="4">
        <v>523</v>
      </c>
      <c r="V96" s="4">
        <v>0</v>
      </c>
      <c r="W96" s="4">
        <v>0</v>
      </c>
      <c r="X96" s="4" t="s">
        <v>524</v>
      </c>
      <c r="Y96" s="4" t="s">
        <v>525</v>
      </c>
    </row>
    <row r="97" s="4" customFormat="1" spans="1:25">
      <c r="A97" s="4" t="s">
        <v>526</v>
      </c>
      <c r="B97" s="4" t="s">
        <v>26</v>
      </c>
      <c r="C97" s="4" t="s">
        <v>27</v>
      </c>
      <c r="D97" s="4" t="s">
        <v>527</v>
      </c>
      <c r="E97" s="4" t="s">
        <v>528</v>
      </c>
      <c r="F97" s="6">
        <v>45016</v>
      </c>
      <c r="G97" s="6">
        <v>45017</v>
      </c>
      <c r="H97" s="4">
        <v>1</v>
      </c>
      <c r="I97" s="4">
        <v>1</v>
      </c>
      <c r="J97" s="4">
        <v>1</v>
      </c>
      <c r="K97" s="4" t="s">
        <v>30</v>
      </c>
      <c r="L97" s="4">
        <v>478</v>
      </c>
      <c r="M97" s="4">
        <v>478</v>
      </c>
      <c r="N97" s="4" t="s">
        <v>529</v>
      </c>
      <c r="O97" s="4" t="s">
        <v>32</v>
      </c>
      <c r="P97" s="4" t="s">
        <v>33</v>
      </c>
      <c r="Q97" s="4">
        <v>0</v>
      </c>
      <c r="R97" s="7">
        <v>45016</v>
      </c>
      <c r="S97" s="6">
        <v>45020</v>
      </c>
      <c r="T97" s="4" t="s">
        <v>34</v>
      </c>
      <c r="U97" s="4">
        <v>478</v>
      </c>
      <c r="V97" s="4">
        <v>0</v>
      </c>
      <c r="W97" s="4">
        <v>0</v>
      </c>
      <c r="X97" s="4" t="s">
        <v>530</v>
      </c>
      <c r="Y97" s="4" t="s">
        <v>531</v>
      </c>
    </row>
    <row r="98" s="4" customFormat="1" spans="1:25">
      <c r="A98" s="4" t="s">
        <v>532</v>
      </c>
      <c r="B98" s="4" t="s">
        <v>26</v>
      </c>
      <c r="C98" s="4" t="s">
        <v>27</v>
      </c>
      <c r="D98" s="4" t="s">
        <v>533</v>
      </c>
      <c r="E98" s="4" t="s">
        <v>326</v>
      </c>
      <c r="F98" s="6">
        <v>45016</v>
      </c>
      <c r="G98" s="6">
        <v>45017</v>
      </c>
      <c r="H98" s="4">
        <v>1</v>
      </c>
      <c r="I98" s="4">
        <v>1</v>
      </c>
      <c r="J98" s="4">
        <v>1</v>
      </c>
      <c r="K98" s="4" t="s">
        <v>30</v>
      </c>
      <c r="L98" s="4">
        <v>1193</v>
      </c>
      <c r="M98" s="4">
        <v>1193</v>
      </c>
      <c r="N98" s="4" t="s">
        <v>534</v>
      </c>
      <c r="O98" s="4" t="s">
        <v>32</v>
      </c>
      <c r="P98" s="4" t="s">
        <v>33</v>
      </c>
      <c r="Q98" s="4">
        <v>0</v>
      </c>
      <c r="R98" s="7">
        <v>45016</v>
      </c>
      <c r="S98" s="6">
        <v>45020</v>
      </c>
      <c r="T98" s="4" t="s">
        <v>34</v>
      </c>
      <c r="U98" s="4">
        <v>1193</v>
      </c>
      <c r="V98" s="4">
        <v>0</v>
      </c>
      <c r="W98" s="4">
        <v>0</v>
      </c>
      <c r="X98" s="4" t="s">
        <v>535</v>
      </c>
      <c r="Y98" s="4" t="s">
        <v>42</v>
      </c>
    </row>
    <row r="99" s="4" customFormat="1" spans="1:25">
      <c r="A99" s="4" t="s">
        <v>536</v>
      </c>
      <c r="B99" s="4" t="s">
        <v>26</v>
      </c>
      <c r="C99" s="4" t="s">
        <v>27</v>
      </c>
      <c r="D99" s="4" t="s">
        <v>537</v>
      </c>
      <c r="E99" s="4" t="s">
        <v>538</v>
      </c>
      <c r="F99" s="6">
        <v>45016</v>
      </c>
      <c r="G99" s="6">
        <v>45017</v>
      </c>
      <c r="H99" s="4">
        <v>1</v>
      </c>
      <c r="I99" s="4">
        <v>1</v>
      </c>
      <c r="J99" s="4">
        <v>1</v>
      </c>
      <c r="K99" s="4" t="s">
        <v>30</v>
      </c>
      <c r="L99" s="4">
        <v>129</v>
      </c>
      <c r="M99" s="4">
        <v>129</v>
      </c>
      <c r="N99" s="4" t="s">
        <v>539</v>
      </c>
      <c r="O99" s="4" t="s">
        <v>32</v>
      </c>
      <c r="P99" s="4" t="s">
        <v>33</v>
      </c>
      <c r="Q99" s="4">
        <v>0</v>
      </c>
      <c r="R99" s="7">
        <v>45016</v>
      </c>
      <c r="S99" s="6">
        <v>45020</v>
      </c>
      <c r="T99" s="4" t="s">
        <v>34</v>
      </c>
      <c r="U99" s="4">
        <v>129</v>
      </c>
      <c r="V99" s="4">
        <v>0</v>
      </c>
      <c r="W99" s="4">
        <v>0</v>
      </c>
      <c r="X99" s="4" t="s">
        <v>540</v>
      </c>
      <c r="Y99" s="4" t="s">
        <v>42</v>
      </c>
    </row>
    <row r="100" s="4" customFormat="1" spans="1:25">
      <c r="A100" s="4" t="s">
        <v>541</v>
      </c>
      <c r="B100" s="4" t="s">
        <v>26</v>
      </c>
      <c r="C100" s="4" t="s">
        <v>27</v>
      </c>
      <c r="D100" s="4" t="s">
        <v>542</v>
      </c>
      <c r="E100" s="4" t="s">
        <v>179</v>
      </c>
      <c r="F100" s="6">
        <v>45016</v>
      </c>
      <c r="G100" s="6">
        <v>45017</v>
      </c>
      <c r="H100" s="4">
        <v>1</v>
      </c>
      <c r="I100" s="4">
        <v>1</v>
      </c>
      <c r="J100" s="4">
        <v>1</v>
      </c>
      <c r="K100" s="4" t="s">
        <v>30</v>
      </c>
      <c r="L100" s="4">
        <v>151</v>
      </c>
      <c r="M100" s="4">
        <v>151</v>
      </c>
      <c r="N100" s="4" t="s">
        <v>543</v>
      </c>
      <c r="O100" s="4" t="s">
        <v>32</v>
      </c>
      <c r="P100" s="4" t="s">
        <v>33</v>
      </c>
      <c r="Q100" s="4">
        <v>0</v>
      </c>
      <c r="R100" s="7">
        <v>45016</v>
      </c>
      <c r="S100" s="6">
        <v>45020</v>
      </c>
      <c r="T100" s="4" t="s">
        <v>34</v>
      </c>
      <c r="U100" s="4">
        <v>151</v>
      </c>
      <c r="V100" s="4">
        <v>0</v>
      </c>
      <c r="W100" s="4">
        <v>0</v>
      </c>
      <c r="X100" s="4" t="s">
        <v>544</v>
      </c>
      <c r="Y100" s="4" t="s">
        <v>545</v>
      </c>
    </row>
    <row r="101" s="4" customFormat="1" spans="1:25">
      <c r="A101" s="4" t="s">
        <v>546</v>
      </c>
      <c r="B101" s="4" t="s">
        <v>26</v>
      </c>
      <c r="C101" s="4" t="s">
        <v>27</v>
      </c>
      <c r="D101" s="4" t="s">
        <v>547</v>
      </c>
      <c r="E101" s="4" t="s">
        <v>548</v>
      </c>
      <c r="F101" s="6">
        <v>45016</v>
      </c>
      <c r="G101" s="6">
        <v>45017</v>
      </c>
      <c r="H101" s="4">
        <v>1</v>
      </c>
      <c r="I101" s="4">
        <v>1</v>
      </c>
      <c r="J101" s="4">
        <v>1</v>
      </c>
      <c r="K101" s="4" t="s">
        <v>30</v>
      </c>
      <c r="L101" s="4">
        <v>256</v>
      </c>
      <c r="M101" s="4">
        <v>256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45016</v>
      </c>
      <c r="S101" s="6">
        <v>45020</v>
      </c>
      <c r="T101" s="4" t="s">
        <v>34</v>
      </c>
      <c r="U101" s="4">
        <v>256</v>
      </c>
      <c r="V101" s="4">
        <v>0</v>
      </c>
      <c r="W101" s="4">
        <v>0</v>
      </c>
      <c r="X101" s="4" t="s">
        <v>550</v>
      </c>
      <c r="Y101" s="4" t="s">
        <v>42</v>
      </c>
    </row>
    <row r="102" s="4" customFormat="1" spans="1:25">
      <c r="A102" s="4" t="s">
        <v>551</v>
      </c>
      <c r="B102" s="4" t="s">
        <v>26</v>
      </c>
      <c r="C102" s="4" t="s">
        <v>27</v>
      </c>
      <c r="D102" s="4" t="s">
        <v>552</v>
      </c>
      <c r="E102" s="4" t="s">
        <v>553</v>
      </c>
      <c r="F102" s="6">
        <v>45016</v>
      </c>
      <c r="G102" s="6">
        <v>45017</v>
      </c>
      <c r="H102" s="4">
        <v>1</v>
      </c>
      <c r="I102" s="4">
        <v>1</v>
      </c>
      <c r="J102" s="4">
        <v>1</v>
      </c>
      <c r="K102" s="4" t="s">
        <v>30</v>
      </c>
      <c r="L102" s="4">
        <v>1469</v>
      </c>
      <c r="M102" s="4">
        <v>1469</v>
      </c>
      <c r="N102" s="4" t="s">
        <v>554</v>
      </c>
      <c r="O102" s="4" t="s">
        <v>32</v>
      </c>
      <c r="P102" s="4" t="s">
        <v>33</v>
      </c>
      <c r="Q102" s="4">
        <v>0</v>
      </c>
      <c r="R102" s="7">
        <v>45016</v>
      </c>
      <c r="S102" s="6">
        <v>45020</v>
      </c>
      <c r="T102" s="4" t="s">
        <v>34</v>
      </c>
      <c r="U102" s="4">
        <v>1469</v>
      </c>
      <c r="V102" s="4">
        <v>0</v>
      </c>
      <c r="W102" s="4">
        <v>0</v>
      </c>
      <c r="X102" s="4" t="s">
        <v>555</v>
      </c>
      <c r="Y102" s="4" t="s">
        <v>556</v>
      </c>
    </row>
    <row r="103" s="4" customFormat="1" spans="1:25">
      <c r="A103" s="4" t="s">
        <v>557</v>
      </c>
      <c r="B103" s="4" t="s">
        <v>26</v>
      </c>
      <c r="C103" s="4" t="s">
        <v>27</v>
      </c>
      <c r="D103" s="4" t="s">
        <v>558</v>
      </c>
      <c r="E103" s="4" t="s">
        <v>559</v>
      </c>
      <c r="F103" s="6">
        <v>45016</v>
      </c>
      <c r="G103" s="6">
        <v>45017</v>
      </c>
      <c r="H103" s="4">
        <v>1</v>
      </c>
      <c r="I103" s="4">
        <v>1</v>
      </c>
      <c r="J103" s="4">
        <v>1</v>
      </c>
      <c r="K103" s="4" t="s">
        <v>30</v>
      </c>
      <c r="L103" s="4">
        <v>375</v>
      </c>
      <c r="M103" s="4">
        <v>375</v>
      </c>
      <c r="N103" s="4" t="s">
        <v>560</v>
      </c>
      <c r="O103" s="4" t="s">
        <v>32</v>
      </c>
      <c r="P103" s="4" t="s">
        <v>33</v>
      </c>
      <c r="Q103" s="4">
        <v>0</v>
      </c>
      <c r="R103" s="7">
        <v>45016</v>
      </c>
      <c r="S103" s="6">
        <v>45020</v>
      </c>
      <c r="T103" s="4" t="s">
        <v>34</v>
      </c>
      <c r="U103" s="4">
        <v>375</v>
      </c>
      <c r="V103" s="4">
        <v>0</v>
      </c>
      <c r="W103" s="4">
        <v>0</v>
      </c>
      <c r="X103" s="4" t="s">
        <v>561</v>
      </c>
      <c r="Y103" s="4" t="s">
        <v>42</v>
      </c>
    </row>
    <row r="104" s="4" customFormat="1" spans="1:25">
      <c r="A104" s="4" t="s">
        <v>562</v>
      </c>
      <c r="B104" s="4" t="s">
        <v>26</v>
      </c>
      <c r="C104" s="4" t="s">
        <v>27</v>
      </c>
      <c r="D104" s="4" t="s">
        <v>563</v>
      </c>
      <c r="E104" s="4" t="s">
        <v>564</v>
      </c>
      <c r="F104" s="6">
        <v>45016</v>
      </c>
      <c r="G104" s="6">
        <v>45017</v>
      </c>
      <c r="H104" s="4">
        <v>1</v>
      </c>
      <c r="I104" s="4">
        <v>1</v>
      </c>
      <c r="J104" s="4">
        <v>1</v>
      </c>
      <c r="K104" s="4" t="s">
        <v>30</v>
      </c>
      <c r="L104" s="4">
        <v>437</v>
      </c>
      <c r="M104" s="4">
        <v>437</v>
      </c>
      <c r="N104" s="4" t="s">
        <v>565</v>
      </c>
      <c r="O104" s="4" t="s">
        <v>32</v>
      </c>
      <c r="P104" s="4" t="s">
        <v>33</v>
      </c>
      <c r="Q104" s="4">
        <v>0</v>
      </c>
      <c r="R104" s="7">
        <v>45016</v>
      </c>
      <c r="S104" s="6">
        <v>45020</v>
      </c>
      <c r="T104" s="4" t="s">
        <v>34</v>
      </c>
      <c r="U104" s="4">
        <v>437</v>
      </c>
      <c r="V104" s="4">
        <v>0</v>
      </c>
      <c r="W104" s="4">
        <v>0</v>
      </c>
      <c r="X104" s="4" t="s">
        <v>566</v>
      </c>
      <c r="Y104" s="4" t="s">
        <v>567</v>
      </c>
    </row>
    <row r="105" s="4" customFormat="1" spans="1:25">
      <c r="A105" s="4" t="s">
        <v>568</v>
      </c>
      <c r="B105" s="4" t="s">
        <v>26</v>
      </c>
      <c r="C105" s="4" t="s">
        <v>27</v>
      </c>
      <c r="D105" s="4" t="s">
        <v>569</v>
      </c>
      <c r="E105" s="4" t="s">
        <v>570</v>
      </c>
      <c r="F105" s="6">
        <v>45016</v>
      </c>
      <c r="G105" s="6">
        <v>45017</v>
      </c>
      <c r="H105" s="4">
        <v>1</v>
      </c>
      <c r="I105" s="4">
        <v>1</v>
      </c>
      <c r="J105" s="4">
        <v>1</v>
      </c>
      <c r="K105" s="4" t="s">
        <v>30</v>
      </c>
      <c r="L105" s="4">
        <v>1344</v>
      </c>
      <c r="M105" s="4">
        <v>1344</v>
      </c>
      <c r="N105" s="4" t="s">
        <v>571</v>
      </c>
      <c r="O105" s="4" t="s">
        <v>32</v>
      </c>
      <c r="P105" s="4" t="s">
        <v>33</v>
      </c>
      <c r="Q105" s="4">
        <v>0</v>
      </c>
      <c r="R105" s="7">
        <v>45016</v>
      </c>
      <c r="S105" s="6">
        <v>45020</v>
      </c>
      <c r="T105" s="4" t="s">
        <v>34</v>
      </c>
      <c r="U105" s="4">
        <v>1344</v>
      </c>
      <c r="V105" s="4">
        <v>0</v>
      </c>
      <c r="W105" s="4">
        <v>0</v>
      </c>
      <c r="X105" s="4" t="s">
        <v>572</v>
      </c>
      <c r="Y105" s="4" t="s">
        <v>42</v>
      </c>
    </row>
    <row r="106" s="4" customFormat="1" spans="1:25">
      <c r="A106" s="4" t="s">
        <v>573</v>
      </c>
      <c r="B106" s="4" t="s">
        <v>26</v>
      </c>
      <c r="C106" s="4" t="s">
        <v>27</v>
      </c>
      <c r="D106" s="4" t="s">
        <v>574</v>
      </c>
      <c r="E106" s="4" t="s">
        <v>575</v>
      </c>
      <c r="F106" s="6">
        <v>45016</v>
      </c>
      <c r="G106" s="6">
        <v>45017</v>
      </c>
      <c r="H106" s="4">
        <v>1</v>
      </c>
      <c r="I106" s="4">
        <v>1</v>
      </c>
      <c r="J106" s="4">
        <v>1</v>
      </c>
      <c r="K106" s="4" t="s">
        <v>30</v>
      </c>
      <c r="L106" s="4">
        <v>172</v>
      </c>
      <c r="M106" s="4">
        <v>172</v>
      </c>
      <c r="N106" s="4" t="s">
        <v>576</v>
      </c>
      <c r="O106" s="4" t="s">
        <v>32</v>
      </c>
      <c r="P106" s="4" t="s">
        <v>33</v>
      </c>
      <c r="Q106" s="4">
        <v>0</v>
      </c>
      <c r="R106" s="7">
        <v>45016</v>
      </c>
      <c r="S106" s="6">
        <v>45020</v>
      </c>
      <c r="T106" s="4" t="s">
        <v>34</v>
      </c>
      <c r="U106" s="4">
        <v>172</v>
      </c>
      <c r="V106" s="4">
        <v>0</v>
      </c>
      <c r="W106" s="4">
        <v>0</v>
      </c>
      <c r="X106" s="4" t="s">
        <v>577</v>
      </c>
      <c r="Y106" s="4" t="s">
        <v>578</v>
      </c>
    </row>
    <row r="107" s="4" customFormat="1" spans="1:25">
      <c r="A107" s="4" t="s">
        <v>579</v>
      </c>
      <c r="B107" s="4" t="s">
        <v>26</v>
      </c>
      <c r="C107" s="4" t="s">
        <v>27</v>
      </c>
      <c r="D107" s="4" t="s">
        <v>521</v>
      </c>
      <c r="E107" s="4" t="s">
        <v>522</v>
      </c>
      <c r="F107" s="6">
        <v>45016</v>
      </c>
      <c r="G107" s="6">
        <v>45017</v>
      </c>
      <c r="H107" s="4">
        <v>1</v>
      </c>
      <c r="I107" s="4">
        <v>1</v>
      </c>
      <c r="J107" s="4">
        <v>1</v>
      </c>
      <c r="K107" s="4" t="s">
        <v>30</v>
      </c>
      <c r="L107" s="4">
        <v>511</v>
      </c>
      <c r="M107" s="4">
        <v>511</v>
      </c>
      <c r="N107" s="4" t="s">
        <v>580</v>
      </c>
      <c r="O107" s="4" t="s">
        <v>32</v>
      </c>
      <c r="P107" s="4" t="s">
        <v>33</v>
      </c>
      <c r="Q107" s="4">
        <v>0</v>
      </c>
      <c r="R107" s="7">
        <v>45016</v>
      </c>
      <c r="S107" s="6">
        <v>45020</v>
      </c>
      <c r="T107" s="4" t="s">
        <v>34</v>
      </c>
      <c r="U107" s="4">
        <v>511</v>
      </c>
      <c r="V107" s="4">
        <v>0</v>
      </c>
      <c r="W107" s="4">
        <v>0</v>
      </c>
      <c r="X107" s="4" t="s">
        <v>581</v>
      </c>
      <c r="Y107" s="4" t="s">
        <v>582</v>
      </c>
    </row>
    <row r="108" s="4" customFormat="1" spans="1:25">
      <c r="A108" s="4" t="s">
        <v>583</v>
      </c>
      <c r="B108" s="4" t="s">
        <v>26</v>
      </c>
      <c r="C108" s="4" t="s">
        <v>27</v>
      </c>
      <c r="D108" s="4" t="s">
        <v>584</v>
      </c>
      <c r="E108" s="4" t="s">
        <v>585</v>
      </c>
      <c r="F108" s="6">
        <v>45016</v>
      </c>
      <c r="G108" s="6">
        <v>45017</v>
      </c>
      <c r="H108" s="4">
        <v>1</v>
      </c>
      <c r="I108" s="4">
        <v>1</v>
      </c>
      <c r="J108" s="4">
        <v>1</v>
      </c>
      <c r="K108" s="4" t="s">
        <v>30</v>
      </c>
      <c r="L108" s="4">
        <v>391</v>
      </c>
      <c r="M108" s="4">
        <v>391</v>
      </c>
      <c r="N108" s="4" t="s">
        <v>586</v>
      </c>
      <c r="O108" s="4" t="s">
        <v>32</v>
      </c>
      <c r="P108" s="4" t="s">
        <v>33</v>
      </c>
      <c r="Q108" s="4">
        <v>0</v>
      </c>
      <c r="R108" s="7">
        <v>45016</v>
      </c>
      <c r="S108" s="6">
        <v>45020</v>
      </c>
      <c r="T108" s="4" t="s">
        <v>34</v>
      </c>
      <c r="U108" s="4">
        <v>391</v>
      </c>
      <c r="V108" s="4">
        <v>0</v>
      </c>
      <c r="W108" s="4">
        <v>0</v>
      </c>
      <c r="X108" s="4" t="s">
        <v>587</v>
      </c>
      <c r="Y108" s="4" t="s">
        <v>588</v>
      </c>
    </row>
    <row r="109" s="4" customFormat="1" spans="1:25">
      <c r="A109" s="4" t="s">
        <v>589</v>
      </c>
      <c r="B109" s="4" t="s">
        <v>26</v>
      </c>
      <c r="C109" s="4" t="s">
        <v>27</v>
      </c>
      <c r="D109" s="4" t="s">
        <v>590</v>
      </c>
      <c r="E109" s="4" t="s">
        <v>591</v>
      </c>
      <c r="F109" s="6">
        <v>45016</v>
      </c>
      <c r="G109" s="6">
        <v>45017</v>
      </c>
      <c r="H109" s="4">
        <v>1</v>
      </c>
      <c r="I109" s="4">
        <v>1</v>
      </c>
      <c r="J109" s="4">
        <v>1</v>
      </c>
      <c r="K109" s="4" t="s">
        <v>30</v>
      </c>
      <c r="L109" s="4">
        <v>403</v>
      </c>
      <c r="M109" s="4">
        <v>403</v>
      </c>
      <c r="N109" s="4" t="s">
        <v>592</v>
      </c>
      <c r="O109" s="4" t="s">
        <v>32</v>
      </c>
      <c r="P109" s="4" t="s">
        <v>33</v>
      </c>
      <c r="Q109" s="4">
        <v>0</v>
      </c>
      <c r="R109" s="7">
        <v>45016</v>
      </c>
      <c r="S109" s="6">
        <v>45020</v>
      </c>
      <c r="T109" s="4" t="s">
        <v>34</v>
      </c>
      <c r="U109" s="4">
        <v>403</v>
      </c>
      <c r="V109" s="4">
        <v>0</v>
      </c>
      <c r="W109" s="4">
        <v>0</v>
      </c>
      <c r="X109" s="4" t="s">
        <v>593</v>
      </c>
      <c r="Y109" s="4" t="s">
        <v>42</v>
      </c>
    </row>
    <row r="110" s="4" customFormat="1" spans="1:25">
      <c r="A110" s="4" t="s">
        <v>594</v>
      </c>
      <c r="B110" s="4" t="s">
        <v>26</v>
      </c>
      <c r="C110" s="4" t="s">
        <v>27</v>
      </c>
      <c r="D110" s="4" t="s">
        <v>537</v>
      </c>
      <c r="E110" s="4" t="s">
        <v>538</v>
      </c>
      <c r="F110" s="6">
        <v>45016</v>
      </c>
      <c r="G110" s="6">
        <v>45017</v>
      </c>
      <c r="H110" s="4">
        <v>1</v>
      </c>
      <c r="I110" s="4">
        <v>1</v>
      </c>
      <c r="J110" s="4">
        <v>1</v>
      </c>
      <c r="K110" s="4" t="s">
        <v>30</v>
      </c>
      <c r="L110" s="4">
        <v>129</v>
      </c>
      <c r="M110" s="4">
        <v>129</v>
      </c>
      <c r="N110" s="4" t="s">
        <v>595</v>
      </c>
      <c r="O110" s="4" t="s">
        <v>32</v>
      </c>
      <c r="P110" s="4" t="s">
        <v>33</v>
      </c>
      <c r="Q110" s="4">
        <v>0</v>
      </c>
      <c r="R110" s="7">
        <v>45016</v>
      </c>
      <c r="S110" s="6">
        <v>45020</v>
      </c>
      <c r="T110" s="4" t="s">
        <v>34</v>
      </c>
      <c r="U110" s="4">
        <v>129</v>
      </c>
      <c r="V110" s="4">
        <v>0</v>
      </c>
      <c r="W110" s="4">
        <v>0</v>
      </c>
      <c r="X110" s="4" t="s">
        <v>596</v>
      </c>
      <c r="Y110" s="4" t="s">
        <v>42</v>
      </c>
    </row>
    <row r="111" s="4" customFormat="1" spans="1:25">
      <c r="A111" s="4" t="s">
        <v>597</v>
      </c>
      <c r="B111" s="4" t="s">
        <v>26</v>
      </c>
      <c r="C111" s="4" t="s">
        <v>27</v>
      </c>
      <c r="D111" s="4" t="s">
        <v>598</v>
      </c>
      <c r="E111" s="4" t="s">
        <v>599</v>
      </c>
      <c r="F111" s="6">
        <v>45016</v>
      </c>
      <c r="G111" s="6">
        <v>45017</v>
      </c>
      <c r="H111" s="4">
        <v>1</v>
      </c>
      <c r="I111" s="4">
        <v>1</v>
      </c>
      <c r="J111" s="4">
        <v>1</v>
      </c>
      <c r="K111" s="4" t="s">
        <v>30</v>
      </c>
      <c r="L111" s="4">
        <v>195</v>
      </c>
      <c r="M111" s="4">
        <v>195</v>
      </c>
      <c r="N111" s="4" t="s">
        <v>600</v>
      </c>
      <c r="O111" s="4" t="s">
        <v>32</v>
      </c>
      <c r="P111" s="4" t="s">
        <v>33</v>
      </c>
      <c r="Q111" s="4">
        <v>0</v>
      </c>
      <c r="R111" s="7">
        <v>45016</v>
      </c>
      <c r="S111" s="6">
        <v>45020</v>
      </c>
      <c r="T111" s="4" t="s">
        <v>34</v>
      </c>
      <c r="U111" s="4">
        <v>195</v>
      </c>
      <c r="V111" s="4">
        <v>0</v>
      </c>
      <c r="W111" s="4">
        <v>0</v>
      </c>
      <c r="X111" s="4" t="s">
        <v>601</v>
      </c>
      <c r="Y111" s="4" t="s">
        <v>602</v>
      </c>
    </row>
    <row r="112" s="4" customFormat="1" spans="1:25">
      <c r="A112" s="4" t="s">
        <v>603</v>
      </c>
      <c r="B112" s="4" t="s">
        <v>26</v>
      </c>
      <c r="C112" s="4" t="s">
        <v>27</v>
      </c>
      <c r="D112" s="4" t="s">
        <v>604</v>
      </c>
      <c r="E112" s="4" t="s">
        <v>231</v>
      </c>
      <c r="F112" s="6">
        <v>45016</v>
      </c>
      <c r="G112" s="6">
        <v>45017</v>
      </c>
      <c r="H112" s="4">
        <v>1</v>
      </c>
      <c r="I112" s="4">
        <v>1</v>
      </c>
      <c r="J112" s="4">
        <v>1</v>
      </c>
      <c r="K112" s="4" t="s">
        <v>30</v>
      </c>
      <c r="L112" s="4">
        <v>809</v>
      </c>
      <c r="M112" s="4">
        <v>809</v>
      </c>
      <c r="N112" s="4" t="s">
        <v>605</v>
      </c>
      <c r="O112" s="4" t="s">
        <v>32</v>
      </c>
      <c r="P112" s="4" t="s">
        <v>33</v>
      </c>
      <c r="Q112" s="4">
        <v>0</v>
      </c>
      <c r="R112" s="7">
        <v>45016</v>
      </c>
      <c r="S112" s="6">
        <v>45020</v>
      </c>
      <c r="T112" s="4" t="s">
        <v>34</v>
      </c>
      <c r="U112" s="4">
        <v>809</v>
      </c>
      <c r="V112" s="4">
        <v>0</v>
      </c>
      <c r="W112" s="4">
        <v>0</v>
      </c>
      <c r="X112" s="4" t="s">
        <v>606</v>
      </c>
      <c r="Y112" s="4" t="s">
        <v>42</v>
      </c>
    </row>
    <row r="113" s="4" customFormat="1" spans="1:25">
      <c r="A113" s="4" t="s">
        <v>607</v>
      </c>
      <c r="B113" s="4" t="s">
        <v>26</v>
      </c>
      <c r="C113" s="4" t="s">
        <v>27</v>
      </c>
      <c r="D113" s="4" t="s">
        <v>608</v>
      </c>
      <c r="E113" s="4" t="s">
        <v>609</v>
      </c>
      <c r="F113" s="6">
        <v>45016</v>
      </c>
      <c r="G113" s="6">
        <v>45017</v>
      </c>
      <c r="H113" s="4">
        <v>1</v>
      </c>
      <c r="I113" s="4">
        <v>1</v>
      </c>
      <c r="J113" s="4">
        <v>1</v>
      </c>
      <c r="K113" s="4" t="s">
        <v>30</v>
      </c>
      <c r="L113" s="4">
        <v>286</v>
      </c>
      <c r="M113" s="4">
        <v>286</v>
      </c>
      <c r="N113" s="4" t="s">
        <v>610</v>
      </c>
      <c r="O113" s="4" t="s">
        <v>32</v>
      </c>
      <c r="P113" s="4" t="s">
        <v>33</v>
      </c>
      <c r="Q113" s="4">
        <v>0</v>
      </c>
      <c r="R113" s="7">
        <v>45016</v>
      </c>
      <c r="S113" s="6">
        <v>45020</v>
      </c>
      <c r="T113" s="4" t="s">
        <v>34</v>
      </c>
      <c r="U113" s="4">
        <v>286</v>
      </c>
      <c r="V113" s="4">
        <v>0</v>
      </c>
      <c r="W113" s="4">
        <v>0</v>
      </c>
      <c r="X113" s="4" t="s">
        <v>611</v>
      </c>
      <c r="Y113" s="4" t="s">
        <v>612</v>
      </c>
    </row>
    <row r="114" s="4" customFormat="1" spans="1:25">
      <c r="A114" s="4" t="s">
        <v>613</v>
      </c>
      <c r="B114" s="4" t="s">
        <v>26</v>
      </c>
      <c r="C114" s="4" t="s">
        <v>27</v>
      </c>
      <c r="D114" s="4" t="s">
        <v>614</v>
      </c>
      <c r="E114" s="4" t="s">
        <v>615</v>
      </c>
      <c r="F114" s="6">
        <v>45016</v>
      </c>
      <c r="G114" s="6">
        <v>45017</v>
      </c>
      <c r="H114" s="4">
        <v>1</v>
      </c>
      <c r="I114" s="4">
        <v>1</v>
      </c>
      <c r="J114" s="4">
        <v>1</v>
      </c>
      <c r="K114" s="4" t="s">
        <v>30</v>
      </c>
      <c r="L114" s="4">
        <v>654</v>
      </c>
      <c r="M114" s="4">
        <v>654</v>
      </c>
      <c r="N114" s="4" t="s">
        <v>616</v>
      </c>
      <c r="O114" s="4" t="s">
        <v>32</v>
      </c>
      <c r="P114" s="4" t="s">
        <v>33</v>
      </c>
      <c r="Q114" s="4">
        <v>0</v>
      </c>
      <c r="R114" s="7">
        <v>45016</v>
      </c>
      <c r="S114" s="6">
        <v>45020</v>
      </c>
      <c r="T114" s="4" t="s">
        <v>34</v>
      </c>
      <c r="U114" s="4">
        <v>654</v>
      </c>
      <c r="V114" s="4">
        <v>0</v>
      </c>
      <c r="W114" s="4">
        <v>0</v>
      </c>
      <c r="X114" s="4" t="s">
        <v>617</v>
      </c>
      <c r="Y114" s="4" t="s">
        <v>42</v>
      </c>
    </row>
    <row r="115" s="4" customFormat="1" spans="1:25">
      <c r="A115" s="4" t="s">
        <v>618</v>
      </c>
      <c r="B115" s="4" t="s">
        <v>26</v>
      </c>
      <c r="C115" s="4" t="s">
        <v>27</v>
      </c>
      <c r="D115" s="4" t="s">
        <v>619</v>
      </c>
      <c r="E115" s="4" t="s">
        <v>231</v>
      </c>
      <c r="F115" s="6">
        <v>45016</v>
      </c>
      <c r="G115" s="6">
        <v>45017</v>
      </c>
      <c r="H115" s="4">
        <v>1</v>
      </c>
      <c r="I115" s="4">
        <v>1</v>
      </c>
      <c r="J115" s="4">
        <v>1</v>
      </c>
      <c r="K115" s="4" t="s">
        <v>30</v>
      </c>
      <c r="L115" s="4">
        <v>159</v>
      </c>
      <c r="M115" s="4">
        <v>159</v>
      </c>
      <c r="N115" s="4" t="s">
        <v>620</v>
      </c>
      <c r="O115" s="4" t="s">
        <v>32</v>
      </c>
      <c r="P115" s="4" t="s">
        <v>33</v>
      </c>
      <c r="Q115" s="4">
        <v>0</v>
      </c>
      <c r="R115" s="7">
        <v>45016</v>
      </c>
      <c r="S115" s="6">
        <v>45020</v>
      </c>
      <c r="T115" s="4" t="s">
        <v>34</v>
      </c>
      <c r="U115" s="4">
        <v>159</v>
      </c>
      <c r="V115" s="4">
        <v>0</v>
      </c>
      <c r="W115" s="4">
        <v>0</v>
      </c>
      <c r="X115" s="4" t="s">
        <v>621</v>
      </c>
      <c r="Y115" s="4" t="s">
        <v>42</v>
      </c>
    </row>
    <row r="116" s="4" customFormat="1" spans="1:25">
      <c r="A116" s="4" t="s">
        <v>622</v>
      </c>
      <c r="B116" s="4" t="s">
        <v>26</v>
      </c>
      <c r="C116" s="4" t="s">
        <v>27</v>
      </c>
      <c r="D116" s="4" t="s">
        <v>623</v>
      </c>
      <c r="E116" s="4" t="s">
        <v>624</v>
      </c>
      <c r="F116" s="6">
        <v>45016</v>
      </c>
      <c r="G116" s="6">
        <v>45017</v>
      </c>
      <c r="H116" s="4">
        <v>1</v>
      </c>
      <c r="I116" s="4">
        <v>1</v>
      </c>
      <c r="J116" s="4">
        <v>1</v>
      </c>
      <c r="K116" s="4" t="s">
        <v>30</v>
      </c>
      <c r="L116" s="4">
        <v>716</v>
      </c>
      <c r="M116" s="4">
        <v>716</v>
      </c>
      <c r="N116" s="4" t="s">
        <v>625</v>
      </c>
      <c r="O116" s="4" t="s">
        <v>32</v>
      </c>
      <c r="P116" s="4" t="s">
        <v>33</v>
      </c>
      <c r="Q116" s="4">
        <v>0</v>
      </c>
      <c r="R116" s="7">
        <v>45016</v>
      </c>
      <c r="S116" s="6">
        <v>45020</v>
      </c>
      <c r="T116" s="4" t="s">
        <v>34</v>
      </c>
      <c r="U116" s="4">
        <v>716</v>
      </c>
      <c r="V116" s="4">
        <v>0</v>
      </c>
      <c r="W116" s="4">
        <v>0</v>
      </c>
      <c r="X116" s="4" t="s">
        <v>626</v>
      </c>
      <c r="Y116" s="4" t="s">
        <v>42</v>
      </c>
    </row>
    <row r="117" s="4" customFormat="1" spans="1:25">
      <c r="A117" s="4" t="s">
        <v>627</v>
      </c>
      <c r="B117" s="4" t="s">
        <v>26</v>
      </c>
      <c r="C117" s="4" t="s">
        <v>27</v>
      </c>
      <c r="D117" s="4" t="s">
        <v>628</v>
      </c>
      <c r="E117" s="4" t="s">
        <v>629</v>
      </c>
      <c r="F117" s="6">
        <v>45016</v>
      </c>
      <c r="G117" s="6">
        <v>45017</v>
      </c>
      <c r="H117" s="4">
        <v>1</v>
      </c>
      <c r="I117" s="4">
        <v>1</v>
      </c>
      <c r="J117" s="4">
        <v>1</v>
      </c>
      <c r="K117" s="4" t="s">
        <v>30</v>
      </c>
      <c r="L117" s="4">
        <v>407</v>
      </c>
      <c r="M117" s="4">
        <v>407</v>
      </c>
      <c r="N117" s="4" t="s">
        <v>630</v>
      </c>
      <c r="O117" s="4" t="s">
        <v>32</v>
      </c>
      <c r="P117" s="4" t="s">
        <v>33</v>
      </c>
      <c r="Q117" s="4">
        <v>0</v>
      </c>
      <c r="R117" s="7">
        <v>45016</v>
      </c>
      <c r="S117" s="6">
        <v>45020</v>
      </c>
      <c r="T117" s="4" t="s">
        <v>34</v>
      </c>
      <c r="U117" s="4">
        <v>407</v>
      </c>
      <c r="V117" s="4">
        <v>0</v>
      </c>
      <c r="W117" s="4">
        <v>0</v>
      </c>
      <c r="X117" s="4" t="s">
        <v>631</v>
      </c>
      <c r="Y117" s="4" t="s">
        <v>632</v>
      </c>
    </row>
    <row r="118" s="4" customFormat="1" spans="1:25">
      <c r="A118" s="4" t="s">
        <v>633</v>
      </c>
      <c r="B118" s="4" t="s">
        <v>26</v>
      </c>
      <c r="C118" s="4" t="s">
        <v>27</v>
      </c>
      <c r="D118" s="4" t="s">
        <v>490</v>
      </c>
      <c r="E118" s="4" t="s">
        <v>491</v>
      </c>
      <c r="F118" s="6">
        <v>45016</v>
      </c>
      <c r="G118" s="6">
        <v>45017</v>
      </c>
      <c r="H118" s="4">
        <v>1</v>
      </c>
      <c r="I118" s="4">
        <v>1</v>
      </c>
      <c r="J118" s="4">
        <v>1</v>
      </c>
      <c r="K118" s="4" t="s">
        <v>30</v>
      </c>
      <c r="L118" s="4">
        <v>166</v>
      </c>
      <c r="M118" s="4">
        <v>166</v>
      </c>
      <c r="N118" s="4" t="s">
        <v>634</v>
      </c>
      <c r="O118" s="4" t="s">
        <v>32</v>
      </c>
      <c r="P118" s="4" t="s">
        <v>33</v>
      </c>
      <c r="Q118" s="4">
        <v>0</v>
      </c>
      <c r="R118" s="7">
        <v>45016</v>
      </c>
      <c r="S118" s="6">
        <v>45020</v>
      </c>
      <c r="T118" s="4" t="s">
        <v>34</v>
      </c>
      <c r="U118" s="4">
        <v>166</v>
      </c>
      <c r="V118" s="4">
        <v>0</v>
      </c>
      <c r="W118" s="4">
        <v>0</v>
      </c>
      <c r="X118" s="4" t="s">
        <v>635</v>
      </c>
      <c r="Y118" s="4" t="s">
        <v>42</v>
      </c>
    </row>
    <row r="119" s="4" customFormat="1" spans="1:25">
      <c r="A119" s="4" t="s">
        <v>636</v>
      </c>
      <c r="B119" s="4" t="s">
        <v>26</v>
      </c>
      <c r="C119" s="4" t="s">
        <v>27</v>
      </c>
      <c r="D119" s="4" t="s">
        <v>637</v>
      </c>
      <c r="E119" s="4" t="s">
        <v>638</v>
      </c>
      <c r="F119" s="6">
        <v>45016</v>
      </c>
      <c r="G119" s="6">
        <v>45017</v>
      </c>
      <c r="H119" s="4">
        <v>1</v>
      </c>
      <c r="I119" s="4">
        <v>1</v>
      </c>
      <c r="J119" s="4">
        <v>1</v>
      </c>
      <c r="K119" s="4" t="s">
        <v>30</v>
      </c>
      <c r="L119" s="4">
        <v>511</v>
      </c>
      <c r="M119" s="4">
        <v>511</v>
      </c>
      <c r="N119" s="4" t="s">
        <v>639</v>
      </c>
      <c r="O119" s="4" t="s">
        <v>32</v>
      </c>
      <c r="P119" s="4" t="s">
        <v>33</v>
      </c>
      <c r="Q119" s="4">
        <v>0</v>
      </c>
      <c r="R119" s="7">
        <v>45016</v>
      </c>
      <c r="S119" s="6">
        <v>45020</v>
      </c>
      <c r="T119" s="4" t="s">
        <v>34</v>
      </c>
      <c r="U119" s="4">
        <v>511</v>
      </c>
      <c r="V119" s="4">
        <v>0</v>
      </c>
      <c r="W119" s="4">
        <v>0</v>
      </c>
      <c r="X119" s="4" t="s">
        <v>640</v>
      </c>
      <c r="Y119" s="4" t="s">
        <v>291</v>
      </c>
    </row>
    <row r="120" s="4" customFormat="1" spans="1:25">
      <c r="A120" s="4" t="s">
        <v>641</v>
      </c>
      <c r="B120" s="4" t="s">
        <v>26</v>
      </c>
      <c r="C120" s="4" t="s">
        <v>27</v>
      </c>
      <c r="D120" s="4" t="s">
        <v>642</v>
      </c>
      <c r="E120" s="4" t="s">
        <v>643</v>
      </c>
      <c r="F120" s="6">
        <v>45016</v>
      </c>
      <c r="G120" s="6">
        <v>45017</v>
      </c>
      <c r="H120" s="4">
        <v>1</v>
      </c>
      <c r="I120" s="4">
        <v>1</v>
      </c>
      <c r="J120" s="4">
        <v>1</v>
      </c>
      <c r="K120" s="4" t="s">
        <v>30</v>
      </c>
      <c r="L120" s="4">
        <v>122</v>
      </c>
      <c r="M120" s="4">
        <v>122</v>
      </c>
      <c r="N120" s="4" t="s">
        <v>644</v>
      </c>
      <c r="O120" s="4" t="s">
        <v>32</v>
      </c>
      <c r="P120" s="4" t="s">
        <v>33</v>
      </c>
      <c r="Q120" s="4">
        <v>0</v>
      </c>
      <c r="R120" s="7">
        <v>45016</v>
      </c>
      <c r="S120" s="6">
        <v>45020</v>
      </c>
      <c r="T120" s="4" t="s">
        <v>34</v>
      </c>
      <c r="U120" s="4">
        <v>122</v>
      </c>
      <c r="V120" s="4">
        <v>0</v>
      </c>
      <c r="W120" s="4">
        <v>0</v>
      </c>
      <c r="X120" s="4" t="s">
        <v>645</v>
      </c>
      <c r="Y120" s="4" t="s">
        <v>42</v>
      </c>
    </row>
    <row r="121" s="4" customFormat="1" spans="1:25">
      <c r="A121" s="4" t="s">
        <v>646</v>
      </c>
      <c r="B121" s="4" t="s">
        <v>26</v>
      </c>
      <c r="C121" s="4" t="s">
        <v>27</v>
      </c>
      <c r="D121" s="4" t="s">
        <v>262</v>
      </c>
      <c r="E121" s="4" t="s">
        <v>263</v>
      </c>
      <c r="F121" s="6">
        <v>45016</v>
      </c>
      <c r="G121" s="6">
        <v>45017</v>
      </c>
      <c r="H121" s="4">
        <v>1</v>
      </c>
      <c r="I121" s="4">
        <v>1</v>
      </c>
      <c r="J121" s="4">
        <v>1</v>
      </c>
      <c r="K121" s="4" t="s">
        <v>30</v>
      </c>
      <c r="L121" s="4">
        <v>298</v>
      </c>
      <c r="M121" s="4">
        <v>298</v>
      </c>
      <c r="N121" s="4" t="s">
        <v>647</v>
      </c>
      <c r="O121" s="4" t="s">
        <v>32</v>
      </c>
      <c r="P121" s="4" t="s">
        <v>33</v>
      </c>
      <c r="Q121" s="4">
        <v>0</v>
      </c>
      <c r="R121" s="7">
        <v>45016</v>
      </c>
      <c r="S121" s="6">
        <v>45020</v>
      </c>
      <c r="T121" s="4" t="s">
        <v>34</v>
      </c>
      <c r="U121" s="4">
        <v>298</v>
      </c>
      <c r="V121" s="4">
        <v>0</v>
      </c>
      <c r="W121" s="4">
        <v>0</v>
      </c>
      <c r="X121" s="4" t="s">
        <v>648</v>
      </c>
      <c r="Y121" s="4" t="s">
        <v>42</v>
      </c>
    </row>
    <row r="122" s="4" customFormat="1" spans="1:25">
      <c r="A122" s="4" t="s">
        <v>649</v>
      </c>
      <c r="B122" s="4" t="s">
        <v>26</v>
      </c>
      <c r="C122" s="4" t="s">
        <v>27</v>
      </c>
      <c r="D122" s="4" t="s">
        <v>187</v>
      </c>
      <c r="E122" s="4" t="s">
        <v>650</v>
      </c>
      <c r="F122" s="6">
        <v>45016</v>
      </c>
      <c r="G122" s="6">
        <v>45017</v>
      </c>
      <c r="H122" s="4">
        <v>1</v>
      </c>
      <c r="I122" s="4">
        <v>1</v>
      </c>
      <c r="J122" s="4">
        <v>1</v>
      </c>
      <c r="K122" s="4" t="s">
        <v>30</v>
      </c>
      <c r="L122" s="4">
        <v>1265</v>
      </c>
      <c r="M122" s="4">
        <v>1265</v>
      </c>
      <c r="N122" s="4" t="s">
        <v>651</v>
      </c>
      <c r="O122" s="4" t="s">
        <v>32</v>
      </c>
      <c r="P122" s="4" t="s">
        <v>33</v>
      </c>
      <c r="Q122" s="4">
        <v>0</v>
      </c>
      <c r="R122" s="7">
        <v>45016</v>
      </c>
      <c r="S122" s="6">
        <v>45020</v>
      </c>
      <c r="T122" s="4" t="s">
        <v>34</v>
      </c>
      <c r="U122" s="4">
        <v>1265</v>
      </c>
      <c r="V122" s="4">
        <v>0</v>
      </c>
      <c r="W122" s="4">
        <v>0</v>
      </c>
      <c r="X122" s="4" t="s">
        <v>652</v>
      </c>
      <c r="Y122" s="4" t="s">
        <v>42</v>
      </c>
    </row>
    <row r="123" s="4" customFormat="1" spans="1:25">
      <c r="A123" s="4" t="s">
        <v>653</v>
      </c>
      <c r="B123" s="4" t="s">
        <v>26</v>
      </c>
      <c r="C123" s="4" t="s">
        <v>27</v>
      </c>
      <c r="D123" s="4" t="s">
        <v>654</v>
      </c>
      <c r="E123" s="4" t="s">
        <v>655</v>
      </c>
      <c r="F123" s="6">
        <v>45016</v>
      </c>
      <c r="G123" s="6">
        <v>45017</v>
      </c>
      <c r="H123" s="4">
        <v>1</v>
      </c>
      <c r="I123" s="4">
        <v>1</v>
      </c>
      <c r="J123" s="4">
        <v>1</v>
      </c>
      <c r="K123" s="4" t="s">
        <v>30</v>
      </c>
      <c r="L123" s="4">
        <v>190</v>
      </c>
      <c r="M123" s="4">
        <v>190</v>
      </c>
      <c r="N123" s="4" t="s">
        <v>656</v>
      </c>
      <c r="O123" s="4" t="s">
        <v>32</v>
      </c>
      <c r="P123" s="4" t="s">
        <v>33</v>
      </c>
      <c r="Q123" s="4">
        <v>0</v>
      </c>
      <c r="R123" s="7">
        <v>45016</v>
      </c>
      <c r="S123" s="6">
        <v>45020</v>
      </c>
      <c r="T123" s="4" t="s">
        <v>34</v>
      </c>
      <c r="U123" s="4">
        <v>190</v>
      </c>
      <c r="V123" s="4">
        <v>0</v>
      </c>
      <c r="W123" s="4">
        <v>0</v>
      </c>
      <c r="X123" s="4" t="s">
        <v>657</v>
      </c>
      <c r="Y123" s="4" t="s">
        <v>658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1"/>
  <sheetViews>
    <sheetView tabSelected="1" topLeftCell="A100" workbookViewId="0">
      <selection activeCell="A129" sqref="A129:C13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659</v>
      </c>
    </row>
    <row r="2" s="4" customFormat="1" spans="1:9">
      <c r="A2" s="5">
        <v>21605979377</v>
      </c>
      <c r="B2" s="6">
        <v>45012</v>
      </c>
      <c r="C2" s="6">
        <v>45017</v>
      </c>
      <c r="D2" s="4">
        <v>3325</v>
      </c>
      <c r="E2" s="4" t="str">
        <f>VLOOKUP(A2,HOP!A:L,12,0)</f>
        <v>3325.00</v>
      </c>
      <c r="F2" s="4" t="str">
        <f>VLOOKUP(A2,HOP!A:C,3,0)</f>
        <v>2763770</v>
      </c>
      <c r="G2" s="4">
        <f>D2-E2</f>
        <v>0</v>
      </c>
      <c r="H2" s="4" t="str">
        <f>$H$1&amp;F2</f>
        <v>，2763770</v>
      </c>
      <c r="I2" s="4" t="str">
        <f>VLOOKUP(A2,HOP!A:U,21,0)</f>
        <v>直连</v>
      </c>
    </row>
    <row r="3" s="4" customFormat="1" spans="1:9">
      <c r="A3" s="5">
        <v>22079038050</v>
      </c>
      <c r="B3" s="6">
        <v>45016</v>
      </c>
      <c r="C3" s="6">
        <v>45017</v>
      </c>
      <c r="D3" s="4">
        <v>732</v>
      </c>
      <c r="E3" s="4" t="str">
        <f>VLOOKUP(A3,HOP!A:L,12,0)</f>
        <v>732.00</v>
      </c>
      <c r="F3" s="4" t="str">
        <f>VLOOKUP(A3,HOP!A:C,3,0)</f>
        <v>2920725</v>
      </c>
      <c r="G3" s="4">
        <f t="shared" ref="G3:G34" si="0">D3-E3</f>
        <v>0</v>
      </c>
      <c r="H3" s="4" t="str">
        <f t="shared" ref="H3:H34" si="1">$H$1&amp;F3</f>
        <v>，2920725</v>
      </c>
      <c r="I3" s="4" t="str">
        <f>VLOOKUP(A3,HOP!A:U,21,0)</f>
        <v>直连</v>
      </c>
    </row>
    <row r="4" s="4" customFormat="1" spans="1:9">
      <c r="A4" s="5">
        <v>999222239790653</v>
      </c>
      <c r="B4" s="6">
        <v>45016</v>
      </c>
      <c r="C4" s="6">
        <v>45017</v>
      </c>
      <c r="D4" s="4">
        <v>797</v>
      </c>
      <c r="E4" s="4" t="str">
        <f>VLOOKUP(A4,HOP!A:L,12,0)</f>
        <v>797.00</v>
      </c>
      <c r="F4" s="4" t="str">
        <f>VLOOKUP(A4,HOP!A:C,3,0)</f>
        <v>2956085</v>
      </c>
      <c r="G4" s="4">
        <f t="shared" si="0"/>
        <v>0</v>
      </c>
      <c r="H4" s="4" t="str">
        <f t="shared" si="1"/>
        <v>，2956085</v>
      </c>
      <c r="I4" s="4" t="str">
        <f>VLOOKUP(A4,HOP!A:U,21,0)</f>
        <v>直采</v>
      </c>
    </row>
    <row r="5" s="4" customFormat="1" spans="1:9">
      <c r="A5" s="5">
        <v>999222511024068</v>
      </c>
      <c r="B5" s="6">
        <v>45014</v>
      </c>
      <c r="C5" s="6">
        <v>45017</v>
      </c>
      <c r="D5" s="4">
        <v>1506</v>
      </c>
      <c r="E5" s="4" t="str">
        <f>VLOOKUP(A5,HOP!A:L,12,0)</f>
        <v>1506.00</v>
      </c>
      <c r="F5" s="4" t="str">
        <f>VLOOKUP(A5,HOP!A:C,3,0)</f>
        <v>3001988</v>
      </c>
      <c r="G5" s="4">
        <f t="shared" si="0"/>
        <v>0</v>
      </c>
      <c r="H5" s="4" t="str">
        <f t="shared" si="1"/>
        <v>，3001988</v>
      </c>
      <c r="I5" s="4" t="str">
        <f>VLOOKUP(A5,HOP!A:U,21,0)</f>
        <v>直连</v>
      </c>
    </row>
    <row r="6" s="4" customFormat="1" spans="1:9">
      <c r="A6" s="5">
        <v>999222607498670</v>
      </c>
      <c r="B6" s="6">
        <v>45016</v>
      </c>
      <c r="C6" s="6">
        <v>45017</v>
      </c>
      <c r="D6" s="4">
        <v>1442</v>
      </c>
      <c r="E6" s="4" t="str">
        <f>VLOOKUP(A6,HOP!A:L,12,0)</f>
        <v>1442.00</v>
      </c>
      <c r="F6" s="4" t="str">
        <f>VLOOKUP(A6,HOP!A:C,3,0)</f>
        <v>3015558</v>
      </c>
      <c r="G6" s="4">
        <f t="shared" si="0"/>
        <v>0</v>
      </c>
      <c r="H6" s="4" t="str">
        <f t="shared" si="1"/>
        <v>，3015558</v>
      </c>
      <c r="I6" s="4" t="str">
        <f>VLOOKUP(A6,HOP!A:U,21,0)</f>
        <v>直连</v>
      </c>
    </row>
    <row r="7" s="4" customFormat="1" spans="1:9">
      <c r="A7" s="5">
        <v>999222608666156</v>
      </c>
      <c r="B7" s="6">
        <v>45016</v>
      </c>
      <c r="C7" s="6">
        <v>45017</v>
      </c>
      <c r="D7" s="4">
        <v>480</v>
      </c>
      <c r="E7" s="4" t="str">
        <f>VLOOKUP(A7,HOP!A:L,12,0)</f>
        <v>480.00</v>
      </c>
      <c r="F7" s="4" t="str">
        <f>VLOOKUP(A7,HOP!A:C,3,0)</f>
        <v>3015808</v>
      </c>
      <c r="G7" s="4">
        <f t="shared" si="0"/>
        <v>0</v>
      </c>
      <c r="H7" s="4" t="str">
        <f t="shared" si="1"/>
        <v>，3015808</v>
      </c>
      <c r="I7" s="4" t="str">
        <f>VLOOKUP(A7,HOP!A:U,21,0)</f>
        <v>直连</v>
      </c>
    </row>
    <row r="8" s="4" customFormat="1" spans="1:9">
      <c r="A8" s="5">
        <v>22652025404</v>
      </c>
      <c r="B8" s="6">
        <v>45016</v>
      </c>
      <c r="C8" s="6">
        <v>45017</v>
      </c>
      <c r="D8" s="4">
        <v>734</v>
      </c>
      <c r="E8" s="4" t="str">
        <f>VLOOKUP(A8,HOP!A:L,12,0)</f>
        <v>734.00</v>
      </c>
      <c r="F8" s="4" t="str">
        <f>VLOOKUP(A8,HOP!A:C,3,0)</f>
        <v>3021465</v>
      </c>
      <c r="G8" s="4">
        <f t="shared" si="0"/>
        <v>0</v>
      </c>
      <c r="H8" s="4" t="str">
        <f t="shared" si="1"/>
        <v>，3021465</v>
      </c>
      <c r="I8" s="4" t="str">
        <f>VLOOKUP(A8,HOP!A:U,21,0)</f>
        <v>直连</v>
      </c>
    </row>
    <row r="9" s="4" customFormat="1" spans="1:9">
      <c r="A9" s="5">
        <v>999222738716300</v>
      </c>
      <c r="B9" s="6">
        <v>45016</v>
      </c>
      <c r="C9" s="6">
        <v>45017</v>
      </c>
      <c r="D9" s="4">
        <v>1330</v>
      </c>
      <c r="E9" s="4" t="str">
        <f>VLOOKUP(A9,HOP!A:L,12,0)</f>
        <v>1330.00</v>
      </c>
      <c r="F9" s="4" t="str">
        <f>VLOOKUP(A9,HOP!A:C,3,0)</f>
        <v>3032265</v>
      </c>
      <c r="G9" s="4">
        <f t="shared" si="0"/>
        <v>0</v>
      </c>
      <c r="H9" s="4" t="str">
        <f t="shared" si="1"/>
        <v>，3032265</v>
      </c>
      <c r="I9" s="4" t="str">
        <f>VLOOKUP(A9,HOP!A:U,21,0)</f>
        <v>直连</v>
      </c>
    </row>
    <row r="10" s="4" customFormat="1" spans="1:9">
      <c r="A10" s="5">
        <v>999222838801583</v>
      </c>
      <c r="B10" s="6">
        <v>45016</v>
      </c>
      <c r="C10" s="6">
        <v>45017</v>
      </c>
      <c r="D10" s="4">
        <v>467</v>
      </c>
      <c r="E10" s="4" t="str">
        <f>VLOOKUP(A10,HOP!A:L,12,0)</f>
        <v>467.00</v>
      </c>
      <c r="F10" s="4" t="str">
        <f>VLOOKUP(A10,HOP!A:C,3,0)</f>
        <v>3050486</v>
      </c>
      <c r="G10" s="4">
        <f t="shared" si="0"/>
        <v>0</v>
      </c>
      <c r="H10" s="4" t="str">
        <f t="shared" si="1"/>
        <v>，3050486</v>
      </c>
      <c r="I10" s="4" t="str">
        <f>VLOOKUP(A10,HOP!A:U,21,0)</f>
        <v>直连</v>
      </c>
    </row>
    <row r="11" s="4" customFormat="1" spans="1:9">
      <c r="A11" s="5">
        <v>999222856152308</v>
      </c>
      <c r="B11" s="6">
        <v>45016</v>
      </c>
      <c r="C11" s="6">
        <v>45017</v>
      </c>
      <c r="D11" s="4">
        <v>631</v>
      </c>
      <c r="E11" s="4" t="str">
        <f>VLOOKUP(A11,HOP!A:L,12,0)</f>
        <v>631.00</v>
      </c>
      <c r="F11" s="4" t="str">
        <f>VLOOKUP(A11,HOP!A:C,3,0)</f>
        <v>3053037</v>
      </c>
      <c r="G11" s="4">
        <f t="shared" si="0"/>
        <v>0</v>
      </c>
      <c r="H11" s="4" t="str">
        <f t="shared" si="1"/>
        <v>，3053037</v>
      </c>
      <c r="I11" s="4" t="str">
        <f>VLOOKUP(A11,HOP!A:U,21,0)</f>
        <v>直连</v>
      </c>
    </row>
    <row r="12" s="4" customFormat="1" spans="1:9">
      <c r="A12" s="5">
        <v>999222949023086</v>
      </c>
      <c r="B12" s="6">
        <v>45013</v>
      </c>
      <c r="C12" s="6">
        <v>45017</v>
      </c>
      <c r="D12" s="4">
        <v>4428</v>
      </c>
      <c r="E12" s="4" t="str">
        <f>VLOOKUP(A12,HOP!A:L,12,0)</f>
        <v>4428.00</v>
      </c>
      <c r="F12" s="4" t="str">
        <f>VLOOKUP(A12,HOP!A:C,3,0)</f>
        <v>3069985</v>
      </c>
      <c r="G12" s="4">
        <f t="shared" si="0"/>
        <v>0</v>
      </c>
      <c r="H12" s="4" t="str">
        <f t="shared" si="1"/>
        <v>，3069985</v>
      </c>
      <c r="I12" s="4" t="str">
        <f>VLOOKUP(A12,HOP!A:U,21,0)</f>
        <v>直连</v>
      </c>
    </row>
    <row r="13" s="4" customFormat="1" spans="1:9">
      <c r="A13" s="5">
        <v>999222985870892</v>
      </c>
      <c r="B13" s="6">
        <v>45016</v>
      </c>
      <c r="C13" s="6">
        <v>45017</v>
      </c>
      <c r="D13" s="4">
        <v>596</v>
      </c>
      <c r="E13" s="4" t="str">
        <f>VLOOKUP(A13,HOP!A:L,12,0)</f>
        <v>596.00</v>
      </c>
      <c r="F13" s="4" t="str">
        <f>VLOOKUP(A13,HOP!A:C,3,0)</f>
        <v>3081838</v>
      </c>
      <c r="G13" s="4">
        <f t="shared" si="0"/>
        <v>0</v>
      </c>
      <c r="H13" s="4" t="str">
        <f t="shared" si="1"/>
        <v>，3081838</v>
      </c>
      <c r="I13" s="4" t="str">
        <f>VLOOKUP(A13,HOP!A:U,21,0)</f>
        <v>直连</v>
      </c>
    </row>
    <row r="14" s="4" customFormat="1" spans="1:9">
      <c r="A14" s="5">
        <v>999223002576095</v>
      </c>
      <c r="B14" s="6">
        <v>45016</v>
      </c>
      <c r="C14" s="6">
        <v>45017</v>
      </c>
      <c r="D14" s="4">
        <v>644</v>
      </c>
      <c r="E14" s="4" t="str">
        <f>VLOOKUP(A14,HOP!A:L,12,0)</f>
        <v>644.00</v>
      </c>
      <c r="F14" s="4" t="str">
        <f>VLOOKUP(A14,HOP!A:C,3,0)</f>
        <v>3088499</v>
      </c>
      <c r="G14" s="4">
        <f t="shared" si="0"/>
        <v>0</v>
      </c>
      <c r="H14" s="4" t="str">
        <f t="shared" si="1"/>
        <v>，3088499</v>
      </c>
      <c r="I14" s="4" t="str">
        <f>VLOOKUP(A14,HOP!A:U,21,0)</f>
        <v>直连</v>
      </c>
    </row>
    <row r="15" s="4" customFormat="1" spans="1:9">
      <c r="A15" s="5">
        <v>999223052638809</v>
      </c>
      <c r="B15" s="6">
        <v>45015</v>
      </c>
      <c r="C15" s="6">
        <v>45017</v>
      </c>
      <c r="D15" s="4">
        <v>940</v>
      </c>
      <c r="E15" s="4" t="str">
        <f>VLOOKUP(A15,HOP!A:L,12,0)</f>
        <v>940.00</v>
      </c>
      <c r="F15" s="4" t="str">
        <f>VLOOKUP(A15,HOP!A:C,3,0)</f>
        <v>3100812</v>
      </c>
      <c r="G15" s="4">
        <f t="shared" si="0"/>
        <v>0</v>
      </c>
      <c r="H15" s="4" t="str">
        <f t="shared" si="1"/>
        <v>，3100812</v>
      </c>
      <c r="I15" s="4" t="str">
        <f>VLOOKUP(A15,HOP!A:U,21,0)</f>
        <v>直连</v>
      </c>
    </row>
    <row r="16" s="4" customFormat="1" spans="1:9">
      <c r="A16" s="5">
        <v>999223054182079</v>
      </c>
      <c r="B16" s="6">
        <v>45016</v>
      </c>
      <c r="C16" s="6">
        <v>45017</v>
      </c>
      <c r="D16" s="4">
        <v>1336</v>
      </c>
      <c r="E16" s="4" t="str">
        <f>VLOOKUP(A16,HOP!A:L,12,0)</f>
        <v>1336.00</v>
      </c>
      <c r="F16" s="4" t="str">
        <f>VLOOKUP(A16,HOP!A:C,3,0)</f>
        <v>3101299</v>
      </c>
      <c r="G16" s="4">
        <f t="shared" si="0"/>
        <v>0</v>
      </c>
      <c r="H16" s="4" t="str">
        <f t="shared" si="1"/>
        <v>，3101299</v>
      </c>
      <c r="I16" s="4" t="str">
        <f>VLOOKUP(A16,HOP!A:U,21,0)</f>
        <v>直连</v>
      </c>
    </row>
    <row r="17" s="4" customFormat="1" spans="1:9">
      <c r="A17" s="5">
        <v>999223054246615</v>
      </c>
      <c r="B17" s="6">
        <v>45016</v>
      </c>
      <c r="C17" s="6">
        <v>45017</v>
      </c>
      <c r="D17" s="4">
        <v>740</v>
      </c>
      <c r="E17" s="4" t="str">
        <f>VLOOKUP(A17,HOP!A:L,12,0)</f>
        <v>740.00</v>
      </c>
      <c r="F17" s="4" t="str">
        <f>VLOOKUP(A17,HOP!A:C,3,0)</f>
        <v>3101323</v>
      </c>
      <c r="G17" s="4">
        <f t="shared" si="0"/>
        <v>0</v>
      </c>
      <c r="H17" s="4" t="str">
        <f t="shared" si="1"/>
        <v>，3101323</v>
      </c>
      <c r="I17" s="4" t="str">
        <f>VLOOKUP(A17,HOP!A:U,21,0)</f>
        <v>直连</v>
      </c>
    </row>
    <row r="18" s="4" customFormat="1" spans="1:9">
      <c r="A18" s="5">
        <v>999223082539501</v>
      </c>
      <c r="B18" s="6">
        <v>45015</v>
      </c>
      <c r="C18" s="6">
        <v>45017</v>
      </c>
      <c r="D18" s="4">
        <v>4956</v>
      </c>
      <c r="E18" s="4" t="str">
        <f>VLOOKUP(A18,HOP!A:L,12,0)</f>
        <v>4956.00</v>
      </c>
      <c r="F18" s="4" t="str">
        <f>VLOOKUP(A18,HOP!A:C,3,0)</f>
        <v>3108572</v>
      </c>
      <c r="G18" s="4">
        <f t="shared" si="0"/>
        <v>0</v>
      </c>
      <c r="H18" s="4" t="str">
        <f t="shared" si="1"/>
        <v>，3108572</v>
      </c>
      <c r="I18" s="4" t="str">
        <f>VLOOKUP(A18,HOP!A:U,21,0)</f>
        <v>直采</v>
      </c>
    </row>
    <row r="19" s="4" customFormat="1" spans="1:9">
      <c r="A19" s="5">
        <v>999223096128775</v>
      </c>
      <c r="B19" s="6">
        <v>45016</v>
      </c>
      <c r="C19" s="6">
        <v>45017</v>
      </c>
      <c r="D19" s="4">
        <v>454</v>
      </c>
      <c r="E19" s="4" t="str">
        <f>VLOOKUP(A19,HOP!A:L,12,0)</f>
        <v>454.00</v>
      </c>
      <c r="F19" s="4" t="str">
        <f>VLOOKUP(A19,HOP!A:C,3,0)</f>
        <v>3112223</v>
      </c>
      <c r="G19" s="4">
        <f t="shared" si="0"/>
        <v>0</v>
      </c>
      <c r="H19" s="4" t="str">
        <f t="shared" si="1"/>
        <v>，3112223</v>
      </c>
      <c r="I19" s="4" t="str">
        <f>VLOOKUP(A19,HOP!A:U,21,0)</f>
        <v>直采</v>
      </c>
    </row>
    <row r="20" s="4" customFormat="1" spans="1:9">
      <c r="A20" s="5">
        <v>999223160152241</v>
      </c>
      <c r="B20" s="6">
        <v>45011</v>
      </c>
      <c r="C20" s="6">
        <v>45017</v>
      </c>
      <c r="D20" s="4">
        <v>4197</v>
      </c>
      <c r="E20" s="4" t="str">
        <f>VLOOKUP(A20,HOP!A:L,12,0)</f>
        <v>4197.00</v>
      </c>
      <c r="F20" s="4" t="str">
        <f>VLOOKUP(A20,HOP!A:C,3,0)</f>
        <v>3127575</v>
      </c>
      <c r="G20" s="4">
        <f t="shared" si="0"/>
        <v>0</v>
      </c>
      <c r="H20" s="4" t="str">
        <f t="shared" si="1"/>
        <v>，3127575</v>
      </c>
      <c r="I20" s="4" t="str">
        <f>VLOOKUP(A20,HOP!A:U,21,0)</f>
        <v>直连</v>
      </c>
    </row>
    <row r="21" s="4" customFormat="1" spans="1:9">
      <c r="A21" s="5">
        <v>999223198131943</v>
      </c>
      <c r="B21" s="6">
        <v>45016</v>
      </c>
      <c r="C21" s="6">
        <v>45017</v>
      </c>
      <c r="D21" s="4">
        <v>1542</v>
      </c>
      <c r="E21" s="4" t="str">
        <f>VLOOKUP(A21,HOP!A:L,12,0)</f>
        <v>1542.00</v>
      </c>
      <c r="F21" s="4" t="str">
        <f>VLOOKUP(A21,HOP!A:C,3,0)</f>
        <v>3138045</v>
      </c>
      <c r="G21" s="4">
        <f t="shared" si="0"/>
        <v>0</v>
      </c>
      <c r="H21" s="4" t="str">
        <f t="shared" si="1"/>
        <v>，3138045</v>
      </c>
      <c r="I21" s="4" t="str">
        <f>VLOOKUP(A21,HOP!A:U,21,0)</f>
        <v>直连</v>
      </c>
    </row>
    <row r="22" s="4" customFormat="1" spans="1:9">
      <c r="A22" s="5">
        <v>999223205670885</v>
      </c>
      <c r="B22" s="6">
        <v>45015</v>
      </c>
      <c r="C22" s="6">
        <v>45017</v>
      </c>
      <c r="D22" s="4">
        <v>3482</v>
      </c>
      <c r="E22" s="4" t="str">
        <f>VLOOKUP(A22,HOP!A:L,12,0)</f>
        <v>3482.00</v>
      </c>
      <c r="F22" s="4" t="str">
        <f>VLOOKUP(A22,HOP!A:C,3,0)</f>
        <v>3140496</v>
      </c>
      <c r="G22" s="4">
        <f t="shared" si="0"/>
        <v>0</v>
      </c>
      <c r="H22" s="4" t="str">
        <f t="shared" si="1"/>
        <v>，3140496</v>
      </c>
      <c r="I22" s="4" t="str">
        <f>VLOOKUP(A22,HOP!A:U,21,0)</f>
        <v>直连</v>
      </c>
    </row>
    <row r="23" s="4" customFormat="1" spans="1:9">
      <c r="A23" s="5">
        <v>999223215372598</v>
      </c>
      <c r="B23" s="6">
        <v>45016</v>
      </c>
      <c r="C23" s="6">
        <v>45017</v>
      </c>
      <c r="D23" s="4">
        <v>892</v>
      </c>
      <c r="E23" s="4" t="str">
        <f>VLOOKUP(A23,HOP!A:L,12,0)</f>
        <v>892.00</v>
      </c>
      <c r="F23" s="4" t="str">
        <f>VLOOKUP(A23,HOP!A:C,3,0)</f>
        <v>3143325</v>
      </c>
      <c r="G23" s="4">
        <f t="shared" si="0"/>
        <v>0</v>
      </c>
      <c r="H23" s="4" t="str">
        <f t="shared" si="1"/>
        <v>，3143325</v>
      </c>
      <c r="I23" s="4" t="str">
        <f>VLOOKUP(A23,HOP!A:U,21,0)</f>
        <v>直连</v>
      </c>
    </row>
    <row r="24" s="4" customFormat="1" spans="1:9">
      <c r="A24" s="5">
        <v>999223223314262</v>
      </c>
      <c r="B24" s="6">
        <v>45016</v>
      </c>
      <c r="C24" s="6">
        <v>45017</v>
      </c>
      <c r="D24" s="4">
        <v>1250</v>
      </c>
      <c r="E24" s="4" t="str">
        <f>VLOOKUP(A24,HOP!A:L,12,0)</f>
        <v>1250.00</v>
      </c>
      <c r="F24" s="4" t="str">
        <f>VLOOKUP(A24,HOP!A:C,3,0)</f>
        <v>3145446</v>
      </c>
      <c r="G24" s="4">
        <f t="shared" si="0"/>
        <v>0</v>
      </c>
      <c r="H24" s="4" t="str">
        <f t="shared" si="1"/>
        <v>，3145446</v>
      </c>
      <c r="I24" s="4" t="str">
        <f>VLOOKUP(A24,HOP!A:U,21,0)</f>
        <v>直采</v>
      </c>
    </row>
    <row r="25" s="4" customFormat="1" spans="1:9">
      <c r="A25" s="5">
        <v>999223224895697</v>
      </c>
      <c r="B25" s="6">
        <v>45016</v>
      </c>
      <c r="C25" s="6">
        <v>45017</v>
      </c>
      <c r="D25" s="4">
        <v>1524</v>
      </c>
      <c r="E25" s="4" t="str">
        <f>VLOOKUP(A25,HOP!A:L,12,0)</f>
        <v>1524.00</v>
      </c>
      <c r="F25" s="4" t="str">
        <f>VLOOKUP(A25,HOP!A:C,3,0)</f>
        <v>3145922</v>
      </c>
      <c r="G25" s="4">
        <f t="shared" si="0"/>
        <v>0</v>
      </c>
      <c r="H25" s="4" t="str">
        <f t="shared" si="1"/>
        <v>，3145922</v>
      </c>
      <c r="I25" s="4" t="str">
        <f>VLOOKUP(A25,HOP!A:U,21,0)</f>
        <v>直连</v>
      </c>
    </row>
    <row r="26" s="4" customFormat="1" spans="1:9">
      <c r="A26" s="5">
        <v>999223254227122</v>
      </c>
      <c r="B26" s="6">
        <v>45016</v>
      </c>
      <c r="C26" s="6">
        <v>45017</v>
      </c>
      <c r="D26" s="4">
        <v>2305</v>
      </c>
      <c r="E26" s="4" t="str">
        <f>VLOOKUP(A26,HOP!A:L,12,0)</f>
        <v>2305.00</v>
      </c>
      <c r="F26" s="4" t="str">
        <f>VLOOKUP(A26,HOP!A:C,3,0)</f>
        <v>3153183</v>
      </c>
      <c r="G26" s="4">
        <f t="shared" si="0"/>
        <v>0</v>
      </c>
      <c r="H26" s="4" t="str">
        <f t="shared" si="1"/>
        <v>，3153183</v>
      </c>
      <c r="I26" s="4" t="str">
        <f>VLOOKUP(A26,HOP!A:U,21,0)</f>
        <v>直连</v>
      </c>
    </row>
    <row r="27" s="4" customFormat="1" spans="1:9">
      <c r="A27" s="5">
        <v>999223262239565</v>
      </c>
      <c r="B27" s="6">
        <v>45016</v>
      </c>
      <c r="C27" s="6">
        <v>45017</v>
      </c>
      <c r="D27" s="4">
        <v>492</v>
      </c>
      <c r="E27" s="4" t="str">
        <f>VLOOKUP(A27,HOP!A:L,12,0)</f>
        <v>492.00</v>
      </c>
      <c r="F27" s="4" t="str">
        <f>VLOOKUP(A27,HOP!A:C,3,0)</f>
        <v>3155413</v>
      </c>
      <c r="G27" s="4">
        <f t="shared" si="0"/>
        <v>0</v>
      </c>
      <c r="H27" s="4" t="str">
        <f t="shared" si="1"/>
        <v>，3155413</v>
      </c>
      <c r="I27" s="4" t="str">
        <f>VLOOKUP(A27,HOP!A:U,21,0)</f>
        <v>直连</v>
      </c>
    </row>
    <row r="28" s="4" customFormat="1" spans="1:9">
      <c r="A28" s="5">
        <v>999223268244521</v>
      </c>
      <c r="B28" s="6">
        <v>45015</v>
      </c>
      <c r="C28" s="6">
        <v>45017</v>
      </c>
      <c r="D28" s="4">
        <v>890</v>
      </c>
      <c r="E28" s="4" t="str">
        <f>VLOOKUP(A28,HOP!A:L,12,0)</f>
        <v>890.00</v>
      </c>
      <c r="F28" s="4" t="str">
        <f>VLOOKUP(A28,HOP!A:C,3,0)</f>
        <v>3156394</v>
      </c>
      <c r="G28" s="4">
        <f t="shared" si="0"/>
        <v>0</v>
      </c>
      <c r="H28" s="4" t="str">
        <f t="shared" si="1"/>
        <v>，3156394</v>
      </c>
      <c r="I28" s="4" t="str">
        <f>VLOOKUP(A28,HOP!A:U,21,0)</f>
        <v>直连</v>
      </c>
    </row>
    <row r="29" s="4" customFormat="1" spans="1:9">
      <c r="A29" s="5">
        <v>999223274210146</v>
      </c>
      <c r="B29" s="6">
        <v>45016</v>
      </c>
      <c r="C29" s="6">
        <v>45017</v>
      </c>
      <c r="D29" s="4">
        <v>460</v>
      </c>
      <c r="E29" s="4" t="str">
        <f>VLOOKUP(A29,HOP!A:L,12,0)</f>
        <v>460.00</v>
      </c>
      <c r="F29" s="4" t="str">
        <f>VLOOKUP(A29,HOP!A:C,3,0)</f>
        <v>3157465</v>
      </c>
      <c r="G29" s="4">
        <f t="shared" si="0"/>
        <v>0</v>
      </c>
      <c r="H29" s="4" t="str">
        <f t="shared" si="1"/>
        <v>，3157465</v>
      </c>
      <c r="I29" s="4" t="str">
        <f>VLOOKUP(A29,HOP!A:U,21,0)</f>
        <v>直连</v>
      </c>
    </row>
    <row r="30" s="4" customFormat="1" spans="1:9">
      <c r="A30" s="5">
        <v>999223275193629</v>
      </c>
      <c r="B30" s="6">
        <v>45016</v>
      </c>
      <c r="C30" s="6">
        <v>45017</v>
      </c>
      <c r="D30" s="4">
        <v>485</v>
      </c>
      <c r="E30" s="4" t="str">
        <f>VLOOKUP(A30,HOP!A:L,12,0)</f>
        <v>485.00</v>
      </c>
      <c r="F30" s="4" t="str">
        <f>VLOOKUP(A30,HOP!A:C,3,0)</f>
        <v>3157746</v>
      </c>
      <c r="G30" s="4">
        <f t="shared" si="0"/>
        <v>0</v>
      </c>
      <c r="H30" s="4" t="str">
        <f t="shared" si="1"/>
        <v>，3157746</v>
      </c>
      <c r="I30" s="4" t="str">
        <f>VLOOKUP(A30,HOP!A:U,21,0)</f>
        <v>直连</v>
      </c>
    </row>
    <row r="31" s="4" customFormat="1" spans="1:9">
      <c r="A31" s="5">
        <v>999223291020121</v>
      </c>
      <c r="B31" s="6">
        <v>45016</v>
      </c>
      <c r="C31" s="6">
        <v>45017</v>
      </c>
      <c r="D31" s="4">
        <v>2474</v>
      </c>
      <c r="E31" s="4" t="str">
        <f>VLOOKUP(A31,HOP!A:L,12,0)</f>
        <v>2474.00</v>
      </c>
      <c r="F31" s="4" t="str">
        <f>VLOOKUP(A31,HOP!A:C,3,0)</f>
        <v>3161339</v>
      </c>
      <c r="G31" s="4">
        <f t="shared" si="0"/>
        <v>0</v>
      </c>
      <c r="H31" s="4" t="str">
        <f t="shared" si="1"/>
        <v>，3161339</v>
      </c>
      <c r="I31" s="4" t="str">
        <f>VLOOKUP(A31,HOP!A:U,21,0)</f>
        <v>直连</v>
      </c>
    </row>
    <row r="32" s="4" customFormat="1" spans="1:9">
      <c r="A32" s="5">
        <v>999223298745250</v>
      </c>
      <c r="B32" s="6">
        <v>45015</v>
      </c>
      <c r="C32" s="6">
        <v>45017</v>
      </c>
      <c r="D32" s="4">
        <v>1270</v>
      </c>
      <c r="E32" s="4" t="str">
        <f>VLOOKUP(A32,HOP!A:L,12,0)</f>
        <v>1270.00</v>
      </c>
      <c r="F32" s="4" t="str">
        <f>VLOOKUP(A32,HOP!A:C,3,0)</f>
        <v>3162805</v>
      </c>
      <c r="G32" s="4">
        <f t="shared" si="0"/>
        <v>0</v>
      </c>
      <c r="H32" s="4" t="str">
        <f t="shared" si="1"/>
        <v>，3162805</v>
      </c>
      <c r="I32" s="4" t="str">
        <f>VLOOKUP(A32,HOP!A:U,21,0)</f>
        <v>直连</v>
      </c>
    </row>
    <row r="33" s="4" customFormat="1" spans="1:9">
      <c r="A33" s="5">
        <v>999223299532751</v>
      </c>
      <c r="B33" s="6">
        <v>45012</v>
      </c>
      <c r="C33" s="6">
        <v>45017</v>
      </c>
      <c r="D33" s="4">
        <v>2743</v>
      </c>
      <c r="E33" s="4" t="str">
        <f>VLOOKUP(A33,HOP!A:L,12,0)</f>
        <v>2743.00</v>
      </c>
      <c r="F33" s="4" t="str">
        <f>VLOOKUP(A33,HOP!A:C,3,0)</f>
        <v>3162923</v>
      </c>
      <c r="G33" s="4">
        <f t="shared" si="0"/>
        <v>0</v>
      </c>
      <c r="H33" s="4" t="str">
        <f t="shared" si="1"/>
        <v>，3162923</v>
      </c>
      <c r="I33" s="4" t="str">
        <f>VLOOKUP(A33,HOP!A:U,21,0)</f>
        <v>直连</v>
      </c>
    </row>
    <row r="34" s="4" customFormat="1" spans="1:9">
      <c r="A34" s="5">
        <v>999223307769170</v>
      </c>
      <c r="B34" s="6">
        <v>45016</v>
      </c>
      <c r="C34" s="6">
        <v>45017</v>
      </c>
      <c r="D34" s="4">
        <v>120</v>
      </c>
      <c r="E34" s="4" t="str">
        <f>VLOOKUP(A34,HOP!A:L,12,0)</f>
        <v>120.00</v>
      </c>
      <c r="F34" s="4" t="str">
        <f>VLOOKUP(A34,HOP!A:C,3,0)</f>
        <v>3164740</v>
      </c>
      <c r="G34" s="4">
        <f t="shared" si="0"/>
        <v>0</v>
      </c>
      <c r="H34" s="4" t="str">
        <f t="shared" si="1"/>
        <v>，3164740</v>
      </c>
      <c r="I34" s="4" t="str">
        <f>VLOOKUP(A34,HOP!A:U,21,0)</f>
        <v>直连</v>
      </c>
    </row>
    <row r="35" s="4" customFormat="1" spans="1:9">
      <c r="A35" s="5">
        <v>999223307843934</v>
      </c>
      <c r="B35" s="6">
        <v>45016</v>
      </c>
      <c r="C35" s="6">
        <v>45017</v>
      </c>
      <c r="D35" s="4">
        <v>865</v>
      </c>
      <c r="E35" s="4" t="str">
        <f>VLOOKUP(A35,HOP!A:L,12,0)</f>
        <v>865.00</v>
      </c>
      <c r="F35" s="4" t="str">
        <f>VLOOKUP(A35,HOP!A:C,3,0)</f>
        <v>3164773</v>
      </c>
      <c r="G35" s="4">
        <f t="shared" ref="G35:G66" si="2">D35-E35</f>
        <v>0</v>
      </c>
      <c r="H35" s="4" t="str">
        <f t="shared" ref="H35:H66" si="3">$H$1&amp;F35</f>
        <v>，3164773</v>
      </c>
      <c r="I35" s="4" t="str">
        <f>VLOOKUP(A35,HOP!A:U,21,0)</f>
        <v>直连</v>
      </c>
    </row>
    <row r="36" s="4" customFormat="1" spans="1:9">
      <c r="A36" s="5">
        <v>999223308252664</v>
      </c>
      <c r="B36" s="6">
        <v>45016</v>
      </c>
      <c r="C36" s="6">
        <v>45017</v>
      </c>
      <c r="D36" s="4">
        <v>865</v>
      </c>
      <c r="E36" s="4" t="str">
        <f>VLOOKUP(A36,HOP!A:L,12,0)</f>
        <v>865.00</v>
      </c>
      <c r="F36" s="4" t="str">
        <f>VLOOKUP(A36,HOP!A:C,3,0)</f>
        <v>3165010</v>
      </c>
      <c r="G36" s="4">
        <f t="shared" si="2"/>
        <v>0</v>
      </c>
      <c r="H36" s="4" t="str">
        <f t="shared" si="3"/>
        <v>，3165010</v>
      </c>
      <c r="I36" s="4" t="str">
        <f>VLOOKUP(A36,HOP!A:U,21,0)</f>
        <v>直连</v>
      </c>
    </row>
    <row r="37" s="4" customFormat="1" spans="1:9">
      <c r="A37" s="5">
        <v>999223323457306</v>
      </c>
      <c r="B37" s="6">
        <v>45015</v>
      </c>
      <c r="C37" s="6">
        <v>45017</v>
      </c>
      <c r="D37" s="4">
        <v>2305</v>
      </c>
      <c r="E37" s="4" t="str">
        <f>VLOOKUP(A37,HOP!A:L,12,0)</f>
        <v>2305.00</v>
      </c>
      <c r="F37" s="4" t="str">
        <f>VLOOKUP(A37,HOP!A:C,3,0)</f>
        <v>3167566</v>
      </c>
      <c r="G37" s="4">
        <f t="shared" si="2"/>
        <v>0</v>
      </c>
      <c r="H37" s="4" t="str">
        <f t="shared" si="3"/>
        <v>，3167566</v>
      </c>
      <c r="I37" s="4" t="str">
        <f>VLOOKUP(A37,HOP!A:U,21,0)</f>
        <v>直连</v>
      </c>
    </row>
    <row r="38" s="4" customFormat="1" spans="1:9">
      <c r="A38" s="5">
        <v>999223324313979</v>
      </c>
      <c r="B38" s="6">
        <v>45014</v>
      </c>
      <c r="C38" s="6">
        <v>45017</v>
      </c>
      <c r="D38" s="4">
        <v>5142</v>
      </c>
      <c r="E38" s="4" t="str">
        <f>VLOOKUP(A38,HOP!A:L,12,0)</f>
        <v>5142.00</v>
      </c>
      <c r="F38" s="4" t="str">
        <f>VLOOKUP(A38,HOP!A:C,3,0)</f>
        <v>3167974</v>
      </c>
      <c r="G38" s="4">
        <f t="shared" si="2"/>
        <v>0</v>
      </c>
      <c r="H38" s="4" t="str">
        <f t="shared" si="3"/>
        <v>，3167974</v>
      </c>
      <c r="I38" s="4" t="str">
        <f>VLOOKUP(A38,HOP!A:U,21,0)</f>
        <v>直连</v>
      </c>
    </row>
    <row r="39" s="4" customFormat="1" spans="1:9">
      <c r="A39" s="5">
        <v>999223327516336</v>
      </c>
      <c r="B39" s="6">
        <v>45014</v>
      </c>
      <c r="C39" s="6">
        <v>45017</v>
      </c>
      <c r="D39" s="4">
        <v>2025</v>
      </c>
      <c r="E39" s="4" t="str">
        <f>VLOOKUP(A39,HOP!A:L,12,0)</f>
        <v>2025.00</v>
      </c>
      <c r="F39" s="4" t="str">
        <f>VLOOKUP(A39,HOP!A:C,3,0)</f>
        <v>3168315</v>
      </c>
      <c r="G39" s="4">
        <f t="shared" si="2"/>
        <v>0</v>
      </c>
      <c r="H39" s="4" t="str">
        <f t="shared" si="3"/>
        <v>，3168315</v>
      </c>
      <c r="I39" s="4" t="str">
        <f>VLOOKUP(A39,HOP!A:U,21,0)</f>
        <v>直连</v>
      </c>
    </row>
    <row r="40" s="4" customFormat="1" spans="1:9">
      <c r="A40" s="5">
        <v>23337493449</v>
      </c>
      <c r="B40" s="6">
        <v>45016</v>
      </c>
      <c r="C40" s="6">
        <v>45017</v>
      </c>
      <c r="D40" s="4">
        <v>325</v>
      </c>
      <c r="E40" s="4" t="str">
        <f>VLOOKUP(A40,HOP!A:L,12,0)</f>
        <v>325.00</v>
      </c>
      <c r="F40" s="4" t="str">
        <f>VLOOKUP(A40,HOP!A:C,3,0)</f>
        <v>3169881</v>
      </c>
      <c r="G40" s="4">
        <f t="shared" si="2"/>
        <v>0</v>
      </c>
      <c r="H40" s="4" t="str">
        <f t="shared" si="3"/>
        <v>，3169881</v>
      </c>
      <c r="I40" s="4" t="str">
        <f>VLOOKUP(A40,HOP!A:U,21,0)</f>
        <v>直连</v>
      </c>
    </row>
    <row r="41" s="4" customFormat="1" spans="1:9">
      <c r="A41" s="5">
        <v>999223337885119</v>
      </c>
      <c r="B41" s="6">
        <v>45016</v>
      </c>
      <c r="C41" s="6">
        <v>45017</v>
      </c>
      <c r="D41" s="4">
        <v>1706</v>
      </c>
      <c r="E41" s="4" t="str">
        <f>VLOOKUP(A41,HOP!A:L,12,0)</f>
        <v>1706.00</v>
      </c>
      <c r="F41" s="4" t="str">
        <f>VLOOKUP(A41,HOP!A:C,3,0)</f>
        <v>3169963</v>
      </c>
      <c r="G41" s="4">
        <f t="shared" si="2"/>
        <v>0</v>
      </c>
      <c r="H41" s="4" t="str">
        <f t="shared" si="3"/>
        <v>，3169963</v>
      </c>
      <c r="I41" s="4" t="str">
        <f>VLOOKUP(A41,HOP!A:U,21,0)</f>
        <v>直连</v>
      </c>
    </row>
    <row r="42" s="4" customFormat="1" spans="1:9">
      <c r="A42" s="5">
        <v>999223346659408</v>
      </c>
      <c r="B42" s="6">
        <v>45013</v>
      </c>
      <c r="C42" s="6">
        <v>45017</v>
      </c>
      <c r="D42" s="4">
        <v>4260</v>
      </c>
      <c r="E42" s="4" t="str">
        <f>VLOOKUP(A42,HOP!A:L,12,0)</f>
        <v>4260.00</v>
      </c>
      <c r="F42" s="4" t="str">
        <f>VLOOKUP(A42,HOP!A:C,3,0)</f>
        <v>3171323</v>
      </c>
      <c r="G42" s="4">
        <f t="shared" si="2"/>
        <v>0</v>
      </c>
      <c r="H42" s="4" t="str">
        <f t="shared" si="3"/>
        <v>，3171323</v>
      </c>
      <c r="I42" s="4" t="str">
        <f>VLOOKUP(A42,HOP!A:U,21,0)</f>
        <v>直连</v>
      </c>
    </row>
    <row r="43" s="4" customFormat="1" spans="1:9">
      <c r="A43" s="5">
        <v>999223350249582</v>
      </c>
      <c r="B43" s="6">
        <v>45015</v>
      </c>
      <c r="C43" s="6">
        <v>45017</v>
      </c>
      <c r="D43" s="4">
        <v>398</v>
      </c>
      <c r="E43" s="4" t="str">
        <f>VLOOKUP(A43,HOP!A:L,12,0)</f>
        <v>398.00</v>
      </c>
      <c r="F43" s="4" t="str">
        <f>VLOOKUP(A43,HOP!A:C,3,0)</f>
        <v>3171870</v>
      </c>
      <c r="G43" s="4">
        <f t="shared" si="2"/>
        <v>0</v>
      </c>
      <c r="H43" s="4" t="str">
        <f t="shared" si="3"/>
        <v>，3171870</v>
      </c>
      <c r="I43" s="4" t="str">
        <f>VLOOKUP(A43,HOP!A:U,21,0)</f>
        <v>直连</v>
      </c>
    </row>
    <row r="44" s="4" customFormat="1" spans="1:9">
      <c r="A44" s="5">
        <v>999223350444171</v>
      </c>
      <c r="B44" s="6">
        <v>45016</v>
      </c>
      <c r="C44" s="6">
        <v>45017</v>
      </c>
      <c r="D44" s="4">
        <v>586</v>
      </c>
      <c r="E44" s="4" t="str">
        <f>VLOOKUP(A44,HOP!A:L,12,0)</f>
        <v>586.00</v>
      </c>
      <c r="F44" s="4" t="str">
        <f>VLOOKUP(A44,HOP!A:C,3,0)</f>
        <v>3171909</v>
      </c>
      <c r="G44" s="4">
        <f t="shared" si="2"/>
        <v>0</v>
      </c>
      <c r="H44" s="4" t="str">
        <f t="shared" si="3"/>
        <v>，3171909</v>
      </c>
      <c r="I44" s="4" t="str">
        <f>VLOOKUP(A44,HOP!A:U,21,0)</f>
        <v>直连</v>
      </c>
    </row>
    <row r="45" s="4" customFormat="1" spans="1:9">
      <c r="A45" s="5">
        <v>999223351076456</v>
      </c>
      <c r="B45" s="6">
        <v>45016</v>
      </c>
      <c r="C45" s="6">
        <v>45017</v>
      </c>
      <c r="D45" s="4">
        <v>504</v>
      </c>
      <c r="E45" s="4" t="str">
        <f>VLOOKUP(A45,HOP!A:L,12,0)</f>
        <v>504.00</v>
      </c>
      <c r="F45" s="4" t="str">
        <f>VLOOKUP(A45,HOP!A:C,3,0)</f>
        <v>3172049</v>
      </c>
      <c r="G45" s="4">
        <f t="shared" si="2"/>
        <v>0</v>
      </c>
      <c r="H45" s="4" t="str">
        <f t="shared" si="3"/>
        <v>，3172049</v>
      </c>
      <c r="I45" s="4" t="str">
        <f>VLOOKUP(A45,HOP!A:U,21,0)</f>
        <v>直连</v>
      </c>
    </row>
    <row r="46" s="4" customFormat="1" spans="1:9">
      <c r="A46" s="5">
        <v>23354427130</v>
      </c>
      <c r="B46" s="6">
        <v>45016</v>
      </c>
      <c r="C46" s="6">
        <v>45017</v>
      </c>
      <c r="D46" s="4">
        <v>402</v>
      </c>
      <c r="E46" s="4" t="str">
        <f>VLOOKUP(A46,HOP!A:L,12,0)</f>
        <v>402.00</v>
      </c>
      <c r="F46" s="4" t="str">
        <f>VLOOKUP(A46,HOP!A:C,3,0)</f>
        <v>3172379</v>
      </c>
      <c r="G46" s="4">
        <f t="shared" si="2"/>
        <v>0</v>
      </c>
      <c r="H46" s="4" t="str">
        <f t="shared" si="3"/>
        <v>，3172379</v>
      </c>
      <c r="I46" s="4" t="str">
        <f>VLOOKUP(A46,HOP!A:U,21,0)</f>
        <v>直连</v>
      </c>
    </row>
    <row r="47" s="4" customFormat="1" spans="1:9">
      <c r="A47" s="5">
        <v>999223355780530</v>
      </c>
      <c r="B47" s="6">
        <v>45016</v>
      </c>
      <c r="C47" s="6">
        <v>45017</v>
      </c>
      <c r="D47" s="4">
        <v>669</v>
      </c>
      <c r="E47" s="4" t="str">
        <f>VLOOKUP(A47,HOP!A:L,12,0)</f>
        <v>669.00</v>
      </c>
      <c r="F47" s="4" t="str">
        <f>VLOOKUP(A47,HOP!A:C,3,0)</f>
        <v>3172555</v>
      </c>
      <c r="G47" s="4">
        <f t="shared" si="2"/>
        <v>0</v>
      </c>
      <c r="H47" s="4" t="str">
        <f t="shared" si="3"/>
        <v>，3172555</v>
      </c>
      <c r="I47" s="4" t="str">
        <f>VLOOKUP(A47,HOP!A:U,21,0)</f>
        <v>直连</v>
      </c>
    </row>
    <row r="48" s="4" customFormat="1" spans="1:9">
      <c r="A48" s="5">
        <v>999223356323438</v>
      </c>
      <c r="B48" s="6">
        <v>45016</v>
      </c>
      <c r="C48" s="6">
        <v>45017</v>
      </c>
      <c r="D48" s="4">
        <v>848</v>
      </c>
      <c r="E48" s="4" t="str">
        <f>VLOOKUP(A48,HOP!A:L,12,0)</f>
        <v>848.00</v>
      </c>
      <c r="F48" s="4" t="str">
        <f>VLOOKUP(A48,HOP!A:C,3,0)</f>
        <v>3172673</v>
      </c>
      <c r="G48" s="4">
        <f t="shared" si="2"/>
        <v>0</v>
      </c>
      <c r="H48" s="4" t="str">
        <f t="shared" si="3"/>
        <v>，3172673</v>
      </c>
      <c r="I48" s="4" t="str">
        <f>VLOOKUP(A48,HOP!A:U,21,0)</f>
        <v>直连</v>
      </c>
    </row>
    <row r="49" s="4" customFormat="1" spans="1:9">
      <c r="A49" s="5">
        <v>999223358967731</v>
      </c>
      <c r="B49" s="6">
        <v>45016</v>
      </c>
      <c r="C49" s="6">
        <v>45017</v>
      </c>
      <c r="D49" s="4">
        <v>469</v>
      </c>
      <c r="E49" s="4" t="str">
        <f>VLOOKUP(A49,HOP!A:L,12,0)</f>
        <v>469.00</v>
      </c>
      <c r="F49" s="4" t="str">
        <f>VLOOKUP(A49,HOP!A:C,3,0)</f>
        <v>3173071</v>
      </c>
      <c r="G49" s="4">
        <f t="shared" si="2"/>
        <v>0</v>
      </c>
      <c r="H49" s="4" t="str">
        <f t="shared" si="3"/>
        <v>，3173071</v>
      </c>
      <c r="I49" s="4" t="str">
        <f>VLOOKUP(A49,HOP!A:U,21,0)</f>
        <v>直连</v>
      </c>
    </row>
    <row r="50" s="4" customFormat="1" spans="1:9">
      <c r="A50" s="5">
        <v>999223362697929</v>
      </c>
      <c r="B50" s="6">
        <v>45016</v>
      </c>
      <c r="C50" s="6">
        <v>45017</v>
      </c>
      <c r="D50" s="4">
        <v>331</v>
      </c>
      <c r="E50" s="4" t="str">
        <f>VLOOKUP(A50,HOP!A:L,12,0)</f>
        <v>331.00</v>
      </c>
      <c r="F50" s="4" t="str">
        <f>VLOOKUP(A50,HOP!A:C,3,0)</f>
        <v>3173810</v>
      </c>
      <c r="G50" s="4">
        <f t="shared" si="2"/>
        <v>0</v>
      </c>
      <c r="H50" s="4" t="str">
        <f t="shared" si="3"/>
        <v>，3173810</v>
      </c>
      <c r="I50" s="4" t="str">
        <f>VLOOKUP(A50,HOP!A:U,21,0)</f>
        <v>直连</v>
      </c>
    </row>
    <row r="51" s="4" customFormat="1" spans="1:9">
      <c r="A51" s="5">
        <v>999223363033860</v>
      </c>
      <c r="B51" s="6">
        <v>45016</v>
      </c>
      <c r="C51" s="6">
        <v>45017</v>
      </c>
      <c r="D51" s="4">
        <v>394</v>
      </c>
      <c r="E51" s="4" t="str">
        <f>VLOOKUP(A51,HOP!A:L,12,0)</f>
        <v>394.00</v>
      </c>
      <c r="F51" s="4" t="str">
        <f>VLOOKUP(A51,HOP!A:C,3,0)</f>
        <v>3173912</v>
      </c>
      <c r="G51" s="4">
        <f t="shared" si="2"/>
        <v>0</v>
      </c>
      <c r="H51" s="4" t="str">
        <f t="shared" si="3"/>
        <v>，3173912</v>
      </c>
      <c r="I51" s="4" t="str">
        <f>VLOOKUP(A51,HOP!A:U,21,0)</f>
        <v>直连</v>
      </c>
    </row>
    <row r="52" s="4" customFormat="1" spans="1:9">
      <c r="A52" s="5">
        <v>999223364919243</v>
      </c>
      <c r="B52" s="6">
        <v>45016</v>
      </c>
      <c r="C52" s="6">
        <v>45017</v>
      </c>
      <c r="D52" s="4">
        <v>462</v>
      </c>
      <c r="E52" s="4" t="str">
        <f>VLOOKUP(A52,HOP!A:L,12,0)</f>
        <v>462.00</v>
      </c>
      <c r="F52" s="4" t="str">
        <f>VLOOKUP(A52,HOP!A:C,3,0)</f>
        <v>3174591</v>
      </c>
      <c r="G52" s="4">
        <f t="shared" si="2"/>
        <v>0</v>
      </c>
      <c r="H52" s="4" t="str">
        <f t="shared" si="3"/>
        <v>，3174591</v>
      </c>
      <c r="I52" s="4" t="str">
        <f>VLOOKUP(A52,HOP!A:U,21,0)</f>
        <v>直连</v>
      </c>
    </row>
    <row r="53" s="4" customFormat="1" spans="1:9">
      <c r="A53" s="5">
        <v>999223364975541</v>
      </c>
      <c r="B53" s="6">
        <v>45013</v>
      </c>
      <c r="C53" s="6">
        <v>45017</v>
      </c>
      <c r="D53" s="4">
        <v>1268</v>
      </c>
      <c r="E53" s="4" t="str">
        <f>VLOOKUP(A53,HOP!A:L,12,0)</f>
        <v>1268.00</v>
      </c>
      <c r="F53" s="4" t="str">
        <f>VLOOKUP(A53,HOP!A:C,3,0)</f>
        <v>3174611</v>
      </c>
      <c r="G53" s="4">
        <f t="shared" si="2"/>
        <v>0</v>
      </c>
      <c r="H53" s="4" t="str">
        <f t="shared" si="3"/>
        <v>，3174611</v>
      </c>
      <c r="I53" s="4" t="str">
        <f>VLOOKUP(A53,HOP!A:U,21,0)</f>
        <v>直连</v>
      </c>
    </row>
    <row r="54" s="4" customFormat="1" spans="1:9">
      <c r="A54" s="5">
        <v>999223365003414</v>
      </c>
      <c r="B54" s="6">
        <v>45015</v>
      </c>
      <c r="C54" s="6">
        <v>45017</v>
      </c>
      <c r="D54" s="4">
        <v>2456</v>
      </c>
      <c r="E54" s="4" t="str">
        <f>VLOOKUP(A54,HOP!A:L,12,0)</f>
        <v>2456.00</v>
      </c>
      <c r="F54" s="4" t="str">
        <f>VLOOKUP(A54,HOP!A:C,3,0)</f>
        <v>3174617</v>
      </c>
      <c r="G54" s="4">
        <f t="shared" si="2"/>
        <v>0</v>
      </c>
      <c r="H54" s="4" t="str">
        <f t="shared" si="3"/>
        <v>，3174617</v>
      </c>
      <c r="I54" s="4" t="str">
        <f>VLOOKUP(A54,HOP!A:U,21,0)</f>
        <v>直连</v>
      </c>
    </row>
    <row r="55" s="4" customFormat="1" spans="1:9">
      <c r="A55" s="5">
        <v>999223365128995</v>
      </c>
      <c r="B55" s="6">
        <v>45016</v>
      </c>
      <c r="C55" s="6">
        <v>45017</v>
      </c>
      <c r="D55" s="4">
        <v>803</v>
      </c>
      <c r="E55" s="4" t="str">
        <f>VLOOKUP(A55,HOP!A:L,12,0)</f>
        <v>803.00</v>
      </c>
      <c r="F55" s="4" t="str">
        <f>VLOOKUP(A55,HOP!A:C,3,0)</f>
        <v>3174694</v>
      </c>
      <c r="G55" s="4">
        <f t="shared" si="2"/>
        <v>0</v>
      </c>
      <c r="H55" s="4" t="str">
        <f t="shared" si="3"/>
        <v>，3174694</v>
      </c>
      <c r="I55" s="4" t="str">
        <f>VLOOKUP(A55,HOP!A:U,21,0)</f>
        <v>直连</v>
      </c>
    </row>
    <row r="56" s="4" customFormat="1" spans="1:9">
      <c r="A56" s="5">
        <v>999223365758993</v>
      </c>
      <c r="B56" s="6">
        <v>45014</v>
      </c>
      <c r="C56" s="6">
        <v>45017</v>
      </c>
      <c r="D56" s="4">
        <v>3036</v>
      </c>
      <c r="E56" s="4" t="str">
        <f>VLOOKUP(A56,HOP!A:L,12,0)</f>
        <v>3036.00</v>
      </c>
      <c r="F56" s="4" t="str">
        <f>VLOOKUP(A56,HOP!A:C,3,0)</f>
        <v>3174882</v>
      </c>
      <c r="G56" s="4">
        <f t="shared" si="2"/>
        <v>0</v>
      </c>
      <c r="H56" s="4" t="str">
        <f t="shared" si="3"/>
        <v>，3174882</v>
      </c>
      <c r="I56" s="4" t="str">
        <f>VLOOKUP(A56,HOP!A:U,21,0)</f>
        <v>直连</v>
      </c>
    </row>
    <row r="57" s="4" customFormat="1" spans="1:9">
      <c r="A57" s="5">
        <v>999223374418195</v>
      </c>
      <c r="B57" s="6">
        <v>45014</v>
      </c>
      <c r="C57" s="6">
        <v>45017</v>
      </c>
      <c r="D57" s="4">
        <v>2811</v>
      </c>
      <c r="E57" s="4" t="str">
        <f>VLOOKUP(A57,HOP!A:L,12,0)</f>
        <v>2811.00</v>
      </c>
      <c r="F57" s="4" t="str">
        <f>VLOOKUP(A57,HOP!A:C,3,0)</f>
        <v>3175783</v>
      </c>
      <c r="G57" s="4">
        <f t="shared" si="2"/>
        <v>0</v>
      </c>
      <c r="H57" s="4" t="str">
        <f t="shared" si="3"/>
        <v>，3175783</v>
      </c>
      <c r="I57" s="4" t="str">
        <f>VLOOKUP(A57,HOP!A:U,21,0)</f>
        <v>直连</v>
      </c>
    </row>
    <row r="58" s="4" customFormat="1" spans="1:9">
      <c r="A58" s="5">
        <v>999223380054024</v>
      </c>
      <c r="B58" s="6">
        <v>45013</v>
      </c>
      <c r="C58" s="6">
        <v>45017</v>
      </c>
      <c r="D58" s="4">
        <v>9248</v>
      </c>
      <c r="E58" s="4" t="str">
        <f>VLOOKUP(A58,HOP!A:L,12,0)</f>
        <v>9248.00</v>
      </c>
      <c r="F58" s="4" t="str">
        <f>VLOOKUP(A58,HOP!A:C,3,0)</f>
        <v>3177573</v>
      </c>
      <c r="G58" s="4">
        <f t="shared" si="2"/>
        <v>0</v>
      </c>
      <c r="H58" s="4" t="str">
        <f t="shared" si="3"/>
        <v>，3177573</v>
      </c>
      <c r="I58" s="4" t="str">
        <f>VLOOKUP(A58,HOP!A:U,21,0)</f>
        <v>直连</v>
      </c>
    </row>
    <row r="59" s="4" customFormat="1" spans="1:9">
      <c r="A59" s="5">
        <v>999223386259850</v>
      </c>
      <c r="B59" s="6">
        <v>45016</v>
      </c>
      <c r="C59" s="6">
        <v>45017</v>
      </c>
      <c r="D59" s="4">
        <v>1260</v>
      </c>
      <c r="E59" s="4" t="str">
        <f>VLOOKUP(A59,HOP!A:L,12,0)</f>
        <v>1260.00</v>
      </c>
      <c r="F59" s="4" t="str">
        <f>VLOOKUP(A59,HOP!A:C,3,0)</f>
        <v>3178142</v>
      </c>
      <c r="G59" s="4">
        <f t="shared" si="2"/>
        <v>0</v>
      </c>
      <c r="H59" s="4" t="str">
        <f t="shared" si="3"/>
        <v>，3178142</v>
      </c>
      <c r="I59" s="4" t="str">
        <f>VLOOKUP(A59,HOP!A:U,21,0)</f>
        <v>直连</v>
      </c>
    </row>
    <row r="60" s="4" customFormat="1" spans="1:9">
      <c r="A60" s="5">
        <v>999223386411379</v>
      </c>
      <c r="B60" s="6">
        <v>45015</v>
      </c>
      <c r="C60" s="6">
        <v>45017</v>
      </c>
      <c r="D60" s="4">
        <v>540</v>
      </c>
      <c r="E60" s="4" t="str">
        <f>VLOOKUP(A60,HOP!A:L,12,0)</f>
        <v>540.00</v>
      </c>
      <c r="F60" s="4" t="str">
        <f>VLOOKUP(A60,HOP!A:C,3,0)</f>
        <v>3178165</v>
      </c>
      <c r="G60" s="4">
        <f t="shared" si="2"/>
        <v>0</v>
      </c>
      <c r="H60" s="4" t="str">
        <f t="shared" si="3"/>
        <v>，3178165</v>
      </c>
      <c r="I60" s="4" t="str">
        <f>VLOOKUP(A60,HOP!A:U,21,0)</f>
        <v>直连</v>
      </c>
    </row>
    <row r="61" s="4" customFormat="1" spans="1:9">
      <c r="A61" s="5">
        <v>999223388094120</v>
      </c>
      <c r="B61" s="6">
        <v>45015</v>
      </c>
      <c r="C61" s="6">
        <v>45017</v>
      </c>
      <c r="D61" s="4">
        <v>3028</v>
      </c>
      <c r="E61" s="4" t="str">
        <f>VLOOKUP(A61,HOP!A:L,12,0)</f>
        <v>3028.00</v>
      </c>
      <c r="F61" s="4" t="str">
        <f>VLOOKUP(A61,HOP!A:C,3,0)</f>
        <v>3178405</v>
      </c>
      <c r="G61" s="4">
        <f t="shared" si="2"/>
        <v>0</v>
      </c>
      <c r="H61" s="4" t="str">
        <f t="shared" si="3"/>
        <v>，3178405</v>
      </c>
      <c r="I61" s="4" t="str">
        <f>VLOOKUP(A61,HOP!A:U,21,0)</f>
        <v>直连</v>
      </c>
    </row>
    <row r="62" s="4" customFormat="1" hidden="1" spans="1:9">
      <c r="A62" s="5">
        <v>999223388142662</v>
      </c>
      <c r="B62" s="6">
        <v>45016</v>
      </c>
      <c r="C62" s="6">
        <v>45017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spans="1:9">
      <c r="A63" s="5">
        <v>999223391052437</v>
      </c>
      <c r="B63" s="6">
        <v>45014</v>
      </c>
      <c r="C63" s="6">
        <v>45017</v>
      </c>
      <c r="D63" s="4">
        <v>720</v>
      </c>
      <c r="E63" s="4" t="str">
        <f>VLOOKUP(A63,HOP!A:L,12,0)</f>
        <v>720.00</v>
      </c>
      <c r="F63" s="4" t="str">
        <f>VLOOKUP(A63,HOP!A:C,3,0)</f>
        <v>3178900</v>
      </c>
      <c r="G63" s="4">
        <f t="shared" si="2"/>
        <v>0</v>
      </c>
      <c r="H63" s="4" t="str">
        <f t="shared" si="3"/>
        <v>，3178900</v>
      </c>
      <c r="I63" s="4" t="str">
        <f>VLOOKUP(A63,HOP!A:U,21,0)</f>
        <v>直连</v>
      </c>
    </row>
    <row r="64" s="4" customFormat="1" spans="1:9">
      <c r="A64" s="5">
        <v>999223391911837</v>
      </c>
      <c r="B64" s="6">
        <v>45015</v>
      </c>
      <c r="C64" s="6">
        <v>45017</v>
      </c>
      <c r="D64" s="4">
        <v>540</v>
      </c>
      <c r="E64" s="4" t="str">
        <f>VLOOKUP(A64,HOP!A:L,12,0)</f>
        <v>540.00</v>
      </c>
      <c r="F64" s="4" t="str">
        <f>VLOOKUP(A64,HOP!A:C,3,0)</f>
        <v>3179196</v>
      </c>
      <c r="G64" s="4">
        <f t="shared" si="2"/>
        <v>0</v>
      </c>
      <c r="H64" s="4" t="str">
        <f t="shared" si="3"/>
        <v>，3179196</v>
      </c>
      <c r="I64" s="4" t="str">
        <f>VLOOKUP(A64,HOP!A:U,21,0)</f>
        <v>直连</v>
      </c>
    </row>
    <row r="65" s="4" customFormat="1" spans="1:9">
      <c r="A65" s="5">
        <v>999223392344724</v>
      </c>
      <c r="B65" s="6">
        <v>45015</v>
      </c>
      <c r="C65" s="6">
        <v>45017</v>
      </c>
      <c r="D65" s="4">
        <v>1186</v>
      </c>
      <c r="E65" s="4" t="str">
        <f>VLOOKUP(A65,HOP!A:L,12,0)</f>
        <v>1186.00</v>
      </c>
      <c r="F65" s="4" t="str">
        <f>VLOOKUP(A65,HOP!A:C,3,0)</f>
        <v>3179400</v>
      </c>
      <c r="G65" s="4">
        <f t="shared" si="2"/>
        <v>0</v>
      </c>
      <c r="H65" s="4" t="str">
        <f t="shared" si="3"/>
        <v>，3179400</v>
      </c>
      <c r="I65" s="4" t="str">
        <f>VLOOKUP(A65,HOP!A:U,21,0)</f>
        <v>直连</v>
      </c>
    </row>
    <row r="66" s="4" customFormat="1" spans="1:9">
      <c r="A66" s="5">
        <v>999223392495345</v>
      </c>
      <c r="B66" s="6">
        <v>45014</v>
      </c>
      <c r="C66" s="6">
        <v>45017</v>
      </c>
      <c r="D66" s="4">
        <v>1170</v>
      </c>
      <c r="E66" s="4" t="str">
        <f>VLOOKUP(A66,HOP!A:L,12,0)</f>
        <v>1170.00</v>
      </c>
      <c r="F66" s="4" t="str">
        <f>VLOOKUP(A66,HOP!A:C,3,0)</f>
        <v>3179487</v>
      </c>
      <c r="G66" s="4">
        <f t="shared" si="2"/>
        <v>0</v>
      </c>
      <c r="H66" s="4" t="str">
        <f t="shared" si="3"/>
        <v>，3179487</v>
      </c>
      <c r="I66" s="4" t="str">
        <f>VLOOKUP(A66,HOP!A:U,21,0)</f>
        <v>直连</v>
      </c>
    </row>
    <row r="67" s="4" customFormat="1" spans="1:9">
      <c r="A67" s="5">
        <v>999223392761126</v>
      </c>
      <c r="B67" s="6">
        <v>45016</v>
      </c>
      <c r="C67" s="6">
        <v>45017</v>
      </c>
      <c r="D67" s="4">
        <v>2198</v>
      </c>
      <c r="E67" s="4" t="str">
        <f>VLOOKUP(A67,HOP!A:L,12,0)</f>
        <v>2198.00</v>
      </c>
      <c r="F67" s="4" t="str">
        <f>VLOOKUP(A67,HOP!A:C,3,0)</f>
        <v>3179640</v>
      </c>
      <c r="G67" s="4">
        <f t="shared" ref="G67:G98" si="4">D67-E67</f>
        <v>0</v>
      </c>
      <c r="H67" s="4" t="str">
        <f t="shared" ref="H67:H98" si="5">$H$1&amp;F67</f>
        <v>，3179640</v>
      </c>
      <c r="I67" s="4" t="str">
        <f>VLOOKUP(A67,HOP!A:U,21,0)</f>
        <v>直连</v>
      </c>
    </row>
    <row r="68" s="4" customFormat="1" spans="1:9">
      <c r="A68" s="5">
        <v>999223403891967</v>
      </c>
      <c r="B68" s="6">
        <v>45015</v>
      </c>
      <c r="C68" s="6">
        <v>45017</v>
      </c>
      <c r="D68" s="4">
        <v>3325</v>
      </c>
      <c r="E68" s="4" t="str">
        <f>VLOOKUP(A68,HOP!A:L,12,0)</f>
        <v>3325.00</v>
      </c>
      <c r="F68" s="4" t="str">
        <f>VLOOKUP(A68,HOP!A:C,3,0)</f>
        <v>3181291</v>
      </c>
      <c r="G68" s="4">
        <f t="shared" si="4"/>
        <v>0</v>
      </c>
      <c r="H68" s="4" t="str">
        <f t="shared" si="5"/>
        <v>，3181291</v>
      </c>
      <c r="I68" s="4" t="str">
        <f>VLOOKUP(A68,HOP!A:U,21,0)</f>
        <v>直连</v>
      </c>
    </row>
    <row r="69" s="4" customFormat="1" spans="1:9">
      <c r="A69" s="5">
        <v>23406506319</v>
      </c>
      <c r="B69" s="6">
        <v>45016</v>
      </c>
      <c r="C69" s="6">
        <v>45017</v>
      </c>
      <c r="D69" s="4">
        <v>1406</v>
      </c>
      <c r="E69" s="4" t="str">
        <f>VLOOKUP(A69,HOP!A:L,12,0)</f>
        <v>1406.00</v>
      </c>
      <c r="F69" s="4" t="str">
        <f>VLOOKUP(A69,HOP!A:C,3,0)</f>
        <v>3182018</v>
      </c>
      <c r="G69" s="4">
        <f t="shared" si="4"/>
        <v>0</v>
      </c>
      <c r="H69" s="4" t="str">
        <f t="shared" si="5"/>
        <v>，3182018</v>
      </c>
      <c r="I69" s="4" t="str">
        <f>VLOOKUP(A69,HOP!A:U,21,0)</f>
        <v>直连</v>
      </c>
    </row>
    <row r="70" s="4" customFormat="1" spans="1:9">
      <c r="A70" s="5">
        <v>999223407099787</v>
      </c>
      <c r="B70" s="6">
        <v>45016</v>
      </c>
      <c r="C70" s="6">
        <v>45017</v>
      </c>
      <c r="D70" s="4">
        <v>529</v>
      </c>
      <c r="E70" s="4" t="str">
        <f>VLOOKUP(A70,HOP!A:L,12,0)</f>
        <v>529.00</v>
      </c>
      <c r="F70" s="4" t="str">
        <f>VLOOKUP(A70,HOP!A:C,3,0)</f>
        <v>3182262</v>
      </c>
      <c r="G70" s="4">
        <f t="shared" si="4"/>
        <v>0</v>
      </c>
      <c r="H70" s="4" t="str">
        <f t="shared" si="5"/>
        <v>，3182262</v>
      </c>
      <c r="I70" s="4" t="str">
        <f>VLOOKUP(A70,HOP!A:U,21,0)</f>
        <v>直连</v>
      </c>
    </row>
    <row r="71" s="4" customFormat="1" spans="1:9">
      <c r="A71" s="5">
        <v>999223407681405</v>
      </c>
      <c r="B71" s="6">
        <v>45016</v>
      </c>
      <c r="C71" s="6">
        <v>45017</v>
      </c>
      <c r="D71" s="4">
        <v>150</v>
      </c>
      <c r="E71" s="4" t="str">
        <f>VLOOKUP(A71,HOP!A:L,12,0)</f>
        <v>150.00</v>
      </c>
      <c r="F71" s="4" t="str">
        <f>VLOOKUP(A71,HOP!A:C,3,0)</f>
        <v>3182535</v>
      </c>
      <c r="G71" s="4">
        <f t="shared" si="4"/>
        <v>0</v>
      </c>
      <c r="H71" s="4" t="str">
        <f t="shared" si="5"/>
        <v>，3182535</v>
      </c>
      <c r="I71" s="4" t="str">
        <f>VLOOKUP(A71,HOP!A:U,21,0)</f>
        <v>直连</v>
      </c>
    </row>
    <row r="72" s="4" customFormat="1" spans="1:9">
      <c r="A72" s="5">
        <v>999223407891290</v>
      </c>
      <c r="B72" s="6">
        <v>45016</v>
      </c>
      <c r="C72" s="6">
        <v>45017</v>
      </c>
      <c r="D72" s="4">
        <v>681</v>
      </c>
      <c r="E72" s="4" t="str">
        <f>VLOOKUP(A72,HOP!A:L,12,0)</f>
        <v>681.00</v>
      </c>
      <c r="F72" s="4" t="str">
        <f>VLOOKUP(A72,HOP!A:C,3,0)</f>
        <v>3182622</v>
      </c>
      <c r="G72" s="4">
        <f t="shared" si="4"/>
        <v>0</v>
      </c>
      <c r="H72" s="4" t="str">
        <f t="shared" si="5"/>
        <v>，3182622</v>
      </c>
      <c r="I72" s="4" t="str">
        <f>VLOOKUP(A72,HOP!A:U,21,0)</f>
        <v>直连</v>
      </c>
    </row>
    <row r="73" s="4" customFormat="1" spans="1:9">
      <c r="A73" s="5">
        <v>999223408056071</v>
      </c>
      <c r="B73" s="6">
        <v>45015</v>
      </c>
      <c r="C73" s="6">
        <v>45017</v>
      </c>
      <c r="D73" s="4">
        <v>1146</v>
      </c>
      <c r="E73" s="4" t="str">
        <f>VLOOKUP(A73,HOP!A:L,12,0)</f>
        <v>1146.00</v>
      </c>
      <c r="F73" s="4" t="str">
        <f>VLOOKUP(A73,HOP!A:C,3,0)</f>
        <v>3182688</v>
      </c>
      <c r="G73" s="4">
        <f t="shared" si="4"/>
        <v>0</v>
      </c>
      <c r="H73" s="4" t="str">
        <f t="shared" si="5"/>
        <v>，3182688</v>
      </c>
      <c r="I73" s="4" t="str">
        <f>VLOOKUP(A73,HOP!A:U,21,0)</f>
        <v>直连</v>
      </c>
    </row>
    <row r="74" s="4" customFormat="1" spans="1:9">
      <c r="A74" s="5">
        <v>999223408044797</v>
      </c>
      <c r="B74" s="6">
        <v>45016</v>
      </c>
      <c r="C74" s="6">
        <v>45017</v>
      </c>
      <c r="D74" s="4">
        <v>1283</v>
      </c>
      <c r="E74" s="4" t="str">
        <f>VLOOKUP(A74,HOP!A:L,12,0)</f>
        <v>1283.00</v>
      </c>
      <c r="F74" s="4" t="str">
        <f>VLOOKUP(A74,HOP!A:C,3,0)</f>
        <v>3182683</v>
      </c>
      <c r="G74" s="4">
        <f t="shared" si="4"/>
        <v>0</v>
      </c>
      <c r="H74" s="4" t="str">
        <f t="shared" si="5"/>
        <v>，3182683</v>
      </c>
      <c r="I74" s="4" t="str">
        <f>VLOOKUP(A74,HOP!A:U,21,0)</f>
        <v>直连</v>
      </c>
    </row>
    <row r="75" s="4" customFormat="1" spans="1:9">
      <c r="A75" s="5">
        <v>999223411247872</v>
      </c>
      <c r="B75" s="6">
        <v>45016</v>
      </c>
      <c r="C75" s="6">
        <v>45017</v>
      </c>
      <c r="D75" s="4">
        <v>1264</v>
      </c>
      <c r="E75" s="4" t="str">
        <f>VLOOKUP(A75,HOP!A:L,12,0)</f>
        <v>1264.00</v>
      </c>
      <c r="F75" s="4" t="str">
        <f>VLOOKUP(A75,HOP!A:C,3,0)</f>
        <v>3183036</v>
      </c>
      <c r="G75" s="4">
        <f t="shared" si="4"/>
        <v>0</v>
      </c>
      <c r="H75" s="4" t="str">
        <f t="shared" si="5"/>
        <v>，3183036</v>
      </c>
      <c r="I75" s="4" t="str">
        <f>VLOOKUP(A75,HOP!A:U,21,0)</f>
        <v>直连</v>
      </c>
    </row>
    <row r="76" s="4" customFormat="1" spans="1:9">
      <c r="A76" s="5">
        <v>999223414474365</v>
      </c>
      <c r="B76" s="6">
        <v>45016</v>
      </c>
      <c r="C76" s="6">
        <v>45017</v>
      </c>
      <c r="D76" s="4">
        <v>1553</v>
      </c>
      <c r="E76" s="4" t="str">
        <f>VLOOKUP(A76,HOP!A:L,12,0)</f>
        <v>1553.00</v>
      </c>
      <c r="F76" s="4" t="str">
        <f>VLOOKUP(A76,HOP!A:C,3,0)</f>
        <v>3183376</v>
      </c>
      <c r="G76" s="4">
        <f t="shared" si="4"/>
        <v>0</v>
      </c>
      <c r="H76" s="4" t="str">
        <f t="shared" si="5"/>
        <v>，3183376</v>
      </c>
      <c r="I76" s="4" t="str">
        <f>VLOOKUP(A76,HOP!A:U,21,0)</f>
        <v>直连</v>
      </c>
    </row>
    <row r="77" s="4" customFormat="1" spans="1:9">
      <c r="A77" s="5">
        <v>999223415637460</v>
      </c>
      <c r="B77" s="6">
        <v>45016</v>
      </c>
      <c r="C77" s="6">
        <v>45017</v>
      </c>
      <c r="D77" s="4">
        <v>1560</v>
      </c>
      <c r="E77" s="4" t="str">
        <f>VLOOKUP(A77,HOP!A:L,12,0)</f>
        <v>1560.00</v>
      </c>
      <c r="F77" s="4" t="str">
        <f>VLOOKUP(A77,HOP!A:C,3,0)</f>
        <v>3183554</v>
      </c>
      <c r="G77" s="4">
        <f t="shared" si="4"/>
        <v>0</v>
      </c>
      <c r="H77" s="4" t="str">
        <f t="shared" si="5"/>
        <v>，3183554</v>
      </c>
      <c r="I77" s="4" t="str">
        <f>VLOOKUP(A77,HOP!A:U,21,0)</f>
        <v>直连</v>
      </c>
    </row>
    <row r="78" s="4" customFormat="1" spans="1:9">
      <c r="A78" s="5">
        <v>999223415847647</v>
      </c>
      <c r="B78" s="6">
        <v>45016</v>
      </c>
      <c r="C78" s="6">
        <v>45017</v>
      </c>
      <c r="D78" s="4">
        <v>543</v>
      </c>
      <c r="E78" s="4" t="str">
        <f>VLOOKUP(A78,HOP!A:L,12,0)</f>
        <v>543.00</v>
      </c>
      <c r="F78" s="4" t="str">
        <f>VLOOKUP(A78,HOP!A:C,3,0)</f>
        <v>3183589</v>
      </c>
      <c r="G78" s="4">
        <f t="shared" si="4"/>
        <v>0</v>
      </c>
      <c r="H78" s="4" t="str">
        <f t="shared" si="5"/>
        <v>，3183589</v>
      </c>
      <c r="I78" s="4" t="str">
        <f>VLOOKUP(A78,HOP!A:U,21,0)</f>
        <v>直连</v>
      </c>
    </row>
    <row r="79" s="4" customFormat="1" spans="1:9">
      <c r="A79" s="5">
        <v>999223418449970</v>
      </c>
      <c r="B79" s="6">
        <v>45015</v>
      </c>
      <c r="C79" s="6">
        <v>45017</v>
      </c>
      <c r="D79" s="4">
        <v>2051</v>
      </c>
      <c r="E79" s="4" t="str">
        <f>VLOOKUP(A79,HOP!A:L,12,0)</f>
        <v>2051.00</v>
      </c>
      <c r="F79" s="4" t="str">
        <f>VLOOKUP(A79,HOP!A:C,3,0)</f>
        <v>3184073</v>
      </c>
      <c r="G79" s="4">
        <f t="shared" si="4"/>
        <v>0</v>
      </c>
      <c r="H79" s="4" t="str">
        <f t="shared" si="5"/>
        <v>，3184073</v>
      </c>
      <c r="I79" s="4" t="str">
        <f>VLOOKUP(A79,HOP!A:U,21,0)</f>
        <v>直连</v>
      </c>
    </row>
    <row r="80" s="4" customFormat="1" spans="1:9">
      <c r="A80" s="5">
        <v>999223419637411</v>
      </c>
      <c r="B80" s="6">
        <v>45015</v>
      </c>
      <c r="C80" s="6">
        <v>45017</v>
      </c>
      <c r="D80" s="4">
        <v>706</v>
      </c>
      <c r="E80" s="4" t="str">
        <f>VLOOKUP(A80,HOP!A:L,12,0)</f>
        <v>706.00</v>
      </c>
      <c r="F80" s="4" t="str">
        <f>VLOOKUP(A80,HOP!A:C,3,0)</f>
        <v>3184338</v>
      </c>
      <c r="G80" s="4">
        <f t="shared" si="4"/>
        <v>0</v>
      </c>
      <c r="H80" s="4" t="str">
        <f t="shared" si="5"/>
        <v>，3184338</v>
      </c>
      <c r="I80" s="4" t="str">
        <f>VLOOKUP(A80,HOP!A:U,21,0)</f>
        <v>直连</v>
      </c>
    </row>
    <row r="81" s="4" customFormat="1" spans="1:9">
      <c r="A81" s="5">
        <v>999223420188128</v>
      </c>
      <c r="B81" s="6">
        <v>45016</v>
      </c>
      <c r="C81" s="6">
        <v>45017</v>
      </c>
      <c r="D81" s="4">
        <v>204</v>
      </c>
      <c r="E81" s="4" t="str">
        <f>VLOOKUP(A81,HOP!A:L,12,0)</f>
        <v>204.00</v>
      </c>
      <c r="F81" s="4" t="str">
        <f>VLOOKUP(A81,HOP!A:C,3,0)</f>
        <v>3184491</v>
      </c>
      <c r="G81" s="4">
        <f t="shared" si="4"/>
        <v>0</v>
      </c>
      <c r="H81" s="4" t="str">
        <f t="shared" si="5"/>
        <v>，3184491</v>
      </c>
      <c r="I81" s="4" t="str">
        <f>VLOOKUP(A81,HOP!A:U,21,0)</f>
        <v>直连</v>
      </c>
    </row>
    <row r="82" s="4" customFormat="1" spans="1:9">
      <c r="A82" s="5">
        <v>999223420199447</v>
      </c>
      <c r="B82" s="6">
        <v>45016</v>
      </c>
      <c r="C82" s="6">
        <v>45017</v>
      </c>
      <c r="D82" s="4">
        <v>163</v>
      </c>
      <c r="E82" s="4" t="str">
        <f>VLOOKUP(A82,HOP!A:L,12,0)</f>
        <v>163.00</v>
      </c>
      <c r="F82" s="4" t="str">
        <f>VLOOKUP(A82,HOP!A:C,3,0)</f>
        <v>3184497</v>
      </c>
      <c r="G82" s="4">
        <f t="shared" si="4"/>
        <v>0</v>
      </c>
      <c r="H82" s="4" t="str">
        <f t="shared" si="5"/>
        <v>，3184497</v>
      </c>
      <c r="I82" s="4" t="str">
        <f>VLOOKUP(A82,HOP!A:U,21,0)</f>
        <v>直连</v>
      </c>
    </row>
    <row r="83" s="4" customFormat="1" spans="1:9">
      <c r="A83" s="5">
        <v>999223421401657</v>
      </c>
      <c r="B83" s="6">
        <v>45016</v>
      </c>
      <c r="C83" s="6">
        <v>45017</v>
      </c>
      <c r="D83" s="4">
        <v>1556</v>
      </c>
      <c r="E83" s="4" t="str">
        <f>VLOOKUP(A83,HOP!A:L,12,0)</f>
        <v>1556.00</v>
      </c>
      <c r="F83" s="4" t="str">
        <f>VLOOKUP(A83,HOP!A:C,3,0)</f>
        <v>3184926</v>
      </c>
      <c r="G83" s="4">
        <f t="shared" si="4"/>
        <v>0</v>
      </c>
      <c r="H83" s="4" t="str">
        <f t="shared" si="5"/>
        <v>，3184926</v>
      </c>
      <c r="I83" s="4" t="str">
        <f>VLOOKUP(A83,HOP!A:U,21,0)</f>
        <v>直连</v>
      </c>
    </row>
    <row r="84" s="4" customFormat="1" spans="1:9">
      <c r="A84" s="5">
        <v>999223422308698</v>
      </c>
      <c r="B84" s="6">
        <v>45016</v>
      </c>
      <c r="C84" s="6">
        <v>45017</v>
      </c>
      <c r="D84" s="4">
        <v>433</v>
      </c>
      <c r="E84" s="4" t="str">
        <f>VLOOKUP(A84,HOP!A:L,12,0)</f>
        <v>433.00</v>
      </c>
      <c r="F84" s="4" t="str">
        <f>VLOOKUP(A84,HOP!A:C,3,0)</f>
        <v>3185160</v>
      </c>
      <c r="G84" s="4">
        <f t="shared" si="4"/>
        <v>0</v>
      </c>
      <c r="H84" s="4" t="str">
        <f t="shared" si="5"/>
        <v>，3185160</v>
      </c>
      <c r="I84" s="4" t="str">
        <f>VLOOKUP(A84,HOP!A:U,21,0)</f>
        <v>直连</v>
      </c>
    </row>
    <row r="85" s="4" customFormat="1" spans="1:9">
      <c r="A85" s="5">
        <v>999223422825574</v>
      </c>
      <c r="B85" s="6">
        <v>45016</v>
      </c>
      <c r="C85" s="6">
        <v>45017</v>
      </c>
      <c r="D85" s="4">
        <v>1239</v>
      </c>
      <c r="E85" s="4" t="str">
        <f>VLOOKUP(A85,HOP!A:L,12,0)</f>
        <v>1239.00</v>
      </c>
      <c r="F85" s="4" t="str">
        <f>VLOOKUP(A85,HOP!A:C,3,0)</f>
        <v>3185358</v>
      </c>
      <c r="G85" s="4">
        <f t="shared" si="4"/>
        <v>0</v>
      </c>
      <c r="H85" s="4" t="str">
        <f t="shared" si="5"/>
        <v>，3185358</v>
      </c>
      <c r="I85" s="4" t="str">
        <f>VLOOKUP(A85,HOP!A:U,21,0)</f>
        <v>直连</v>
      </c>
    </row>
    <row r="86" s="4" customFormat="1" spans="1:9">
      <c r="A86" s="5">
        <v>999223422828080</v>
      </c>
      <c r="B86" s="6">
        <v>45016</v>
      </c>
      <c r="C86" s="6">
        <v>45017</v>
      </c>
      <c r="D86" s="4">
        <v>441</v>
      </c>
      <c r="E86" s="4" t="str">
        <f>VLOOKUP(A86,HOP!A:L,12,0)</f>
        <v>441.00</v>
      </c>
      <c r="F86" s="4" t="str">
        <f>VLOOKUP(A86,HOP!A:C,3,0)</f>
        <v>3185361</v>
      </c>
      <c r="G86" s="4">
        <f t="shared" si="4"/>
        <v>0</v>
      </c>
      <c r="H86" s="4" t="str">
        <f t="shared" si="5"/>
        <v>，3185361</v>
      </c>
      <c r="I86" s="4" t="str">
        <f>VLOOKUP(A86,HOP!A:U,21,0)</f>
        <v>直连</v>
      </c>
    </row>
    <row r="87" s="4" customFormat="1" spans="1:9">
      <c r="A87" s="5">
        <v>999223422828495</v>
      </c>
      <c r="B87" s="6">
        <v>45016</v>
      </c>
      <c r="C87" s="6">
        <v>45017</v>
      </c>
      <c r="D87" s="4">
        <v>567</v>
      </c>
      <c r="E87" s="4" t="str">
        <f>VLOOKUP(A87,HOP!A:L,12,0)</f>
        <v>567.00</v>
      </c>
      <c r="F87" s="4" t="str">
        <f>VLOOKUP(A87,HOP!A:C,3,0)</f>
        <v>3185362</v>
      </c>
      <c r="G87" s="4">
        <f t="shared" si="4"/>
        <v>0</v>
      </c>
      <c r="H87" s="4" t="str">
        <f t="shared" si="5"/>
        <v>，3185362</v>
      </c>
      <c r="I87" s="4" t="str">
        <f>VLOOKUP(A87,HOP!A:U,21,0)</f>
        <v>直连</v>
      </c>
    </row>
    <row r="88" s="4" customFormat="1" spans="1:9">
      <c r="A88" s="5">
        <v>999223423040784</v>
      </c>
      <c r="B88" s="6">
        <v>45016</v>
      </c>
      <c r="C88" s="6">
        <v>45017</v>
      </c>
      <c r="D88" s="4">
        <v>217</v>
      </c>
      <c r="E88" s="4" t="str">
        <f>VLOOKUP(A88,HOP!A:L,12,0)</f>
        <v>217.00</v>
      </c>
      <c r="F88" s="4" t="str">
        <f>VLOOKUP(A88,HOP!A:C,3,0)</f>
        <v>3185462</v>
      </c>
      <c r="G88" s="4">
        <f t="shared" si="4"/>
        <v>0</v>
      </c>
      <c r="H88" s="4" t="str">
        <f t="shared" si="5"/>
        <v>，3185462</v>
      </c>
      <c r="I88" s="4" t="str">
        <f>VLOOKUP(A88,HOP!A:U,21,0)</f>
        <v>直连</v>
      </c>
    </row>
    <row r="89" s="4" customFormat="1" spans="1:9">
      <c r="A89" s="5">
        <v>999223423328866</v>
      </c>
      <c r="B89" s="6">
        <v>45016</v>
      </c>
      <c r="C89" s="6">
        <v>45017</v>
      </c>
      <c r="D89" s="4">
        <v>153</v>
      </c>
      <c r="E89" s="4" t="str">
        <f>VLOOKUP(A89,HOP!A:L,12,0)</f>
        <v>153.00</v>
      </c>
      <c r="F89" s="4" t="str">
        <f>VLOOKUP(A89,HOP!A:C,3,0)</f>
        <v>3185555</v>
      </c>
      <c r="G89" s="4">
        <f t="shared" si="4"/>
        <v>0</v>
      </c>
      <c r="H89" s="4" t="str">
        <f t="shared" si="5"/>
        <v>，3185555</v>
      </c>
      <c r="I89" s="4" t="str">
        <f>VLOOKUP(A89,HOP!A:U,21,0)</f>
        <v>直连</v>
      </c>
    </row>
    <row r="90" s="4" customFormat="1" spans="1:9">
      <c r="A90" s="5">
        <v>999223423485003</v>
      </c>
      <c r="B90" s="6">
        <v>45016</v>
      </c>
      <c r="C90" s="6">
        <v>45017</v>
      </c>
      <c r="D90" s="4">
        <v>275</v>
      </c>
      <c r="E90" s="4" t="str">
        <f>VLOOKUP(A90,HOP!A:L,12,0)</f>
        <v>275.00</v>
      </c>
      <c r="F90" s="4" t="str">
        <f>VLOOKUP(A90,HOP!A:C,3,0)</f>
        <v>3185607</v>
      </c>
      <c r="G90" s="4">
        <f t="shared" si="4"/>
        <v>0</v>
      </c>
      <c r="H90" s="4" t="str">
        <f t="shared" si="5"/>
        <v>，3185607</v>
      </c>
      <c r="I90" s="4" t="str">
        <f>VLOOKUP(A90,HOP!A:U,21,0)</f>
        <v>直连</v>
      </c>
    </row>
    <row r="91" s="4" customFormat="1" spans="1:9">
      <c r="A91" s="5">
        <v>999223423595048</v>
      </c>
      <c r="B91" s="6">
        <v>45016</v>
      </c>
      <c r="C91" s="6">
        <v>45017</v>
      </c>
      <c r="D91" s="4">
        <v>330</v>
      </c>
      <c r="E91" s="4" t="str">
        <f>VLOOKUP(A91,HOP!A:L,12,0)</f>
        <v>330.00</v>
      </c>
      <c r="F91" s="4" t="str">
        <f>VLOOKUP(A91,HOP!A:C,3,0)</f>
        <v>3185665</v>
      </c>
      <c r="G91" s="4">
        <f t="shared" si="4"/>
        <v>0</v>
      </c>
      <c r="H91" s="4" t="str">
        <f t="shared" si="5"/>
        <v>，3185665</v>
      </c>
      <c r="I91" s="4" t="str">
        <f>VLOOKUP(A91,HOP!A:U,21,0)</f>
        <v>直连</v>
      </c>
    </row>
    <row r="92" s="4" customFormat="1" spans="1:9">
      <c r="A92" s="5">
        <v>999223423666812</v>
      </c>
      <c r="B92" s="6">
        <v>45016</v>
      </c>
      <c r="C92" s="6">
        <v>45017</v>
      </c>
      <c r="D92" s="4">
        <v>515</v>
      </c>
      <c r="E92" s="4" t="str">
        <f>VLOOKUP(A92,HOP!A:L,12,0)</f>
        <v>515.00</v>
      </c>
      <c r="F92" s="4" t="str">
        <f>VLOOKUP(A92,HOP!A:C,3,0)</f>
        <v>3185694</v>
      </c>
      <c r="G92" s="4">
        <f t="shared" si="4"/>
        <v>0</v>
      </c>
      <c r="H92" s="4" t="str">
        <f t="shared" si="5"/>
        <v>，3185694</v>
      </c>
      <c r="I92" s="4" t="str">
        <f>VLOOKUP(A92,HOP!A:U,21,0)</f>
        <v>直连</v>
      </c>
    </row>
    <row r="93" s="4" customFormat="1" spans="1:9">
      <c r="A93" s="5">
        <v>23424011224</v>
      </c>
      <c r="B93" s="6">
        <v>45016</v>
      </c>
      <c r="C93" s="6">
        <v>45017</v>
      </c>
      <c r="D93" s="4">
        <v>837</v>
      </c>
      <c r="E93" s="4" t="str">
        <f>VLOOKUP(A93,HOP!A:L,12,0)</f>
        <v>837.00</v>
      </c>
      <c r="F93" s="4" t="str">
        <f>VLOOKUP(A93,HOP!A:C,3,0)</f>
        <v>3185864</v>
      </c>
      <c r="G93" s="4">
        <f t="shared" si="4"/>
        <v>0</v>
      </c>
      <c r="H93" s="4" t="str">
        <f t="shared" si="5"/>
        <v>，3185864</v>
      </c>
      <c r="I93" s="4" t="str">
        <f>VLOOKUP(A93,HOP!A:U,21,0)</f>
        <v>直连</v>
      </c>
    </row>
    <row r="94" s="4" customFormat="1" spans="1:9">
      <c r="A94" s="5">
        <v>999223424084675</v>
      </c>
      <c r="B94" s="6">
        <v>45016</v>
      </c>
      <c r="C94" s="6">
        <v>45017</v>
      </c>
      <c r="D94" s="4">
        <v>275</v>
      </c>
      <c r="E94" s="4" t="str">
        <f>VLOOKUP(A94,HOP!A:L,12,0)</f>
        <v>275.00</v>
      </c>
      <c r="F94" s="4" t="str">
        <f>VLOOKUP(A94,HOP!A:C,3,0)</f>
        <v>3185891</v>
      </c>
      <c r="G94" s="4">
        <f t="shared" si="4"/>
        <v>0</v>
      </c>
      <c r="H94" s="4" t="str">
        <f t="shared" si="5"/>
        <v>，3185891</v>
      </c>
      <c r="I94" s="4" t="str">
        <f>VLOOKUP(A94,HOP!A:U,21,0)</f>
        <v>直连</v>
      </c>
    </row>
    <row r="95" s="4" customFormat="1" spans="1:9">
      <c r="A95" s="5">
        <v>999223424085178</v>
      </c>
      <c r="B95" s="6">
        <v>45016</v>
      </c>
      <c r="C95" s="6">
        <v>45017</v>
      </c>
      <c r="D95" s="4">
        <v>523</v>
      </c>
      <c r="E95" s="4" t="str">
        <f>VLOOKUP(A95,HOP!A:L,12,0)</f>
        <v>523.00</v>
      </c>
      <c r="F95" s="4" t="str">
        <f>VLOOKUP(A95,HOP!A:C,3,0)</f>
        <v>3185892</v>
      </c>
      <c r="G95" s="4">
        <f t="shared" si="4"/>
        <v>0</v>
      </c>
      <c r="H95" s="4" t="str">
        <f t="shared" si="5"/>
        <v>，3185892</v>
      </c>
      <c r="I95" s="4" t="str">
        <f>VLOOKUP(A95,HOP!A:U,21,0)</f>
        <v>直连</v>
      </c>
    </row>
    <row r="96" s="4" customFormat="1" spans="1:9">
      <c r="A96" s="5">
        <v>999223424101102</v>
      </c>
      <c r="B96" s="6">
        <v>45016</v>
      </c>
      <c r="C96" s="6">
        <v>45017</v>
      </c>
      <c r="D96" s="4">
        <v>478</v>
      </c>
      <c r="E96" s="4" t="str">
        <f>VLOOKUP(A96,HOP!A:L,12,0)</f>
        <v>478.00</v>
      </c>
      <c r="F96" s="4" t="str">
        <f>VLOOKUP(A96,HOP!A:C,3,0)</f>
        <v>3185901</v>
      </c>
      <c r="G96" s="4">
        <f t="shared" si="4"/>
        <v>0</v>
      </c>
      <c r="H96" s="4" t="str">
        <f t="shared" si="5"/>
        <v>，3185901</v>
      </c>
      <c r="I96" s="4" t="str">
        <f>VLOOKUP(A96,HOP!A:U,21,0)</f>
        <v>直连</v>
      </c>
    </row>
    <row r="97" s="4" customFormat="1" spans="1:9">
      <c r="A97" s="5">
        <v>999223424113344</v>
      </c>
      <c r="B97" s="6">
        <v>45016</v>
      </c>
      <c r="C97" s="6">
        <v>45017</v>
      </c>
      <c r="D97" s="4">
        <v>1193</v>
      </c>
      <c r="E97" s="4" t="str">
        <f>VLOOKUP(A97,HOP!A:L,12,0)</f>
        <v>1193.00</v>
      </c>
      <c r="F97" s="4" t="str">
        <f>VLOOKUP(A97,HOP!A:C,3,0)</f>
        <v>3185908</v>
      </c>
      <c r="G97" s="4">
        <f t="shared" si="4"/>
        <v>0</v>
      </c>
      <c r="H97" s="4" t="str">
        <f t="shared" si="5"/>
        <v>，3185908</v>
      </c>
      <c r="I97" s="4" t="str">
        <f>VLOOKUP(A97,HOP!A:U,21,0)</f>
        <v>直连</v>
      </c>
    </row>
    <row r="98" s="4" customFormat="1" spans="1:9">
      <c r="A98" s="5">
        <v>999223424559056</v>
      </c>
      <c r="B98" s="6">
        <v>45016</v>
      </c>
      <c r="C98" s="6">
        <v>45017</v>
      </c>
      <c r="D98" s="4">
        <v>129</v>
      </c>
      <c r="E98" s="4" t="str">
        <f>VLOOKUP(A98,HOP!A:L,12,0)</f>
        <v>129.00</v>
      </c>
      <c r="F98" s="4" t="str">
        <f>VLOOKUP(A98,HOP!A:C,3,0)</f>
        <v>3186074</v>
      </c>
      <c r="G98" s="4">
        <f t="shared" si="4"/>
        <v>0</v>
      </c>
      <c r="H98" s="4" t="str">
        <f t="shared" si="5"/>
        <v>，3186074</v>
      </c>
      <c r="I98" s="4" t="str">
        <f>VLOOKUP(A98,HOP!A:U,21,0)</f>
        <v>直连</v>
      </c>
    </row>
    <row r="99" s="4" customFormat="1" spans="1:9">
      <c r="A99" s="5">
        <v>999223424687644</v>
      </c>
      <c r="B99" s="6">
        <v>45016</v>
      </c>
      <c r="C99" s="6">
        <v>45017</v>
      </c>
      <c r="D99" s="4">
        <v>151</v>
      </c>
      <c r="E99" s="4" t="str">
        <f>VLOOKUP(A99,HOP!A:L,12,0)</f>
        <v>151.00</v>
      </c>
      <c r="F99" s="4" t="str">
        <f>VLOOKUP(A99,HOP!A:C,3,0)</f>
        <v>3186119</v>
      </c>
      <c r="G99" s="4">
        <f t="shared" ref="G99:G122" si="6">D99-E99</f>
        <v>0</v>
      </c>
      <c r="H99" s="4" t="str">
        <f t="shared" ref="H99:H122" si="7">$H$1&amp;F99</f>
        <v>，3186119</v>
      </c>
      <c r="I99" s="4" t="str">
        <f>VLOOKUP(A99,HOP!A:U,21,0)</f>
        <v>直连</v>
      </c>
    </row>
    <row r="100" s="4" customFormat="1" spans="1:9">
      <c r="A100" s="5">
        <v>999223424710440</v>
      </c>
      <c r="B100" s="6">
        <v>45016</v>
      </c>
      <c r="C100" s="6">
        <v>45017</v>
      </c>
      <c r="D100" s="4">
        <v>256</v>
      </c>
      <c r="E100" s="4" t="str">
        <f>VLOOKUP(A100,HOP!A:L,12,0)</f>
        <v>256.00</v>
      </c>
      <c r="F100" s="4" t="str">
        <f>VLOOKUP(A100,HOP!A:C,3,0)</f>
        <v>3186136</v>
      </c>
      <c r="G100" s="4">
        <f t="shared" si="6"/>
        <v>0</v>
      </c>
      <c r="H100" s="4" t="str">
        <f t="shared" si="7"/>
        <v>，3186136</v>
      </c>
      <c r="I100" s="4" t="str">
        <f>VLOOKUP(A100,HOP!A:U,21,0)</f>
        <v>直连</v>
      </c>
    </row>
    <row r="101" s="4" customFormat="1" spans="1:9">
      <c r="A101" s="5">
        <v>999223424663651</v>
      </c>
      <c r="B101" s="6">
        <v>45016</v>
      </c>
      <c r="C101" s="6">
        <v>45017</v>
      </c>
      <c r="D101" s="4">
        <v>1469</v>
      </c>
      <c r="E101" s="4" t="str">
        <f>VLOOKUP(A101,HOP!A:L,12,0)</f>
        <v>1469.00</v>
      </c>
      <c r="F101" s="4" t="str">
        <f>VLOOKUP(A101,HOP!A:C,3,0)</f>
        <v>3186114</v>
      </c>
      <c r="G101" s="4">
        <f t="shared" si="6"/>
        <v>0</v>
      </c>
      <c r="H101" s="4" t="str">
        <f t="shared" si="7"/>
        <v>，3186114</v>
      </c>
      <c r="I101" s="4" t="str">
        <f>VLOOKUP(A101,HOP!A:U,21,0)</f>
        <v>直连</v>
      </c>
    </row>
    <row r="102" s="4" customFormat="1" spans="1:9">
      <c r="A102" s="5">
        <v>999223425121060</v>
      </c>
      <c r="B102" s="6">
        <v>45016</v>
      </c>
      <c r="C102" s="6">
        <v>45017</v>
      </c>
      <c r="D102" s="4">
        <v>375</v>
      </c>
      <c r="E102" s="4" t="str">
        <f>VLOOKUP(A102,HOP!A:L,12,0)</f>
        <v>375.00</v>
      </c>
      <c r="F102" s="4" t="str">
        <f>VLOOKUP(A102,HOP!A:C,3,0)</f>
        <v>3186293</v>
      </c>
      <c r="G102" s="4">
        <f t="shared" si="6"/>
        <v>0</v>
      </c>
      <c r="H102" s="4" t="str">
        <f t="shared" si="7"/>
        <v>，3186293</v>
      </c>
      <c r="I102" s="4" t="str">
        <f>VLOOKUP(A102,HOP!A:U,21,0)</f>
        <v>直连</v>
      </c>
    </row>
    <row r="103" s="4" customFormat="1" spans="1:9">
      <c r="A103" s="5">
        <v>999223426955678</v>
      </c>
      <c r="B103" s="6">
        <v>45016</v>
      </c>
      <c r="C103" s="6">
        <v>45017</v>
      </c>
      <c r="D103" s="4">
        <v>437</v>
      </c>
      <c r="E103" s="4" t="str">
        <f>VLOOKUP(A103,HOP!A:L,12,0)</f>
        <v>437.00</v>
      </c>
      <c r="F103" s="4" t="str">
        <f>VLOOKUP(A103,HOP!A:C,3,0)</f>
        <v>3186436</v>
      </c>
      <c r="G103" s="4">
        <f t="shared" si="6"/>
        <v>0</v>
      </c>
      <c r="H103" s="4" t="str">
        <f t="shared" si="7"/>
        <v>，3186436</v>
      </c>
      <c r="I103" s="4" t="str">
        <f>VLOOKUP(A103,HOP!A:U,21,0)</f>
        <v>直连</v>
      </c>
    </row>
    <row r="104" s="4" customFormat="1" spans="1:9">
      <c r="A104" s="5">
        <v>999223429790841</v>
      </c>
      <c r="B104" s="6">
        <v>45016</v>
      </c>
      <c r="C104" s="6">
        <v>45017</v>
      </c>
      <c r="D104" s="4">
        <v>1344</v>
      </c>
      <c r="E104" s="4" t="str">
        <f>VLOOKUP(A104,HOP!A:L,12,0)</f>
        <v>1344.00</v>
      </c>
      <c r="F104" s="4" t="str">
        <f>VLOOKUP(A104,HOP!A:C,3,0)</f>
        <v>3186759</v>
      </c>
      <c r="G104" s="4">
        <f t="shared" si="6"/>
        <v>0</v>
      </c>
      <c r="H104" s="4" t="str">
        <f t="shared" si="7"/>
        <v>，3186759</v>
      </c>
      <c r="I104" s="4" t="str">
        <f>VLOOKUP(A104,HOP!A:U,21,0)</f>
        <v>直连</v>
      </c>
    </row>
    <row r="105" s="4" customFormat="1" spans="1:9">
      <c r="A105" s="5">
        <v>999223431015773</v>
      </c>
      <c r="B105" s="6">
        <v>45016</v>
      </c>
      <c r="C105" s="6">
        <v>45017</v>
      </c>
      <c r="D105" s="4">
        <v>172</v>
      </c>
      <c r="E105" s="4" t="str">
        <f>VLOOKUP(A105,HOP!A:L,12,0)</f>
        <v>172.00</v>
      </c>
      <c r="F105" s="4" t="str">
        <f>VLOOKUP(A105,HOP!A:C,3,0)</f>
        <v>3186988</v>
      </c>
      <c r="G105" s="4">
        <f t="shared" si="6"/>
        <v>0</v>
      </c>
      <c r="H105" s="4" t="str">
        <f t="shared" si="7"/>
        <v>，3186988</v>
      </c>
      <c r="I105" s="4" t="str">
        <f>VLOOKUP(A105,HOP!A:U,21,0)</f>
        <v>直连</v>
      </c>
    </row>
    <row r="106" s="4" customFormat="1" spans="1:9">
      <c r="A106" s="5">
        <v>999223431056344</v>
      </c>
      <c r="B106" s="6">
        <v>45016</v>
      </c>
      <c r="C106" s="6">
        <v>45017</v>
      </c>
      <c r="D106" s="4">
        <v>511</v>
      </c>
      <c r="E106" s="4" t="str">
        <f>VLOOKUP(A106,HOP!A:L,12,0)</f>
        <v>511.00</v>
      </c>
      <c r="F106" s="4" t="str">
        <f>VLOOKUP(A106,HOP!A:C,3,0)</f>
        <v>3186998</v>
      </c>
      <c r="G106" s="4">
        <f t="shared" si="6"/>
        <v>0</v>
      </c>
      <c r="H106" s="4" t="str">
        <f t="shared" si="7"/>
        <v>，3186998</v>
      </c>
      <c r="I106" s="4" t="str">
        <f>VLOOKUP(A106,HOP!A:U,21,0)</f>
        <v>直连</v>
      </c>
    </row>
    <row r="107" s="4" customFormat="1" spans="1:9">
      <c r="A107" s="5">
        <v>999223431147135</v>
      </c>
      <c r="B107" s="6">
        <v>45016</v>
      </c>
      <c r="C107" s="6">
        <v>45017</v>
      </c>
      <c r="D107" s="4">
        <v>391</v>
      </c>
      <c r="E107" s="4" t="str">
        <f>VLOOKUP(A107,HOP!A:L,12,0)</f>
        <v>391.00</v>
      </c>
      <c r="F107" s="4" t="str">
        <f>VLOOKUP(A107,HOP!A:C,3,0)</f>
        <v>3187012</v>
      </c>
      <c r="G107" s="4">
        <f t="shared" si="6"/>
        <v>0</v>
      </c>
      <c r="H107" s="4" t="str">
        <f t="shared" si="7"/>
        <v>，3187012</v>
      </c>
      <c r="I107" s="4" t="str">
        <f>VLOOKUP(A107,HOP!A:U,21,0)</f>
        <v>直连</v>
      </c>
    </row>
    <row r="108" s="4" customFormat="1" spans="1:9">
      <c r="A108" s="5">
        <v>999223431278926</v>
      </c>
      <c r="B108" s="6">
        <v>45016</v>
      </c>
      <c r="C108" s="6">
        <v>45017</v>
      </c>
      <c r="D108" s="4">
        <v>403</v>
      </c>
      <c r="E108" s="4" t="str">
        <f>VLOOKUP(A108,HOP!A:L,12,0)</f>
        <v>403.00</v>
      </c>
      <c r="F108" s="4" t="str">
        <f>VLOOKUP(A108,HOP!A:C,3,0)</f>
        <v>3187031</v>
      </c>
      <c r="G108" s="4">
        <f t="shared" si="6"/>
        <v>0</v>
      </c>
      <c r="H108" s="4" t="str">
        <f t="shared" si="7"/>
        <v>，3187031</v>
      </c>
      <c r="I108" s="4" t="str">
        <f>VLOOKUP(A108,HOP!A:U,21,0)</f>
        <v>直连</v>
      </c>
    </row>
    <row r="109" s="4" customFormat="1" spans="1:9">
      <c r="A109" s="5">
        <v>999223431659629</v>
      </c>
      <c r="B109" s="6">
        <v>45016</v>
      </c>
      <c r="C109" s="6">
        <v>45017</v>
      </c>
      <c r="D109" s="4">
        <v>129</v>
      </c>
      <c r="E109" s="4" t="str">
        <f>VLOOKUP(A109,HOP!A:L,12,0)</f>
        <v>129.00</v>
      </c>
      <c r="F109" s="4" t="str">
        <f>VLOOKUP(A109,HOP!A:C,3,0)</f>
        <v>3187075</v>
      </c>
      <c r="G109" s="4">
        <f t="shared" si="6"/>
        <v>0</v>
      </c>
      <c r="H109" s="4" t="str">
        <f t="shared" si="7"/>
        <v>，3187075</v>
      </c>
      <c r="I109" s="4" t="str">
        <f>VLOOKUP(A109,HOP!A:U,21,0)</f>
        <v>直连</v>
      </c>
    </row>
    <row r="110" s="4" customFormat="1" spans="1:9">
      <c r="A110" s="5">
        <v>23432298210</v>
      </c>
      <c r="B110" s="6">
        <v>45016</v>
      </c>
      <c r="C110" s="6">
        <v>45017</v>
      </c>
      <c r="D110" s="4">
        <v>195</v>
      </c>
      <c r="E110" s="4" t="str">
        <f>VLOOKUP(A110,HOP!A:L,12,0)</f>
        <v>195.00</v>
      </c>
      <c r="F110" s="4" t="str">
        <f>VLOOKUP(A110,HOP!A:C,3,0)</f>
        <v>3187177</v>
      </c>
      <c r="G110" s="4">
        <f t="shared" si="6"/>
        <v>0</v>
      </c>
      <c r="H110" s="4" t="str">
        <f t="shared" si="7"/>
        <v>，3187177</v>
      </c>
      <c r="I110" s="4" t="str">
        <f>VLOOKUP(A110,HOP!A:U,21,0)</f>
        <v>直连</v>
      </c>
    </row>
    <row r="111" s="4" customFormat="1" spans="1:9">
      <c r="A111" s="5">
        <v>999223432570551</v>
      </c>
      <c r="B111" s="6">
        <v>45016</v>
      </c>
      <c r="C111" s="6">
        <v>45017</v>
      </c>
      <c r="D111" s="4">
        <v>809</v>
      </c>
      <c r="E111" s="4" t="str">
        <f>VLOOKUP(A111,HOP!A:L,12,0)</f>
        <v>809.00</v>
      </c>
      <c r="F111" s="4" t="str">
        <f>VLOOKUP(A111,HOP!A:C,3,0)</f>
        <v>3187219</v>
      </c>
      <c r="G111" s="4">
        <f t="shared" si="6"/>
        <v>0</v>
      </c>
      <c r="H111" s="4" t="str">
        <f t="shared" si="7"/>
        <v>，3187219</v>
      </c>
      <c r="I111" s="4" t="str">
        <f>VLOOKUP(A111,HOP!A:U,21,0)</f>
        <v>直连</v>
      </c>
    </row>
    <row r="112" s="4" customFormat="1" spans="1:9">
      <c r="A112" s="5">
        <v>999223432689025</v>
      </c>
      <c r="B112" s="6">
        <v>45016</v>
      </c>
      <c r="C112" s="6">
        <v>45017</v>
      </c>
      <c r="D112" s="4">
        <v>286</v>
      </c>
      <c r="E112" s="4" t="str">
        <f>VLOOKUP(A112,HOP!A:L,12,0)</f>
        <v>286.00</v>
      </c>
      <c r="F112" s="4" t="str">
        <f>VLOOKUP(A112,HOP!A:C,3,0)</f>
        <v>3187242</v>
      </c>
      <c r="G112" s="4">
        <f t="shared" si="6"/>
        <v>0</v>
      </c>
      <c r="H112" s="4" t="str">
        <f t="shared" si="7"/>
        <v>，3187242</v>
      </c>
      <c r="I112" s="4" t="str">
        <f>VLOOKUP(A112,HOP!A:U,21,0)</f>
        <v>直连</v>
      </c>
    </row>
    <row r="113" s="4" customFormat="1" spans="1:9">
      <c r="A113" s="5">
        <v>999223432820688</v>
      </c>
      <c r="B113" s="6">
        <v>45016</v>
      </c>
      <c r="C113" s="6">
        <v>45017</v>
      </c>
      <c r="D113" s="4">
        <v>654</v>
      </c>
      <c r="E113" s="4" t="str">
        <f>VLOOKUP(A113,HOP!A:L,12,0)</f>
        <v>654.00</v>
      </c>
      <c r="F113" s="4" t="str">
        <f>VLOOKUP(A113,HOP!A:C,3,0)</f>
        <v>3187274</v>
      </c>
      <c r="G113" s="4">
        <f t="shared" si="6"/>
        <v>0</v>
      </c>
      <c r="H113" s="4" t="str">
        <f t="shared" si="7"/>
        <v>，3187274</v>
      </c>
      <c r="I113" s="4" t="str">
        <f>VLOOKUP(A113,HOP!A:U,21,0)</f>
        <v>直连</v>
      </c>
    </row>
    <row r="114" s="4" customFormat="1" spans="1:9">
      <c r="A114" s="5">
        <v>999223433251867</v>
      </c>
      <c r="B114" s="6">
        <v>45016</v>
      </c>
      <c r="C114" s="6">
        <v>45017</v>
      </c>
      <c r="D114" s="4">
        <v>159</v>
      </c>
      <c r="E114" s="4" t="str">
        <f>VLOOKUP(A114,HOP!A:L,12,0)</f>
        <v>159.00</v>
      </c>
      <c r="F114" s="4" t="str">
        <f>VLOOKUP(A114,HOP!A:C,3,0)</f>
        <v>3187352</v>
      </c>
      <c r="G114" s="4">
        <f t="shared" si="6"/>
        <v>0</v>
      </c>
      <c r="H114" s="4" t="str">
        <f t="shared" si="7"/>
        <v>，3187352</v>
      </c>
      <c r="I114" s="4" t="str">
        <f>VLOOKUP(A114,HOP!A:U,21,0)</f>
        <v>直连</v>
      </c>
    </row>
    <row r="115" s="4" customFormat="1" spans="1:9">
      <c r="A115" s="5">
        <v>999223432664583</v>
      </c>
      <c r="B115" s="6">
        <v>45016</v>
      </c>
      <c r="C115" s="6">
        <v>45017</v>
      </c>
      <c r="D115" s="4">
        <v>716</v>
      </c>
      <c r="E115" s="4" t="str">
        <f>VLOOKUP(A115,HOP!A:L,12,0)</f>
        <v>716.00</v>
      </c>
      <c r="F115" s="4" t="str">
        <f>VLOOKUP(A115,HOP!A:C,3,0)</f>
        <v>3187395</v>
      </c>
      <c r="G115" s="4">
        <f t="shared" si="6"/>
        <v>0</v>
      </c>
      <c r="H115" s="4" t="str">
        <f t="shared" si="7"/>
        <v>，3187395</v>
      </c>
      <c r="I115" s="4" t="str">
        <f>VLOOKUP(A115,HOP!A:U,21,0)</f>
        <v>直连</v>
      </c>
    </row>
    <row r="116" s="4" customFormat="1" spans="1:9">
      <c r="A116" s="5">
        <v>999223433921307</v>
      </c>
      <c r="B116" s="6">
        <v>45016</v>
      </c>
      <c r="C116" s="6">
        <v>45017</v>
      </c>
      <c r="D116" s="4">
        <v>407</v>
      </c>
      <c r="E116" s="4" t="str">
        <f>VLOOKUP(A116,HOP!A:L,12,0)</f>
        <v>407.00</v>
      </c>
      <c r="F116" s="4" t="str">
        <f>VLOOKUP(A116,HOP!A:C,3,0)</f>
        <v>3187485</v>
      </c>
      <c r="G116" s="4">
        <f t="shared" si="6"/>
        <v>0</v>
      </c>
      <c r="H116" s="4" t="str">
        <f t="shared" si="7"/>
        <v>，3187485</v>
      </c>
      <c r="I116" s="4" t="str">
        <f>VLOOKUP(A116,HOP!A:U,21,0)</f>
        <v>直连</v>
      </c>
    </row>
    <row r="117" s="4" customFormat="1" spans="1:9">
      <c r="A117" s="5">
        <v>999223434672744</v>
      </c>
      <c r="B117" s="6">
        <v>45016</v>
      </c>
      <c r="C117" s="6">
        <v>45017</v>
      </c>
      <c r="D117" s="4">
        <v>166</v>
      </c>
      <c r="E117" s="4" t="str">
        <f>VLOOKUP(A117,HOP!A:L,12,0)</f>
        <v>166.00</v>
      </c>
      <c r="F117" s="4" t="str">
        <f>VLOOKUP(A117,HOP!A:C,3,0)</f>
        <v>3187641</v>
      </c>
      <c r="G117" s="4">
        <f t="shared" si="6"/>
        <v>0</v>
      </c>
      <c r="H117" s="4" t="str">
        <f t="shared" si="7"/>
        <v>，3187641</v>
      </c>
      <c r="I117" s="4" t="str">
        <f>VLOOKUP(A117,HOP!A:U,21,0)</f>
        <v>直连</v>
      </c>
    </row>
    <row r="118" s="4" customFormat="1" spans="1:9">
      <c r="A118" s="5">
        <v>999223434868835</v>
      </c>
      <c r="B118" s="6">
        <v>45016</v>
      </c>
      <c r="C118" s="6">
        <v>45017</v>
      </c>
      <c r="D118" s="4">
        <v>511</v>
      </c>
      <c r="E118" s="4" t="str">
        <f>VLOOKUP(A118,HOP!A:L,12,0)</f>
        <v>511.00</v>
      </c>
      <c r="F118" s="4" t="str">
        <f>VLOOKUP(A118,HOP!A:C,3,0)</f>
        <v>3187686</v>
      </c>
      <c r="G118" s="4">
        <f t="shared" si="6"/>
        <v>0</v>
      </c>
      <c r="H118" s="4" t="str">
        <f t="shared" si="7"/>
        <v>，3187686</v>
      </c>
      <c r="I118" s="4" t="str">
        <f>VLOOKUP(A118,HOP!A:U,21,0)</f>
        <v>直连</v>
      </c>
    </row>
    <row r="119" s="4" customFormat="1" spans="1:9">
      <c r="A119" s="5">
        <v>999223435263090</v>
      </c>
      <c r="B119" s="6">
        <v>45016</v>
      </c>
      <c r="C119" s="6">
        <v>45017</v>
      </c>
      <c r="D119" s="4">
        <v>122</v>
      </c>
      <c r="E119" s="4" t="str">
        <f>VLOOKUP(A119,HOP!A:L,12,0)</f>
        <v>122.00</v>
      </c>
      <c r="F119" s="4" t="str">
        <f>VLOOKUP(A119,HOP!A:C,3,0)</f>
        <v>3187790</v>
      </c>
      <c r="G119" s="4">
        <f t="shared" si="6"/>
        <v>0</v>
      </c>
      <c r="H119" s="4" t="str">
        <f t="shared" si="7"/>
        <v>，3187790</v>
      </c>
      <c r="I119" s="4" t="str">
        <f>VLOOKUP(A119,HOP!A:U,21,0)</f>
        <v>直连</v>
      </c>
    </row>
    <row r="120" s="4" customFormat="1" spans="1:9">
      <c r="A120" s="5">
        <v>999223435560931</v>
      </c>
      <c r="B120" s="6">
        <v>45016</v>
      </c>
      <c r="C120" s="6">
        <v>45017</v>
      </c>
      <c r="D120" s="4">
        <v>298</v>
      </c>
      <c r="E120" s="4" t="str">
        <f>VLOOKUP(A120,HOP!A:L,12,0)</f>
        <v>298.00</v>
      </c>
      <c r="F120" s="4" t="str">
        <f>VLOOKUP(A120,HOP!A:C,3,0)</f>
        <v>3187866</v>
      </c>
      <c r="G120" s="4">
        <f t="shared" si="6"/>
        <v>0</v>
      </c>
      <c r="H120" s="4" t="str">
        <f t="shared" si="7"/>
        <v>，3187866</v>
      </c>
      <c r="I120" s="4" t="str">
        <f>VLOOKUP(A120,HOP!A:U,21,0)</f>
        <v>直连</v>
      </c>
    </row>
    <row r="121" s="4" customFormat="1" spans="1:9">
      <c r="A121" s="5">
        <v>999223435622099</v>
      </c>
      <c r="B121" s="6">
        <v>45016</v>
      </c>
      <c r="C121" s="6">
        <v>45017</v>
      </c>
      <c r="D121" s="4">
        <v>1265</v>
      </c>
      <c r="E121" s="4" t="str">
        <f>VLOOKUP(A121,HOP!A:L,12,0)</f>
        <v>1265.00</v>
      </c>
      <c r="F121" s="4" t="str">
        <f>VLOOKUP(A121,HOP!A:C,3,0)</f>
        <v>3187882</v>
      </c>
      <c r="G121" s="4">
        <f t="shared" si="6"/>
        <v>0</v>
      </c>
      <c r="H121" s="4" t="str">
        <f t="shared" si="7"/>
        <v>，3187882</v>
      </c>
      <c r="I121" s="4" t="str">
        <f>VLOOKUP(A121,HOP!A:U,21,0)</f>
        <v>直连</v>
      </c>
    </row>
    <row r="122" s="4" customFormat="1" spans="1:9">
      <c r="A122" s="5">
        <v>999223436190891</v>
      </c>
      <c r="B122" s="6">
        <v>45016</v>
      </c>
      <c r="C122" s="6">
        <v>45017</v>
      </c>
      <c r="D122" s="4">
        <v>190</v>
      </c>
      <c r="E122" s="4" t="str">
        <f>VLOOKUP(A122,HOP!A:L,12,0)</f>
        <v>190.00</v>
      </c>
      <c r="F122" s="4" t="str">
        <f>VLOOKUP(A122,HOP!A:C,3,0)</f>
        <v>3188052</v>
      </c>
      <c r="G122" s="4">
        <f t="shared" si="6"/>
        <v>0</v>
      </c>
      <c r="H122" s="4" t="str">
        <f t="shared" si="7"/>
        <v>，3188052</v>
      </c>
      <c r="I122" s="4" t="str">
        <f>VLOOKUP(A122,HOP!A:U,21,0)</f>
        <v>直连</v>
      </c>
    </row>
    <row r="124" spans="4:4">
      <c r="D124" s="4">
        <f>SUM(D2:D123)</f>
        <v>139625</v>
      </c>
    </row>
    <row r="126" spans="4:4">
      <c r="D126" s="4" t="s">
        <v>660</v>
      </c>
    </row>
    <row r="129" spans="1:3">
      <c r="A129" s="4" t="s">
        <v>661</v>
      </c>
      <c r="C129" s="4">
        <v>7457</v>
      </c>
    </row>
    <row r="130" spans="1:3">
      <c r="A130" s="4" t="s">
        <v>662</v>
      </c>
      <c r="C130" s="4">
        <v>132168</v>
      </c>
    </row>
    <row r="131" spans="1:3">
      <c r="A131" s="4" t="s">
        <v>663</v>
      </c>
      <c r="C131" s="4">
        <f>SUBTOTAL(9,C129:C130)</f>
        <v>139625</v>
      </c>
    </row>
  </sheetData>
  <autoFilter ref="A1:X122">
    <filterColumn colId="3">
      <filters>
        <filter val="402"/>
        <filter val="403"/>
        <filter val="803"/>
        <filter val="204"/>
        <filter val="504"/>
        <filter val="2305"/>
        <filter val="706"/>
        <filter val="1406"/>
        <filter val="1506"/>
        <filter val="1706"/>
        <filter val="407"/>
        <filter val="809"/>
        <filter val="511"/>
        <filter val="2811"/>
        <filter val="515"/>
        <filter val="716"/>
        <filter val="217"/>
        <filter val="120"/>
        <filter val="720"/>
        <filter val="122"/>
        <filter val="523"/>
        <filter val="1524"/>
        <filter val="325"/>
        <filter val="2025"/>
        <filter val="3325"/>
        <filter val="3028"/>
        <filter val="4428"/>
        <filter val="129"/>
        <filter val="529"/>
        <filter val="330"/>
        <filter val="1330"/>
        <filter val="331"/>
        <filter val="631"/>
        <filter val="732"/>
        <filter val="433"/>
        <filter val="734"/>
        <filter val="1336"/>
        <filter val="3036"/>
        <filter val="437"/>
        <filter val="837"/>
        <filter val="1239"/>
        <filter val="540"/>
        <filter val="740"/>
        <filter val="940"/>
        <filter val="441"/>
        <filter val="1442"/>
        <filter val="1542"/>
        <filter val="5142"/>
        <filter val="543"/>
        <filter val="2743"/>
        <filter val="644"/>
        <filter val="1344"/>
        <filter val="1146"/>
        <filter val="848"/>
        <filter val="9248"/>
        <filter val="150"/>
        <filter val="1250"/>
        <filter val="151"/>
        <filter val="2051"/>
        <filter val="153"/>
        <filter val="1553"/>
        <filter val="454"/>
        <filter val="654"/>
        <filter val="256"/>
        <filter val="1556"/>
        <filter val="2456"/>
        <filter val="4956"/>
        <filter val="159"/>
        <filter val="460"/>
        <filter val="1260"/>
        <filter val="1560"/>
        <filter val="4260"/>
        <filter val="462"/>
        <filter val="163"/>
        <filter val="1264"/>
        <filter val="865"/>
        <filter val="1265"/>
        <filter val="166"/>
        <filter val="467"/>
        <filter val="567"/>
        <filter val="1268"/>
        <filter val="469"/>
        <filter val="669"/>
        <filter val="1469"/>
        <filter val="1170"/>
        <filter val="1270"/>
        <filter val="172"/>
        <filter val="2474"/>
        <filter val="275"/>
        <filter val="375"/>
        <filter val="478"/>
        <filter val="480"/>
        <filter val="681"/>
        <filter val="3482"/>
        <filter val="1283"/>
        <filter val="485"/>
        <filter val="286"/>
        <filter val="586"/>
        <filter val="1186"/>
        <filter val="190"/>
        <filter val="890"/>
        <filter val="391"/>
        <filter val="492"/>
        <filter val="892"/>
        <filter val="1193"/>
        <filter val="394"/>
        <filter val="195"/>
        <filter val="596"/>
        <filter val="797"/>
        <filter val="4197"/>
        <filter val="298"/>
        <filter val="398"/>
        <filter val="21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664</v>
      </c>
      <c r="B1" s="2" t="s">
        <v>665</v>
      </c>
      <c r="C1" s="2" t="s">
        <v>666</v>
      </c>
      <c r="D1" s="2" t="s">
        <v>667</v>
      </c>
      <c r="E1" s="2" t="s">
        <v>13</v>
      </c>
      <c r="F1" s="2" t="s">
        <v>5</v>
      </c>
      <c r="G1" s="2" t="s">
        <v>6</v>
      </c>
      <c r="H1" s="2" t="s">
        <v>668</v>
      </c>
      <c r="I1" s="2" t="s">
        <v>669</v>
      </c>
      <c r="J1" s="2" t="s">
        <v>670</v>
      </c>
      <c r="K1" s="2" t="s">
        <v>671</v>
      </c>
      <c r="L1" s="2" t="s">
        <v>672</v>
      </c>
      <c r="M1" s="2" t="s">
        <v>673</v>
      </c>
      <c r="N1" s="2" t="s">
        <v>674</v>
      </c>
      <c r="O1" s="2" t="s">
        <v>675</v>
      </c>
      <c r="P1" s="2" t="s">
        <v>676</v>
      </c>
      <c r="Q1" s="2" t="s">
        <v>677</v>
      </c>
      <c r="R1" s="2" t="s">
        <v>678</v>
      </c>
      <c r="S1" s="2" t="s">
        <v>679</v>
      </c>
      <c r="T1" s="2" t="s">
        <v>680</v>
      </c>
      <c r="U1" s="2" t="s">
        <v>681</v>
      </c>
      <c r="V1" s="2" t="s">
        <v>682</v>
      </c>
    </row>
    <row r="2" s="1" customFormat="1" spans="1:22">
      <c r="A2" s="3">
        <v>999223435560931</v>
      </c>
      <c r="B2" s="1" t="s">
        <v>683</v>
      </c>
      <c r="C2" s="1" t="s">
        <v>684</v>
      </c>
      <c r="D2" s="1" t="s">
        <v>685</v>
      </c>
      <c r="E2" s="1" t="s">
        <v>686</v>
      </c>
      <c r="F2" s="1" t="s">
        <v>683</v>
      </c>
      <c r="G2" s="1" t="s">
        <v>687</v>
      </c>
      <c r="H2" s="1" t="s">
        <v>688</v>
      </c>
      <c r="I2" s="1" t="s">
        <v>689</v>
      </c>
      <c r="J2" s="1" t="s">
        <v>30</v>
      </c>
      <c r="K2" s="1" t="s">
        <v>690</v>
      </c>
      <c r="L2" s="1" t="s">
        <v>690</v>
      </c>
      <c r="M2" s="1" t="s">
        <v>691</v>
      </c>
      <c r="N2" s="1" t="s">
        <v>691</v>
      </c>
      <c r="O2" s="1" t="s">
        <v>692</v>
      </c>
      <c r="P2" s="1" t="s">
        <v>693</v>
      </c>
      <c r="Q2" s="1" t="s">
        <v>694</v>
      </c>
      <c r="R2" s="1" t="s">
        <v>695</v>
      </c>
      <c r="S2" s="1" t="s">
        <v>696</v>
      </c>
      <c r="T2" s="1" t="s">
        <v>697</v>
      </c>
      <c r="U2" s="1" t="s">
        <v>698</v>
      </c>
      <c r="V2" s="1" t="s">
        <v>699</v>
      </c>
    </row>
    <row r="3" s="1" customFormat="1" spans="1:22">
      <c r="A3" s="3">
        <v>999223435622099</v>
      </c>
      <c r="B3" s="1" t="s">
        <v>683</v>
      </c>
      <c r="C3" s="1" t="s">
        <v>700</v>
      </c>
      <c r="D3" s="1" t="s">
        <v>701</v>
      </c>
      <c r="E3" s="1" t="s">
        <v>702</v>
      </c>
      <c r="F3" s="1" t="s">
        <v>683</v>
      </c>
      <c r="G3" s="1" t="s">
        <v>687</v>
      </c>
      <c r="H3" s="1" t="s">
        <v>688</v>
      </c>
      <c r="I3" s="1" t="s">
        <v>703</v>
      </c>
      <c r="J3" s="1" t="s">
        <v>30</v>
      </c>
      <c r="K3" s="1" t="s">
        <v>704</v>
      </c>
      <c r="L3" s="1" t="s">
        <v>704</v>
      </c>
      <c r="M3" s="1" t="s">
        <v>691</v>
      </c>
      <c r="N3" s="1" t="s">
        <v>691</v>
      </c>
      <c r="O3" s="1" t="s">
        <v>692</v>
      </c>
      <c r="P3" s="1" t="s">
        <v>693</v>
      </c>
      <c r="Q3" s="1" t="s">
        <v>694</v>
      </c>
      <c r="R3" s="1" t="s">
        <v>705</v>
      </c>
      <c r="S3" s="1" t="s">
        <v>696</v>
      </c>
      <c r="T3" s="1" t="s">
        <v>697</v>
      </c>
      <c r="U3" s="1" t="s">
        <v>698</v>
      </c>
      <c r="V3" s="1" t="s">
        <v>706</v>
      </c>
    </row>
    <row r="4" s="1" customFormat="1" spans="1:22">
      <c r="A4" s="3">
        <v>999223436190891</v>
      </c>
      <c r="B4" s="1" t="s">
        <v>683</v>
      </c>
      <c r="C4" s="1" t="s">
        <v>707</v>
      </c>
      <c r="D4" s="1" t="s">
        <v>708</v>
      </c>
      <c r="E4" s="1" t="s">
        <v>709</v>
      </c>
      <c r="F4" s="1" t="s">
        <v>683</v>
      </c>
      <c r="G4" s="1" t="s">
        <v>687</v>
      </c>
      <c r="H4" s="1" t="s">
        <v>688</v>
      </c>
      <c r="I4" s="1" t="s">
        <v>710</v>
      </c>
      <c r="J4" s="1" t="s">
        <v>30</v>
      </c>
      <c r="K4" s="1" t="s">
        <v>711</v>
      </c>
      <c r="L4" s="1" t="s">
        <v>711</v>
      </c>
      <c r="M4" s="1" t="s">
        <v>691</v>
      </c>
      <c r="N4" s="1" t="s">
        <v>691</v>
      </c>
      <c r="O4" s="1" t="s">
        <v>692</v>
      </c>
      <c r="P4" s="1" t="s">
        <v>693</v>
      </c>
      <c r="Q4" s="1" t="s">
        <v>694</v>
      </c>
      <c r="R4" s="1" t="s">
        <v>712</v>
      </c>
      <c r="S4" s="1" t="s">
        <v>696</v>
      </c>
      <c r="T4" s="1" t="s">
        <v>697</v>
      </c>
      <c r="U4" s="1" t="s">
        <v>698</v>
      </c>
      <c r="V4" s="1" t="s">
        <v>713</v>
      </c>
    </row>
    <row r="5" s="1" customFormat="1" spans="1:22">
      <c r="A5" s="3">
        <v>999223434868835</v>
      </c>
      <c r="B5" s="1" t="s">
        <v>683</v>
      </c>
      <c r="C5" s="1" t="s">
        <v>714</v>
      </c>
      <c r="D5" s="1" t="s">
        <v>715</v>
      </c>
      <c r="E5" s="1" t="s">
        <v>716</v>
      </c>
      <c r="F5" s="1" t="s">
        <v>683</v>
      </c>
      <c r="G5" s="1" t="s">
        <v>687</v>
      </c>
      <c r="H5" s="1" t="s">
        <v>688</v>
      </c>
      <c r="I5" s="1" t="s">
        <v>717</v>
      </c>
      <c r="J5" s="1" t="s">
        <v>30</v>
      </c>
      <c r="K5" s="1" t="s">
        <v>718</v>
      </c>
      <c r="L5" s="1" t="s">
        <v>718</v>
      </c>
      <c r="M5" s="1" t="s">
        <v>691</v>
      </c>
      <c r="N5" s="1" t="s">
        <v>691</v>
      </c>
      <c r="O5" s="1" t="s">
        <v>692</v>
      </c>
      <c r="P5" s="1" t="s">
        <v>693</v>
      </c>
      <c r="Q5" s="1" t="s">
        <v>694</v>
      </c>
      <c r="R5" s="1" t="s">
        <v>719</v>
      </c>
      <c r="S5" s="1" t="s">
        <v>696</v>
      </c>
      <c r="T5" s="1" t="s">
        <v>697</v>
      </c>
      <c r="U5" s="1" t="s">
        <v>698</v>
      </c>
      <c r="V5" s="1" t="s">
        <v>699</v>
      </c>
    </row>
    <row r="6" s="1" customFormat="1" spans="1:22">
      <c r="A6" s="3">
        <v>999223435263090</v>
      </c>
      <c r="B6" s="1" t="s">
        <v>683</v>
      </c>
      <c r="C6" s="1" t="s">
        <v>720</v>
      </c>
      <c r="D6" s="1" t="s">
        <v>721</v>
      </c>
      <c r="E6" s="1" t="s">
        <v>722</v>
      </c>
      <c r="F6" s="1" t="s">
        <v>683</v>
      </c>
      <c r="G6" s="1" t="s">
        <v>687</v>
      </c>
      <c r="H6" s="1" t="s">
        <v>688</v>
      </c>
      <c r="I6" s="1" t="s">
        <v>723</v>
      </c>
      <c r="J6" s="1" t="s">
        <v>30</v>
      </c>
      <c r="K6" s="1" t="s">
        <v>724</v>
      </c>
      <c r="L6" s="1" t="s">
        <v>724</v>
      </c>
      <c r="M6" s="1" t="s">
        <v>691</v>
      </c>
      <c r="N6" s="1" t="s">
        <v>691</v>
      </c>
      <c r="O6" s="1" t="s">
        <v>692</v>
      </c>
      <c r="P6" s="1" t="s">
        <v>693</v>
      </c>
      <c r="Q6" s="1" t="s">
        <v>694</v>
      </c>
      <c r="R6" s="1" t="s">
        <v>725</v>
      </c>
      <c r="S6" s="1" t="s">
        <v>696</v>
      </c>
      <c r="T6" s="1" t="s">
        <v>697</v>
      </c>
      <c r="U6" s="1" t="s">
        <v>698</v>
      </c>
      <c r="V6" s="1" t="s">
        <v>713</v>
      </c>
    </row>
    <row r="7" s="1" customFormat="1" spans="1:22">
      <c r="A7" s="3">
        <v>999223434672744</v>
      </c>
      <c r="B7" s="1" t="s">
        <v>683</v>
      </c>
      <c r="C7" s="1" t="s">
        <v>726</v>
      </c>
      <c r="D7" s="1" t="s">
        <v>727</v>
      </c>
      <c r="E7" s="1" t="s">
        <v>728</v>
      </c>
      <c r="F7" s="1" t="s">
        <v>683</v>
      </c>
      <c r="G7" s="1" t="s">
        <v>687</v>
      </c>
      <c r="H7" s="1" t="s">
        <v>688</v>
      </c>
      <c r="I7" s="1" t="s">
        <v>729</v>
      </c>
      <c r="J7" s="1" t="s">
        <v>30</v>
      </c>
      <c r="K7" s="1" t="s">
        <v>730</v>
      </c>
      <c r="L7" s="1" t="s">
        <v>730</v>
      </c>
      <c r="M7" s="1" t="s">
        <v>691</v>
      </c>
      <c r="N7" s="1" t="s">
        <v>691</v>
      </c>
      <c r="O7" s="1" t="s">
        <v>692</v>
      </c>
      <c r="P7" s="1" t="s">
        <v>693</v>
      </c>
      <c r="Q7" s="1" t="s">
        <v>694</v>
      </c>
      <c r="R7" s="1" t="s">
        <v>731</v>
      </c>
      <c r="S7" s="1" t="s">
        <v>696</v>
      </c>
      <c r="T7" s="1" t="s">
        <v>697</v>
      </c>
      <c r="U7" s="1" t="s">
        <v>698</v>
      </c>
      <c r="V7" s="1" t="s">
        <v>732</v>
      </c>
    </row>
    <row r="8" s="1" customFormat="1" spans="1:22">
      <c r="A8" s="3">
        <v>999223433921307</v>
      </c>
      <c r="B8" s="1" t="s">
        <v>683</v>
      </c>
      <c r="C8" s="1" t="s">
        <v>733</v>
      </c>
      <c r="D8" s="1" t="s">
        <v>734</v>
      </c>
      <c r="E8" s="1" t="s">
        <v>735</v>
      </c>
      <c r="F8" s="1" t="s">
        <v>683</v>
      </c>
      <c r="G8" s="1" t="s">
        <v>687</v>
      </c>
      <c r="H8" s="1" t="s">
        <v>688</v>
      </c>
      <c r="I8" s="1" t="s">
        <v>736</v>
      </c>
      <c r="J8" s="1" t="s">
        <v>30</v>
      </c>
      <c r="K8" s="1" t="s">
        <v>737</v>
      </c>
      <c r="L8" s="1" t="s">
        <v>737</v>
      </c>
      <c r="M8" s="1" t="s">
        <v>691</v>
      </c>
      <c r="N8" s="1" t="s">
        <v>691</v>
      </c>
      <c r="O8" s="1" t="s">
        <v>692</v>
      </c>
      <c r="P8" s="1" t="s">
        <v>693</v>
      </c>
      <c r="Q8" s="1" t="s">
        <v>694</v>
      </c>
      <c r="R8" s="1" t="s">
        <v>738</v>
      </c>
      <c r="S8" s="1" t="s">
        <v>696</v>
      </c>
      <c r="T8" s="1" t="s">
        <v>697</v>
      </c>
      <c r="U8" s="1" t="s">
        <v>698</v>
      </c>
      <c r="V8" s="1" t="s">
        <v>713</v>
      </c>
    </row>
    <row r="9" s="1" customFormat="1" spans="1:22">
      <c r="A9" s="3">
        <v>999223432664583</v>
      </c>
      <c r="B9" s="1" t="s">
        <v>683</v>
      </c>
      <c r="C9" s="1" t="s">
        <v>739</v>
      </c>
      <c r="D9" s="1" t="s">
        <v>740</v>
      </c>
      <c r="E9" s="1" t="s">
        <v>741</v>
      </c>
      <c r="F9" s="1" t="s">
        <v>683</v>
      </c>
      <c r="G9" s="1" t="s">
        <v>687</v>
      </c>
      <c r="H9" s="1" t="s">
        <v>688</v>
      </c>
      <c r="I9" s="1" t="s">
        <v>742</v>
      </c>
      <c r="J9" s="1" t="s">
        <v>30</v>
      </c>
      <c r="K9" s="1" t="s">
        <v>743</v>
      </c>
      <c r="L9" s="1" t="s">
        <v>743</v>
      </c>
      <c r="M9" s="1" t="s">
        <v>691</v>
      </c>
      <c r="N9" s="1" t="s">
        <v>691</v>
      </c>
      <c r="O9" s="1" t="s">
        <v>692</v>
      </c>
      <c r="P9" s="1" t="s">
        <v>693</v>
      </c>
      <c r="Q9" s="1" t="s">
        <v>694</v>
      </c>
      <c r="R9" s="1" t="s">
        <v>744</v>
      </c>
      <c r="S9" s="1" t="s">
        <v>696</v>
      </c>
      <c r="T9" s="1" t="s">
        <v>697</v>
      </c>
      <c r="U9" s="1" t="s">
        <v>698</v>
      </c>
      <c r="V9" s="1" t="s">
        <v>699</v>
      </c>
    </row>
    <row r="10" s="1" customFormat="1" spans="1:22">
      <c r="A10" s="3">
        <v>999223433251867</v>
      </c>
      <c r="B10" s="1" t="s">
        <v>683</v>
      </c>
      <c r="C10" s="1" t="s">
        <v>745</v>
      </c>
      <c r="D10" s="1" t="s">
        <v>746</v>
      </c>
      <c r="E10" s="1" t="s">
        <v>747</v>
      </c>
      <c r="F10" s="1" t="s">
        <v>683</v>
      </c>
      <c r="G10" s="1" t="s">
        <v>687</v>
      </c>
      <c r="H10" s="1" t="s">
        <v>688</v>
      </c>
      <c r="I10" s="1" t="s">
        <v>748</v>
      </c>
      <c r="J10" s="1" t="s">
        <v>30</v>
      </c>
      <c r="K10" s="1" t="s">
        <v>749</v>
      </c>
      <c r="L10" s="1" t="s">
        <v>749</v>
      </c>
      <c r="M10" s="1" t="s">
        <v>691</v>
      </c>
      <c r="N10" s="1" t="s">
        <v>691</v>
      </c>
      <c r="O10" s="1" t="s">
        <v>692</v>
      </c>
      <c r="P10" s="1" t="s">
        <v>693</v>
      </c>
      <c r="Q10" s="1" t="s">
        <v>694</v>
      </c>
      <c r="R10" s="1" t="s">
        <v>750</v>
      </c>
      <c r="S10" s="1" t="s">
        <v>696</v>
      </c>
      <c r="T10" s="1" t="s">
        <v>697</v>
      </c>
      <c r="U10" s="1" t="s">
        <v>698</v>
      </c>
      <c r="V10" s="1" t="s">
        <v>699</v>
      </c>
    </row>
    <row r="11" s="1" customFormat="1" spans="1:22">
      <c r="A11" s="3">
        <v>999223432820688</v>
      </c>
      <c r="B11" s="1" t="s">
        <v>683</v>
      </c>
      <c r="C11" s="1" t="s">
        <v>751</v>
      </c>
      <c r="D11" s="1" t="s">
        <v>752</v>
      </c>
      <c r="E11" s="1" t="s">
        <v>753</v>
      </c>
      <c r="F11" s="1" t="s">
        <v>683</v>
      </c>
      <c r="G11" s="1" t="s">
        <v>687</v>
      </c>
      <c r="H11" s="1" t="s">
        <v>688</v>
      </c>
      <c r="I11" s="1" t="s">
        <v>754</v>
      </c>
      <c r="J11" s="1" t="s">
        <v>30</v>
      </c>
      <c r="K11" s="1" t="s">
        <v>755</v>
      </c>
      <c r="L11" s="1" t="s">
        <v>755</v>
      </c>
      <c r="M11" s="1" t="s">
        <v>691</v>
      </c>
      <c r="N11" s="1" t="s">
        <v>691</v>
      </c>
      <c r="O11" s="1" t="s">
        <v>692</v>
      </c>
      <c r="P11" s="1" t="s">
        <v>693</v>
      </c>
      <c r="Q11" s="1" t="s">
        <v>694</v>
      </c>
      <c r="R11" s="1" t="s">
        <v>756</v>
      </c>
      <c r="S11" s="1" t="s">
        <v>696</v>
      </c>
      <c r="T11" s="1" t="s">
        <v>697</v>
      </c>
      <c r="U11" s="1" t="s">
        <v>698</v>
      </c>
      <c r="V11" s="1" t="s">
        <v>706</v>
      </c>
    </row>
    <row r="12" s="1" customFormat="1" spans="1:22">
      <c r="A12" s="3">
        <v>999223432570551</v>
      </c>
      <c r="B12" s="1" t="s">
        <v>683</v>
      </c>
      <c r="C12" s="1" t="s">
        <v>757</v>
      </c>
      <c r="D12" s="1" t="s">
        <v>758</v>
      </c>
      <c r="E12" s="1" t="s">
        <v>759</v>
      </c>
      <c r="F12" s="1" t="s">
        <v>683</v>
      </c>
      <c r="G12" s="1" t="s">
        <v>687</v>
      </c>
      <c r="H12" s="1" t="s">
        <v>688</v>
      </c>
      <c r="I12" s="1" t="s">
        <v>760</v>
      </c>
      <c r="J12" s="1" t="s">
        <v>30</v>
      </c>
      <c r="K12" s="1" t="s">
        <v>761</v>
      </c>
      <c r="L12" s="1" t="s">
        <v>761</v>
      </c>
      <c r="M12" s="1" t="s">
        <v>691</v>
      </c>
      <c r="N12" s="1" t="s">
        <v>691</v>
      </c>
      <c r="O12" s="1" t="s">
        <v>692</v>
      </c>
      <c r="P12" s="1" t="s">
        <v>693</v>
      </c>
      <c r="Q12" s="1" t="s">
        <v>694</v>
      </c>
      <c r="R12" s="1" t="s">
        <v>762</v>
      </c>
      <c r="S12" s="1" t="s">
        <v>696</v>
      </c>
      <c r="T12" s="1" t="s">
        <v>697</v>
      </c>
      <c r="U12" s="1" t="s">
        <v>698</v>
      </c>
      <c r="V12" s="1" t="s">
        <v>763</v>
      </c>
    </row>
    <row r="13" s="1" customFormat="1" spans="1:22">
      <c r="A13" s="3">
        <v>23432298210</v>
      </c>
      <c r="B13" s="1" t="s">
        <v>683</v>
      </c>
      <c r="C13" s="1" t="s">
        <v>764</v>
      </c>
      <c r="D13" s="1" t="s">
        <v>765</v>
      </c>
      <c r="E13" s="1" t="s">
        <v>766</v>
      </c>
      <c r="F13" s="1" t="s">
        <v>683</v>
      </c>
      <c r="G13" s="1" t="s">
        <v>687</v>
      </c>
      <c r="H13" s="1" t="s">
        <v>688</v>
      </c>
      <c r="I13" s="1" t="s">
        <v>767</v>
      </c>
      <c r="J13" s="1" t="s">
        <v>30</v>
      </c>
      <c r="K13" s="1" t="s">
        <v>768</v>
      </c>
      <c r="L13" s="1" t="s">
        <v>768</v>
      </c>
      <c r="M13" s="1" t="s">
        <v>691</v>
      </c>
      <c r="N13" s="1" t="s">
        <v>691</v>
      </c>
      <c r="O13" s="1" t="s">
        <v>692</v>
      </c>
      <c r="P13" s="1" t="s">
        <v>693</v>
      </c>
      <c r="Q13" s="1" t="s">
        <v>694</v>
      </c>
      <c r="R13" s="1" t="s">
        <v>769</v>
      </c>
      <c r="S13" s="1" t="s">
        <v>696</v>
      </c>
      <c r="T13" s="1" t="s">
        <v>697</v>
      </c>
      <c r="U13" s="1" t="s">
        <v>698</v>
      </c>
      <c r="V13" s="1" t="s">
        <v>713</v>
      </c>
    </row>
    <row r="14" s="1" customFormat="1" spans="1:22">
      <c r="A14" s="3">
        <v>999223432689025</v>
      </c>
      <c r="B14" s="1" t="s">
        <v>683</v>
      </c>
      <c r="C14" s="1" t="s">
        <v>770</v>
      </c>
      <c r="D14" s="1" t="s">
        <v>771</v>
      </c>
      <c r="E14" s="1" t="s">
        <v>772</v>
      </c>
      <c r="F14" s="1" t="s">
        <v>683</v>
      </c>
      <c r="G14" s="1" t="s">
        <v>687</v>
      </c>
      <c r="H14" s="1" t="s">
        <v>688</v>
      </c>
      <c r="I14" s="1" t="s">
        <v>773</v>
      </c>
      <c r="J14" s="1" t="s">
        <v>30</v>
      </c>
      <c r="K14" s="1" t="s">
        <v>774</v>
      </c>
      <c r="L14" s="1" t="s">
        <v>774</v>
      </c>
      <c r="M14" s="1" t="s">
        <v>691</v>
      </c>
      <c r="N14" s="1" t="s">
        <v>691</v>
      </c>
      <c r="O14" s="1" t="s">
        <v>692</v>
      </c>
      <c r="P14" s="1" t="s">
        <v>693</v>
      </c>
      <c r="Q14" s="1" t="s">
        <v>694</v>
      </c>
      <c r="R14" s="1" t="s">
        <v>775</v>
      </c>
      <c r="S14" s="1" t="s">
        <v>696</v>
      </c>
      <c r="T14" s="1" t="s">
        <v>697</v>
      </c>
      <c r="U14" s="1" t="s">
        <v>698</v>
      </c>
      <c r="V14" s="1" t="s">
        <v>699</v>
      </c>
    </row>
    <row r="15" s="1" customFormat="1" spans="1:22">
      <c r="A15" s="3">
        <v>999223431278926</v>
      </c>
      <c r="B15" s="1" t="s">
        <v>683</v>
      </c>
      <c r="C15" s="1" t="s">
        <v>776</v>
      </c>
      <c r="D15" s="1" t="s">
        <v>777</v>
      </c>
      <c r="E15" s="1" t="s">
        <v>778</v>
      </c>
      <c r="F15" s="1" t="s">
        <v>683</v>
      </c>
      <c r="G15" s="1" t="s">
        <v>687</v>
      </c>
      <c r="H15" s="1" t="s">
        <v>688</v>
      </c>
      <c r="I15" s="1" t="s">
        <v>779</v>
      </c>
      <c r="J15" s="1" t="s">
        <v>30</v>
      </c>
      <c r="K15" s="1" t="s">
        <v>780</v>
      </c>
      <c r="L15" s="1" t="s">
        <v>780</v>
      </c>
      <c r="M15" s="1" t="s">
        <v>691</v>
      </c>
      <c r="N15" s="1" t="s">
        <v>691</v>
      </c>
      <c r="O15" s="1" t="s">
        <v>692</v>
      </c>
      <c r="P15" s="1" t="s">
        <v>693</v>
      </c>
      <c r="Q15" s="1" t="s">
        <v>694</v>
      </c>
      <c r="R15" s="1" t="s">
        <v>781</v>
      </c>
      <c r="S15" s="1" t="s">
        <v>696</v>
      </c>
      <c r="T15" s="1" t="s">
        <v>697</v>
      </c>
      <c r="U15" s="1" t="s">
        <v>698</v>
      </c>
      <c r="V15" s="1" t="s">
        <v>782</v>
      </c>
    </row>
    <row r="16" s="1" customFormat="1" spans="1:22">
      <c r="A16" s="3">
        <v>999223431015773</v>
      </c>
      <c r="B16" s="1" t="s">
        <v>683</v>
      </c>
      <c r="C16" s="1" t="s">
        <v>783</v>
      </c>
      <c r="D16" s="1" t="s">
        <v>784</v>
      </c>
      <c r="E16" s="1" t="s">
        <v>785</v>
      </c>
      <c r="F16" s="1" t="s">
        <v>683</v>
      </c>
      <c r="G16" s="1" t="s">
        <v>687</v>
      </c>
      <c r="H16" s="1" t="s">
        <v>688</v>
      </c>
      <c r="I16" s="1" t="s">
        <v>786</v>
      </c>
      <c r="J16" s="1" t="s">
        <v>30</v>
      </c>
      <c r="K16" s="1" t="s">
        <v>787</v>
      </c>
      <c r="L16" s="1" t="s">
        <v>787</v>
      </c>
      <c r="M16" s="1" t="s">
        <v>691</v>
      </c>
      <c r="N16" s="1" t="s">
        <v>691</v>
      </c>
      <c r="O16" s="1" t="s">
        <v>692</v>
      </c>
      <c r="P16" s="1" t="s">
        <v>693</v>
      </c>
      <c r="Q16" s="1" t="s">
        <v>694</v>
      </c>
      <c r="R16" s="1" t="s">
        <v>788</v>
      </c>
      <c r="S16" s="1" t="s">
        <v>696</v>
      </c>
      <c r="T16" s="1" t="s">
        <v>697</v>
      </c>
      <c r="U16" s="1" t="s">
        <v>698</v>
      </c>
      <c r="V16" s="1" t="s">
        <v>699</v>
      </c>
    </row>
    <row r="17" s="1" customFormat="1" spans="1:22">
      <c r="A17" s="3">
        <v>999223431659629</v>
      </c>
      <c r="B17" s="1" t="s">
        <v>683</v>
      </c>
      <c r="C17" s="1" t="s">
        <v>789</v>
      </c>
      <c r="D17" s="1" t="s">
        <v>790</v>
      </c>
      <c r="E17" s="1" t="s">
        <v>791</v>
      </c>
      <c r="F17" s="1" t="s">
        <v>683</v>
      </c>
      <c r="G17" s="1" t="s">
        <v>687</v>
      </c>
      <c r="H17" s="1" t="s">
        <v>688</v>
      </c>
      <c r="I17" s="1" t="s">
        <v>792</v>
      </c>
      <c r="J17" s="1" t="s">
        <v>30</v>
      </c>
      <c r="K17" s="1" t="s">
        <v>793</v>
      </c>
      <c r="L17" s="1" t="s">
        <v>793</v>
      </c>
      <c r="M17" s="1" t="s">
        <v>691</v>
      </c>
      <c r="N17" s="1" t="s">
        <v>691</v>
      </c>
      <c r="O17" s="1" t="s">
        <v>692</v>
      </c>
      <c r="P17" s="1" t="s">
        <v>693</v>
      </c>
      <c r="Q17" s="1" t="s">
        <v>694</v>
      </c>
      <c r="R17" s="1" t="s">
        <v>794</v>
      </c>
      <c r="S17" s="1" t="s">
        <v>696</v>
      </c>
      <c r="T17" s="1" t="s">
        <v>697</v>
      </c>
      <c r="U17" s="1" t="s">
        <v>698</v>
      </c>
      <c r="V17" s="1" t="s">
        <v>732</v>
      </c>
    </row>
    <row r="18" s="1" customFormat="1" spans="1:22">
      <c r="A18" s="3">
        <v>999223429790841</v>
      </c>
      <c r="B18" s="1" t="s">
        <v>683</v>
      </c>
      <c r="C18" s="1" t="s">
        <v>795</v>
      </c>
      <c r="D18" s="1" t="s">
        <v>796</v>
      </c>
      <c r="E18" s="1" t="s">
        <v>797</v>
      </c>
      <c r="F18" s="1" t="s">
        <v>683</v>
      </c>
      <c r="G18" s="1" t="s">
        <v>687</v>
      </c>
      <c r="H18" s="1" t="s">
        <v>688</v>
      </c>
      <c r="I18" s="1" t="s">
        <v>798</v>
      </c>
      <c r="J18" s="1" t="s">
        <v>30</v>
      </c>
      <c r="K18" s="1" t="s">
        <v>799</v>
      </c>
      <c r="L18" s="1" t="s">
        <v>799</v>
      </c>
      <c r="M18" s="1" t="s">
        <v>691</v>
      </c>
      <c r="N18" s="1" t="s">
        <v>691</v>
      </c>
      <c r="O18" s="1" t="s">
        <v>692</v>
      </c>
      <c r="P18" s="1" t="s">
        <v>693</v>
      </c>
      <c r="Q18" s="1" t="s">
        <v>694</v>
      </c>
      <c r="R18" s="1" t="s">
        <v>800</v>
      </c>
      <c r="S18" s="1" t="s">
        <v>696</v>
      </c>
      <c r="T18" s="1" t="s">
        <v>697</v>
      </c>
      <c r="U18" s="1" t="s">
        <v>698</v>
      </c>
      <c r="V18" s="1" t="s">
        <v>706</v>
      </c>
    </row>
    <row r="19" s="1" customFormat="1" spans="1:22">
      <c r="A19" s="3">
        <v>999223431147135</v>
      </c>
      <c r="B19" s="1" t="s">
        <v>683</v>
      </c>
      <c r="C19" s="1" t="s">
        <v>801</v>
      </c>
      <c r="D19" s="1" t="s">
        <v>802</v>
      </c>
      <c r="E19" s="1" t="s">
        <v>803</v>
      </c>
      <c r="F19" s="1" t="s">
        <v>683</v>
      </c>
      <c r="G19" s="1" t="s">
        <v>687</v>
      </c>
      <c r="H19" s="1" t="s">
        <v>688</v>
      </c>
      <c r="I19" s="1" t="s">
        <v>804</v>
      </c>
      <c r="J19" s="1" t="s">
        <v>30</v>
      </c>
      <c r="K19" s="1" t="s">
        <v>805</v>
      </c>
      <c r="L19" s="1" t="s">
        <v>805</v>
      </c>
      <c r="M19" s="1" t="s">
        <v>691</v>
      </c>
      <c r="N19" s="1" t="s">
        <v>691</v>
      </c>
      <c r="O19" s="1" t="s">
        <v>692</v>
      </c>
      <c r="P19" s="1" t="s">
        <v>693</v>
      </c>
      <c r="Q19" s="1" t="s">
        <v>694</v>
      </c>
      <c r="R19" s="1" t="s">
        <v>806</v>
      </c>
      <c r="S19" s="1" t="s">
        <v>696</v>
      </c>
      <c r="T19" s="1" t="s">
        <v>697</v>
      </c>
      <c r="U19" s="1" t="s">
        <v>698</v>
      </c>
      <c r="V19" s="1" t="s">
        <v>782</v>
      </c>
    </row>
    <row r="20" s="1" customFormat="1" spans="1:22">
      <c r="A20" s="3">
        <v>999223424710440</v>
      </c>
      <c r="B20" s="1" t="s">
        <v>683</v>
      </c>
      <c r="C20" s="1" t="s">
        <v>807</v>
      </c>
      <c r="D20" s="1" t="s">
        <v>808</v>
      </c>
      <c r="E20" s="1" t="s">
        <v>809</v>
      </c>
      <c r="F20" s="1" t="s">
        <v>683</v>
      </c>
      <c r="G20" s="1" t="s">
        <v>687</v>
      </c>
      <c r="H20" s="1" t="s">
        <v>688</v>
      </c>
      <c r="I20" s="1" t="s">
        <v>810</v>
      </c>
      <c r="J20" s="1" t="s">
        <v>30</v>
      </c>
      <c r="K20" s="1" t="s">
        <v>811</v>
      </c>
      <c r="L20" s="1" t="s">
        <v>811</v>
      </c>
      <c r="M20" s="1" t="s">
        <v>691</v>
      </c>
      <c r="N20" s="1" t="s">
        <v>691</v>
      </c>
      <c r="O20" s="1" t="s">
        <v>692</v>
      </c>
      <c r="P20" s="1" t="s">
        <v>693</v>
      </c>
      <c r="Q20" s="1" t="s">
        <v>694</v>
      </c>
      <c r="R20" s="1" t="s">
        <v>812</v>
      </c>
      <c r="S20" s="1" t="s">
        <v>696</v>
      </c>
      <c r="T20" s="1" t="s">
        <v>697</v>
      </c>
      <c r="U20" s="1" t="s">
        <v>698</v>
      </c>
      <c r="V20" s="1" t="s">
        <v>813</v>
      </c>
    </row>
    <row r="21" s="1" customFormat="1" spans="1:22">
      <c r="A21" s="3">
        <v>999223431056344</v>
      </c>
      <c r="B21" s="1" t="s">
        <v>683</v>
      </c>
      <c r="C21" s="1" t="s">
        <v>814</v>
      </c>
      <c r="D21" s="1" t="s">
        <v>815</v>
      </c>
      <c r="E21" s="1" t="s">
        <v>816</v>
      </c>
      <c r="F21" s="1" t="s">
        <v>683</v>
      </c>
      <c r="G21" s="1" t="s">
        <v>687</v>
      </c>
      <c r="H21" s="1" t="s">
        <v>688</v>
      </c>
      <c r="I21" s="1" t="s">
        <v>717</v>
      </c>
      <c r="J21" s="1" t="s">
        <v>30</v>
      </c>
      <c r="K21" s="1" t="s">
        <v>718</v>
      </c>
      <c r="L21" s="1" t="s">
        <v>718</v>
      </c>
      <c r="M21" s="1" t="s">
        <v>691</v>
      </c>
      <c r="N21" s="1" t="s">
        <v>691</v>
      </c>
      <c r="O21" s="1" t="s">
        <v>692</v>
      </c>
      <c r="P21" s="1" t="s">
        <v>693</v>
      </c>
      <c r="Q21" s="1" t="s">
        <v>694</v>
      </c>
      <c r="R21" s="1" t="s">
        <v>817</v>
      </c>
      <c r="S21" s="1" t="s">
        <v>696</v>
      </c>
      <c r="T21" s="1" t="s">
        <v>697</v>
      </c>
      <c r="U21" s="1" t="s">
        <v>698</v>
      </c>
      <c r="V21" s="1" t="s">
        <v>818</v>
      </c>
    </row>
    <row r="22" s="1" customFormat="1" spans="1:22">
      <c r="A22" s="3">
        <v>999223425121060</v>
      </c>
      <c r="B22" s="1" t="s">
        <v>683</v>
      </c>
      <c r="C22" s="1" t="s">
        <v>819</v>
      </c>
      <c r="D22" s="1" t="s">
        <v>820</v>
      </c>
      <c r="E22" s="1" t="s">
        <v>821</v>
      </c>
      <c r="F22" s="1" t="s">
        <v>683</v>
      </c>
      <c r="G22" s="1" t="s">
        <v>687</v>
      </c>
      <c r="H22" s="1" t="s">
        <v>688</v>
      </c>
      <c r="I22" s="1" t="s">
        <v>822</v>
      </c>
      <c r="J22" s="1" t="s">
        <v>30</v>
      </c>
      <c r="K22" s="1" t="s">
        <v>823</v>
      </c>
      <c r="L22" s="1" t="s">
        <v>823</v>
      </c>
      <c r="M22" s="1" t="s">
        <v>691</v>
      </c>
      <c r="N22" s="1" t="s">
        <v>691</v>
      </c>
      <c r="O22" s="1" t="s">
        <v>692</v>
      </c>
      <c r="P22" s="1" t="s">
        <v>693</v>
      </c>
      <c r="Q22" s="1" t="s">
        <v>694</v>
      </c>
      <c r="R22" s="1" t="s">
        <v>824</v>
      </c>
      <c r="S22" s="1" t="s">
        <v>696</v>
      </c>
      <c r="T22" s="1" t="s">
        <v>697</v>
      </c>
      <c r="U22" s="1" t="s">
        <v>698</v>
      </c>
      <c r="V22" s="1" t="s">
        <v>713</v>
      </c>
    </row>
    <row r="23" s="1" customFormat="1" spans="1:22">
      <c r="A23" s="3">
        <v>999223424559056</v>
      </c>
      <c r="B23" s="1" t="s">
        <v>683</v>
      </c>
      <c r="C23" s="1" t="s">
        <v>825</v>
      </c>
      <c r="D23" s="1" t="s">
        <v>790</v>
      </c>
      <c r="E23" s="1" t="s">
        <v>826</v>
      </c>
      <c r="F23" s="1" t="s">
        <v>683</v>
      </c>
      <c r="G23" s="1" t="s">
        <v>687</v>
      </c>
      <c r="H23" s="1" t="s">
        <v>688</v>
      </c>
      <c r="I23" s="1" t="s">
        <v>792</v>
      </c>
      <c r="J23" s="1" t="s">
        <v>30</v>
      </c>
      <c r="K23" s="1" t="s">
        <v>793</v>
      </c>
      <c r="L23" s="1" t="s">
        <v>793</v>
      </c>
      <c r="M23" s="1" t="s">
        <v>691</v>
      </c>
      <c r="N23" s="1" t="s">
        <v>691</v>
      </c>
      <c r="O23" s="1" t="s">
        <v>692</v>
      </c>
      <c r="P23" s="1" t="s">
        <v>693</v>
      </c>
      <c r="Q23" s="1" t="s">
        <v>694</v>
      </c>
      <c r="R23" s="1" t="s">
        <v>827</v>
      </c>
      <c r="S23" s="1" t="s">
        <v>696</v>
      </c>
      <c r="T23" s="1" t="s">
        <v>697</v>
      </c>
      <c r="U23" s="1" t="s">
        <v>698</v>
      </c>
      <c r="V23" s="1" t="s">
        <v>732</v>
      </c>
    </row>
    <row r="24" s="1" customFormat="1" spans="1:22">
      <c r="A24" s="3">
        <v>999223424687644</v>
      </c>
      <c r="B24" s="1" t="s">
        <v>683</v>
      </c>
      <c r="C24" s="1" t="s">
        <v>828</v>
      </c>
      <c r="D24" s="1" t="s">
        <v>829</v>
      </c>
      <c r="E24" s="1" t="s">
        <v>830</v>
      </c>
      <c r="F24" s="1" t="s">
        <v>683</v>
      </c>
      <c r="G24" s="1" t="s">
        <v>687</v>
      </c>
      <c r="H24" s="1" t="s">
        <v>688</v>
      </c>
      <c r="I24" s="1" t="s">
        <v>831</v>
      </c>
      <c r="J24" s="1" t="s">
        <v>30</v>
      </c>
      <c r="K24" s="1" t="s">
        <v>832</v>
      </c>
      <c r="L24" s="1" t="s">
        <v>832</v>
      </c>
      <c r="M24" s="1" t="s">
        <v>691</v>
      </c>
      <c r="N24" s="1" t="s">
        <v>691</v>
      </c>
      <c r="O24" s="1" t="s">
        <v>692</v>
      </c>
      <c r="P24" s="1" t="s">
        <v>693</v>
      </c>
      <c r="Q24" s="1" t="s">
        <v>694</v>
      </c>
      <c r="R24" s="1" t="s">
        <v>833</v>
      </c>
      <c r="S24" s="1" t="s">
        <v>696</v>
      </c>
      <c r="T24" s="1" t="s">
        <v>697</v>
      </c>
      <c r="U24" s="1" t="s">
        <v>698</v>
      </c>
      <c r="V24" s="1" t="s">
        <v>699</v>
      </c>
    </row>
    <row r="25" s="1" customFormat="1" spans="1:22">
      <c r="A25" s="3">
        <v>999223426955678</v>
      </c>
      <c r="B25" s="1" t="s">
        <v>683</v>
      </c>
      <c r="C25" s="1" t="s">
        <v>834</v>
      </c>
      <c r="D25" s="1" t="s">
        <v>835</v>
      </c>
      <c r="E25" s="1" t="s">
        <v>836</v>
      </c>
      <c r="F25" s="1" t="s">
        <v>683</v>
      </c>
      <c r="G25" s="1" t="s">
        <v>687</v>
      </c>
      <c r="H25" s="1" t="s">
        <v>688</v>
      </c>
      <c r="I25" s="1" t="s">
        <v>837</v>
      </c>
      <c r="J25" s="1" t="s">
        <v>30</v>
      </c>
      <c r="K25" s="1" t="s">
        <v>838</v>
      </c>
      <c r="L25" s="1" t="s">
        <v>838</v>
      </c>
      <c r="M25" s="1" t="s">
        <v>691</v>
      </c>
      <c r="N25" s="1" t="s">
        <v>691</v>
      </c>
      <c r="O25" s="1" t="s">
        <v>692</v>
      </c>
      <c r="P25" s="1" t="s">
        <v>693</v>
      </c>
      <c r="Q25" s="1" t="s">
        <v>694</v>
      </c>
      <c r="R25" s="1" t="s">
        <v>839</v>
      </c>
      <c r="S25" s="1" t="s">
        <v>696</v>
      </c>
      <c r="T25" s="1" t="s">
        <v>697</v>
      </c>
      <c r="U25" s="1" t="s">
        <v>698</v>
      </c>
      <c r="V25" s="1" t="s">
        <v>840</v>
      </c>
    </row>
    <row r="26" s="1" customFormat="1" spans="1:22">
      <c r="A26" s="3">
        <v>999223424085178</v>
      </c>
      <c r="B26" s="1" t="s">
        <v>683</v>
      </c>
      <c r="C26" s="1" t="s">
        <v>841</v>
      </c>
      <c r="D26" s="1" t="s">
        <v>815</v>
      </c>
      <c r="E26" s="1" t="s">
        <v>842</v>
      </c>
      <c r="F26" s="1" t="s">
        <v>683</v>
      </c>
      <c r="G26" s="1" t="s">
        <v>687</v>
      </c>
      <c r="H26" s="1" t="s">
        <v>688</v>
      </c>
      <c r="I26" s="1" t="s">
        <v>843</v>
      </c>
      <c r="J26" s="1" t="s">
        <v>30</v>
      </c>
      <c r="K26" s="1" t="s">
        <v>844</v>
      </c>
      <c r="L26" s="1" t="s">
        <v>844</v>
      </c>
      <c r="M26" s="1" t="s">
        <v>691</v>
      </c>
      <c r="N26" s="1" t="s">
        <v>691</v>
      </c>
      <c r="O26" s="1" t="s">
        <v>692</v>
      </c>
      <c r="P26" s="1" t="s">
        <v>693</v>
      </c>
      <c r="Q26" s="1" t="s">
        <v>694</v>
      </c>
      <c r="R26" s="1" t="s">
        <v>845</v>
      </c>
      <c r="S26" s="1" t="s">
        <v>696</v>
      </c>
      <c r="T26" s="1" t="s">
        <v>697</v>
      </c>
      <c r="U26" s="1" t="s">
        <v>698</v>
      </c>
      <c r="V26" s="1" t="s">
        <v>818</v>
      </c>
    </row>
    <row r="27" s="1" customFormat="1" spans="1:22">
      <c r="A27" s="3">
        <v>999223424113344</v>
      </c>
      <c r="B27" s="1" t="s">
        <v>683</v>
      </c>
      <c r="C27" s="1" t="s">
        <v>846</v>
      </c>
      <c r="D27" s="1" t="s">
        <v>847</v>
      </c>
      <c r="E27" s="1" t="s">
        <v>848</v>
      </c>
      <c r="F27" s="1" t="s">
        <v>683</v>
      </c>
      <c r="G27" s="1" t="s">
        <v>687</v>
      </c>
      <c r="H27" s="1" t="s">
        <v>688</v>
      </c>
      <c r="I27" s="1" t="s">
        <v>849</v>
      </c>
      <c r="J27" s="1" t="s">
        <v>30</v>
      </c>
      <c r="K27" s="1" t="s">
        <v>850</v>
      </c>
      <c r="L27" s="1" t="s">
        <v>850</v>
      </c>
      <c r="M27" s="1" t="s">
        <v>691</v>
      </c>
      <c r="N27" s="1" t="s">
        <v>691</v>
      </c>
      <c r="O27" s="1" t="s">
        <v>692</v>
      </c>
      <c r="P27" s="1" t="s">
        <v>693</v>
      </c>
      <c r="Q27" s="1" t="s">
        <v>694</v>
      </c>
      <c r="R27" s="1" t="s">
        <v>851</v>
      </c>
      <c r="S27" s="1" t="s">
        <v>696</v>
      </c>
      <c r="T27" s="1" t="s">
        <v>697</v>
      </c>
      <c r="U27" s="1" t="s">
        <v>698</v>
      </c>
      <c r="V27" s="1" t="s">
        <v>706</v>
      </c>
    </row>
    <row r="28" s="1" customFormat="1" spans="1:22">
      <c r="A28" s="3">
        <v>999223424663651</v>
      </c>
      <c r="B28" s="1" t="s">
        <v>683</v>
      </c>
      <c r="C28" s="1" t="s">
        <v>852</v>
      </c>
      <c r="D28" s="1" t="s">
        <v>853</v>
      </c>
      <c r="E28" s="1" t="s">
        <v>854</v>
      </c>
      <c r="F28" s="1" t="s">
        <v>683</v>
      </c>
      <c r="G28" s="1" t="s">
        <v>687</v>
      </c>
      <c r="H28" s="1" t="s">
        <v>688</v>
      </c>
      <c r="I28" s="1" t="s">
        <v>855</v>
      </c>
      <c r="J28" s="1" t="s">
        <v>30</v>
      </c>
      <c r="K28" s="1" t="s">
        <v>856</v>
      </c>
      <c r="L28" s="1" t="s">
        <v>856</v>
      </c>
      <c r="M28" s="1" t="s">
        <v>691</v>
      </c>
      <c r="N28" s="1" t="s">
        <v>691</v>
      </c>
      <c r="O28" s="1" t="s">
        <v>692</v>
      </c>
      <c r="P28" s="1" t="s">
        <v>693</v>
      </c>
      <c r="Q28" s="1" t="s">
        <v>694</v>
      </c>
      <c r="R28" s="1" t="s">
        <v>857</v>
      </c>
      <c r="S28" s="1" t="s">
        <v>696</v>
      </c>
      <c r="T28" s="1" t="s">
        <v>697</v>
      </c>
      <c r="U28" s="1" t="s">
        <v>698</v>
      </c>
      <c r="V28" s="1" t="s">
        <v>706</v>
      </c>
    </row>
    <row r="29" s="1" customFormat="1" spans="1:22">
      <c r="A29" s="3">
        <v>23424011224</v>
      </c>
      <c r="B29" s="1" t="s">
        <v>683</v>
      </c>
      <c r="C29" s="1" t="s">
        <v>858</v>
      </c>
      <c r="D29" s="1" t="s">
        <v>859</v>
      </c>
      <c r="E29" s="1" t="s">
        <v>860</v>
      </c>
      <c r="F29" s="1" t="s">
        <v>683</v>
      </c>
      <c r="G29" s="1" t="s">
        <v>687</v>
      </c>
      <c r="H29" s="1" t="s">
        <v>688</v>
      </c>
      <c r="I29" s="1" t="s">
        <v>861</v>
      </c>
      <c r="J29" s="1" t="s">
        <v>30</v>
      </c>
      <c r="K29" s="1" t="s">
        <v>862</v>
      </c>
      <c r="L29" s="1" t="s">
        <v>862</v>
      </c>
      <c r="M29" s="1" t="s">
        <v>691</v>
      </c>
      <c r="N29" s="1" t="s">
        <v>691</v>
      </c>
      <c r="O29" s="1" t="s">
        <v>692</v>
      </c>
      <c r="P29" s="1" t="s">
        <v>693</v>
      </c>
      <c r="Q29" s="1" t="s">
        <v>694</v>
      </c>
      <c r="R29" s="1" t="s">
        <v>863</v>
      </c>
      <c r="S29" s="1" t="s">
        <v>696</v>
      </c>
      <c r="T29" s="1" t="s">
        <v>697</v>
      </c>
      <c r="U29" s="1" t="s">
        <v>698</v>
      </c>
      <c r="V29" s="1" t="s">
        <v>864</v>
      </c>
    </row>
    <row r="30" s="1" customFormat="1" spans="1:22">
      <c r="A30" s="3">
        <v>999223423595048</v>
      </c>
      <c r="B30" s="1" t="s">
        <v>683</v>
      </c>
      <c r="C30" s="1" t="s">
        <v>865</v>
      </c>
      <c r="D30" s="1" t="s">
        <v>866</v>
      </c>
      <c r="E30" s="1" t="s">
        <v>867</v>
      </c>
      <c r="F30" s="1" t="s">
        <v>683</v>
      </c>
      <c r="G30" s="1" t="s">
        <v>687</v>
      </c>
      <c r="H30" s="1" t="s">
        <v>688</v>
      </c>
      <c r="I30" s="1" t="s">
        <v>868</v>
      </c>
      <c r="J30" s="1" t="s">
        <v>30</v>
      </c>
      <c r="K30" s="1" t="s">
        <v>869</v>
      </c>
      <c r="L30" s="1" t="s">
        <v>869</v>
      </c>
      <c r="M30" s="1" t="s">
        <v>691</v>
      </c>
      <c r="N30" s="1" t="s">
        <v>691</v>
      </c>
      <c r="O30" s="1" t="s">
        <v>692</v>
      </c>
      <c r="P30" s="1" t="s">
        <v>693</v>
      </c>
      <c r="Q30" s="1" t="s">
        <v>694</v>
      </c>
      <c r="R30" s="1" t="s">
        <v>870</v>
      </c>
      <c r="S30" s="1" t="s">
        <v>696</v>
      </c>
      <c r="T30" s="1" t="s">
        <v>697</v>
      </c>
      <c r="U30" s="1" t="s">
        <v>698</v>
      </c>
      <c r="V30" s="1" t="s">
        <v>732</v>
      </c>
    </row>
    <row r="31" s="1" customFormat="1" spans="1:22">
      <c r="A31" s="3">
        <v>999223423485003</v>
      </c>
      <c r="B31" s="1" t="s">
        <v>683</v>
      </c>
      <c r="C31" s="1" t="s">
        <v>871</v>
      </c>
      <c r="D31" s="1" t="s">
        <v>872</v>
      </c>
      <c r="E31" s="1" t="s">
        <v>873</v>
      </c>
      <c r="F31" s="1" t="s">
        <v>683</v>
      </c>
      <c r="G31" s="1" t="s">
        <v>687</v>
      </c>
      <c r="H31" s="1" t="s">
        <v>688</v>
      </c>
      <c r="I31" s="1" t="s">
        <v>874</v>
      </c>
      <c r="J31" s="1" t="s">
        <v>30</v>
      </c>
      <c r="K31" s="1" t="s">
        <v>875</v>
      </c>
      <c r="L31" s="1" t="s">
        <v>875</v>
      </c>
      <c r="M31" s="1" t="s">
        <v>691</v>
      </c>
      <c r="N31" s="1" t="s">
        <v>691</v>
      </c>
      <c r="O31" s="1" t="s">
        <v>692</v>
      </c>
      <c r="P31" s="1" t="s">
        <v>693</v>
      </c>
      <c r="Q31" s="1" t="s">
        <v>694</v>
      </c>
      <c r="R31" s="1" t="s">
        <v>876</v>
      </c>
      <c r="S31" s="1" t="s">
        <v>696</v>
      </c>
      <c r="T31" s="1" t="s">
        <v>697</v>
      </c>
      <c r="U31" s="1" t="s">
        <v>698</v>
      </c>
      <c r="V31" s="1" t="s">
        <v>713</v>
      </c>
    </row>
    <row r="32" s="1" customFormat="1" spans="1:22">
      <c r="A32" s="3">
        <v>999223423328866</v>
      </c>
      <c r="B32" s="1" t="s">
        <v>683</v>
      </c>
      <c r="C32" s="1" t="s">
        <v>877</v>
      </c>
      <c r="D32" s="1" t="s">
        <v>727</v>
      </c>
      <c r="E32" s="1" t="s">
        <v>878</v>
      </c>
      <c r="F32" s="1" t="s">
        <v>683</v>
      </c>
      <c r="G32" s="1" t="s">
        <v>687</v>
      </c>
      <c r="H32" s="1" t="s">
        <v>688</v>
      </c>
      <c r="I32" s="1" t="s">
        <v>879</v>
      </c>
      <c r="J32" s="1" t="s">
        <v>30</v>
      </c>
      <c r="K32" s="1" t="s">
        <v>880</v>
      </c>
      <c r="L32" s="1" t="s">
        <v>880</v>
      </c>
      <c r="M32" s="1" t="s">
        <v>691</v>
      </c>
      <c r="N32" s="1" t="s">
        <v>691</v>
      </c>
      <c r="O32" s="1" t="s">
        <v>692</v>
      </c>
      <c r="P32" s="1" t="s">
        <v>693</v>
      </c>
      <c r="Q32" s="1" t="s">
        <v>694</v>
      </c>
      <c r="R32" s="1" t="s">
        <v>881</v>
      </c>
      <c r="S32" s="1" t="s">
        <v>696</v>
      </c>
      <c r="T32" s="1" t="s">
        <v>697</v>
      </c>
      <c r="U32" s="1" t="s">
        <v>698</v>
      </c>
      <c r="V32" s="1" t="s">
        <v>732</v>
      </c>
    </row>
    <row r="33" s="1" customFormat="1" spans="1:22">
      <c r="A33" s="3">
        <v>999223424101102</v>
      </c>
      <c r="B33" s="1" t="s">
        <v>683</v>
      </c>
      <c r="C33" s="1" t="s">
        <v>882</v>
      </c>
      <c r="D33" s="1" t="s">
        <v>883</v>
      </c>
      <c r="E33" s="1" t="s">
        <v>884</v>
      </c>
      <c r="F33" s="1" t="s">
        <v>683</v>
      </c>
      <c r="G33" s="1" t="s">
        <v>687</v>
      </c>
      <c r="H33" s="1" t="s">
        <v>688</v>
      </c>
      <c r="I33" s="1" t="s">
        <v>885</v>
      </c>
      <c r="J33" s="1" t="s">
        <v>30</v>
      </c>
      <c r="K33" s="1" t="s">
        <v>886</v>
      </c>
      <c r="L33" s="1" t="s">
        <v>886</v>
      </c>
      <c r="M33" s="1" t="s">
        <v>691</v>
      </c>
      <c r="N33" s="1" t="s">
        <v>691</v>
      </c>
      <c r="O33" s="1" t="s">
        <v>692</v>
      </c>
      <c r="P33" s="1" t="s">
        <v>693</v>
      </c>
      <c r="Q33" s="1" t="s">
        <v>694</v>
      </c>
      <c r="R33" s="1" t="s">
        <v>887</v>
      </c>
      <c r="S33" s="1" t="s">
        <v>696</v>
      </c>
      <c r="T33" s="1" t="s">
        <v>697</v>
      </c>
      <c r="U33" s="1" t="s">
        <v>698</v>
      </c>
      <c r="V33" s="1" t="s">
        <v>713</v>
      </c>
    </row>
    <row r="34" s="1" customFormat="1" spans="1:22">
      <c r="A34" s="3">
        <v>999223424084675</v>
      </c>
      <c r="B34" s="1" t="s">
        <v>683</v>
      </c>
      <c r="C34" s="1" t="s">
        <v>888</v>
      </c>
      <c r="D34" s="1" t="s">
        <v>872</v>
      </c>
      <c r="E34" s="1" t="s">
        <v>889</v>
      </c>
      <c r="F34" s="1" t="s">
        <v>683</v>
      </c>
      <c r="G34" s="1" t="s">
        <v>687</v>
      </c>
      <c r="H34" s="1" t="s">
        <v>688</v>
      </c>
      <c r="I34" s="1" t="s">
        <v>874</v>
      </c>
      <c r="J34" s="1" t="s">
        <v>30</v>
      </c>
      <c r="K34" s="1" t="s">
        <v>875</v>
      </c>
      <c r="L34" s="1" t="s">
        <v>875</v>
      </c>
      <c r="M34" s="1" t="s">
        <v>691</v>
      </c>
      <c r="N34" s="1" t="s">
        <v>691</v>
      </c>
      <c r="O34" s="1" t="s">
        <v>692</v>
      </c>
      <c r="P34" s="1" t="s">
        <v>693</v>
      </c>
      <c r="Q34" s="1" t="s">
        <v>694</v>
      </c>
      <c r="R34" s="1" t="s">
        <v>890</v>
      </c>
      <c r="S34" s="1" t="s">
        <v>696</v>
      </c>
      <c r="T34" s="1" t="s">
        <v>697</v>
      </c>
      <c r="U34" s="1" t="s">
        <v>698</v>
      </c>
      <c r="V34" s="1" t="s">
        <v>713</v>
      </c>
    </row>
    <row r="35" s="1" customFormat="1" spans="1:22">
      <c r="A35" s="3">
        <v>999223423040784</v>
      </c>
      <c r="B35" s="1" t="s">
        <v>683</v>
      </c>
      <c r="C35" s="1" t="s">
        <v>891</v>
      </c>
      <c r="D35" s="1" t="s">
        <v>892</v>
      </c>
      <c r="E35" s="1" t="s">
        <v>893</v>
      </c>
      <c r="F35" s="1" t="s">
        <v>683</v>
      </c>
      <c r="G35" s="1" t="s">
        <v>687</v>
      </c>
      <c r="H35" s="1" t="s">
        <v>688</v>
      </c>
      <c r="I35" s="1" t="s">
        <v>894</v>
      </c>
      <c r="J35" s="1" t="s">
        <v>30</v>
      </c>
      <c r="K35" s="1" t="s">
        <v>895</v>
      </c>
      <c r="L35" s="1" t="s">
        <v>895</v>
      </c>
      <c r="M35" s="1" t="s">
        <v>691</v>
      </c>
      <c r="N35" s="1" t="s">
        <v>691</v>
      </c>
      <c r="O35" s="1" t="s">
        <v>692</v>
      </c>
      <c r="P35" s="1" t="s">
        <v>693</v>
      </c>
      <c r="Q35" s="1" t="s">
        <v>694</v>
      </c>
      <c r="R35" s="1" t="s">
        <v>896</v>
      </c>
      <c r="S35" s="1" t="s">
        <v>696</v>
      </c>
      <c r="T35" s="1" t="s">
        <v>697</v>
      </c>
      <c r="U35" s="1" t="s">
        <v>698</v>
      </c>
      <c r="V35" s="1" t="s">
        <v>699</v>
      </c>
    </row>
    <row r="36" s="1" customFormat="1" spans="1:22">
      <c r="A36" s="3">
        <v>999223423666812</v>
      </c>
      <c r="B36" s="1" t="s">
        <v>683</v>
      </c>
      <c r="C36" s="1" t="s">
        <v>897</v>
      </c>
      <c r="D36" s="1" t="s">
        <v>898</v>
      </c>
      <c r="E36" s="1" t="s">
        <v>899</v>
      </c>
      <c r="F36" s="1" t="s">
        <v>683</v>
      </c>
      <c r="G36" s="1" t="s">
        <v>687</v>
      </c>
      <c r="H36" s="1" t="s">
        <v>688</v>
      </c>
      <c r="I36" s="1" t="s">
        <v>900</v>
      </c>
      <c r="J36" s="1" t="s">
        <v>30</v>
      </c>
      <c r="K36" s="1" t="s">
        <v>901</v>
      </c>
      <c r="L36" s="1" t="s">
        <v>901</v>
      </c>
      <c r="M36" s="1" t="s">
        <v>691</v>
      </c>
      <c r="N36" s="1" t="s">
        <v>691</v>
      </c>
      <c r="O36" s="1" t="s">
        <v>692</v>
      </c>
      <c r="P36" s="1" t="s">
        <v>693</v>
      </c>
      <c r="Q36" s="1" t="s">
        <v>694</v>
      </c>
      <c r="R36" s="1" t="s">
        <v>902</v>
      </c>
      <c r="S36" s="1" t="s">
        <v>696</v>
      </c>
      <c r="T36" s="1" t="s">
        <v>697</v>
      </c>
      <c r="U36" s="1" t="s">
        <v>698</v>
      </c>
      <c r="V36" s="1" t="s">
        <v>903</v>
      </c>
    </row>
    <row r="37" s="1" customFormat="1" spans="1:22">
      <c r="A37" s="3">
        <v>999223422825574</v>
      </c>
      <c r="B37" s="1" t="s">
        <v>683</v>
      </c>
      <c r="C37" s="1" t="s">
        <v>904</v>
      </c>
      <c r="D37" s="1" t="s">
        <v>905</v>
      </c>
      <c r="E37" s="1" t="s">
        <v>906</v>
      </c>
      <c r="F37" s="1" t="s">
        <v>683</v>
      </c>
      <c r="G37" s="1" t="s">
        <v>687</v>
      </c>
      <c r="H37" s="1" t="s">
        <v>688</v>
      </c>
      <c r="I37" s="1" t="s">
        <v>907</v>
      </c>
      <c r="J37" s="1" t="s">
        <v>30</v>
      </c>
      <c r="K37" s="1" t="s">
        <v>908</v>
      </c>
      <c r="L37" s="1" t="s">
        <v>908</v>
      </c>
      <c r="M37" s="1" t="s">
        <v>691</v>
      </c>
      <c r="N37" s="1" t="s">
        <v>691</v>
      </c>
      <c r="O37" s="1" t="s">
        <v>692</v>
      </c>
      <c r="P37" s="1" t="s">
        <v>693</v>
      </c>
      <c r="Q37" s="1" t="s">
        <v>694</v>
      </c>
      <c r="R37" s="1" t="s">
        <v>909</v>
      </c>
      <c r="S37" s="1" t="s">
        <v>696</v>
      </c>
      <c r="T37" s="1" t="s">
        <v>697</v>
      </c>
      <c r="U37" s="1" t="s">
        <v>698</v>
      </c>
      <c r="V37" s="1" t="s">
        <v>763</v>
      </c>
    </row>
    <row r="38" s="1" customFormat="1" spans="1:22">
      <c r="A38" s="3">
        <v>999223422828080</v>
      </c>
      <c r="B38" s="1" t="s">
        <v>683</v>
      </c>
      <c r="C38" s="1" t="s">
        <v>910</v>
      </c>
      <c r="D38" s="1" t="s">
        <v>911</v>
      </c>
      <c r="E38" s="1" t="s">
        <v>912</v>
      </c>
      <c r="F38" s="1" t="s">
        <v>683</v>
      </c>
      <c r="G38" s="1" t="s">
        <v>687</v>
      </c>
      <c r="H38" s="1" t="s">
        <v>688</v>
      </c>
      <c r="I38" s="1" t="s">
        <v>913</v>
      </c>
      <c r="J38" s="1" t="s">
        <v>30</v>
      </c>
      <c r="K38" s="1" t="s">
        <v>914</v>
      </c>
      <c r="L38" s="1" t="s">
        <v>914</v>
      </c>
      <c r="M38" s="1" t="s">
        <v>691</v>
      </c>
      <c r="N38" s="1" t="s">
        <v>691</v>
      </c>
      <c r="O38" s="1" t="s">
        <v>692</v>
      </c>
      <c r="P38" s="1" t="s">
        <v>693</v>
      </c>
      <c r="Q38" s="1" t="s">
        <v>694</v>
      </c>
      <c r="R38" s="1" t="s">
        <v>915</v>
      </c>
      <c r="S38" s="1" t="s">
        <v>696</v>
      </c>
      <c r="T38" s="1" t="s">
        <v>697</v>
      </c>
      <c r="U38" s="1" t="s">
        <v>698</v>
      </c>
      <c r="V38" s="1" t="s">
        <v>699</v>
      </c>
    </row>
    <row r="39" s="1" customFormat="1" spans="1:22">
      <c r="A39" s="3">
        <v>999223422308698</v>
      </c>
      <c r="B39" s="1" t="s">
        <v>683</v>
      </c>
      <c r="C39" s="1" t="s">
        <v>916</v>
      </c>
      <c r="D39" s="1" t="s">
        <v>917</v>
      </c>
      <c r="E39" s="1" t="s">
        <v>918</v>
      </c>
      <c r="F39" s="1" t="s">
        <v>683</v>
      </c>
      <c r="G39" s="1" t="s">
        <v>687</v>
      </c>
      <c r="H39" s="1" t="s">
        <v>688</v>
      </c>
      <c r="I39" s="1" t="s">
        <v>919</v>
      </c>
      <c r="J39" s="1" t="s">
        <v>30</v>
      </c>
      <c r="K39" s="1" t="s">
        <v>920</v>
      </c>
      <c r="L39" s="1" t="s">
        <v>920</v>
      </c>
      <c r="M39" s="1" t="s">
        <v>691</v>
      </c>
      <c r="N39" s="1" t="s">
        <v>691</v>
      </c>
      <c r="O39" s="1" t="s">
        <v>692</v>
      </c>
      <c r="P39" s="1" t="s">
        <v>693</v>
      </c>
      <c r="Q39" s="1" t="s">
        <v>694</v>
      </c>
      <c r="R39" s="1" t="s">
        <v>921</v>
      </c>
      <c r="S39" s="1" t="s">
        <v>696</v>
      </c>
      <c r="T39" s="1" t="s">
        <v>697</v>
      </c>
      <c r="U39" s="1" t="s">
        <v>698</v>
      </c>
      <c r="V39" s="1" t="s">
        <v>922</v>
      </c>
    </row>
    <row r="40" s="1" customFormat="1" spans="1:22">
      <c r="A40" s="3">
        <v>999223421401657</v>
      </c>
      <c r="B40" s="1" t="s">
        <v>923</v>
      </c>
      <c r="C40" s="1" t="s">
        <v>924</v>
      </c>
      <c r="D40" s="1" t="s">
        <v>925</v>
      </c>
      <c r="E40" s="1" t="s">
        <v>926</v>
      </c>
      <c r="F40" s="1" t="s">
        <v>683</v>
      </c>
      <c r="G40" s="1" t="s">
        <v>687</v>
      </c>
      <c r="H40" s="1" t="s">
        <v>688</v>
      </c>
      <c r="I40" s="1" t="s">
        <v>927</v>
      </c>
      <c r="J40" s="1" t="s">
        <v>30</v>
      </c>
      <c r="K40" s="1" t="s">
        <v>928</v>
      </c>
      <c r="L40" s="1" t="s">
        <v>928</v>
      </c>
      <c r="M40" s="1" t="s">
        <v>691</v>
      </c>
      <c r="N40" s="1" t="s">
        <v>691</v>
      </c>
      <c r="O40" s="1" t="s">
        <v>692</v>
      </c>
      <c r="P40" s="1" t="s">
        <v>693</v>
      </c>
      <c r="Q40" s="1" t="s">
        <v>694</v>
      </c>
      <c r="R40" s="1" t="s">
        <v>929</v>
      </c>
      <c r="S40" s="1" t="s">
        <v>696</v>
      </c>
      <c r="T40" s="1" t="s">
        <v>697</v>
      </c>
      <c r="U40" s="1" t="s">
        <v>698</v>
      </c>
      <c r="V40" s="1" t="s">
        <v>930</v>
      </c>
    </row>
    <row r="41" s="1" customFormat="1" spans="1:22">
      <c r="A41" s="3">
        <v>999223422828495</v>
      </c>
      <c r="B41" s="1" t="s">
        <v>683</v>
      </c>
      <c r="C41" s="1" t="s">
        <v>931</v>
      </c>
      <c r="D41" s="1" t="s">
        <v>932</v>
      </c>
      <c r="E41" s="1" t="s">
        <v>933</v>
      </c>
      <c r="F41" s="1" t="s">
        <v>683</v>
      </c>
      <c r="G41" s="1" t="s">
        <v>687</v>
      </c>
      <c r="H41" s="1" t="s">
        <v>688</v>
      </c>
      <c r="I41" s="1" t="s">
        <v>934</v>
      </c>
      <c r="J41" s="1" t="s">
        <v>30</v>
      </c>
      <c r="K41" s="1" t="s">
        <v>935</v>
      </c>
      <c r="L41" s="1" t="s">
        <v>935</v>
      </c>
      <c r="M41" s="1" t="s">
        <v>691</v>
      </c>
      <c r="N41" s="1" t="s">
        <v>691</v>
      </c>
      <c r="O41" s="1" t="s">
        <v>692</v>
      </c>
      <c r="P41" s="1" t="s">
        <v>693</v>
      </c>
      <c r="Q41" s="1" t="s">
        <v>694</v>
      </c>
      <c r="R41" s="1" t="s">
        <v>936</v>
      </c>
      <c r="S41" s="1" t="s">
        <v>696</v>
      </c>
      <c r="T41" s="1" t="s">
        <v>697</v>
      </c>
      <c r="U41" s="1" t="s">
        <v>698</v>
      </c>
      <c r="V41" s="1" t="s">
        <v>903</v>
      </c>
    </row>
    <row r="42" s="1" customFormat="1" spans="1:22">
      <c r="A42" s="3">
        <v>999223420199447</v>
      </c>
      <c r="B42" s="1" t="s">
        <v>923</v>
      </c>
      <c r="C42" s="1" t="s">
        <v>937</v>
      </c>
      <c r="D42" s="1" t="s">
        <v>938</v>
      </c>
      <c r="E42" s="1" t="s">
        <v>939</v>
      </c>
      <c r="F42" s="1" t="s">
        <v>683</v>
      </c>
      <c r="G42" s="1" t="s">
        <v>687</v>
      </c>
      <c r="H42" s="1" t="s">
        <v>688</v>
      </c>
      <c r="I42" s="1" t="s">
        <v>940</v>
      </c>
      <c r="J42" s="1" t="s">
        <v>30</v>
      </c>
      <c r="K42" s="1" t="s">
        <v>941</v>
      </c>
      <c r="L42" s="1" t="s">
        <v>941</v>
      </c>
      <c r="M42" s="1" t="s">
        <v>691</v>
      </c>
      <c r="N42" s="1" t="s">
        <v>691</v>
      </c>
      <c r="O42" s="1" t="s">
        <v>692</v>
      </c>
      <c r="P42" s="1" t="s">
        <v>693</v>
      </c>
      <c r="Q42" s="1" t="s">
        <v>694</v>
      </c>
      <c r="R42" s="1" t="s">
        <v>942</v>
      </c>
      <c r="S42" s="1" t="s">
        <v>696</v>
      </c>
      <c r="T42" s="1" t="s">
        <v>697</v>
      </c>
      <c r="U42" s="1" t="s">
        <v>698</v>
      </c>
      <c r="V42" s="1" t="s">
        <v>732</v>
      </c>
    </row>
    <row r="43" s="1" customFormat="1" spans="1:22">
      <c r="A43" s="3">
        <v>999223415847647</v>
      </c>
      <c r="B43" s="1" t="s">
        <v>923</v>
      </c>
      <c r="C43" s="1" t="s">
        <v>943</v>
      </c>
      <c r="D43" s="1" t="s">
        <v>944</v>
      </c>
      <c r="E43" s="1" t="s">
        <v>945</v>
      </c>
      <c r="F43" s="1" t="s">
        <v>683</v>
      </c>
      <c r="G43" s="1" t="s">
        <v>687</v>
      </c>
      <c r="H43" s="1" t="s">
        <v>688</v>
      </c>
      <c r="I43" s="1" t="s">
        <v>946</v>
      </c>
      <c r="J43" s="1" t="s">
        <v>30</v>
      </c>
      <c r="K43" s="1" t="s">
        <v>947</v>
      </c>
      <c r="L43" s="1" t="s">
        <v>947</v>
      </c>
      <c r="M43" s="1" t="s">
        <v>691</v>
      </c>
      <c r="N43" s="1" t="s">
        <v>691</v>
      </c>
      <c r="O43" s="1" t="s">
        <v>692</v>
      </c>
      <c r="P43" s="1" t="s">
        <v>693</v>
      </c>
      <c r="Q43" s="1" t="s">
        <v>694</v>
      </c>
      <c r="R43" s="1" t="s">
        <v>948</v>
      </c>
      <c r="S43" s="1" t="s">
        <v>696</v>
      </c>
      <c r="T43" s="1" t="s">
        <v>697</v>
      </c>
      <c r="U43" s="1" t="s">
        <v>698</v>
      </c>
      <c r="V43" s="1" t="s">
        <v>699</v>
      </c>
    </row>
    <row r="44" s="1" customFormat="1" spans="1:22">
      <c r="A44" s="3">
        <v>999223415637460</v>
      </c>
      <c r="B44" s="1" t="s">
        <v>923</v>
      </c>
      <c r="C44" s="1" t="s">
        <v>949</v>
      </c>
      <c r="D44" s="1" t="s">
        <v>925</v>
      </c>
      <c r="E44" s="1" t="s">
        <v>950</v>
      </c>
      <c r="F44" s="1" t="s">
        <v>683</v>
      </c>
      <c r="G44" s="1" t="s">
        <v>687</v>
      </c>
      <c r="H44" s="1" t="s">
        <v>688</v>
      </c>
      <c r="I44" s="1" t="s">
        <v>951</v>
      </c>
      <c r="J44" s="1" t="s">
        <v>30</v>
      </c>
      <c r="K44" s="1" t="s">
        <v>952</v>
      </c>
      <c r="L44" s="1" t="s">
        <v>952</v>
      </c>
      <c r="M44" s="1" t="s">
        <v>691</v>
      </c>
      <c r="N44" s="1" t="s">
        <v>691</v>
      </c>
      <c r="O44" s="1" t="s">
        <v>692</v>
      </c>
      <c r="P44" s="1" t="s">
        <v>693</v>
      </c>
      <c r="Q44" s="1" t="s">
        <v>694</v>
      </c>
      <c r="R44" s="1" t="s">
        <v>953</v>
      </c>
      <c r="S44" s="1" t="s">
        <v>696</v>
      </c>
      <c r="T44" s="1" t="s">
        <v>697</v>
      </c>
      <c r="U44" s="1" t="s">
        <v>698</v>
      </c>
      <c r="V44" s="1" t="s">
        <v>930</v>
      </c>
    </row>
    <row r="45" s="1" customFormat="1" spans="1:22">
      <c r="A45" s="3">
        <v>999223419637411</v>
      </c>
      <c r="B45" s="1" t="s">
        <v>923</v>
      </c>
      <c r="C45" s="1" t="s">
        <v>954</v>
      </c>
      <c r="D45" s="1" t="s">
        <v>955</v>
      </c>
      <c r="E45" s="1" t="s">
        <v>956</v>
      </c>
      <c r="F45" s="1" t="s">
        <v>923</v>
      </c>
      <c r="G45" s="1" t="s">
        <v>687</v>
      </c>
      <c r="H45" s="1" t="s">
        <v>688</v>
      </c>
      <c r="I45" s="1" t="s">
        <v>957</v>
      </c>
      <c r="J45" s="1" t="s">
        <v>30</v>
      </c>
      <c r="K45" s="1" t="s">
        <v>958</v>
      </c>
      <c r="L45" s="1" t="s">
        <v>958</v>
      </c>
      <c r="M45" s="1" t="s">
        <v>691</v>
      </c>
      <c r="N45" s="1" t="s">
        <v>691</v>
      </c>
      <c r="O45" s="1" t="s">
        <v>692</v>
      </c>
      <c r="P45" s="1" t="s">
        <v>693</v>
      </c>
      <c r="Q45" s="1" t="s">
        <v>694</v>
      </c>
      <c r="R45" s="1" t="s">
        <v>959</v>
      </c>
      <c r="S45" s="1" t="s">
        <v>696</v>
      </c>
      <c r="T45" s="1" t="s">
        <v>697</v>
      </c>
      <c r="U45" s="1" t="s">
        <v>698</v>
      </c>
      <c r="V45" s="1" t="s">
        <v>699</v>
      </c>
    </row>
    <row r="46" s="1" customFormat="1" spans="1:22">
      <c r="A46" s="3">
        <v>999223411247872</v>
      </c>
      <c r="B46" s="1" t="s">
        <v>923</v>
      </c>
      <c r="C46" s="1" t="s">
        <v>960</v>
      </c>
      <c r="D46" s="1" t="s">
        <v>961</v>
      </c>
      <c r="E46" s="1" t="s">
        <v>962</v>
      </c>
      <c r="F46" s="1" t="s">
        <v>683</v>
      </c>
      <c r="G46" s="1" t="s">
        <v>687</v>
      </c>
      <c r="H46" s="1" t="s">
        <v>688</v>
      </c>
      <c r="I46" s="1" t="s">
        <v>963</v>
      </c>
      <c r="J46" s="1" t="s">
        <v>30</v>
      </c>
      <c r="K46" s="1" t="s">
        <v>964</v>
      </c>
      <c r="L46" s="1" t="s">
        <v>964</v>
      </c>
      <c r="M46" s="1" t="s">
        <v>691</v>
      </c>
      <c r="N46" s="1" t="s">
        <v>691</v>
      </c>
      <c r="O46" s="1" t="s">
        <v>692</v>
      </c>
      <c r="P46" s="1" t="s">
        <v>693</v>
      </c>
      <c r="Q46" s="1" t="s">
        <v>694</v>
      </c>
      <c r="R46" s="1" t="s">
        <v>965</v>
      </c>
      <c r="S46" s="1" t="s">
        <v>696</v>
      </c>
      <c r="T46" s="1" t="s">
        <v>697</v>
      </c>
      <c r="U46" s="1" t="s">
        <v>698</v>
      </c>
      <c r="V46" s="1" t="s">
        <v>732</v>
      </c>
    </row>
    <row r="47" s="1" customFormat="1" spans="1:22">
      <c r="A47" s="3">
        <v>999223420188128</v>
      </c>
      <c r="B47" s="1" t="s">
        <v>923</v>
      </c>
      <c r="C47" s="1" t="s">
        <v>966</v>
      </c>
      <c r="D47" s="1" t="s">
        <v>967</v>
      </c>
      <c r="E47" s="1" t="s">
        <v>968</v>
      </c>
      <c r="F47" s="1" t="s">
        <v>683</v>
      </c>
      <c r="G47" s="1" t="s">
        <v>687</v>
      </c>
      <c r="H47" s="1" t="s">
        <v>688</v>
      </c>
      <c r="I47" s="1" t="s">
        <v>969</v>
      </c>
      <c r="J47" s="1" t="s">
        <v>30</v>
      </c>
      <c r="K47" s="1" t="s">
        <v>970</v>
      </c>
      <c r="L47" s="1" t="s">
        <v>970</v>
      </c>
      <c r="M47" s="1" t="s">
        <v>691</v>
      </c>
      <c r="N47" s="1" t="s">
        <v>691</v>
      </c>
      <c r="O47" s="1" t="s">
        <v>692</v>
      </c>
      <c r="P47" s="1" t="s">
        <v>693</v>
      </c>
      <c r="Q47" s="1" t="s">
        <v>694</v>
      </c>
      <c r="R47" s="1" t="s">
        <v>971</v>
      </c>
      <c r="S47" s="1" t="s">
        <v>696</v>
      </c>
      <c r="T47" s="1" t="s">
        <v>697</v>
      </c>
      <c r="U47" s="1" t="s">
        <v>698</v>
      </c>
      <c r="V47" s="1" t="s">
        <v>732</v>
      </c>
    </row>
    <row r="48" s="1" customFormat="1" spans="1:22">
      <c r="A48" s="3">
        <v>999223408056071</v>
      </c>
      <c r="B48" s="1" t="s">
        <v>923</v>
      </c>
      <c r="C48" s="1" t="s">
        <v>972</v>
      </c>
      <c r="D48" s="1" t="s">
        <v>973</v>
      </c>
      <c r="E48" s="1" t="s">
        <v>974</v>
      </c>
      <c r="F48" s="1" t="s">
        <v>923</v>
      </c>
      <c r="G48" s="1" t="s">
        <v>687</v>
      </c>
      <c r="H48" s="1" t="s">
        <v>688</v>
      </c>
      <c r="I48" s="1" t="s">
        <v>975</v>
      </c>
      <c r="J48" s="1" t="s">
        <v>30</v>
      </c>
      <c r="K48" s="1" t="s">
        <v>976</v>
      </c>
      <c r="L48" s="1" t="s">
        <v>976</v>
      </c>
      <c r="M48" s="1" t="s">
        <v>691</v>
      </c>
      <c r="N48" s="1" t="s">
        <v>691</v>
      </c>
      <c r="O48" s="1" t="s">
        <v>692</v>
      </c>
      <c r="P48" s="1" t="s">
        <v>693</v>
      </c>
      <c r="Q48" s="1" t="s">
        <v>694</v>
      </c>
      <c r="R48" s="1" t="s">
        <v>977</v>
      </c>
      <c r="S48" s="1" t="s">
        <v>696</v>
      </c>
      <c r="T48" s="1" t="s">
        <v>697</v>
      </c>
      <c r="U48" s="1" t="s">
        <v>698</v>
      </c>
      <c r="V48" s="1" t="s">
        <v>706</v>
      </c>
    </row>
    <row r="49" s="1" customFormat="1" spans="1:22">
      <c r="A49" s="3">
        <v>999223418449970</v>
      </c>
      <c r="B49" s="1" t="s">
        <v>923</v>
      </c>
      <c r="C49" s="1" t="s">
        <v>978</v>
      </c>
      <c r="D49" s="1" t="s">
        <v>979</v>
      </c>
      <c r="E49" s="1" t="s">
        <v>980</v>
      </c>
      <c r="F49" s="1" t="s">
        <v>923</v>
      </c>
      <c r="G49" s="1" t="s">
        <v>687</v>
      </c>
      <c r="H49" s="1" t="s">
        <v>688</v>
      </c>
      <c r="I49" s="1" t="s">
        <v>981</v>
      </c>
      <c r="J49" s="1" t="s">
        <v>30</v>
      </c>
      <c r="K49" s="1" t="s">
        <v>982</v>
      </c>
      <c r="L49" s="1" t="s">
        <v>982</v>
      </c>
      <c r="M49" s="1" t="s">
        <v>691</v>
      </c>
      <c r="N49" s="1" t="s">
        <v>691</v>
      </c>
      <c r="O49" s="1" t="s">
        <v>692</v>
      </c>
      <c r="P49" s="1" t="s">
        <v>693</v>
      </c>
      <c r="Q49" s="1" t="s">
        <v>694</v>
      </c>
      <c r="R49" s="1" t="s">
        <v>983</v>
      </c>
      <c r="S49" s="1" t="s">
        <v>696</v>
      </c>
      <c r="T49" s="1" t="s">
        <v>697</v>
      </c>
      <c r="U49" s="1" t="s">
        <v>698</v>
      </c>
      <c r="V49" s="1" t="s">
        <v>699</v>
      </c>
    </row>
    <row r="50" s="1" customFormat="1" spans="1:22">
      <c r="A50" s="3">
        <v>999223414474365</v>
      </c>
      <c r="B50" s="1" t="s">
        <v>923</v>
      </c>
      <c r="C50" s="1" t="s">
        <v>984</v>
      </c>
      <c r="D50" s="1" t="s">
        <v>985</v>
      </c>
      <c r="E50" s="1" t="s">
        <v>986</v>
      </c>
      <c r="F50" s="1" t="s">
        <v>683</v>
      </c>
      <c r="G50" s="1" t="s">
        <v>687</v>
      </c>
      <c r="H50" s="1" t="s">
        <v>688</v>
      </c>
      <c r="I50" s="1" t="s">
        <v>987</v>
      </c>
      <c r="J50" s="1" t="s">
        <v>30</v>
      </c>
      <c r="K50" s="1" t="s">
        <v>988</v>
      </c>
      <c r="L50" s="1" t="s">
        <v>988</v>
      </c>
      <c r="M50" s="1" t="s">
        <v>691</v>
      </c>
      <c r="N50" s="1" t="s">
        <v>691</v>
      </c>
      <c r="O50" s="1" t="s">
        <v>692</v>
      </c>
      <c r="P50" s="1" t="s">
        <v>693</v>
      </c>
      <c r="Q50" s="1" t="s">
        <v>694</v>
      </c>
      <c r="R50" s="1" t="s">
        <v>989</v>
      </c>
      <c r="S50" s="1" t="s">
        <v>696</v>
      </c>
      <c r="T50" s="1" t="s">
        <v>697</v>
      </c>
      <c r="U50" s="1" t="s">
        <v>698</v>
      </c>
      <c r="V50" s="1" t="s">
        <v>990</v>
      </c>
    </row>
    <row r="51" s="1" customFormat="1" spans="1:22">
      <c r="A51" s="3">
        <v>999223407891290</v>
      </c>
      <c r="B51" s="1" t="s">
        <v>923</v>
      </c>
      <c r="C51" s="1" t="s">
        <v>991</v>
      </c>
      <c r="D51" s="1" t="s">
        <v>992</v>
      </c>
      <c r="E51" s="1" t="s">
        <v>993</v>
      </c>
      <c r="F51" s="1" t="s">
        <v>683</v>
      </c>
      <c r="G51" s="1" t="s">
        <v>687</v>
      </c>
      <c r="H51" s="1" t="s">
        <v>688</v>
      </c>
      <c r="I51" s="1" t="s">
        <v>994</v>
      </c>
      <c r="J51" s="1" t="s">
        <v>30</v>
      </c>
      <c r="K51" s="1" t="s">
        <v>995</v>
      </c>
      <c r="L51" s="1" t="s">
        <v>995</v>
      </c>
      <c r="M51" s="1" t="s">
        <v>691</v>
      </c>
      <c r="N51" s="1" t="s">
        <v>691</v>
      </c>
      <c r="O51" s="1" t="s">
        <v>692</v>
      </c>
      <c r="P51" s="1" t="s">
        <v>693</v>
      </c>
      <c r="Q51" s="1" t="s">
        <v>694</v>
      </c>
      <c r="R51" s="1" t="s">
        <v>996</v>
      </c>
      <c r="S51" s="1" t="s">
        <v>696</v>
      </c>
      <c r="T51" s="1" t="s">
        <v>697</v>
      </c>
      <c r="U51" s="1" t="s">
        <v>698</v>
      </c>
      <c r="V51" s="1" t="s">
        <v>818</v>
      </c>
    </row>
    <row r="52" s="1" customFormat="1" spans="1:22">
      <c r="A52" s="3">
        <v>999223408044797</v>
      </c>
      <c r="B52" s="1" t="s">
        <v>923</v>
      </c>
      <c r="C52" s="1" t="s">
        <v>997</v>
      </c>
      <c r="D52" s="1" t="s">
        <v>998</v>
      </c>
      <c r="E52" s="1" t="s">
        <v>999</v>
      </c>
      <c r="F52" s="1" t="s">
        <v>683</v>
      </c>
      <c r="G52" s="1" t="s">
        <v>687</v>
      </c>
      <c r="H52" s="1" t="s">
        <v>688</v>
      </c>
      <c r="I52" s="1" t="s">
        <v>1000</v>
      </c>
      <c r="J52" s="1" t="s">
        <v>30</v>
      </c>
      <c r="K52" s="1" t="s">
        <v>1001</v>
      </c>
      <c r="L52" s="1" t="s">
        <v>1001</v>
      </c>
      <c r="M52" s="1" t="s">
        <v>691</v>
      </c>
      <c r="N52" s="1" t="s">
        <v>691</v>
      </c>
      <c r="O52" s="1" t="s">
        <v>692</v>
      </c>
      <c r="P52" s="1" t="s">
        <v>693</v>
      </c>
      <c r="Q52" s="1" t="s">
        <v>694</v>
      </c>
      <c r="R52" s="1" t="s">
        <v>1002</v>
      </c>
      <c r="S52" s="1" t="s">
        <v>696</v>
      </c>
      <c r="T52" s="1" t="s">
        <v>697</v>
      </c>
      <c r="U52" s="1" t="s">
        <v>698</v>
      </c>
      <c r="V52" s="1" t="s">
        <v>706</v>
      </c>
    </row>
    <row r="53" s="1" customFormat="1" spans="1:22">
      <c r="A53" s="3">
        <v>23406506319</v>
      </c>
      <c r="B53" s="1" t="s">
        <v>1003</v>
      </c>
      <c r="C53" s="1" t="s">
        <v>1004</v>
      </c>
      <c r="D53" s="1" t="s">
        <v>1005</v>
      </c>
      <c r="E53" s="1" t="s">
        <v>1006</v>
      </c>
      <c r="F53" s="1" t="s">
        <v>683</v>
      </c>
      <c r="G53" s="1" t="s">
        <v>687</v>
      </c>
      <c r="H53" s="1" t="s">
        <v>688</v>
      </c>
      <c r="I53" s="1" t="s">
        <v>1007</v>
      </c>
      <c r="J53" s="1" t="s">
        <v>30</v>
      </c>
      <c r="K53" s="1" t="s">
        <v>1008</v>
      </c>
      <c r="L53" s="1" t="s">
        <v>1008</v>
      </c>
      <c r="M53" s="1" t="s">
        <v>691</v>
      </c>
      <c r="N53" s="1" t="s">
        <v>691</v>
      </c>
      <c r="O53" s="1" t="s">
        <v>692</v>
      </c>
      <c r="P53" s="1" t="s">
        <v>693</v>
      </c>
      <c r="Q53" s="1" t="s">
        <v>694</v>
      </c>
      <c r="R53" s="1" t="s">
        <v>1009</v>
      </c>
      <c r="S53" s="1" t="s">
        <v>696</v>
      </c>
      <c r="T53" s="1" t="s">
        <v>697</v>
      </c>
      <c r="U53" s="1" t="s">
        <v>698</v>
      </c>
      <c r="V53" s="1" t="s">
        <v>1010</v>
      </c>
    </row>
    <row r="54" s="1" customFormat="1" spans="1:22">
      <c r="A54" s="3">
        <v>999223407681405</v>
      </c>
      <c r="B54" s="1" t="s">
        <v>923</v>
      </c>
      <c r="C54" s="1" t="s">
        <v>1011</v>
      </c>
      <c r="D54" s="1" t="s">
        <v>1012</v>
      </c>
      <c r="E54" s="1" t="s">
        <v>1013</v>
      </c>
      <c r="F54" s="1" t="s">
        <v>683</v>
      </c>
      <c r="G54" s="1" t="s">
        <v>687</v>
      </c>
      <c r="H54" s="1" t="s">
        <v>688</v>
      </c>
      <c r="I54" s="1" t="s">
        <v>1014</v>
      </c>
      <c r="J54" s="1" t="s">
        <v>30</v>
      </c>
      <c r="K54" s="1" t="s">
        <v>1015</v>
      </c>
      <c r="L54" s="1" t="s">
        <v>1015</v>
      </c>
      <c r="M54" s="1" t="s">
        <v>691</v>
      </c>
      <c r="N54" s="1" t="s">
        <v>691</v>
      </c>
      <c r="O54" s="1" t="s">
        <v>692</v>
      </c>
      <c r="P54" s="1" t="s">
        <v>693</v>
      </c>
      <c r="Q54" s="1" t="s">
        <v>694</v>
      </c>
      <c r="R54" s="1" t="s">
        <v>1016</v>
      </c>
      <c r="S54" s="1" t="s">
        <v>696</v>
      </c>
      <c r="T54" s="1" t="s">
        <v>697</v>
      </c>
      <c r="U54" s="1" t="s">
        <v>698</v>
      </c>
      <c r="V54" s="1" t="s">
        <v>713</v>
      </c>
    </row>
    <row r="55" s="1" customFormat="1" spans="1:22">
      <c r="A55" s="3">
        <v>999223407099787</v>
      </c>
      <c r="B55" s="1" t="s">
        <v>923</v>
      </c>
      <c r="C55" s="1" t="s">
        <v>1017</v>
      </c>
      <c r="D55" s="1" t="s">
        <v>1018</v>
      </c>
      <c r="E55" s="1" t="s">
        <v>1019</v>
      </c>
      <c r="F55" s="1" t="s">
        <v>683</v>
      </c>
      <c r="G55" s="1" t="s">
        <v>687</v>
      </c>
      <c r="H55" s="1" t="s">
        <v>688</v>
      </c>
      <c r="I55" s="1" t="s">
        <v>1020</v>
      </c>
      <c r="J55" s="1" t="s">
        <v>30</v>
      </c>
      <c r="K55" s="1" t="s">
        <v>1021</v>
      </c>
      <c r="L55" s="1" t="s">
        <v>1021</v>
      </c>
      <c r="M55" s="1" t="s">
        <v>691</v>
      </c>
      <c r="N55" s="1" t="s">
        <v>691</v>
      </c>
      <c r="O55" s="1" t="s">
        <v>692</v>
      </c>
      <c r="P55" s="1" t="s">
        <v>693</v>
      </c>
      <c r="Q55" s="1" t="s">
        <v>694</v>
      </c>
      <c r="R55" s="1" t="s">
        <v>1022</v>
      </c>
      <c r="S55" s="1" t="s">
        <v>696</v>
      </c>
      <c r="T55" s="1" t="s">
        <v>697</v>
      </c>
      <c r="U55" s="1" t="s">
        <v>698</v>
      </c>
      <c r="V55" s="1" t="s">
        <v>1023</v>
      </c>
    </row>
    <row r="56" s="1" customFormat="1" spans="1:22">
      <c r="A56" s="3">
        <v>999223392344724</v>
      </c>
      <c r="B56" s="1" t="s">
        <v>1003</v>
      </c>
      <c r="C56" s="1" t="s">
        <v>1024</v>
      </c>
      <c r="D56" s="1" t="s">
        <v>1025</v>
      </c>
      <c r="E56" s="1" t="s">
        <v>1026</v>
      </c>
      <c r="F56" s="1" t="s">
        <v>923</v>
      </c>
      <c r="G56" s="1" t="s">
        <v>687</v>
      </c>
      <c r="H56" s="1" t="s">
        <v>688</v>
      </c>
      <c r="I56" s="1" t="s">
        <v>1027</v>
      </c>
      <c r="J56" s="1" t="s">
        <v>30</v>
      </c>
      <c r="K56" s="1" t="s">
        <v>1028</v>
      </c>
      <c r="L56" s="1" t="s">
        <v>1028</v>
      </c>
      <c r="M56" s="1" t="s">
        <v>691</v>
      </c>
      <c r="N56" s="1" t="s">
        <v>691</v>
      </c>
      <c r="O56" s="1" t="s">
        <v>692</v>
      </c>
      <c r="P56" s="1" t="s">
        <v>693</v>
      </c>
      <c r="Q56" s="1" t="s">
        <v>694</v>
      </c>
      <c r="R56" s="1" t="s">
        <v>1029</v>
      </c>
      <c r="S56" s="1" t="s">
        <v>696</v>
      </c>
      <c r="T56" s="1" t="s">
        <v>697</v>
      </c>
      <c r="U56" s="1" t="s">
        <v>698</v>
      </c>
      <c r="V56" s="1" t="s">
        <v>1030</v>
      </c>
    </row>
    <row r="57" s="1" customFormat="1" spans="1:22">
      <c r="A57" s="3">
        <v>999223392761126</v>
      </c>
      <c r="B57" s="1" t="s">
        <v>1003</v>
      </c>
      <c r="C57" s="1" t="s">
        <v>1031</v>
      </c>
      <c r="D57" s="1" t="s">
        <v>1032</v>
      </c>
      <c r="E57" s="1" t="s">
        <v>1033</v>
      </c>
      <c r="F57" s="1" t="s">
        <v>683</v>
      </c>
      <c r="G57" s="1" t="s">
        <v>687</v>
      </c>
      <c r="H57" s="1" t="s">
        <v>688</v>
      </c>
      <c r="I57" s="1" t="s">
        <v>1034</v>
      </c>
      <c r="J57" s="1" t="s">
        <v>30</v>
      </c>
      <c r="K57" s="1" t="s">
        <v>1035</v>
      </c>
      <c r="L57" s="1" t="s">
        <v>1035</v>
      </c>
      <c r="M57" s="1" t="s">
        <v>691</v>
      </c>
      <c r="N57" s="1" t="s">
        <v>691</v>
      </c>
      <c r="O57" s="1" t="s">
        <v>692</v>
      </c>
      <c r="P57" s="1" t="s">
        <v>693</v>
      </c>
      <c r="Q57" s="1" t="s">
        <v>694</v>
      </c>
      <c r="R57" s="1" t="s">
        <v>1036</v>
      </c>
      <c r="S57" s="1" t="s">
        <v>696</v>
      </c>
      <c r="T57" s="1" t="s">
        <v>697</v>
      </c>
      <c r="U57" s="1" t="s">
        <v>698</v>
      </c>
      <c r="V57" s="1" t="s">
        <v>706</v>
      </c>
    </row>
    <row r="58" s="1" customFormat="1" spans="1:22">
      <c r="A58" s="3">
        <v>999223392495345</v>
      </c>
      <c r="B58" s="1" t="s">
        <v>1003</v>
      </c>
      <c r="C58" s="1" t="s">
        <v>1037</v>
      </c>
      <c r="D58" s="1" t="s">
        <v>1038</v>
      </c>
      <c r="E58" s="1" t="s">
        <v>1039</v>
      </c>
      <c r="F58" s="1" t="s">
        <v>1003</v>
      </c>
      <c r="G58" s="1" t="s">
        <v>687</v>
      </c>
      <c r="H58" s="1" t="s">
        <v>688</v>
      </c>
      <c r="I58" s="1" t="s">
        <v>1040</v>
      </c>
      <c r="J58" s="1" t="s">
        <v>30</v>
      </c>
      <c r="K58" s="1" t="s">
        <v>1041</v>
      </c>
      <c r="L58" s="1" t="s">
        <v>1041</v>
      </c>
      <c r="M58" s="1" t="s">
        <v>691</v>
      </c>
      <c r="N58" s="1" t="s">
        <v>691</v>
      </c>
      <c r="O58" s="1" t="s">
        <v>692</v>
      </c>
      <c r="P58" s="1" t="s">
        <v>693</v>
      </c>
      <c r="Q58" s="1" t="s">
        <v>694</v>
      </c>
      <c r="R58" s="1" t="s">
        <v>1042</v>
      </c>
      <c r="S58" s="1" t="s">
        <v>696</v>
      </c>
      <c r="T58" s="1" t="s">
        <v>697</v>
      </c>
      <c r="U58" s="1" t="s">
        <v>698</v>
      </c>
      <c r="V58" s="1" t="s">
        <v>763</v>
      </c>
    </row>
    <row r="59" s="1" customFormat="1" spans="1:22">
      <c r="A59" s="3">
        <v>999223403891967</v>
      </c>
      <c r="B59" s="1" t="s">
        <v>1003</v>
      </c>
      <c r="C59" s="1" t="s">
        <v>1043</v>
      </c>
      <c r="D59" s="1" t="s">
        <v>1044</v>
      </c>
      <c r="E59" s="1" t="s">
        <v>1045</v>
      </c>
      <c r="F59" s="1" t="s">
        <v>923</v>
      </c>
      <c r="G59" s="1" t="s">
        <v>687</v>
      </c>
      <c r="H59" s="1" t="s">
        <v>688</v>
      </c>
      <c r="I59" s="1" t="s">
        <v>1046</v>
      </c>
      <c r="J59" s="1" t="s">
        <v>30</v>
      </c>
      <c r="K59" s="1" t="s">
        <v>1047</v>
      </c>
      <c r="L59" s="1" t="s">
        <v>1047</v>
      </c>
      <c r="M59" s="1" t="s">
        <v>691</v>
      </c>
      <c r="N59" s="1" t="s">
        <v>691</v>
      </c>
      <c r="O59" s="1" t="s">
        <v>692</v>
      </c>
      <c r="P59" s="1" t="s">
        <v>693</v>
      </c>
      <c r="Q59" s="1" t="s">
        <v>694</v>
      </c>
      <c r="R59" s="1" t="s">
        <v>1048</v>
      </c>
      <c r="S59" s="1" t="s">
        <v>696</v>
      </c>
      <c r="T59" s="1" t="s">
        <v>697</v>
      </c>
      <c r="U59" s="1" t="s">
        <v>698</v>
      </c>
      <c r="V59" s="1" t="s">
        <v>1049</v>
      </c>
    </row>
    <row r="60" s="1" customFormat="1" spans="1:22">
      <c r="A60" s="3">
        <v>999223391052437</v>
      </c>
      <c r="B60" s="1" t="s">
        <v>1050</v>
      </c>
      <c r="C60" s="1" t="s">
        <v>1051</v>
      </c>
      <c r="D60" s="1" t="s">
        <v>1052</v>
      </c>
      <c r="E60" s="1" t="s">
        <v>1053</v>
      </c>
      <c r="F60" s="1" t="s">
        <v>1003</v>
      </c>
      <c r="G60" s="1" t="s">
        <v>687</v>
      </c>
      <c r="H60" s="1" t="s">
        <v>688</v>
      </c>
      <c r="I60" s="1" t="s">
        <v>1054</v>
      </c>
      <c r="J60" s="1" t="s">
        <v>30</v>
      </c>
      <c r="K60" s="1" t="s">
        <v>1055</v>
      </c>
      <c r="L60" s="1" t="s">
        <v>1055</v>
      </c>
      <c r="M60" s="1" t="s">
        <v>691</v>
      </c>
      <c r="N60" s="1" t="s">
        <v>691</v>
      </c>
      <c r="O60" s="1" t="s">
        <v>692</v>
      </c>
      <c r="P60" s="1" t="s">
        <v>693</v>
      </c>
      <c r="Q60" s="1" t="s">
        <v>694</v>
      </c>
      <c r="R60" s="1" t="s">
        <v>1056</v>
      </c>
      <c r="S60" s="1" t="s">
        <v>696</v>
      </c>
      <c r="T60" s="1" t="s">
        <v>697</v>
      </c>
      <c r="U60" s="1" t="s">
        <v>698</v>
      </c>
      <c r="V60" s="1" t="s">
        <v>699</v>
      </c>
    </row>
    <row r="61" s="1" customFormat="1" spans="1:22">
      <c r="A61" s="3">
        <v>999223388094120</v>
      </c>
      <c r="B61" s="1" t="s">
        <v>1050</v>
      </c>
      <c r="C61" s="1" t="s">
        <v>1057</v>
      </c>
      <c r="D61" s="1" t="s">
        <v>1058</v>
      </c>
      <c r="E61" s="1" t="s">
        <v>1059</v>
      </c>
      <c r="F61" s="1" t="s">
        <v>923</v>
      </c>
      <c r="G61" s="1" t="s">
        <v>687</v>
      </c>
      <c r="H61" s="1" t="s">
        <v>688</v>
      </c>
      <c r="I61" s="1" t="s">
        <v>1060</v>
      </c>
      <c r="J61" s="1" t="s">
        <v>30</v>
      </c>
      <c r="K61" s="1" t="s">
        <v>1061</v>
      </c>
      <c r="L61" s="1" t="s">
        <v>1061</v>
      </c>
      <c r="M61" s="1" t="s">
        <v>691</v>
      </c>
      <c r="N61" s="1" t="s">
        <v>691</v>
      </c>
      <c r="O61" s="1" t="s">
        <v>692</v>
      </c>
      <c r="P61" s="1" t="s">
        <v>693</v>
      </c>
      <c r="Q61" s="1" t="s">
        <v>694</v>
      </c>
      <c r="R61" s="1" t="s">
        <v>1062</v>
      </c>
      <c r="S61" s="1" t="s">
        <v>696</v>
      </c>
      <c r="T61" s="1" t="s">
        <v>697</v>
      </c>
      <c r="U61" s="1" t="s">
        <v>698</v>
      </c>
      <c r="V61" s="1" t="s">
        <v>706</v>
      </c>
    </row>
    <row r="62" s="1" customFormat="1" spans="1:22">
      <c r="A62" s="3">
        <v>999223391911837</v>
      </c>
      <c r="B62" s="1" t="s">
        <v>1050</v>
      </c>
      <c r="C62" s="1" t="s">
        <v>1063</v>
      </c>
      <c r="D62" s="1" t="s">
        <v>1064</v>
      </c>
      <c r="E62" s="1" t="s">
        <v>1065</v>
      </c>
      <c r="F62" s="1" t="s">
        <v>923</v>
      </c>
      <c r="G62" s="1" t="s">
        <v>687</v>
      </c>
      <c r="H62" s="1" t="s">
        <v>688</v>
      </c>
      <c r="I62" s="1" t="s">
        <v>1066</v>
      </c>
      <c r="J62" s="1" t="s">
        <v>30</v>
      </c>
      <c r="K62" s="1" t="s">
        <v>1067</v>
      </c>
      <c r="L62" s="1" t="s">
        <v>1067</v>
      </c>
      <c r="M62" s="1" t="s">
        <v>691</v>
      </c>
      <c r="N62" s="1" t="s">
        <v>691</v>
      </c>
      <c r="O62" s="1" t="s">
        <v>692</v>
      </c>
      <c r="P62" s="1" t="s">
        <v>693</v>
      </c>
      <c r="Q62" s="1" t="s">
        <v>694</v>
      </c>
      <c r="R62" s="1" t="s">
        <v>1068</v>
      </c>
      <c r="S62" s="1" t="s">
        <v>696</v>
      </c>
      <c r="T62" s="1" t="s">
        <v>697</v>
      </c>
      <c r="U62" s="1" t="s">
        <v>698</v>
      </c>
      <c r="V62" s="1" t="s">
        <v>699</v>
      </c>
    </row>
    <row r="63" s="1" customFormat="1" spans="1:22">
      <c r="A63" s="3">
        <v>999223386411379</v>
      </c>
      <c r="B63" s="1" t="s">
        <v>1050</v>
      </c>
      <c r="C63" s="1" t="s">
        <v>1069</v>
      </c>
      <c r="D63" s="1" t="s">
        <v>1064</v>
      </c>
      <c r="E63" s="1" t="s">
        <v>1070</v>
      </c>
      <c r="F63" s="1" t="s">
        <v>923</v>
      </c>
      <c r="G63" s="1" t="s">
        <v>687</v>
      </c>
      <c r="H63" s="1" t="s">
        <v>688</v>
      </c>
      <c r="I63" s="1" t="s">
        <v>1066</v>
      </c>
      <c r="J63" s="1" t="s">
        <v>30</v>
      </c>
      <c r="K63" s="1" t="s">
        <v>1067</v>
      </c>
      <c r="L63" s="1" t="s">
        <v>1067</v>
      </c>
      <c r="M63" s="1" t="s">
        <v>691</v>
      </c>
      <c r="N63" s="1" t="s">
        <v>691</v>
      </c>
      <c r="O63" s="1" t="s">
        <v>692</v>
      </c>
      <c r="P63" s="1" t="s">
        <v>693</v>
      </c>
      <c r="Q63" s="1" t="s">
        <v>694</v>
      </c>
      <c r="R63" s="1" t="s">
        <v>1071</v>
      </c>
      <c r="S63" s="1" t="s">
        <v>696</v>
      </c>
      <c r="T63" s="1" t="s">
        <v>697</v>
      </c>
      <c r="U63" s="1" t="s">
        <v>698</v>
      </c>
      <c r="V63" s="1" t="s">
        <v>699</v>
      </c>
    </row>
    <row r="64" s="1" customFormat="1" spans="1:22">
      <c r="A64" s="3">
        <v>999223365758993</v>
      </c>
      <c r="B64" s="1" t="s">
        <v>1072</v>
      </c>
      <c r="C64" s="1" t="s">
        <v>1073</v>
      </c>
      <c r="D64" s="1" t="s">
        <v>1074</v>
      </c>
      <c r="E64" s="1" t="s">
        <v>1075</v>
      </c>
      <c r="F64" s="1" t="s">
        <v>1003</v>
      </c>
      <c r="G64" s="1" t="s">
        <v>687</v>
      </c>
      <c r="H64" s="1" t="s">
        <v>688</v>
      </c>
      <c r="I64" s="1" t="s">
        <v>1076</v>
      </c>
      <c r="J64" s="1" t="s">
        <v>30</v>
      </c>
      <c r="K64" s="1" t="s">
        <v>1077</v>
      </c>
      <c r="L64" s="1" t="s">
        <v>1077</v>
      </c>
      <c r="M64" s="1" t="s">
        <v>691</v>
      </c>
      <c r="N64" s="1" t="s">
        <v>691</v>
      </c>
      <c r="O64" s="1" t="s">
        <v>692</v>
      </c>
      <c r="P64" s="1" t="s">
        <v>693</v>
      </c>
      <c r="Q64" s="1" t="s">
        <v>694</v>
      </c>
      <c r="R64" s="1" t="s">
        <v>1078</v>
      </c>
      <c r="S64" s="1" t="s">
        <v>696</v>
      </c>
      <c r="T64" s="1" t="s">
        <v>697</v>
      </c>
      <c r="U64" s="1" t="s">
        <v>698</v>
      </c>
      <c r="V64" s="1" t="s">
        <v>706</v>
      </c>
    </row>
    <row r="65" s="1" customFormat="1" spans="1:22">
      <c r="A65" s="3">
        <v>999223386259850</v>
      </c>
      <c r="B65" s="1" t="s">
        <v>1050</v>
      </c>
      <c r="C65" s="1" t="s">
        <v>1079</v>
      </c>
      <c r="D65" s="1" t="s">
        <v>1080</v>
      </c>
      <c r="E65" s="1" t="s">
        <v>1081</v>
      </c>
      <c r="F65" s="1" t="s">
        <v>683</v>
      </c>
      <c r="G65" s="1" t="s">
        <v>687</v>
      </c>
      <c r="H65" s="1" t="s">
        <v>688</v>
      </c>
      <c r="I65" s="1" t="s">
        <v>1082</v>
      </c>
      <c r="J65" s="1" t="s">
        <v>30</v>
      </c>
      <c r="K65" s="1" t="s">
        <v>1083</v>
      </c>
      <c r="L65" s="1" t="s">
        <v>1083</v>
      </c>
      <c r="M65" s="1" t="s">
        <v>691</v>
      </c>
      <c r="N65" s="1" t="s">
        <v>691</v>
      </c>
      <c r="O65" s="1" t="s">
        <v>692</v>
      </c>
      <c r="P65" s="1" t="s">
        <v>693</v>
      </c>
      <c r="Q65" s="1" t="s">
        <v>694</v>
      </c>
      <c r="R65" s="1" t="s">
        <v>1084</v>
      </c>
      <c r="S65" s="1" t="s">
        <v>696</v>
      </c>
      <c r="T65" s="1" t="s">
        <v>697</v>
      </c>
      <c r="U65" s="1" t="s">
        <v>698</v>
      </c>
      <c r="V65" s="1" t="s">
        <v>706</v>
      </c>
    </row>
    <row r="66" s="1" customFormat="1" spans="1:22">
      <c r="A66" s="3">
        <v>999223365003414</v>
      </c>
      <c r="B66" s="1" t="s">
        <v>1072</v>
      </c>
      <c r="C66" s="1" t="s">
        <v>1085</v>
      </c>
      <c r="D66" s="1" t="s">
        <v>1086</v>
      </c>
      <c r="E66" s="1" t="s">
        <v>1087</v>
      </c>
      <c r="F66" s="1" t="s">
        <v>923</v>
      </c>
      <c r="G66" s="1" t="s">
        <v>687</v>
      </c>
      <c r="H66" s="1" t="s">
        <v>688</v>
      </c>
      <c r="I66" s="1" t="s">
        <v>1088</v>
      </c>
      <c r="J66" s="1" t="s">
        <v>30</v>
      </c>
      <c r="K66" s="1" t="s">
        <v>1089</v>
      </c>
      <c r="L66" s="1" t="s">
        <v>1089</v>
      </c>
      <c r="M66" s="1" t="s">
        <v>691</v>
      </c>
      <c r="N66" s="1" t="s">
        <v>691</v>
      </c>
      <c r="O66" s="1" t="s">
        <v>692</v>
      </c>
      <c r="P66" s="1" t="s">
        <v>693</v>
      </c>
      <c r="Q66" s="1" t="s">
        <v>694</v>
      </c>
      <c r="R66" s="1" t="s">
        <v>1090</v>
      </c>
      <c r="S66" s="1" t="s">
        <v>696</v>
      </c>
      <c r="T66" s="1" t="s">
        <v>697</v>
      </c>
      <c r="U66" s="1" t="s">
        <v>698</v>
      </c>
      <c r="V66" s="1" t="s">
        <v>706</v>
      </c>
    </row>
    <row r="67" s="1" customFormat="1" spans="1:22">
      <c r="A67" s="3">
        <v>999223380054024</v>
      </c>
      <c r="B67" s="1" t="s">
        <v>1050</v>
      </c>
      <c r="C67" s="1" t="s">
        <v>1091</v>
      </c>
      <c r="D67" s="1" t="s">
        <v>1092</v>
      </c>
      <c r="E67" s="1" t="s">
        <v>1093</v>
      </c>
      <c r="F67" s="1" t="s">
        <v>1050</v>
      </c>
      <c r="G67" s="1" t="s">
        <v>687</v>
      </c>
      <c r="H67" s="1" t="s">
        <v>688</v>
      </c>
      <c r="I67" s="1" t="s">
        <v>1094</v>
      </c>
      <c r="J67" s="1" t="s">
        <v>30</v>
      </c>
      <c r="K67" s="1" t="s">
        <v>1095</v>
      </c>
      <c r="L67" s="1" t="s">
        <v>1095</v>
      </c>
      <c r="M67" s="1" t="s">
        <v>691</v>
      </c>
      <c r="N67" s="1" t="s">
        <v>691</v>
      </c>
      <c r="O67" s="1" t="s">
        <v>692</v>
      </c>
      <c r="P67" s="1" t="s">
        <v>693</v>
      </c>
      <c r="Q67" s="1" t="s">
        <v>694</v>
      </c>
      <c r="R67" s="1" t="s">
        <v>1096</v>
      </c>
      <c r="S67" s="1" t="s">
        <v>696</v>
      </c>
      <c r="T67" s="1" t="s">
        <v>697</v>
      </c>
      <c r="U67" s="1" t="s">
        <v>698</v>
      </c>
      <c r="V67" s="1" t="s">
        <v>706</v>
      </c>
    </row>
    <row r="68" s="1" customFormat="1" spans="1:22">
      <c r="A68" s="3">
        <v>999223374418195</v>
      </c>
      <c r="B68" s="1" t="s">
        <v>1072</v>
      </c>
      <c r="C68" s="1" t="s">
        <v>1097</v>
      </c>
      <c r="D68" s="1" t="s">
        <v>1098</v>
      </c>
      <c r="E68" s="1" t="s">
        <v>1099</v>
      </c>
      <c r="F68" s="1" t="s">
        <v>1003</v>
      </c>
      <c r="G68" s="1" t="s">
        <v>687</v>
      </c>
      <c r="H68" s="1" t="s">
        <v>688</v>
      </c>
      <c r="I68" s="1" t="s">
        <v>1100</v>
      </c>
      <c r="J68" s="1" t="s">
        <v>30</v>
      </c>
      <c r="K68" s="1" t="s">
        <v>1101</v>
      </c>
      <c r="L68" s="1" t="s">
        <v>1101</v>
      </c>
      <c r="M68" s="1" t="s">
        <v>691</v>
      </c>
      <c r="N68" s="1" t="s">
        <v>691</v>
      </c>
      <c r="O68" s="1" t="s">
        <v>692</v>
      </c>
      <c r="P68" s="1" t="s">
        <v>693</v>
      </c>
      <c r="Q68" s="1" t="s">
        <v>694</v>
      </c>
      <c r="R68" s="1" t="s">
        <v>1102</v>
      </c>
      <c r="S68" s="1" t="s">
        <v>696</v>
      </c>
      <c r="T68" s="1" t="s">
        <v>697</v>
      </c>
      <c r="U68" s="1" t="s">
        <v>698</v>
      </c>
      <c r="V68" s="1" t="s">
        <v>1023</v>
      </c>
    </row>
    <row r="69" s="1" customFormat="1" spans="1:22">
      <c r="A69" s="3">
        <v>999223363033860</v>
      </c>
      <c r="B69" s="1" t="s">
        <v>1103</v>
      </c>
      <c r="C69" s="1" t="s">
        <v>1104</v>
      </c>
      <c r="D69" s="1" t="s">
        <v>911</v>
      </c>
      <c r="E69" s="1" t="s">
        <v>1105</v>
      </c>
      <c r="F69" s="1" t="s">
        <v>683</v>
      </c>
      <c r="G69" s="1" t="s">
        <v>687</v>
      </c>
      <c r="H69" s="1" t="s">
        <v>688</v>
      </c>
      <c r="I69" s="1" t="s">
        <v>1106</v>
      </c>
      <c r="J69" s="1" t="s">
        <v>30</v>
      </c>
      <c r="K69" s="1" t="s">
        <v>1107</v>
      </c>
      <c r="L69" s="1" t="s">
        <v>1107</v>
      </c>
      <c r="M69" s="1" t="s">
        <v>691</v>
      </c>
      <c r="N69" s="1" t="s">
        <v>691</v>
      </c>
      <c r="O69" s="1" t="s">
        <v>692</v>
      </c>
      <c r="P69" s="1" t="s">
        <v>693</v>
      </c>
      <c r="Q69" s="1" t="s">
        <v>694</v>
      </c>
      <c r="R69" s="1" t="s">
        <v>1108</v>
      </c>
      <c r="S69" s="1" t="s">
        <v>696</v>
      </c>
      <c r="T69" s="1" t="s">
        <v>697</v>
      </c>
      <c r="U69" s="1" t="s">
        <v>698</v>
      </c>
      <c r="V69" s="1" t="s">
        <v>699</v>
      </c>
    </row>
    <row r="70" s="1" customFormat="1" spans="1:22">
      <c r="A70" s="3">
        <v>999223365128995</v>
      </c>
      <c r="B70" s="1" t="s">
        <v>1072</v>
      </c>
      <c r="C70" s="1" t="s">
        <v>1109</v>
      </c>
      <c r="D70" s="1" t="s">
        <v>1110</v>
      </c>
      <c r="E70" s="1" t="s">
        <v>1111</v>
      </c>
      <c r="F70" s="1" t="s">
        <v>683</v>
      </c>
      <c r="G70" s="1" t="s">
        <v>687</v>
      </c>
      <c r="H70" s="1" t="s">
        <v>688</v>
      </c>
      <c r="I70" s="1" t="s">
        <v>1112</v>
      </c>
      <c r="J70" s="1" t="s">
        <v>30</v>
      </c>
      <c r="K70" s="1" t="s">
        <v>1113</v>
      </c>
      <c r="L70" s="1" t="s">
        <v>1113</v>
      </c>
      <c r="M70" s="1" t="s">
        <v>691</v>
      </c>
      <c r="N70" s="1" t="s">
        <v>691</v>
      </c>
      <c r="O70" s="1" t="s">
        <v>692</v>
      </c>
      <c r="P70" s="1" t="s">
        <v>693</v>
      </c>
      <c r="Q70" s="1" t="s">
        <v>694</v>
      </c>
      <c r="R70" s="1" t="s">
        <v>1114</v>
      </c>
      <c r="S70" s="1" t="s">
        <v>696</v>
      </c>
      <c r="T70" s="1" t="s">
        <v>697</v>
      </c>
      <c r="U70" s="1" t="s">
        <v>698</v>
      </c>
      <c r="V70" s="1" t="s">
        <v>1115</v>
      </c>
    </row>
    <row r="71" s="1" customFormat="1" spans="1:22">
      <c r="A71" s="3">
        <v>999223364975541</v>
      </c>
      <c r="B71" s="1" t="s">
        <v>1072</v>
      </c>
      <c r="C71" s="1" t="s">
        <v>1116</v>
      </c>
      <c r="D71" s="1" t="s">
        <v>1117</v>
      </c>
      <c r="E71" s="1" t="s">
        <v>1118</v>
      </c>
      <c r="F71" s="1" t="s">
        <v>1050</v>
      </c>
      <c r="G71" s="1" t="s">
        <v>687</v>
      </c>
      <c r="H71" s="1" t="s">
        <v>688</v>
      </c>
      <c r="I71" s="1" t="s">
        <v>1119</v>
      </c>
      <c r="J71" s="1" t="s">
        <v>30</v>
      </c>
      <c r="K71" s="1" t="s">
        <v>1120</v>
      </c>
      <c r="L71" s="1" t="s">
        <v>1120</v>
      </c>
      <c r="M71" s="1" t="s">
        <v>691</v>
      </c>
      <c r="N71" s="1" t="s">
        <v>691</v>
      </c>
      <c r="O71" s="1" t="s">
        <v>692</v>
      </c>
      <c r="P71" s="1" t="s">
        <v>693</v>
      </c>
      <c r="Q71" s="1" t="s">
        <v>694</v>
      </c>
      <c r="R71" s="1" t="s">
        <v>1121</v>
      </c>
      <c r="S71" s="1" t="s">
        <v>696</v>
      </c>
      <c r="T71" s="1" t="s">
        <v>697</v>
      </c>
      <c r="U71" s="1" t="s">
        <v>698</v>
      </c>
      <c r="V71" s="1" t="s">
        <v>1010</v>
      </c>
    </row>
    <row r="72" s="1" customFormat="1" spans="1:22">
      <c r="A72" s="3">
        <v>999223356323438</v>
      </c>
      <c r="B72" s="1" t="s">
        <v>1103</v>
      </c>
      <c r="C72" s="1" t="s">
        <v>1122</v>
      </c>
      <c r="D72" s="1" t="s">
        <v>1110</v>
      </c>
      <c r="E72" s="1" t="s">
        <v>1123</v>
      </c>
      <c r="F72" s="1" t="s">
        <v>683</v>
      </c>
      <c r="G72" s="1" t="s">
        <v>687</v>
      </c>
      <c r="H72" s="1" t="s">
        <v>688</v>
      </c>
      <c r="I72" s="1" t="s">
        <v>1124</v>
      </c>
      <c r="J72" s="1" t="s">
        <v>30</v>
      </c>
      <c r="K72" s="1" t="s">
        <v>1125</v>
      </c>
      <c r="L72" s="1" t="s">
        <v>1125</v>
      </c>
      <c r="M72" s="1" t="s">
        <v>691</v>
      </c>
      <c r="N72" s="1" t="s">
        <v>691</v>
      </c>
      <c r="O72" s="1" t="s">
        <v>692</v>
      </c>
      <c r="P72" s="1" t="s">
        <v>693</v>
      </c>
      <c r="Q72" s="1" t="s">
        <v>694</v>
      </c>
      <c r="R72" s="1" t="s">
        <v>1126</v>
      </c>
      <c r="S72" s="1" t="s">
        <v>696</v>
      </c>
      <c r="T72" s="1" t="s">
        <v>697</v>
      </c>
      <c r="U72" s="1" t="s">
        <v>698</v>
      </c>
      <c r="V72" s="1" t="s">
        <v>1115</v>
      </c>
    </row>
    <row r="73" s="1" customFormat="1" spans="1:22">
      <c r="A73" s="3">
        <v>999223364919243</v>
      </c>
      <c r="B73" s="1" t="s">
        <v>1072</v>
      </c>
      <c r="C73" s="1" t="s">
        <v>1127</v>
      </c>
      <c r="D73" s="1" t="s">
        <v>1128</v>
      </c>
      <c r="E73" s="1" t="s">
        <v>1129</v>
      </c>
      <c r="F73" s="1" t="s">
        <v>683</v>
      </c>
      <c r="G73" s="1" t="s">
        <v>687</v>
      </c>
      <c r="H73" s="1" t="s">
        <v>688</v>
      </c>
      <c r="I73" s="1" t="s">
        <v>1130</v>
      </c>
      <c r="J73" s="1" t="s">
        <v>30</v>
      </c>
      <c r="K73" s="1" t="s">
        <v>1131</v>
      </c>
      <c r="L73" s="1" t="s">
        <v>1131</v>
      </c>
      <c r="M73" s="1" t="s">
        <v>691</v>
      </c>
      <c r="N73" s="1" t="s">
        <v>691</v>
      </c>
      <c r="O73" s="1" t="s">
        <v>692</v>
      </c>
      <c r="P73" s="1" t="s">
        <v>693</v>
      </c>
      <c r="Q73" s="1" t="s">
        <v>694</v>
      </c>
      <c r="R73" s="1" t="s">
        <v>1132</v>
      </c>
      <c r="S73" s="1" t="s">
        <v>696</v>
      </c>
      <c r="T73" s="1" t="s">
        <v>697</v>
      </c>
      <c r="U73" s="1" t="s">
        <v>698</v>
      </c>
      <c r="V73" s="1" t="s">
        <v>1133</v>
      </c>
    </row>
    <row r="74" s="1" customFormat="1" spans="1:22">
      <c r="A74" s="3">
        <v>23354427130</v>
      </c>
      <c r="B74" s="1" t="s">
        <v>1134</v>
      </c>
      <c r="C74" s="1" t="s">
        <v>1135</v>
      </c>
      <c r="D74" s="1" t="s">
        <v>685</v>
      </c>
      <c r="E74" s="1" t="s">
        <v>1136</v>
      </c>
      <c r="F74" s="1" t="s">
        <v>683</v>
      </c>
      <c r="G74" s="1" t="s">
        <v>687</v>
      </c>
      <c r="H74" s="1" t="s">
        <v>688</v>
      </c>
      <c r="I74" s="1" t="s">
        <v>1137</v>
      </c>
      <c r="J74" s="1" t="s">
        <v>30</v>
      </c>
      <c r="K74" s="1" t="s">
        <v>1138</v>
      </c>
      <c r="L74" s="1" t="s">
        <v>1138</v>
      </c>
      <c r="M74" s="1" t="s">
        <v>691</v>
      </c>
      <c r="N74" s="1" t="s">
        <v>691</v>
      </c>
      <c r="O74" s="1" t="s">
        <v>692</v>
      </c>
      <c r="P74" s="1" t="s">
        <v>693</v>
      </c>
      <c r="Q74" s="1" t="s">
        <v>694</v>
      </c>
      <c r="R74" s="1" t="s">
        <v>1139</v>
      </c>
      <c r="S74" s="1" t="s">
        <v>696</v>
      </c>
      <c r="T74" s="1" t="s">
        <v>697</v>
      </c>
      <c r="U74" s="1" t="s">
        <v>698</v>
      </c>
      <c r="V74" s="1" t="s">
        <v>699</v>
      </c>
    </row>
    <row r="75" s="1" customFormat="1" spans="1:22">
      <c r="A75" s="3">
        <v>999223351076456</v>
      </c>
      <c r="B75" s="1" t="s">
        <v>1134</v>
      </c>
      <c r="C75" s="1" t="s">
        <v>1140</v>
      </c>
      <c r="D75" s="1" t="s">
        <v>1141</v>
      </c>
      <c r="E75" s="1" t="s">
        <v>1142</v>
      </c>
      <c r="F75" s="1" t="s">
        <v>683</v>
      </c>
      <c r="G75" s="1" t="s">
        <v>687</v>
      </c>
      <c r="H75" s="1" t="s">
        <v>688</v>
      </c>
      <c r="I75" s="1" t="s">
        <v>1143</v>
      </c>
      <c r="J75" s="1" t="s">
        <v>30</v>
      </c>
      <c r="K75" s="1" t="s">
        <v>1144</v>
      </c>
      <c r="L75" s="1" t="s">
        <v>1144</v>
      </c>
      <c r="M75" s="1" t="s">
        <v>691</v>
      </c>
      <c r="N75" s="1" t="s">
        <v>691</v>
      </c>
      <c r="O75" s="1" t="s">
        <v>692</v>
      </c>
      <c r="P75" s="1" t="s">
        <v>693</v>
      </c>
      <c r="Q75" s="1" t="s">
        <v>694</v>
      </c>
      <c r="R75" s="1" t="s">
        <v>1145</v>
      </c>
      <c r="S75" s="1" t="s">
        <v>696</v>
      </c>
      <c r="T75" s="1" t="s">
        <v>697</v>
      </c>
      <c r="U75" s="1" t="s">
        <v>698</v>
      </c>
      <c r="V75" s="1" t="s">
        <v>1146</v>
      </c>
    </row>
    <row r="76" s="1" customFormat="1" spans="1:22">
      <c r="A76" s="3">
        <v>999223362697929</v>
      </c>
      <c r="B76" s="1" t="s">
        <v>1103</v>
      </c>
      <c r="C76" s="1" t="s">
        <v>1147</v>
      </c>
      <c r="D76" s="1" t="s">
        <v>1148</v>
      </c>
      <c r="E76" s="1" t="s">
        <v>1149</v>
      </c>
      <c r="F76" s="1" t="s">
        <v>683</v>
      </c>
      <c r="G76" s="1" t="s">
        <v>687</v>
      </c>
      <c r="H76" s="1" t="s">
        <v>688</v>
      </c>
      <c r="I76" s="1" t="s">
        <v>1150</v>
      </c>
      <c r="J76" s="1" t="s">
        <v>30</v>
      </c>
      <c r="K76" s="1" t="s">
        <v>1151</v>
      </c>
      <c r="L76" s="1" t="s">
        <v>1151</v>
      </c>
      <c r="M76" s="1" t="s">
        <v>691</v>
      </c>
      <c r="N76" s="1" t="s">
        <v>691</v>
      </c>
      <c r="O76" s="1" t="s">
        <v>692</v>
      </c>
      <c r="P76" s="1" t="s">
        <v>693</v>
      </c>
      <c r="Q76" s="1" t="s">
        <v>694</v>
      </c>
      <c r="R76" s="1" t="s">
        <v>1152</v>
      </c>
      <c r="S76" s="1" t="s">
        <v>696</v>
      </c>
      <c r="T76" s="1" t="s">
        <v>697</v>
      </c>
      <c r="U76" s="1" t="s">
        <v>698</v>
      </c>
      <c r="V76" s="1" t="s">
        <v>713</v>
      </c>
    </row>
    <row r="77" s="1" customFormat="1" spans="1:22">
      <c r="A77" s="3">
        <v>999223355780530</v>
      </c>
      <c r="B77" s="1" t="s">
        <v>1103</v>
      </c>
      <c r="C77" s="1" t="s">
        <v>1153</v>
      </c>
      <c r="D77" s="1" t="s">
        <v>1154</v>
      </c>
      <c r="E77" s="1" t="s">
        <v>1155</v>
      </c>
      <c r="F77" s="1" t="s">
        <v>683</v>
      </c>
      <c r="G77" s="1" t="s">
        <v>687</v>
      </c>
      <c r="H77" s="1" t="s">
        <v>688</v>
      </c>
      <c r="I77" s="1" t="s">
        <v>1156</v>
      </c>
      <c r="J77" s="1" t="s">
        <v>30</v>
      </c>
      <c r="K77" s="1" t="s">
        <v>1157</v>
      </c>
      <c r="L77" s="1" t="s">
        <v>1157</v>
      </c>
      <c r="M77" s="1" t="s">
        <v>691</v>
      </c>
      <c r="N77" s="1" t="s">
        <v>691</v>
      </c>
      <c r="O77" s="1" t="s">
        <v>692</v>
      </c>
      <c r="P77" s="1" t="s">
        <v>693</v>
      </c>
      <c r="Q77" s="1" t="s">
        <v>694</v>
      </c>
      <c r="R77" s="1" t="s">
        <v>1158</v>
      </c>
      <c r="S77" s="1" t="s">
        <v>696</v>
      </c>
      <c r="T77" s="1" t="s">
        <v>697</v>
      </c>
      <c r="U77" s="1" t="s">
        <v>698</v>
      </c>
      <c r="V77" s="1" t="s">
        <v>922</v>
      </c>
    </row>
    <row r="78" s="1" customFormat="1" spans="1:22">
      <c r="A78" s="3">
        <v>999223358967731</v>
      </c>
      <c r="B78" s="1" t="s">
        <v>1103</v>
      </c>
      <c r="C78" s="1" t="s">
        <v>1159</v>
      </c>
      <c r="D78" s="1" t="s">
        <v>1160</v>
      </c>
      <c r="E78" s="1" t="s">
        <v>1161</v>
      </c>
      <c r="F78" s="1" t="s">
        <v>683</v>
      </c>
      <c r="G78" s="1" t="s">
        <v>687</v>
      </c>
      <c r="H78" s="1" t="s">
        <v>688</v>
      </c>
      <c r="I78" s="1" t="s">
        <v>1162</v>
      </c>
      <c r="J78" s="1" t="s">
        <v>30</v>
      </c>
      <c r="K78" s="1" t="s">
        <v>1163</v>
      </c>
      <c r="L78" s="1" t="s">
        <v>1163</v>
      </c>
      <c r="M78" s="1" t="s">
        <v>691</v>
      </c>
      <c r="N78" s="1" t="s">
        <v>691</v>
      </c>
      <c r="O78" s="1" t="s">
        <v>692</v>
      </c>
      <c r="P78" s="1" t="s">
        <v>693</v>
      </c>
      <c r="Q78" s="1" t="s">
        <v>694</v>
      </c>
      <c r="R78" s="1" t="s">
        <v>1164</v>
      </c>
      <c r="S78" s="1" t="s">
        <v>696</v>
      </c>
      <c r="T78" s="1" t="s">
        <v>697</v>
      </c>
      <c r="U78" s="1" t="s">
        <v>698</v>
      </c>
      <c r="V78" s="1" t="s">
        <v>1165</v>
      </c>
    </row>
    <row r="79" s="1" customFormat="1" spans="1:22">
      <c r="A79" s="3">
        <v>999223346659408</v>
      </c>
      <c r="B79" s="1" t="s">
        <v>1134</v>
      </c>
      <c r="C79" s="1" t="s">
        <v>1166</v>
      </c>
      <c r="D79" s="1" t="s">
        <v>1167</v>
      </c>
      <c r="E79" s="1" t="s">
        <v>1168</v>
      </c>
      <c r="F79" s="1" t="s">
        <v>1050</v>
      </c>
      <c r="G79" s="1" t="s">
        <v>687</v>
      </c>
      <c r="H79" s="1" t="s">
        <v>688</v>
      </c>
      <c r="I79" s="1" t="s">
        <v>1169</v>
      </c>
      <c r="J79" s="1" t="s">
        <v>30</v>
      </c>
      <c r="K79" s="1" t="s">
        <v>1170</v>
      </c>
      <c r="L79" s="1" t="s">
        <v>1170</v>
      </c>
      <c r="M79" s="1" t="s">
        <v>691</v>
      </c>
      <c r="N79" s="1" t="s">
        <v>691</v>
      </c>
      <c r="O79" s="1" t="s">
        <v>692</v>
      </c>
      <c r="P79" s="1" t="s">
        <v>693</v>
      </c>
      <c r="Q79" s="1" t="s">
        <v>694</v>
      </c>
      <c r="R79" s="1" t="s">
        <v>1171</v>
      </c>
      <c r="S79" s="1" t="s">
        <v>696</v>
      </c>
      <c r="T79" s="1" t="s">
        <v>697</v>
      </c>
      <c r="U79" s="1" t="s">
        <v>698</v>
      </c>
      <c r="V79" s="1" t="s">
        <v>699</v>
      </c>
    </row>
    <row r="80" s="1" customFormat="1" spans="1:22">
      <c r="A80" s="3">
        <v>999223350444171</v>
      </c>
      <c r="B80" s="1" t="s">
        <v>1134</v>
      </c>
      <c r="C80" s="1" t="s">
        <v>1172</v>
      </c>
      <c r="D80" s="1" t="s">
        <v>1173</v>
      </c>
      <c r="E80" s="1" t="s">
        <v>1174</v>
      </c>
      <c r="F80" s="1" t="s">
        <v>683</v>
      </c>
      <c r="G80" s="1" t="s">
        <v>687</v>
      </c>
      <c r="H80" s="1" t="s">
        <v>688</v>
      </c>
      <c r="I80" s="1" t="s">
        <v>1175</v>
      </c>
      <c r="J80" s="1" t="s">
        <v>30</v>
      </c>
      <c r="K80" s="1" t="s">
        <v>1176</v>
      </c>
      <c r="L80" s="1" t="s">
        <v>1176</v>
      </c>
      <c r="M80" s="1" t="s">
        <v>691</v>
      </c>
      <c r="N80" s="1" t="s">
        <v>691</v>
      </c>
      <c r="O80" s="1" t="s">
        <v>692</v>
      </c>
      <c r="P80" s="1" t="s">
        <v>693</v>
      </c>
      <c r="Q80" s="1" t="s">
        <v>694</v>
      </c>
      <c r="R80" s="1" t="s">
        <v>1177</v>
      </c>
      <c r="S80" s="1" t="s">
        <v>696</v>
      </c>
      <c r="T80" s="1" t="s">
        <v>697</v>
      </c>
      <c r="U80" s="1" t="s">
        <v>698</v>
      </c>
      <c r="V80" s="1" t="s">
        <v>1178</v>
      </c>
    </row>
    <row r="81" s="1" customFormat="1" spans="1:22">
      <c r="A81" s="3">
        <v>999223327516336</v>
      </c>
      <c r="B81" s="1" t="s">
        <v>1179</v>
      </c>
      <c r="C81" s="1" t="s">
        <v>1180</v>
      </c>
      <c r="D81" s="1" t="s">
        <v>1181</v>
      </c>
      <c r="E81" s="1" t="s">
        <v>1182</v>
      </c>
      <c r="F81" s="1" t="s">
        <v>1003</v>
      </c>
      <c r="G81" s="1" t="s">
        <v>687</v>
      </c>
      <c r="H81" s="1" t="s">
        <v>688</v>
      </c>
      <c r="I81" s="1" t="s">
        <v>1183</v>
      </c>
      <c r="J81" s="1" t="s">
        <v>30</v>
      </c>
      <c r="K81" s="1" t="s">
        <v>1184</v>
      </c>
      <c r="L81" s="1" t="s">
        <v>1184</v>
      </c>
      <c r="M81" s="1" t="s">
        <v>691</v>
      </c>
      <c r="N81" s="1" t="s">
        <v>691</v>
      </c>
      <c r="O81" s="1" t="s">
        <v>692</v>
      </c>
      <c r="P81" s="1" t="s">
        <v>693</v>
      </c>
      <c r="Q81" s="1" t="s">
        <v>694</v>
      </c>
      <c r="R81" s="1" t="s">
        <v>1185</v>
      </c>
      <c r="S81" s="1" t="s">
        <v>696</v>
      </c>
      <c r="T81" s="1" t="s">
        <v>697</v>
      </c>
      <c r="U81" s="1" t="s">
        <v>698</v>
      </c>
      <c r="V81" s="1" t="s">
        <v>699</v>
      </c>
    </row>
    <row r="82" s="1" customFormat="1" spans="1:22">
      <c r="A82" s="3">
        <v>999223324313979</v>
      </c>
      <c r="B82" s="1" t="s">
        <v>1179</v>
      </c>
      <c r="C82" s="1" t="s">
        <v>1186</v>
      </c>
      <c r="D82" s="1" t="s">
        <v>1187</v>
      </c>
      <c r="E82" s="1" t="s">
        <v>1188</v>
      </c>
      <c r="F82" s="1" t="s">
        <v>1003</v>
      </c>
      <c r="G82" s="1" t="s">
        <v>687</v>
      </c>
      <c r="H82" s="1" t="s">
        <v>688</v>
      </c>
      <c r="I82" s="1" t="s">
        <v>1189</v>
      </c>
      <c r="J82" s="1" t="s">
        <v>30</v>
      </c>
      <c r="K82" s="1" t="s">
        <v>1190</v>
      </c>
      <c r="L82" s="1" t="s">
        <v>1190</v>
      </c>
      <c r="M82" s="1" t="s">
        <v>691</v>
      </c>
      <c r="N82" s="1" t="s">
        <v>691</v>
      </c>
      <c r="O82" s="1" t="s">
        <v>692</v>
      </c>
      <c r="P82" s="1" t="s">
        <v>693</v>
      </c>
      <c r="Q82" s="1" t="s">
        <v>694</v>
      </c>
      <c r="R82" s="1" t="s">
        <v>1191</v>
      </c>
      <c r="S82" s="1" t="s">
        <v>696</v>
      </c>
      <c r="T82" s="1" t="s">
        <v>697</v>
      </c>
      <c r="U82" s="1" t="s">
        <v>698</v>
      </c>
      <c r="V82" s="1" t="s">
        <v>1192</v>
      </c>
    </row>
    <row r="83" s="1" customFormat="1" spans="1:22">
      <c r="A83" s="3">
        <v>999223350249582</v>
      </c>
      <c r="B83" s="1" t="s">
        <v>1134</v>
      </c>
      <c r="C83" s="1" t="s">
        <v>1193</v>
      </c>
      <c r="D83" s="1" t="s">
        <v>1194</v>
      </c>
      <c r="E83" s="1" t="s">
        <v>1195</v>
      </c>
      <c r="F83" s="1" t="s">
        <v>923</v>
      </c>
      <c r="G83" s="1" t="s">
        <v>687</v>
      </c>
      <c r="H83" s="1" t="s">
        <v>688</v>
      </c>
      <c r="I83" s="1" t="s">
        <v>1196</v>
      </c>
      <c r="J83" s="1" t="s">
        <v>30</v>
      </c>
      <c r="K83" s="1" t="s">
        <v>1197</v>
      </c>
      <c r="L83" s="1" t="s">
        <v>1197</v>
      </c>
      <c r="M83" s="1" t="s">
        <v>691</v>
      </c>
      <c r="N83" s="1" t="s">
        <v>691</v>
      </c>
      <c r="O83" s="1" t="s">
        <v>692</v>
      </c>
      <c r="P83" s="1" t="s">
        <v>693</v>
      </c>
      <c r="Q83" s="1" t="s">
        <v>694</v>
      </c>
      <c r="R83" s="1" t="s">
        <v>1198</v>
      </c>
      <c r="S83" s="1" t="s">
        <v>696</v>
      </c>
      <c r="T83" s="1" t="s">
        <v>697</v>
      </c>
      <c r="U83" s="1" t="s">
        <v>698</v>
      </c>
      <c r="V83" s="1" t="s">
        <v>713</v>
      </c>
    </row>
    <row r="84" s="1" customFormat="1" spans="1:22">
      <c r="A84" s="3">
        <v>23337493449</v>
      </c>
      <c r="B84" s="1" t="s">
        <v>1179</v>
      </c>
      <c r="C84" s="1" t="s">
        <v>1199</v>
      </c>
      <c r="D84" s="1" t="s">
        <v>1200</v>
      </c>
      <c r="E84" s="1" t="s">
        <v>1201</v>
      </c>
      <c r="F84" s="1" t="s">
        <v>683</v>
      </c>
      <c r="G84" s="1" t="s">
        <v>687</v>
      </c>
      <c r="H84" s="1" t="s">
        <v>688</v>
      </c>
      <c r="I84" s="1" t="s">
        <v>1202</v>
      </c>
      <c r="J84" s="1" t="s">
        <v>30</v>
      </c>
      <c r="K84" s="1" t="s">
        <v>1203</v>
      </c>
      <c r="L84" s="1" t="s">
        <v>1203</v>
      </c>
      <c r="M84" s="1" t="s">
        <v>691</v>
      </c>
      <c r="N84" s="1" t="s">
        <v>691</v>
      </c>
      <c r="O84" s="1" t="s">
        <v>692</v>
      </c>
      <c r="P84" s="1" t="s">
        <v>693</v>
      </c>
      <c r="Q84" s="1" t="s">
        <v>694</v>
      </c>
      <c r="R84" s="1" t="s">
        <v>1204</v>
      </c>
      <c r="S84" s="1" t="s">
        <v>696</v>
      </c>
      <c r="T84" s="1" t="s">
        <v>697</v>
      </c>
      <c r="U84" s="1" t="s">
        <v>698</v>
      </c>
      <c r="V84" s="1" t="s">
        <v>864</v>
      </c>
    </row>
    <row r="85" s="1" customFormat="1" spans="1:22">
      <c r="A85" s="3">
        <v>999223307843934</v>
      </c>
      <c r="B85" s="1" t="s">
        <v>1205</v>
      </c>
      <c r="C85" s="1" t="s">
        <v>1206</v>
      </c>
      <c r="D85" s="1" t="s">
        <v>1207</v>
      </c>
      <c r="E85" s="1" t="s">
        <v>1208</v>
      </c>
      <c r="F85" s="1" t="s">
        <v>683</v>
      </c>
      <c r="G85" s="1" t="s">
        <v>687</v>
      </c>
      <c r="H85" s="1" t="s">
        <v>688</v>
      </c>
      <c r="I85" s="1" t="s">
        <v>1209</v>
      </c>
      <c r="J85" s="1" t="s">
        <v>30</v>
      </c>
      <c r="K85" s="1" t="s">
        <v>1210</v>
      </c>
      <c r="L85" s="1" t="s">
        <v>1210</v>
      </c>
      <c r="M85" s="1" t="s">
        <v>691</v>
      </c>
      <c r="N85" s="1" t="s">
        <v>691</v>
      </c>
      <c r="O85" s="1" t="s">
        <v>692</v>
      </c>
      <c r="P85" s="1" t="s">
        <v>693</v>
      </c>
      <c r="Q85" s="1" t="s">
        <v>694</v>
      </c>
      <c r="R85" s="1" t="s">
        <v>1211</v>
      </c>
      <c r="S85" s="1" t="s">
        <v>696</v>
      </c>
      <c r="T85" s="1" t="s">
        <v>697</v>
      </c>
      <c r="U85" s="1" t="s">
        <v>698</v>
      </c>
      <c r="V85" s="1" t="s">
        <v>763</v>
      </c>
    </row>
    <row r="86" s="1" customFormat="1" spans="1:22">
      <c r="A86" s="3">
        <v>999223323457306</v>
      </c>
      <c r="B86" s="1" t="s">
        <v>1205</v>
      </c>
      <c r="C86" s="1" t="s">
        <v>1212</v>
      </c>
      <c r="D86" s="1" t="s">
        <v>1213</v>
      </c>
      <c r="E86" s="1" t="s">
        <v>1214</v>
      </c>
      <c r="F86" s="1" t="s">
        <v>923</v>
      </c>
      <c r="G86" s="1" t="s">
        <v>687</v>
      </c>
      <c r="H86" s="1" t="s">
        <v>688</v>
      </c>
      <c r="I86" s="1" t="s">
        <v>1215</v>
      </c>
      <c r="J86" s="1" t="s">
        <v>30</v>
      </c>
      <c r="K86" s="1" t="s">
        <v>1216</v>
      </c>
      <c r="L86" s="1" t="s">
        <v>1216</v>
      </c>
      <c r="M86" s="1" t="s">
        <v>691</v>
      </c>
      <c r="N86" s="1" t="s">
        <v>691</v>
      </c>
      <c r="O86" s="1" t="s">
        <v>692</v>
      </c>
      <c r="P86" s="1" t="s">
        <v>693</v>
      </c>
      <c r="Q86" s="1" t="s">
        <v>694</v>
      </c>
      <c r="R86" s="1" t="s">
        <v>1217</v>
      </c>
      <c r="S86" s="1" t="s">
        <v>696</v>
      </c>
      <c r="T86" s="1" t="s">
        <v>697</v>
      </c>
      <c r="U86" s="1" t="s">
        <v>698</v>
      </c>
      <c r="V86" s="1" t="s">
        <v>699</v>
      </c>
    </row>
    <row r="87" s="1" customFormat="1" spans="1:22">
      <c r="A87" s="3">
        <v>999223299532751</v>
      </c>
      <c r="B87" s="1" t="s">
        <v>1218</v>
      </c>
      <c r="C87" s="1" t="s">
        <v>1219</v>
      </c>
      <c r="D87" s="1" t="s">
        <v>911</v>
      </c>
      <c r="E87" s="1" t="s">
        <v>1220</v>
      </c>
      <c r="F87" s="1" t="s">
        <v>1072</v>
      </c>
      <c r="G87" s="1" t="s">
        <v>687</v>
      </c>
      <c r="H87" s="1" t="s">
        <v>688</v>
      </c>
      <c r="I87" s="1" t="s">
        <v>1221</v>
      </c>
      <c r="J87" s="1" t="s">
        <v>30</v>
      </c>
      <c r="K87" s="1" t="s">
        <v>1222</v>
      </c>
      <c r="L87" s="1" t="s">
        <v>1222</v>
      </c>
      <c r="M87" s="1" t="s">
        <v>691</v>
      </c>
      <c r="N87" s="1" t="s">
        <v>691</v>
      </c>
      <c r="O87" s="1" t="s">
        <v>692</v>
      </c>
      <c r="P87" s="1" t="s">
        <v>693</v>
      </c>
      <c r="Q87" s="1" t="s">
        <v>694</v>
      </c>
      <c r="R87" s="1" t="s">
        <v>1223</v>
      </c>
      <c r="S87" s="1" t="s">
        <v>696</v>
      </c>
      <c r="T87" s="1" t="s">
        <v>697</v>
      </c>
      <c r="U87" s="1" t="s">
        <v>698</v>
      </c>
      <c r="V87" s="1" t="s">
        <v>699</v>
      </c>
    </row>
    <row r="88" s="1" customFormat="1" spans="1:22">
      <c r="A88" s="3">
        <v>999223337885119</v>
      </c>
      <c r="B88" s="1" t="s">
        <v>1179</v>
      </c>
      <c r="C88" s="1" t="s">
        <v>1224</v>
      </c>
      <c r="D88" s="1" t="s">
        <v>1225</v>
      </c>
      <c r="E88" s="1" t="s">
        <v>1226</v>
      </c>
      <c r="F88" s="1" t="s">
        <v>683</v>
      </c>
      <c r="G88" s="1" t="s">
        <v>687</v>
      </c>
      <c r="H88" s="1" t="s">
        <v>688</v>
      </c>
      <c r="I88" s="1" t="s">
        <v>1227</v>
      </c>
      <c r="J88" s="1" t="s">
        <v>30</v>
      </c>
      <c r="K88" s="1" t="s">
        <v>1228</v>
      </c>
      <c r="L88" s="1" t="s">
        <v>1228</v>
      </c>
      <c r="M88" s="1" t="s">
        <v>691</v>
      </c>
      <c r="N88" s="1" t="s">
        <v>691</v>
      </c>
      <c r="O88" s="1" t="s">
        <v>692</v>
      </c>
      <c r="P88" s="1" t="s">
        <v>693</v>
      </c>
      <c r="Q88" s="1" t="s">
        <v>694</v>
      </c>
      <c r="R88" s="1" t="s">
        <v>1229</v>
      </c>
      <c r="S88" s="1" t="s">
        <v>696</v>
      </c>
      <c r="T88" s="1" t="s">
        <v>697</v>
      </c>
      <c r="U88" s="1" t="s">
        <v>698</v>
      </c>
      <c r="V88" s="1" t="s">
        <v>818</v>
      </c>
    </row>
    <row r="89" s="1" customFormat="1" spans="1:22">
      <c r="A89" s="3">
        <v>999223291020121</v>
      </c>
      <c r="B89" s="1" t="s">
        <v>1230</v>
      </c>
      <c r="C89" s="1" t="s">
        <v>1231</v>
      </c>
      <c r="D89" s="1" t="s">
        <v>701</v>
      </c>
      <c r="E89" s="1" t="s">
        <v>1232</v>
      </c>
      <c r="F89" s="1" t="s">
        <v>683</v>
      </c>
      <c r="G89" s="1" t="s">
        <v>687</v>
      </c>
      <c r="H89" s="1" t="s">
        <v>688</v>
      </c>
      <c r="I89" s="1" t="s">
        <v>1233</v>
      </c>
      <c r="J89" s="1" t="s">
        <v>30</v>
      </c>
      <c r="K89" s="1" t="s">
        <v>1234</v>
      </c>
      <c r="L89" s="1" t="s">
        <v>1234</v>
      </c>
      <c r="M89" s="1" t="s">
        <v>691</v>
      </c>
      <c r="N89" s="1" t="s">
        <v>691</v>
      </c>
      <c r="O89" s="1" t="s">
        <v>692</v>
      </c>
      <c r="P89" s="1" t="s">
        <v>693</v>
      </c>
      <c r="Q89" s="1" t="s">
        <v>694</v>
      </c>
      <c r="R89" s="1" t="s">
        <v>1235</v>
      </c>
      <c r="S89" s="1" t="s">
        <v>696</v>
      </c>
      <c r="T89" s="1" t="s">
        <v>697</v>
      </c>
      <c r="U89" s="1" t="s">
        <v>698</v>
      </c>
      <c r="V89" s="1" t="s">
        <v>706</v>
      </c>
    </row>
    <row r="90" s="1" customFormat="1" spans="1:22">
      <c r="A90" s="3">
        <v>999223307769170</v>
      </c>
      <c r="B90" s="1" t="s">
        <v>1205</v>
      </c>
      <c r="C90" s="1" t="s">
        <v>1236</v>
      </c>
      <c r="D90" s="1" t="s">
        <v>1237</v>
      </c>
      <c r="E90" s="1" t="s">
        <v>1238</v>
      </c>
      <c r="F90" s="1" t="s">
        <v>683</v>
      </c>
      <c r="G90" s="1" t="s">
        <v>687</v>
      </c>
      <c r="H90" s="1" t="s">
        <v>688</v>
      </c>
      <c r="I90" s="1" t="s">
        <v>1239</v>
      </c>
      <c r="J90" s="1" t="s">
        <v>30</v>
      </c>
      <c r="K90" s="1" t="s">
        <v>1240</v>
      </c>
      <c r="L90" s="1" t="s">
        <v>1240</v>
      </c>
      <c r="M90" s="1" t="s">
        <v>691</v>
      </c>
      <c r="N90" s="1" t="s">
        <v>691</v>
      </c>
      <c r="O90" s="1" t="s">
        <v>692</v>
      </c>
      <c r="P90" s="1" t="s">
        <v>693</v>
      </c>
      <c r="Q90" s="1" t="s">
        <v>694</v>
      </c>
      <c r="R90" s="1" t="s">
        <v>1241</v>
      </c>
      <c r="S90" s="1" t="s">
        <v>696</v>
      </c>
      <c r="T90" s="1" t="s">
        <v>697</v>
      </c>
      <c r="U90" s="1" t="s">
        <v>698</v>
      </c>
      <c r="V90" s="1" t="s">
        <v>732</v>
      </c>
    </row>
    <row r="91" s="1" customFormat="1" spans="1:22">
      <c r="A91" s="3">
        <v>999223274210146</v>
      </c>
      <c r="B91" s="1" t="s">
        <v>1242</v>
      </c>
      <c r="C91" s="1" t="s">
        <v>1243</v>
      </c>
      <c r="D91" s="1" t="s">
        <v>1160</v>
      </c>
      <c r="E91" s="1" t="s">
        <v>1244</v>
      </c>
      <c r="F91" s="1" t="s">
        <v>683</v>
      </c>
      <c r="G91" s="1" t="s">
        <v>687</v>
      </c>
      <c r="H91" s="1" t="s">
        <v>688</v>
      </c>
      <c r="I91" s="1" t="s">
        <v>1245</v>
      </c>
      <c r="J91" s="1" t="s">
        <v>30</v>
      </c>
      <c r="K91" s="1" t="s">
        <v>1246</v>
      </c>
      <c r="L91" s="1" t="s">
        <v>1246</v>
      </c>
      <c r="M91" s="1" t="s">
        <v>691</v>
      </c>
      <c r="N91" s="1" t="s">
        <v>691</v>
      </c>
      <c r="O91" s="1" t="s">
        <v>692</v>
      </c>
      <c r="P91" s="1" t="s">
        <v>693</v>
      </c>
      <c r="Q91" s="1" t="s">
        <v>694</v>
      </c>
      <c r="R91" s="1" t="s">
        <v>1247</v>
      </c>
      <c r="S91" s="1" t="s">
        <v>696</v>
      </c>
      <c r="T91" s="1" t="s">
        <v>697</v>
      </c>
      <c r="U91" s="1" t="s">
        <v>698</v>
      </c>
      <c r="V91" s="1" t="s">
        <v>1165</v>
      </c>
    </row>
    <row r="92" s="1" customFormat="1" spans="1:22">
      <c r="A92" s="3">
        <v>999223268244521</v>
      </c>
      <c r="B92" s="1" t="s">
        <v>1242</v>
      </c>
      <c r="C92" s="1" t="s">
        <v>1248</v>
      </c>
      <c r="D92" s="1" t="s">
        <v>911</v>
      </c>
      <c r="E92" s="1" t="s">
        <v>1249</v>
      </c>
      <c r="F92" s="1" t="s">
        <v>923</v>
      </c>
      <c r="G92" s="1" t="s">
        <v>687</v>
      </c>
      <c r="H92" s="1" t="s">
        <v>688</v>
      </c>
      <c r="I92" s="1" t="s">
        <v>1250</v>
      </c>
      <c r="J92" s="1" t="s">
        <v>30</v>
      </c>
      <c r="K92" s="1" t="s">
        <v>1251</v>
      </c>
      <c r="L92" s="1" t="s">
        <v>1251</v>
      </c>
      <c r="M92" s="1" t="s">
        <v>691</v>
      </c>
      <c r="N92" s="1" t="s">
        <v>691</v>
      </c>
      <c r="O92" s="1" t="s">
        <v>692</v>
      </c>
      <c r="P92" s="1" t="s">
        <v>693</v>
      </c>
      <c r="Q92" s="1" t="s">
        <v>694</v>
      </c>
      <c r="R92" s="1" t="s">
        <v>1252</v>
      </c>
      <c r="S92" s="1" t="s">
        <v>696</v>
      </c>
      <c r="T92" s="1" t="s">
        <v>697</v>
      </c>
      <c r="U92" s="1" t="s">
        <v>698</v>
      </c>
      <c r="V92" s="1" t="s">
        <v>699</v>
      </c>
    </row>
    <row r="93" s="1" customFormat="1" spans="1:22">
      <c r="A93" s="3">
        <v>999223262239565</v>
      </c>
      <c r="B93" s="1" t="s">
        <v>1253</v>
      </c>
      <c r="C93" s="1" t="s">
        <v>1254</v>
      </c>
      <c r="D93" s="1" t="s">
        <v>1141</v>
      </c>
      <c r="E93" s="1" t="s">
        <v>1255</v>
      </c>
      <c r="F93" s="1" t="s">
        <v>683</v>
      </c>
      <c r="G93" s="1" t="s">
        <v>687</v>
      </c>
      <c r="H93" s="1" t="s">
        <v>688</v>
      </c>
      <c r="I93" s="1" t="s">
        <v>1256</v>
      </c>
      <c r="J93" s="1" t="s">
        <v>30</v>
      </c>
      <c r="K93" s="1" t="s">
        <v>1257</v>
      </c>
      <c r="L93" s="1" t="s">
        <v>1257</v>
      </c>
      <c r="M93" s="1" t="s">
        <v>691</v>
      </c>
      <c r="N93" s="1" t="s">
        <v>691</v>
      </c>
      <c r="O93" s="1" t="s">
        <v>692</v>
      </c>
      <c r="P93" s="1" t="s">
        <v>693</v>
      </c>
      <c r="Q93" s="1" t="s">
        <v>694</v>
      </c>
      <c r="R93" s="1" t="s">
        <v>1258</v>
      </c>
      <c r="S93" s="1" t="s">
        <v>696</v>
      </c>
      <c r="T93" s="1" t="s">
        <v>697</v>
      </c>
      <c r="U93" s="1" t="s">
        <v>698</v>
      </c>
      <c r="V93" s="1" t="s">
        <v>1146</v>
      </c>
    </row>
    <row r="94" s="1" customFormat="1" spans="1:22">
      <c r="A94" s="3">
        <v>999223298745250</v>
      </c>
      <c r="B94" s="1" t="s">
        <v>1218</v>
      </c>
      <c r="C94" s="1" t="s">
        <v>1259</v>
      </c>
      <c r="D94" s="1" t="s">
        <v>1260</v>
      </c>
      <c r="E94" s="1" t="s">
        <v>1261</v>
      </c>
      <c r="F94" s="1" t="s">
        <v>923</v>
      </c>
      <c r="G94" s="1" t="s">
        <v>687</v>
      </c>
      <c r="H94" s="1" t="s">
        <v>688</v>
      </c>
      <c r="I94" s="1" t="s">
        <v>1262</v>
      </c>
      <c r="J94" s="1" t="s">
        <v>30</v>
      </c>
      <c r="K94" s="1" t="s">
        <v>1263</v>
      </c>
      <c r="L94" s="1" t="s">
        <v>1263</v>
      </c>
      <c r="M94" s="1" t="s">
        <v>691</v>
      </c>
      <c r="N94" s="1" t="s">
        <v>691</v>
      </c>
      <c r="O94" s="1" t="s">
        <v>692</v>
      </c>
      <c r="P94" s="1" t="s">
        <v>693</v>
      </c>
      <c r="Q94" s="1" t="s">
        <v>694</v>
      </c>
      <c r="R94" s="1" t="s">
        <v>1264</v>
      </c>
      <c r="S94" s="1" t="s">
        <v>696</v>
      </c>
      <c r="T94" s="1" t="s">
        <v>697</v>
      </c>
      <c r="U94" s="1" t="s">
        <v>698</v>
      </c>
      <c r="V94" s="1" t="s">
        <v>1265</v>
      </c>
    </row>
    <row r="95" s="1" customFormat="1" spans="1:22">
      <c r="A95" s="3">
        <v>999223224895697</v>
      </c>
      <c r="B95" s="1" t="s">
        <v>1266</v>
      </c>
      <c r="C95" s="1" t="s">
        <v>1267</v>
      </c>
      <c r="D95" s="1" t="s">
        <v>1268</v>
      </c>
      <c r="E95" s="1" t="s">
        <v>1269</v>
      </c>
      <c r="F95" s="1" t="s">
        <v>683</v>
      </c>
      <c r="G95" s="1" t="s">
        <v>687</v>
      </c>
      <c r="H95" s="1" t="s">
        <v>688</v>
      </c>
      <c r="I95" s="1" t="s">
        <v>1270</v>
      </c>
      <c r="J95" s="1" t="s">
        <v>30</v>
      </c>
      <c r="K95" s="1" t="s">
        <v>1271</v>
      </c>
      <c r="L95" s="1" t="s">
        <v>1271</v>
      </c>
      <c r="M95" s="1" t="s">
        <v>691</v>
      </c>
      <c r="N95" s="1" t="s">
        <v>691</v>
      </c>
      <c r="O95" s="1" t="s">
        <v>692</v>
      </c>
      <c r="P95" s="1" t="s">
        <v>693</v>
      </c>
      <c r="Q95" s="1" t="s">
        <v>694</v>
      </c>
      <c r="R95" s="1" t="s">
        <v>1272</v>
      </c>
      <c r="S95" s="1" t="s">
        <v>696</v>
      </c>
      <c r="T95" s="1" t="s">
        <v>697</v>
      </c>
      <c r="U95" s="1" t="s">
        <v>698</v>
      </c>
      <c r="V95" s="1" t="s">
        <v>706</v>
      </c>
    </row>
    <row r="96" s="1" customFormat="1" spans="1:22">
      <c r="A96" s="3">
        <v>999223308252664</v>
      </c>
      <c r="B96" s="1" t="s">
        <v>1205</v>
      </c>
      <c r="C96" s="1" t="s">
        <v>1273</v>
      </c>
      <c r="D96" s="1" t="s">
        <v>1207</v>
      </c>
      <c r="E96" s="1" t="s">
        <v>1274</v>
      </c>
      <c r="F96" s="1" t="s">
        <v>683</v>
      </c>
      <c r="G96" s="1" t="s">
        <v>687</v>
      </c>
      <c r="H96" s="1" t="s">
        <v>688</v>
      </c>
      <c r="I96" s="1" t="s">
        <v>1275</v>
      </c>
      <c r="J96" s="1" t="s">
        <v>30</v>
      </c>
      <c r="K96" s="1" t="s">
        <v>1210</v>
      </c>
      <c r="L96" s="1" t="s">
        <v>1210</v>
      </c>
      <c r="M96" s="1" t="s">
        <v>691</v>
      </c>
      <c r="N96" s="1" t="s">
        <v>691</v>
      </c>
      <c r="O96" s="1" t="s">
        <v>692</v>
      </c>
      <c r="P96" s="1" t="s">
        <v>693</v>
      </c>
      <c r="Q96" s="1" t="s">
        <v>694</v>
      </c>
      <c r="R96" s="1" t="s">
        <v>1276</v>
      </c>
      <c r="S96" s="1" t="s">
        <v>696</v>
      </c>
      <c r="T96" s="1" t="s">
        <v>697</v>
      </c>
      <c r="U96" s="1" t="s">
        <v>698</v>
      </c>
      <c r="V96" s="1" t="s">
        <v>763</v>
      </c>
    </row>
    <row r="97" s="1" customFormat="1" spans="1:22">
      <c r="A97" s="3">
        <v>999223254227122</v>
      </c>
      <c r="B97" s="1" t="s">
        <v>1253</v>
      </c>
      <c r="C97" s="1" t="s">
        <v>1277</v>
      </c>
      <c r="D97" s="1" t="s">
        <v>1278</v>
      </c>
      <c r="E97" s="1" t="s">
        <v>1279</v>
      </c>
      <c r="F97" s="1" t="s">
        <v>683</v>
      </c>
      <c r="G97" s="1" t="s">
        <v>687</v>
      </c>
      <c r="H97" s="1" t="s">
        <v>688</v>
      </c>
      <c r="I97" s="1" t="s">
        <v>1280</v>
      </c>
      <c r="J97" s="1" t="s">
        <v>30</v>
      </c>
      <c r="K97" s="1" t="s">
        <v>1216</v>
      </c>
      <c r="L97" s="1" t="s">
        <v>1216</v>
      </c>
      <c r="M97" s="1" t="s">
        <v>691</v>
      </c>
      <c r="N97" s="1" t="s">
        <v>691</v>
      </c>
      <c r="O97" s="1" t="s">
        <v>692</v>
      </c>
      <c r="P97" s="1" t="s">
        <v>693</v>
      </c>
      <c r="Q97" s="1" t="s">
        <v>694</v>
      </c>
      <c r="R97" s="1" t="s">
        <v>1281</v>
      </c>
      <c r="S97" s="1" t="s">
        <v>696</v>
      </c>
      <c r="T97" s="1" t="s">
        <v>697</v>
      </c>
      <c r="U97" s="1" t="s">
        <v>698</v>
      </c>
      <c r="V97" s="1" t="s">
        <v>706</v>
      </c>
    </row>
    <row r="98" s="1" customFormat="1" spans="1:22">
      <c r="A98" s="3">
        <v>999223223314262</v>
      </c>
      <c r="B98" s="1" t="s">
        <v>1266</v>
      </c>
      <c r="C98" s="1" t="s">
        <v>1282</v>
      </c>
      <c r="D98" s="1" t="s">
        <v>1283</v>
      </c>
      <c r="E98" s="1" t="s">
        <v>1284</v>
      </c>
      <c r="F98" s="1" t="s">
        <v>683</v>
      </c>
      <c r="G98" s="1" t="s">
        <v>687</v>
      </c>
      <c r="H98" s="1" t="s">
        <v>688</v>
      </c>
      <c r="I98" s="1" t="s">
        <v>1285</v>
      </c>
      <c r="J98" s="1" t="s">
        <v>30</v>
      </c>
      <c r="K98" s="1" t="s">
        <v>1286</v>
      </c>
      <c r="L98" s="1" t="s">
        <v>1286</v>
      </c>
      <c r="M98" s="1" t="s">
        <v>691</v>
      </c>
      <c r="N98" s="1" t="s">
        <v>691</v>
      </c>
      <c r="O98" s="1" t="s">
        <v>692</v>
      </c>
      <c r="P98" s="1" t="s">
        <v>693</v>
      </c>
      <c r="Q98" s="1" t="s">
        <v>694</v>
      </c>
      <c r="R98" s="1" t="s">
        <v>1287</v>
      </c>
      <c r="S98" s="1" t="s">
        <v>696</v>
      </c>
      <c r="T98" s="1" t="s">
        <v>697</v>
      </c>
      <c r="U98" s="1" t="s">
        <v>1288</v>
      </c>
      <c r="V98" s="1" t="s">
        <v>1289</v>
      </c>
    </row>
    <row r="99" s="1" customFormat="1" spans="1:22">
      <c r="A99" s="3">
        <v>999223275193629</v>
      </c>
      <c r="B99" s="1" t="s">
        <v>1242</v>
      </c>
      <c r="C99" s="1" t="s">
        <v>1290</v>
      </c>
      <c r="D99" s="1" t="s">
        <v>1291</v>
      </c>
      <c r="E99" s="1" t="s">
        <v>1292</v>
      </c>
      <c r="F99" s="1" t="s">
        <v>683</v>
      </c>
      <c r="G99" s="1" t="s">
        <v>687</v>
      </c>
      <c r="H99" s="1" t="s">
        <v>688</v>
      </c>
      <c r="I99" s="1" t="s">
        <v>1293</v>
      </c>
      <c r="J99" s="1" t="s">
        <v>30</v>
      </c>
      <c r="K99" s="1" t="s">
        <v>1294</v>
      </c>
      <c r="L99" s="1" t="s">
        <v>1294</v>
      </c>
      <c r="M99" s="1" t="s">
        <v>691</v>
      </c>
      <c r="N99" s="1" t="s">
        <v>691</v>
      </c>
      <c r="O99" s="1" t="s">
        <v>692</v>
      </c>
      <c r="P99" s="1" t="s">
        <v>693</v>
      </c>
      <c r="Q99" s="1" t="s">
        <v>694</v>
      </c>
      <c r="R99" s="1" t="s">
        <v>1295</v>
      </c>
      <c r="S99" s="1" t="s">
        <v>696</v>
      </c>
      <c r="T99" s="1" t="s">
        <v>697</v>
      </c>
      <c r="U99" s="1" t="s">
        <v>698</v>
      </c>
      <c r="V99" s="1" t="s">
        <v>818</v>
      </c>
    </row>
    <row r="100" s="1" customFormat="1" spans="1:22">
      <c r="A100" s="3">
        <v>999223205670885</v>
      </c>
      <c r="B100" s="1" t="s">
        <v>1296</v>
      </c>
      <c r="C100" s="1" t="s">
        <v>1297</v>
      </c>
      <c r="D100" s="1" t="s">
        <v>1298</v>
      </c>
      <c r="E100" s="1" t="s">
        <v>1299</v>
      </c>
      <c r="F100" s="1" t="s">
        <v>923</v>
      </c>
      <c r="G100" s="1" t="s">
        <v>687</v>
      </c>
      <c r="H100" s="1" t="s">
        <v>688</v>
      </c>
      <c r="I100" s="1" t="s">
        <v>1300</v>
      </c>
      <c r="J100" s="1" t="s">
        <v>30</v>
      </c>
      <c r="K100" s="1" t="s">
        <v>1301</v>
      </c>
      <c r="L100" s="1" t="s">
        <v>1301</v>
      </c>
      <c r="M100" s="1" t="s">
        <v>691</v>
      </c>
      <c r="N100" s="1" t="s">
        <v>691</v>
      </c>
      <c r="O100" s="1" t="s">
        <v>692</v>
      </c>
      <c r="P100" s="1" t="s">
        <v>693</v>
      </c>
      <c r="Q100" s="1" t="s">
        <v>694</v>
      </c>
      <c r="R100" s="1" t="s">
        <v>1302</v>
      </c>
      <c r="S100" s="1" t="s">
        <v>696</v>
      </c>
      <c r="T100" s="1" t="s">
        <v>697</v>
      </c>
      <c r="U100" s="1" t="s">
        <v>698</v>
      </c>
      <c r="V100" s="1" t="s">
        <v>1192</v>
      </c>
    </row>
    <row r="101" s="1" customFormat="1" spans="1:22">
      <c r="A101" s="3">
        <v>999223198131943</v>
      </c>
      <c r="B101" s="1" t="s">
        <v>1303</v>
      </c>
      <c r="C101" s="1" t="s">
        <v>1304</v>
      </c>
      <c r="D101" s="1" t="s">
        <v>1305</v>
      </c>
      <c r="E101" s="1" t="s">
        <v>1306</v>
      </c>
      <c r="F101" s="1" t="s">
        <v>683</v>
      </c>
      <c r="G101" s="1" t="s">
        <v>687</v>
      </c>
      <c r="H101" s="1" t="s">
        <v>688</v>
      </c>
      <c r="I101" s="1" t="s">
        <v>1307</v>
      </c>
      <c r="J101" s="1" t="s">
        <v>30</v>
      </c>
      <c r="K101" s="1" t="s">
        <v>1308</v>
      </c>
      <c r="L101" s="1" t="s">
        <v>1308</v>
      </c>
      <c r="M101" s="1" t="s">
        <v>691</v>
      </c>
      <c r="N101" s="1" t="s">
        <v>691</v>
      </c>
      <c r="O101" s="1" t="s">
        <v>692</v>
      </c>
      <c r="P101" s="1" t="s">
        <v>693</v>
      </c>
      <c r="Q101" s="1" t="s">
        <v>694</v>
      </c>
      <c r="R101" s="1" t="s">
        <v>1309</v>
      </c>
      <c r="S101" s="1" t="s">
        <v>696</v>
      </c>
      <c r="T101" s="1" t="s">
        <v>697</v>
      </c>
      <c r="U101" s="1" t="s">
        <v>698</v>
      </c>
      <c r="V101" s="1" t="s">
        <v>713</v>
      </c>
    </row>
    <row r="102" s="1" customFormat="1" spans="1:22">
      <c r="A102" s="3">
        <v>999223082539501</v>
      </c>
      <c r="B102" s="1" t="s">
        <v>1310</v>
      </c>
      <c r="C102" s="1" t="s">
        <v>1311</v>
      </c>
      <c r="D102" s="1" t="s">
        <v>1283</v>
      </c>
      <c r="E102" s="1" t="s">
        <v>1312</v>
      </c>
      <c r="F102" s="1" t="s">
        <v>923</v>
      </c>
      <c r="G102" s="1" t="s">
        <v>687</v>
      </c>
      <c r="H102" s="1" t="s">
        <v>688</v>
      </c>
      <c r="I102" s="1" t="s">
        <v>1313</v>
      </c>
      <c r="J102" s="1" t="s">
        <v>30</v>
      </c>
      <c r="K102" s="1" t="s">
        <v>1314</v>
      </c>
      <c r="L102" s="1" t="s">
        <v>1314</v>
      </c>
      <c r="M102" s="1" t="s">
        <v>691</v>
      </c>
      <c r="N102" s="1" t="s">
        <v>691</v>
      </c>
      <c r="O102" s="1" t="s">
        <v>692</v>
      </c>
      <c r="P102" s="1" t="s">
        <v>693</v>
      </c>
      <c r="Q102" s="1" t="s">
        <v>694</v>
      </c>
      <c r="R102" s="1" t="s">
        <v>1315</v>
      </c>
      <c r="S102" s="1" t="s">
        <v>696</v>
      </c>
      <c r="T102" s="1" t="s">
        <v>697</v>
      </c>
      <c r="U102" s="1" t="s">
        <v>1288</v>
      </c>
      <c r="V102" s="1" t="s">
        <v>1289</v>
      </c>
    </row>
    <row r="103" s="1" customFormat="1" spans="1:22">
      <c r="A103" s="3">
        <v>999223054246615</v>
      </c>
      <c r="B103" s="1" t="s">
        <v>1316</v>
      </c>
      <c r="C103" s="1" t="s">
        <v>1317</v>
      </c>
      <c r="D103" s="1" t="s">
        <v>1181</v>
      </c>
      <c r="E103" s="1" t="s">
        <v>1318</v>
      </c>
      <c r="F103" s="1" t="s">
        <v>683</v>
      </c>
      <c r="G103" s="1" t="s">
        <v>687</v>
      </c>
      <c r="H103" s="1" t="s">
        <v>688</v>
      </c>
      <c r="I103" s="1" t="s">
        <v>1319</v>
      </c>
      <c r="J103" s="1" t="s">
        <v>30</v>
      </c>
      <c r="K103" s="1" t="s">
        <v>1320</v>
      </c>
      <c r="L103" s="1" t="s">
        <v>1320</v>
      </c>
      <c r="M103" s="1" t="s">
        <v>691</v>
      </c>
      <c r="N103" s="1" t="s">
        <v>691</v>
      </c>
      <c r="O103" s="1" t="s">
        <v>692</v>
      </c>
      <c r="P103" s="1" t="s">
        <v>693</v>
      </c>
      <c r="Q103" s="1" t="s">
        <v>694</v>
      </c>
      <c r="R103" s="1" t="s">
        <v>1321</v>
      </c>
      <c r="S103" s="1" t="s">
        <v>696</v>
      </c>
      <c r="T103" s="1" t="s">
        <v>697</v>
      </c>
      <c r="U103" s="1" t="s">
        <v>698</v>
      </c>
      <c r="V103" s="1" t="s">
        <v>699</v>
      </c>
    </row>
    <row r="104" s="1" customFormat="1" spans="1:22">
      <c r="A104" s="3">
        <v>999223054182079</v>
      </c>
      <c r="B104" s="1" t="s">
        <v>1316</v>
      </c>
      <c r="C104" s="1" t="s">
        <v>1322</v>
      </c>
      <c r="D104" s="1" t="s">
        <v>1181</v>
      </c>
      <c r="E104" s="1" t="s">
        <v>1323</v>
      </c>
      <c r="F104" s="1" t="s">
        <v>683</v>
      </c>
      <c r="G104" s="1" t="s">
        <v>687</v>
      </c>
      <c r="H104" s="1" t="s">
        <v>688</v>
      </c>
      <c r="I104" s="1" t="s">
        <v>1324</v>
      </c>
      <c r="J104" s="1" t="s">
        <v>30</v>
      </c>
      <c r="K104" s="1" t="s">
        <v>1325</v>
      </c>
      <c r="L104" s="1" t="s">
        <v>1325</v>
      </c>
      <c r="M104" s="1" t="s">
        <v>691</v>
      </c>
      <c r="N104" s="1" t="s">
        <v>691</v>
      </c>
      <c r="O104" s="1" t="s">
        <v>692</v>
      </c>
      <c r="P104" s="1" t="s">
        <v>693</v>
      </c>
      <c r="Q104" s="1" t="s">
        <v>694</v>
      </c>
      <c r="R104" s="1" t="s">
        <v>1326</v>
      </c>
      <c r="S104" s="1" t="s">
        <v>696</v>
      </c>
      <c r="T104" s="1" t="s">
        <v>697</v>
      </c>
      <c r="U104" s="1" t="s">
        <v>698</v>
      </c>
      <c r="V104" s="1" t="s">
        <v>699</v>
      </c>
    </row>
    <row r="105" s="1" customFormat="1" spans="1:22">
      <c r="A105" s="3">
        <v>999223215372598</v>
      </c>
      <c r="B105" s="1" t="s">
        <v>1296</v>
      </c>
      <c r="C105" s="1" t="s">
        <v>1327</v>
      </c>
      <c r="D105" s="1" t="s">
        <v>1328</v>
      </c>
      <c r="E105" s="1" t="s">
        <v>1329</v>
      </c>
      <c r="F105" s="1" t="s">
        <v>683</v>
      </c>
      <c r="G105" s="1" t="s">
        <v>687</v>
      </c>
      <c r="H105" s="1" t="s">
        <v>688</v>
      </c>
      <c r="I105" s="1" t="s">
        <v>1330</v>
      </c>
      <c r="J105" s="1" t="s">
        <v>30</v>
      </c>
      <c r="K105" s="1" t="s">
        <v>1331</v>
      </c>
      <c r="L105" s="1" t="s">
        <v>1331</v>
      </c>
      <c r="M105" s="1" t="s">
        <v>691</v>
      </c>
      <c r="N105" s="1" t="s">
        <v>691</v>
      </c>
      <c r="O105" s="1" t="s">
        <v>692</v>
      </c>
      <c r="P105" s="1" t="s">
        <v>693</v>
      </c>
      <c r="Q105" s="1" t="s">
        <v>694</v>
      </c>
      <c r="R105" s="1" t="s">
        <v>1332</v>
      </c>
      <c r="S105" s="1" t="s">
        <v>696</v>
      </c>
      <c r="T105" s="1" t="s">
        <v>697</v>
      </c>
      <c r="U105" s="1" t="s">
        <v>698</v>
      </c>
      <c r="V105" s="1" t="s">
        <v>763</v>
      </c>
    </row>
    <row r="106" s="1" customFormat="1" spans="1:22">
      <c r="A106" s="3">
        <v>999223096128775</v>
      </c>
      <c r="B106" s="1" t="s">
        <v>1333</v>
      </c>
      <c r="C106" s="1" t="s">
        <v>1334</v>
      </c>
      <c r="D106" s="1" t="s">
        <v>1335</v>
      </c>
      <c r="E106" s="1" t="s">
        <v>1336</v>
      </c>
      <c r="F106" s="1" t="s">
        <v>683</v>
      </c>
      <c r="G106" s="1" t="s">
        <v>687</v>
      </c>
      <c r="H106" s="1" t="s">
        <v>688</v>
      </c>
      <c r="I106" s="1" t="s">
        <v>1337</v>
      </c>
      <c r="J106" s="1" t="s">
        <v>30</v>
      </c>
      <c r="K106" s="1" t="s">
        <v>1338</v>
      </c>
      <c r="L106" s="1" t="s">
        <v>1338</v>
      </c>
      <c r="M106" s="1" t="s">
        <v>691</v>
      </c>
      <c r="N106" s="1" t="s">
        <v>691</v>
      </c>
      <c r="O106" s="1" t="s">
        <v>692</v>
      </c>
      <c r="P106" s="1" t="s">
        <v>693</v>
      </c>
      <c r="Q106" s="1" t="s">
        <v>694</v>
      </c>
      <c r="R106" s="1" t="s">
        <v>1339</v>
      </c>
      <c r="S106" s="1" t="s">
        <v>696</v>
      </c>
      <c r="T106" s="1" t="s">
        <v>697</v>
      </c>
      <c r="U106" s="1" t="s">
        <v>1288</v>
      </c>
      <c r="V106" s="1" t="s">
        <v>864</v>
      </c>
    </row>
    <row r="107" s="1" customFormat="1" spans="1:22">
      <c r="A107" s="3">
        <v>999222985870892</v>
      </c>
      <c r="B107" s="1" t="s">
        <v>1340</v>
      </c>
      <c r="C107" s="1" t="s">
        <v>1341</v>
      </c>
      <c r="D107" s="1" t="s">
        <v>1291</v>
      </c>
      <c r="E107" s="1" t="s">
        <v>1342</v>
      </c>
      <c r="F107" s="1" t="s">
        <v>683</v>
      </c>
      <c r="G107" s="1" t="s">
        <v>687</v>
      </c>
      <c r="H107" s="1" t="s">
        <v>688</v>
      </c>
      <c r="I107" s="1" t="s">
        <v>1343</v>
      </c>
      <c r="J107" s="1" t="s">
        <v>30</v>
      </c>
      <c r="K107" s="1" t="s">
        <v>1344</v>
      </c>
      <c r="L107" s="1" t="s">
        <v>1344</v>
      </c>
      <c r="M107" s="1" t="s">
        <v>691</v>
      </c>
      <c r="N107" s="1" t="s">
        <v>691</v>
      </c>
      <c r="O107" s="1" t="s">
        <v>692</v>
      </c>
      <c r="P107" s="1" t="s">
        <v>693</v>
      </c>
      <c r="Q107" s="1" t="s">
        <v>694</v>
      </c>
      <c r="R107" s="1" t="s">
        <v>1345</v>
      </c>
      <c r="S107" s="1" t="s">
        <v>696</v>
      </c>
      <c r="T107" s="1" t="s">
        <v>697</v>
      </c>
      <c r="U107" s="1" t="s">
        <v>698</v>
      </c>
      <c r="V107" s="1" t="s">
        <v>818</v>
      </c>
    </row>
    <row r="108" s="1" customFormat="1" spans="1:22">
      <c r="A108" s="3">
        <v>999223052638809</v>
      </c>
      <c r="B108" s="1" t="s">
        <v>1316</v>
      </c>
      <c r="C108" s="1" t="s">
        <v>1346</v>
      </c>
      <c r="D108" s="1" t="s">
        <v>1347</v>
      </c>
      <c r="E108" s="1" t="s">
        <v>1348</v>
      </c>
      <c r="F108" s="1" t="s">
        <v>923</v>
      </c>
      <c r="G108" s="1" t="s">
        <v>687</v>
      </c>
      <c r="H108" s="1" t="s">
        <v>688</v>
      </c>
      <c r="I108" s="1" t="s">
        <v>1349</v>
      </c>
      <c r="J108" s="1" t="s">
        <v>30</v>
      </c>
      <c r="K108" s="1" t="s">
        <v>1350</v>
      </c>
      <c r="L108" s="1" t="s">
        <v>1350</v>
      </c>
      <c r="M108" s="1" t="s">
        <v>691</v>
      </c>
      <c r="N108" s="1" t="s">
        <v>691</v>
      </c>
      <c r="O108" s="1" t="s">
        <v>692</v>
      </c>
      <c r="P108" s="1" t="s">
        <v>693</v>
      </c>
      <c r="Q108" s="1" t="s">
        <v>694</v>
      </c>
      <c r="R108" s="1" t="s">
        <v>1351</v>
      </c>
      <c r="S108" s="1" t="s">
        <v>696</v>
      </c>
      <c r="T108" s="1" t="s">
        <v>697</v>
      </c>
      <c r="U108" s="1" t="s">
        <v>698</v>
      </c>
      <c r="V108" s="1" t="s">
        <v>706</v>
      </c>
    </row>
    <row r="109" s="1" customFormat="1" spans="1:22">
      <c r="A109" s="3">
        <v>999223160152241</v>
      </c>
      <c r="B109" s="1" t="s">
        <v>1352</v>
      </c>
      <c r="C109" s="1" t="s">
        <v>1353</v>
      </c>
      <c r="D109" s="1" t="s">
        <v>1354</v>
      </c>
      <c r="E109" s="1" t="s">
        <v>1355</v>
      </c>
      <c r="F109" s="1" t="s">
        <v>1103</v>
      </c>
      <c r="G109" s="1" t="s">
        <v>687</v>
      </c>
      <c r="H109" s="1" t="s">
        <v>688</v>
      </c>
      <c r="I109" s="1" t="s">
        <v>1356</v>
      </c>
      <c r="J109" s="1" t="s">
        <v>30</v>
      </c>
      <c r="K109" s="1" t="s">
        <v>1357</v>
      </c>
      <c r="L109" s="1" t="s">
        <v>1357</v>
      </c>
      <c r="M109" s="1" t="s">
        <v>691</v>
      </c>
      <c r="N109" s="1" t="s">
        <v>691</v>
      </c>
      <c r="O109" s="1" t="s">
        <v>692</v>
      </c>
      <c r="P109" s="1" t="s">
        <v>693</v>
      </c>
      <c r="Q109" s="1" t="s">
        <v>694</v>
      </c>
      <c r="R109" s="1" t="s">
        <v>1358</v>
      </c>
      <c r="S109" s="1" t="s">
        <v>696</v>
      </c>
      <c r="T109" s="1" t="s">
        <v>697</v>
      </c>
      <c r="U109" s="1" t="s">
        <v>698</v>
      </c>
      <c r="V109" s="1" t="s">
        <v>706</v>
      </c>
    </row>
    <row r="110" s="1" customFormat="1" spans="1:22">
      <c r="A110" s="3">
        <v>999222949023086</v>
      </c>
      <c r="B110" s="1" t="s">
        <v>1359</v>
      </c>
      <c r="C110" s="1" t="s">
        <v>1360</v>
      </c>
      <c r="D110" s="1" t="s">
        <v>1361</v>
      </c>
      <c r="E110" s="1" t="s">
        <v>1362</v>
      </c>
      <c r="F110" s="1" t="s">
        <v>1050</v>
      </c>
      <c r="G110" s="1" t="s">
        <v>687</v>
      </c>
      <c r="H110" s="1" t="s">
        <v>688</v>
      </c>
      <c r="I110" s="1" t="s">
        <v>1363</v>
      </c>
      <c r="J110" s="1" t="s">
        <v>30</v>
      </c>
      <c r="K110" s="1" t="s">
        <v>1364</v>
      </c>
      <c r="L110" s="1" t="s">
        <v>1364</v>
      </c>
      <c r="M110" s="1" t="s">
        <v>691</v>
      </c>
      <c r="N110" s="1" t="s">
        <v>691</v>
      </c>
      <c r="O110" s="1" t="s">
        <v>692</v>
      </c>
      <c r="P110" s="1" t="s">
        <v>693</v>
      </c>
      <c r="Q110" s="1" t="s">
        <v>694</v>
      </c>
      <c r="R110" s="1" t="s">
        <v>1365</v>
      </c>
      <c r="S110" s="1" t="s">
        <v>696</v>
      </c>
      <c r="T110" s="1" t="s">
        <v>697</v>
      </c>
      <c r="U110" s="1" t="s">
        <v>698</v>
      </c>
      <c r="V110" s="1" t="s">
        <v>1115</v>
      </c>
    </row>
    <row r="111" s="1" customFormat="1" spans="1:22">
      <c r="A111" s="3">
        <v>999222856152308</v>
      </c>
      <c r="B111" s="1" t="s">
        <v>1366</v>
      </c>
      <c r="C111" s="1" t="s">
        <v>1367</v>
      </c>
      <c r="D111" s="1" t="s">
        <v>1368</v>
      </c>
      <c r="E111" s="1" t="s">
        <v>1369</v>
      </c>
      <c r="F111" s="1" t="s">
        <v>683</v>
      </c>
      <c r="G111" s="1" t="s">
        <v>687</v>
      </c>
      <c r="H111" s="1" t="s">
        <v>688</v>
      </c>
      <c r="I111" s="1" t="s">
        <v>1370</v>
      </c>
      <c r="J111" s="1" t="s">
        <v>30</v>
      </c>
      <c r="K111" s="1" t="s">
        <v>1371</v>
      </c>
      <c r="L111" s="1" t="s">
        <v>1371</v>
      </c>
      <c r="M111" s="1" t="s">
        <v>691</v>
      </c>
      <c r="N111" s="1" t="s">
        <v>691</v>
      </c>
      <c r="O111" s="1" t="s">
        <v>692</v>
      </c>
      <c r="P111" s="1" t="s">
        <v>693</v>
      </c>
      <c r="Q111" s="1" t="s">
        <v>694</v>
      </c>
      <c r="R111" s="1" t="s">
        <v>1372</v>
      </c>
      <c r="S111" s="1" t="s">
        <v>696</v>
      </c>
      <c r="T111" s="1" t="s">
        <v>697</v>
      </c>
      <c r="U111" s="1" t="s">
        <v>698</v>
      </c>
      <c r="V111" s="1" t="s">
        <v>818</v>
      </c>
    </row>
    <row r="112" s="1" customFormat="1" spans="1:22">
      <c r="A112" s="3">
        <v>999223002576095</v>
      </c>
      <c r="B112" s="1" t="s">
        <v>1373</v>
      </c>
      <c r="C112" s="1" t="s">
        <v>1374</v>
      </c>
      <c r="D112" s="1" t="s">
        <v>1375</v>
      </c>
      <c r="E112" s="1" t="s">
        <v>1376</v>
      </c>
      <c r="F112" s="1" t="s">
        <v>683</v>
      </c>
      <c r="G112" s="1" t="s">
        <v>687</v>
      </c>
      <c r="H112" s="1" t="s">
        <v>688</v>
      </c>
      <c r="I112" s="1" t="s">
        <v>1377</v>
      </c>
      <c r="J112" s="1" t="s">
        <v>30</v>
      </c>
      <c r="K112" s="1" t="s">
        <v>1378</v>
      </c>
      <c r="L112" s="1" t="s">
        <v>1378</v>
      </c>
      <c r="M112" s="1" t="s">
        <v>691</v>
      </c>
      <c r="N112" s="1" t="s">
        <v>691</v>
      </c>
      <c r="O112" s="1" t="s">
        <v>692</v>
      </c>
      <c r="P112" s="1" t="s">
        <v>693</v>
      </c>
      <c r="Q112" s="1" t="s">
        <v>694</v>
      </c>
      <c r="R112" s="1" t="s">
        <v>1379</v>
      </c>
      <c r="S112" s="1" t="s">
        <v>696</v>
      </c>
      <c r="T112" s="1" t="s">
        <v>697</v>
      </c>
      <c r="U112" s="1" t="s">
        <v>698</v>
      </c>
      <c r="V112" s="1" t="s">
        <v>1289</v>
      </c>
    </row>
    <row r="113" s="1" customFormat="1" spans="1:22">
      <c r="A113" s="3">
        <v>999222608666156</v>
      </c>
      <c r="B113" s="1" t="s">
        <v>1380</v>
      </c>
      <c r="C113" s="1" t="s">
        <v>1381</v>
      </c>
      <c r="D113" s="1" t="s">
        <v>1291</v>
      </c>
      <c r="E113" s="1" t="s">
        <v>1382</v>
      </c>
      <c r="F113" s="1" t="s">
        <v>683</v>
      </c>
      <c r="G113" s="1" t="s">
        <v>687</v>
      </c>
      <c r="H113" s="1" t="s">
        <v>688</v>
      </c>
      <c r="I113" s="1" t="s">
        <v>1383</v>
      </c>
      <c r="J113" s="1" t="s">
        <v>30</v>
      </c>
      <c r="K113" s="1" t="s">
        <v>1384</v>
      </c>
      <c r="L113" s="1" t="s">
        <v>1384</v>
      </c>
      <c r="M113" s="1" t="s">
        <v>691</v>
      </c>
      <c r="N113" s="1" t="s">
        <v>691</v>
      </c>
      <c r="O113" s="1" t="s">
        <v>692</v>
      </c>
      <c r="P113" s="1" t="s">
        <v>693</v>
      </c>
      <c r="Q113" s="1" t="s">
        <v>694</v>
      </c>
      <c r="R113" s="1" t="s">
        <v>1385</v>
      </c>
      <c r="S113" s="1" t="s">
        <v>696</v>
      </c>
      <c r="T113" s="1" t="s">
        <v>697</v>
      </c>
      <c r="U113" s="1" t="s">
        <v>698</v>
      </c>
      <c r="V113" s="1" t="s">
        <v>818</v>
      </c>
    </row>
    <row r="114" s="1" customFormat="1" spans="1:22">
      <c r="A114" s="3">
        <v>999222738716300</v>
      </c>
      <c r="B114" s="1" t="s">
        <v>1386</v>
      </c>
      <c r="C114" s="1" t="s">
        <v>1387</v>
      </c>
      <c r="D114" s="1" t="s">
        <v>1388</v>
      </c>
      <c r="E114" s="1" t="s">
        <v>1389</v>
      </c>
      <c r="F114" s="1" t="s">
        <v>683</v>
      </c>
      <c r="G114" s="1" t="s">
        <v>687</v>
      </c>
      <c r="H114" s="1" t="s">
        <v>688</v>
      </c>
      <c r="I114" s="1" t="s">
        <v>1390</v>
      </c>
      <c r="J114" s="1" t="s">
        <v>30</v>
      </c>
      <c r="K114" s="1" t="s">
        <v>1391</v>
      </c>
      <c r="L114" s="1" t="s">
        <v>1391</v>
      </c>
      <c r="M114" s="1" t="s">
        <v>691</v>
      </c>
      <c r="N114" s="1" t="s">
        <v>691</v>
      </c>
      <c r="O114" s="1" t="s">
        <v>692</v>
      </c>
      <c r="P114" s="1" t="s">
        <v>693</v>
      </c>
      <c r="Q114" s="1" t="s">
        <v>694</v>
      </c>
      <c r="R114" s="1" t="s">
        <v>1392</v>
      </c>
      <c r="S114" s="1" t="s">
        <v>696</v>
      </c>
      <c r="T114" s="1" t="s">
        <v>697</v>
      </c>
      <c r="U114" s="1" t="s">
        <v>698</v>
      </c>
      <c r="V114" s="1" t="s">
        <v>1393</v>
      </c>
    </row>
    <row r="115" s="1" customFormat="1" spans="1:22">
      <c r="A115" s="3">
        <v>22652025404</v>
      </c>
      <c r="B115" s="1" t="s">
        <v>1394</v>
      </c>
      <c r="C115" s="1" t="s">
        <v>1395</v>
      </c>
      <c r="D115" s="1" t="s">
        <v>1396</v>
      </c>
      <c r="E115" s="1" t="s">
        <v>1397</v>
      </c>
      <c r="F115" s="1" t="s">
        <v>683</v>
      </c>
      <c r="G115" s="1" t="s">
        <v>687</v>
      </c>
      <c r="H115" s="1" t="s">
        <v>688</v>
      </c>
      <c r="I115" s="1" t="s">
        <v>1398</v>
      </c>
      <c r="J115" s="1" t="s">
        <v>30</v>
      </c>
      <c r="K115" s="1" t="s">
        <v>1399</v>
      </c>
      <c r="L115" s="1" t="s">
        <v>1399</v>
      </c>
      <c r="M115" s="1" t="s">
        <v>691</v>
      </c>
      <c r="N115" s="1" t="s">
        <v>691</v>
      </c>
      <c r="O115" s="1" t="s">
        <v>692</v>
      </c>
      <c r="P115" s="1" t="s">
        <v>693</v>
      </c>
      <c r="Q115" s="1" t="s">
        <v>694</v>
      </c>
      <c r="R115" s="1" t="s">
        <v>1400</v>
      </c>
      <c r="S115" s="1" t="s">
        <v>696</v>
      </c>
      <c r="T115" s="1" t="s">
        <v>697</v>
      </c>
      <c r="U115" s="1" t="s">
        <v>698</v>
      </c>
      <c r="V115" s="1" t="s">
        <v>1133</v>
      </c>
    </row>
    <row r="116" s="1" customFormat="1" spans="1:22">
      <c r="A116" s="3">
        <v>999222838801583</v>
      </c>
      <c r="B116" s="1" t="s">
        <v>1366</v>
      </c>
      <c r="C116" s="1" t="s">
        <v>1401</v>
      </c>
      <c r="D116" s="1" t="s">
        <v>1402</v>
      </c>
      <c r="E116" s="1" t="s">
        <v>1403</v>
      </c>
      <c r="F116" s="1" t="s">
        <v>683</v>
      </c>
      <c r="G116" s="1" t="s">
        <v>687</v>
      </c>
      <c r="H116" s="1" t="s">
        <v>688</v>
      </c>
      <c r="I116" s="1" t="s">
        <v>1404</v>
      </c>
      <c r="J116" s="1" t="s">
        <v>30</v>
      </c>
      <c r="K116" s="1" t="s">
        <v>1405</v>
      </c>
      <c r="L116" s="1" t="s">
        <v>1405</v>
      </c>
      <c r="M116" s="1" t="s">
        <v>691</v>
      </c>
      <c r="N116" s="1" t="s">
        <v>691</v>
      </c>
      <c r="O116" s="1" t="s">
        <v>692</v>
      </c>
      <c r="P116" s="1" t="s">
        <v>693</v>
      </c>
      <c r="Q116" s="1" t="s">
        <v>694</v>
      </c>
      <c r="R116" s="1" t="s">
        <v>1406</v>
      </c>
      <c r="S116" s="1" t="s">
        <v>696</v>
      </c>
      <c r="T116" s="1" t="s">
        <v>697</v>
      </c>
      <c r="U116" s="1" t="s">
        <v>698</v>
      </c>
      <c r="V116" s="1" t="s">
        <v>818</v>
      </c>
    </row>
    <row r="117" s="1" customFormat="1" spans="1:22">
      <c r="A117" s="3">
        <v>999222511024068</v>
      </c>
      <c r="B117" s="1" t="s">
        <v>1407</v>
      </c>
      <c r="C117" s="1" t="s">
        <v>1408</v>
      </c>
      <c r="D117" s="1" t="s">
        <v>1409</v>
      </c>
      <c r="E117" s="1" t="s">
        <v>1410</v>
      </c>
      <c r="F117" s="1" t="s">
        <v>1003</v>
      </c>
      <c r="G117" s="1" t="s">
        <v>687</v>
      </c>
      <c r="H117" s="1" t="s">
        <v>688</v>
      </c>
      <c r="I117" s="1" t="s">
        <v>1411</v>
      </c>
      <c r="J117" s="1" t="s">
        <v>30</v>
      </c>
      <c r="K117" s="1" t="s">
        <v>1412</v>
      </c>
      <c r="L117" s="1" t="s">
        <v>1412</v>
      </c>
      <c r="M117" s="1" t="s">
        <v>691</v>
      </c>
      <c r="N117" s="1" t="s">
        <v>691</v>
      </c>
      <c r="O117" s="1" t="s">
        <v>692</v>
      </c>
      <c r="P117" s="1" t="s">
        <v>693</v>
      </c>
      <c r="Q117" s="1" t="s">
        <v>694</v>
      </c>
      <c r="R117" s="1" t="s">
        <v>1413</v>
      </c>
      <c r="S117" s="1" t="s">
        <v>696</v>
      </c>
      <c r="T117" s="1" t="s">
        <v>697</v>
      </c>
      <c r="U117" s="1" t="s">
        <v>698</v>
      </c>
      <c r="V117" s="1" t="s">
        <v>763</v>
      </c>
    </row>
    <row r="118" s="1" customFormat="1" spans="1:22">
      <c r="A118" s="3">
        <v>999222239790653</v>
      </c>
      <c r="B118" s="1" t="s">
        <v>1414</v>
      </c>
      <c r="C118" s="1" t="s">
        <v>1415</v>
      </c>
      <c r="D118" s="1" t="s">
        <v>1416</v>
      </c>
      <c r="E118" s="1" t="s">
        <v>1417</v>
      </c>
      <c r="F118" s="1" t="s">
        <v>683</v>
      </c>
      <c r="G118" s="1" t="s">
        <v>687</v>
      </c>
      <c r="H118" s="1" t="s">
        <v>688</v>
      </c>
      <c r="I118" s="1" t="s">
        <v>1418</v>
      </c>
      <c r="J118" s="1" t="s">
        <v>30</v>
      </c>
      <c r="K118" s="1" t="s">
        <v>1419</v>
      </c>
      <c r="L118" s="1" t="s">
        <v>1419</v>
      </c>
      <c r="M118" s="1" t="s">
        <v>691</v>
      </c>
      <c r="N118" s="1" t="s">
        <v>691</v>
      </c>
      <c r="O118" s="1" t="s">
        <v>692</v>
      </c>
      <c r="P118" s="1" t="s">
        <v>693</v>
      </c>
      <c r="Q118" s="1" t="s">
        <v>694</v>
      </c>
      <c r="R118" s="1" t="s">
        <v>1420</v>
      </c>
      <c r="S118" s="1" t="s">
        <v>696</v>
      </c>
      <c r="T118" s="1" t="s">
        <v>697</v>
      </c>
      <c r="U118" s="1" t="s">
        <v>1288</v>
      </c>
      <c r="V118" s="1" t="s">
        <v>699</v>
      </c>
    </row>
    <row r="119" s="1" customFormat="1" spans="1:22">
      <c r="A119" s="3">
        <v>999222607498670</v>
      </c>
      <c r="B119" s="1" t="s">
        <v>1380</v>
      </c>
      <c r="C119" s="1" t="s">
        <v>1421</v>
      </c>
      <c r="D119" s="1" t="s">
        <v>1422</v>
      </c>
      <c r="E119" s="1" t="s">
        <v>1423</v>
      </c>
      <c r="F119" s="1" t="s">
        <v>683</v>
      </c>
      <c r="G119" s="1" t="s">
        <v>687</v>
      </c>
      <c r="H119" s="1" t="s">
        <v>688</v>
      </c>
      <c r="I119" s="1" t="s">
        <v>1424</v>
      </c>
      <c r="J119" s="1" t="s">
        <v>30</v>
      </c>
      <c r="K119" s="1" t="s">
        <v>1425</v>
      </c>
      <c r="L119" s="1" t="s">
        <v>1425</v>
      </c>
      <c r="M119" s="1" t="s">
        <v>691</v>
      </c>
      <c r="N119" s="1" t="s">
        <v>691</v>
      </c>
      <c r="O119" s="1" t="s">
        <v>692</v>
      </c>
      <c r="P119" s="1" t="s">
        <v>693</v>
      </c>
      <c r="Q119" s="1" t="s">
        <v>694</v>
      </c>
      <c r="R119" s="1" t="s">
        <v>1426</v>
      </c>
      <c r="S119" s="1" t="s">
        <v>696</v>
      </c>
      <c r="T119" s="1" t="s">
        <v>697</v>
      </c>
      <c r="U119" s="1" t="s">
        <v>698</v>
      </c>
      <c r="V119" s="1" t="s">
        <v>818</v>
      </c>
    </row>
    <row r="120" s="1" customFormat="1" spans="1:22">
      <c r="A120" s="3">
        <v>21605979377</v>
      </c>
      <c r="B120" s="1" t="s">
        <v>1427</v>
      </c>
      <c r="C120" s="1" t="s">
        <v>1428</v>
      </c>
      <c r="D120" s="1" t="s">
        <v>1429</v>
      </c>
      <c r="E120" s="1" t="s">
        <v>1430</v>
      </c>
      <c r="F120" s="1" t="s">
        <v>1072</v>
      </c>
      <c r="G120" s="1" t="s">
        <v>687</v>
      </c>
      <c r="H120" s="1" t="s">
        <v>688</v>
      </c>
      <c r="I120" s="1" t="s">
        <v>1431</v>
      </c>
      <c r="J120" s="1" t="s">
        <v>30</v>
      </c>
      <c r="K120" s="1" t="s">
        <v>1047</v>
      </c>
      <c r="L120" s="1" t="s">
        <v>1047</v>
      </c>
      <c r="M120" s="1" t="s">
        <v>691</v>
      </c>
      <c r="N120" s="1" t="s">
        <v>691</v>
      </c>
      <c r="O120" s="1" t="s">
        <v>692</v>
      </c>
      <c r="P120" s="1" t="s">
        <v>693</v>
      </c>
      <c r="Q120" s="1" t="s">
        <v>694</v>
      </c>
      <c r="R120" s="1" t="s">
        <v>1432</v>
      </c>
      <c r="S120" s="1" t="s">
        <v>696</v>
      </c>
      <c r="T120" s="1" t="s">
        <v>697</v>
      </c>
      <c r="U120" s="1" t="s">
        <v>698</v>
      </c>
      <c r="V120" s="1" t="s">
        <v>864</v>
      </c>
    </row>
    <row r="121" s="1" customFormat="1" spans="1:22">
      <c r="A121" s="3">
        <v>22079038050</v>
      </c>
      <c r="B121" s="1" t="s">
        <v>1433</v>
      </c>
      <c r="C121" s="1" t="s">
        <v>1434</v>
      </c>
      <c r="D121" s="1" t="s">
        <v>1435</v>
      </c>
      <c r="E121" s="1" t="s">
        <v>1436</v>
      </c>
      <c r="F121" s="1" t="s">
        <v>683</v>
      </c>
      <c r="G121" s="1" t="s">
        <v>687</v>
      </c>
      <c r="H121" s="1" t="s">
        <v>688</v>
      </c>
      <c r="I121" s="1" t="s">
        <v>1437</v>
      </c>
      <c r="J121" s="1" t="s">
        <v>30</v>
      </c>
      <c r="K121" s="1" t="s">
        <v>1438</v>
      </c>
      <c r="L121" s="1" t="s">
        <v>1438</v>
      </c>
      <c r="M121" s="1" t="s">
        <v>691</v>
      </c>
      <c r="N121" s="1" t="s">
        <v>691</v>
      </c>
      <c r="O121" s="1" t="s">
        <v>692</v>
      </c>
      <c r="P121" s="1" t="s">
        <v>693</v>
      </c>
      <c r="Q121" s="1" t="s">
        <v>694</v>
      </c>
      <c r="R121" s="1" t="s">
        <v>1439</v>
      </c>
      <c r="S121" s="1" t="s">
        <v>696</v>
      </c>
      <c r="T121" s="1" t="s">
        <v>697</v>
      </c>
      <c r="U121" s="1" t="s">
        <v>698</v>
      </c>
      <c r="V121" s="1" t="s">
        <v>818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2023-04-04T01:58:00Z</dcterms:created>
  <dcterms:modified xsi:type="dcterms:W3CDTF">2023-04-04T02:14:46Z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E8DDDFA6193E4CF7AF36FE3FF060CE86</vt:lpwstr>
  </property>
  <property fmtid="{D5CDD505-2E9C-101B-9397-08002B2CF9AE}" pid="3" name="KSOProductBuildVer">
    <vt:lpwstr>2052-11.1.0.13703</vt:lpwstr>
  </property>
</Properties>
</file>