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对账!$1:$120</definedName>
  </definedNames>
  <calcPr calcId="144525"/>
</workbook>
</file>

<file path=xl/sharedStrings.xml><?xml version="1.0" encoding="utf-8"?>
<sst xmlns="http://schemas.openxmlformats.org/spreadsheetml/2006/main" count="3854" uniqueCount="1234">
  <si>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</si>
  <si>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</si>
  <si>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</si>
  <si>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</si>
  <si>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</si>
  <si>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</si>
  <si>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</si>
  <si>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</si>
  <si>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</si>
  <si>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</si>
  <si>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</si>
  <si>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</si>
  <si>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</si>
  <si>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</si>
  <si>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</si>
  <si>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</si>
  <si>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</si>
  <si>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</si>
  <si>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</si>
  <si>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</si>
  <si>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</si>
  <si>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</si>
  <si>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</si>
  <si>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</si>
  <si>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</si>
  <si>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999222290209917	</t>
  </si>
  <si>
    <t>Ctrip</t>
  </si>
  <si>
    <t>正常</t>
  </si>
  <si>
    <t>[曼谷]客莱福雅秀酒店 (政府卫生认证)(Hotel Clover Asoke (SHA Plus+))(18046020)</t>
  </si>
  <si>
    <t>经典房(至少提前45天预订)&lt;双人入住&gt;&lt;无早&gt;</t>
  </si>
  <si>
    <t>CNY</t>
  </si>
  <si>
    <t>LIN/I HSIN,LIN/I HSIN</t>
  </si>
  <si>
    <t>CA2019230407CNY</t>
  </si>
  <si>
    <t>未提现</t>
  </si>
  <si>
    <t>携程开票</t>
  </si>
  <si>
    <t xml:space="preserve">2967067	</t>
  </si>
  <si>
    <t xml:space="preserve">567931	</t>
  </si>
  <si>
    <t xml:space="preserve">999222291060617	</t>
  </si>
  <si>
    <t>LIN/I-HSIN,LIN/I-HSIN</t>
  </si>
  <si>
    <t xml:space="preserve">2967483	</t>
  </si>
  <si>
    <t xml:space="preserve">567932	</t>
  </si>
  <si>
    <t xml:space="preserve">999222291528276	</t>
  </si>
  <si>
    <t>经典房(至少提前45天预订)&lt;特惠专享&gt;&lt;双人入住&gt;&lt;双早&gt;</t>
  </si>
  <si>
    <t>LIN/IHSIN,LIN/IHSIN</t>
  </si>
  <si>
    <t xml:space="preserve">2967747	</t>
  </si>
  <si>
    <t xml:space="preserve">568202	</t>
  </si>
  <si>
    <t xml:space="preserve">999222562276211	</t>
  </si>
  <si>
    <t>[曼绒市]绿中海度假村 - 全球奢华精品酒店(Pangkor Laut Resort - Small Luxury Hotels of the World)(13181425)</t>
  </si>
  <si>
    <t>花园别墅&lt;今日特价 &gt;&lt;双人入住&gt;&lt;双早&gt;</t>
  </si>
  <si>
    <t>Paramor/Odette Ay Ling</t>
  </si>
  <si>
    <t xml:space="preserve">3009148	</t>
  </si>
  <si>
    <t xml:space="preserve">171387590	</t>
  </si>
  <si>
    <t xml:space="preserve">999222797518528	</t>
  </si>
  <si>
    <t>[普吉岛]普吉岛西奈奢华酒店(政府卫生认证)(Sinae Phuket Luxury Hotel(SHA Extra Plus))(86107074)</t>
  </si>
  <si>
    <t>海景一室泳池别墅&lt;特惠专享&gt;&lt;双人入住&gt;&lt;双早&gt;</t>
  </si>
  <si>
    <t>XIA/YUTONG,XIA/YUTONG</t>
  </si>
  <si>
    <t xml:space="preserve">3041823	</t>
  </si>
  <si>
    <t xml:space="preserve">6711368	</t>
  </si>
  <si>
    <t xml:space="preserve">999222798581621	</t>
  </si>
  <si>
    <t>[济州市]济州君悦酒店(Grand Hyatt Jeju)(99810240)</t>
  </si>
  <si>
    <t>65平米特大床房&lt;双人入住&gt;&lt;无早&gt;</t>
  </si>
  <si>
    <t>PARK/KYUNGHEE,KIM/JINHYUNG</t>
  </si>
  <si>
    <t xml:space="preserve">3042037	</t>
  </si>
  <si>
    <t xml:space="preserve">23256594	</t>
  </si>
  <si>
    <t xml:space="preserve">999222813429717	</t>
  </si>
  <si>
    <t>[曼谷]曼谷艾美酒店(Le Meridien Bangkok)(2778530)</t>
  </si>
  <si>
    <t>城景豪华特大床房(至少连住2晚及以上)&lt;双人入住&gt;&lt;不适用泰国客人&gt;&lt;双早&gt;</t>
  </si>
  <si>
    <t>TSAI/YUTING</t>
  </si>
  <si>
    <t xml:space="preserve">3045214	</t>
  </si>
  <si>
    <t xml:space="preserve">74992036	</t>
  </si>
  <si>
    <t xml:space="preserve">999222839063148	</t>
  </si>
  <si>
    <t>[迈阿密]迈阿密国际机场酒店(Miami International Airport Hotel)(98315997)</t>
  </si>
  <si>
    <t>大床房&lt;双人入住&gt;&lt;预付&gt;&lt;无早&gt;</t>
  </si>
  <si>
    <t>Duncan/David John</t>
  </si>
  <si>
    <t xml:space="preserve">3050580	</t>
  </si>
  <si>
    <t xml:space="preserve">LLKDTJ7862	</t>
  </si>
  <si>
    <t xml:space="preserve">999222849114705	</t>
  </si>
  <si>
    <t>[釜山]釜山乐华兹酒店(Lavalse Hotel Busan)(99543578)</t>
  </si>
  <si>
    <t>海景豪华双人床房&lt;双人入住&gt;&lt;双早&gt;</t>
  </si>
  <si>
    <t>PARK/HARVEY</t>
  </si>
  <si>
    <t xml:space="preserve">3051645	</t>
  </si>
  <si>
    <t xml:space="preserve">23240690	</t>
  </si>
  <si>
    <t xml:space="preserve">999222853507004	</t>
  </si>
  <si>
    <t>[芭堤雅]芭堤雅北部遨舍度假酒店(OZO North Pattaya)(105013131)</t>
  </si>
  <si>
    <t>豪华海景房(连住3晚及以上)&lt;今日特价 &gt;&lt;中宾&gt;&lt;双早&gt;</t>
  </si>
  <si>
    <t>TSE/YAT NGO</t>
  </si>
  <si>
    <t xml:space="preserve">3052499	</t>
  </si>
  <si>
    <t xml:space="preserve">156919	</t>
  </si>
  <si>
    <t xml:space="preserve">22853562120	</t>
  </si>
  <si>
    <t>[曼谷]阿瓦尼河滨曼谷酒店(政府卫生认证)(Avani+ Riverside Bangkok Hotel (SHA Certified))(6398263)</t>
  </si>
  <si>
    <t>阿瓦尼全河景房 1张特大床(至少连住2晚及以上)&lt;双人入住&gt;&lt;不适用泰国客人&gt;&lt;双早&gt;</t>
  </si>
  <si>
    <t>HEERES/MAAIKE JOHANNEKE</t>
  </si>
  <si>
    <t xml:space="preserve">3052522	</t>
  </si>
  <si>
    <t xml:space="preserve">19769742	</t>
  </si>
  <si>
    <t xml:space="preserve">22862578670	</t>
  </si>
  <si>
    <t>[普吉岛]普吉岛迈考美丽亚酒店(政府卫生认证)(Melia Phuket Mai Khao(SHA Extra Plus))(92000607)</t>
  </si>
  <si>
    <t>一卧室套房（带室外浴缸）(至少连住2晚及以上)&lt;促销&gt;&lt;双人入住&gt;&lt;双早&gt;</t>
  </si>
  <si>
    <t>LI/YU</t>
  </si>
  <si>
    <t xml:space="preserve">3053888	</t>
  </si>
  <si>
    <t xml:space="preserve">46180	</t>
  </si>
  <si>
    <t xml:space="preserve">999222949910550	</t>
  </si>
  <si>
    <t>[普吉岛]普吉岛兰草度假酒店 (政府卫生认证)(Orchidacea Resort (SHA Extra Plus))(45925010)</t>
  </si>
  <si>
    <t>海景豪华房(至少连住2晚及以上)&lt;特惠专享&gt;&lt;双人入住&gt;&lt;双早&gt;</t>
  </si>
  <si>
    <t>YUAN/JIANSHENG,HUANG/JING</t>
  </si>
  <si>
    <t xml:space="preserve">3070256	</t>
  </si>
  <si>
    <t xml:space="preserve">83831	</t>
  </si>
  <si>
    <t xml:space="preserve">22957759435	</t>
  </si>
  <si>
    <t>WANG/XIAOLU</t>
  </si>
  <si>
    <t xml:space="preserve">3072635	</t>
  </si>
  <si>
    <t xml:space="preserve">8127573	</t>
  </si>
  <si>
    <t xml:space="preserve">999222960035405	</t>
  </si>
  <si>
    <t>[迪拜]迪拜市中心安纳塔拉酒店(Anantara Downtown Dubai Hotel)(5488371)</t>
  </si>
  <si>
    <t>尊贵城景房&lt;双人入住&gt;&lt;无早&gt;</t>
  </si>
  <si>
    <t>Quioh/Mugabe,Quioh/Mugabe</t>
  </si>
  <si>
    <t xml:space="preserve">3073354	</t>
  </si>
  <si>
    <t xml:space="preserve">65885	</t>
  </si>
  <si>
    <t xml:space="preserve">999222990739769	</t>
  </si>
  <si>
    <t>[邦劳]阿罗纳海滩赫纳度假村(Henann Resort Alona Beach)(5243777)</t>
  </si>
  <si>
    <t>豪华房(至少连住2晚及以上)&lt;特惠房&gt;&lt;三人入住&gt;&lt;早餐&gt;</t>
  </si>
  <si>
    <t>Cheng/Hao-Wen,Cheng/Hao-Wen,Cheng/Hao-Wen,Cheng/Hao-Wen,Cheng/Hao-Wen</t>
  </si>
  <si>
    <t xml:space="preserve">3083673	</t>
  </si>
  <si>
    <t xml:space="preserve">HBM249-0038	</t>
  </si>
  <si>
    <t xml:space="preserve">999222993160817	</t>
  </si>
  <si>
    <t>[普吉岛]皇家普吉城市酒店(政府卫生认证)(Royal Phuket City Hotel(SHA Extra Plus))(96408688)</t>
  </si>
  <si>
    <t>高级房&lt;双人入住&gt;&lt;双早&gt;</t>
  </si>
  <si>
    <t>Ng/Hugo</t>
  </si>
  <si>
    <t xml:space="preserve">3084777	</t>
  </si>
  <si>
    <t xml:space="preserve">	</t>
  </si>
  <si>
    <t xml:space="preserve">999223010661948	</t>
  </si>
  <si>
    <t>[首尔]首尔世贸中心洲际酒店(InterContinental Seoul COEX, an IHG Hotel)(2650606)</t>
  </si>
  <si>
    <t>经典特大床房(连住3晚及以上)&lt;今日特价 &gt;&lt;双人入住&gt;&lt;不适用韩国客人&gt;&lt;无早&gt;</t>
  </si>
  <si>
    <t>HU/AOQI</t>
  </si>
  <si>
    <t xml:space="preserve">3091901	</t>
  </si>
  <si>
    <t xml:space="preserve">48618512	</t>
  </si>
  <si>
    <t xml:space="preserve">999223027204602	</t>
  </si>
  <si>
    <t>[曼谷]易思廷大酒店沙吞(Eastin Grand Hotel Sathorn)(5014959)</t>
  </si>
  <si>
    <t>高级天空房&lt;今日特价 &gt;&lt;双人入住&gt;&lt;中宾&gt;&lt;双早&gt;</t>
  </si>
  <si>
    <t>JIN/FANGWEI</t>
  </si>
  <si>
    <t xml:space="preserve">3093661	</t>
  </si>
  <si>
    <t xml:space="preserve">458060	</t>
  </si>
  <si>
    <t xml:space="preserve">999223037490795	</t>
  </si>
  <si>
    <t>[普吉岛]阿克塞斯别墅度假酒店(Access Resort &amp; Villas)(4036554)</t>
  </si>
  <si>
    <t>绿翼直通泳池房&lt;双人入住&gt;&lt;双早&gt;</t>
  </si>
  <si>
    <t>XINCHEN/BI,SHUHENG/XU</t>
  </si>
  <si>
    <t xml:space="preserve">3096929	</t>
  </si>
  <si>
    <t xml:space="preserve">144561	</t>
  </si>
  <si>
    <t xml:space="preserve">999223048465181	</t>
  </si>
  <si>
    <t>[曼谷]曼谷素坤逸十一酒店 (政府卫生认证)(Eleven Hotel Bangkok Sukhumvit 11 (SHA Extra Plus))(96059687)</t>
  </si>
  <si>
    <t>豪华特大床房&lt;双人入住&gt;&lt;无早&gt;</t>
  </si>
  <si>
    <t>Lowe/Timothy</t>
  </si>
  <si>
    <t xml:space="preserve">3099537	</t>
  </si>
  <si>
    <t xml:space="preserve">39532	</t>
  </si>
  <si>
    <t xml:space="preserve">999223048559824	</t>
  </si>
  <si>
    <t>Zeigler/Willie</t>
  </si>
  <si>
    <t xml:space="preserve">3099574	</t>
  </si>
  <si>
    <t xml:space="preserve">39538	</t>
  </si>
  <si>
    <t xml:space="preserve">999223052656216	</t>
  </si>
  <si>
    <t>[曼谷]曼谷素坤逸航站 21 中心酒店(Grande Centre Point Hotel Terminal 21)(5908161)</t>
  </si>
  <si>
    <t>高级房&lt;特惠&gt;&lt;双人入住&gt;&lt;双早&gt;</t>
  </si>
  <si>
    <t>SUZUKI/NORIKA</t>
  </si>
  <si>
    <t xml:space="preserve">3100821	</t>
  </si>
  <si>
    <t xml:space="preserve">410548	</t>
  </si>
  <si>
    <t xml:space="preserve">999223056936945	</t>
  </si>
  <si>
    <t>[普吉岛]普吉岛迈考美利亚酒店(政府卫生认证)(Melia Phuket Mai Khao(SHA Extra Plus))(92000607)</t>
  </si>
  <si>
    <t>YAN/YUCHEN,YU/NAILI</t>
  </si>
  <si>
    <t xml:space="preserve">3102502	</t>
  </si>
  <si>
    <t xml:space="preserve">47220	</t>
  </si>
  <si>
    <t xml:space="preserve">999223058162769	</t>
  </si>
  <si>
    <t>[曼谷]曼谷索拉利亚西铁酒店(Solaria Nishitetsu Hotel Bangkok)(102642575)</t>
  </si>
  <si>
    <t>标准特大号床角落间&lt;特惠专享&gt;&lt;双人入住&gt;&lt;无早&gt;</t>
  </si>
  <si>
    <t>LAU/KA FUN</t>
  </si>
  <si>
    <t xml:space="preserve">3103063	</t>
  </si>
  <si>
    <t xml:space="preserve">260484675	</t>
  </si>
  <si>
    <t xml:space="preserve">999223058207830	</t>
  </si>
  <si>
    <t>[普吉岛]普吉假日酒店 (政府卫生认证)(Holiday Inn Resort Phuket, an IHG Hotel  (SHA Extra Plus))(3031621)</t>
  </si>
  <si>
    <t>1特大床池景露台套房&lt;双人入住&gt;&lt;双早&gt;</t>
  </si>
  <si>
    <t>Steshin/Yekaterina</t>
  </si>
  <si>
    <t xml:space="preserve">3103094	</t>
  </si>
  <si>
    <t xml:space="preserve">14624298	</t>
  </si>
  <si>
    <t xml:space="preserve">999223090663120	</t>
  </si>
  <si>
    <t>[新山]新山凯贝丽酒店式服务公寓(Capri by Fraser Johor Bahru)(90558946)</t>
  </si>
  <si>
    <t>豪华特大床一室房&lt;双人入住&gt;&lt;双早&gt;</t>
  </si>
  <si>
    <t>YU BIN/EDMOND TAN,GOH/CHIACHEE</t>
  </si>
  <si>
    <t xml:space="preserve">3111249	</t>
  </si>
  <si>
    <t xml:space="preserve">53714299-1	</t>
  </si>
  <si>
    <t xml:space="preserve">23106193247	</t>
  </si>
  <si>
    <t>[宿务]宿务塞达阿亚拉中心酒店(Seda Ayala Center Cebu)(8235038)</t>
  </si>
  <si>
    <t>豪华房&lt;双人入住&gt;&lt;双早&gt;</t>
  </si>
  <si>
    <t>CHU/HERVE,MAO/SZE WAN</t>
  </si>
  <si>
    <t xml:space="preserve">3115014	</t>
  </si>
  <si>
    <t xml:space="preserve">2611461	</t>
  </si>
  <si>
    <t xml:space="preserve">999223115580019	</t>
  </si>
  <si>
    <t>[曼谷]曼谷维伊 - 美憬阁酒店 (政府卫生认证)(VIE Hotel Bangkok, MGallery Hotel Collection (SHA Plus+))(3906021)</t>
  </si>
  <si>
    <t>行政套房(至少连住2晚及以上)&lt;三人入住&gt;&lt;仅适用亚洲客人&gt;&lt;早餐&gt;</t>
  </si>
  <si>
    <t>TSUI/YIN WAH,LEUNG/YUET,LEUNG/KA LOK KEITH</t>
  </si>
  <si>
    <t xml:space="preserve">3117016	</t>
  </si>
  <si>
    <t xml:space="preserve">7988833	</t>
  </si>
  <si>
    <t xml:space="preserve">999223119900800	</t>
  </si>
  <si>
    <t>[八打灵再也]阿万特酒店(Avante Hotel)(100419478)</t>
  </si>
  <si>
    <t>高级特大床房&lt;双人入住&gt;&lt;仅适用亚洲客人&gt;&lt;双早&gt;</t>
  </si>
  <si>
    <t>NG/WOOI HAR,NG/CHIP SENG,ONG/GEK YEW</t>
  </si>
  <si>
    <t xml:space="preserve">3118098	</t>
  </si>
  <si>
    <t xml:space="preserve">152830	</t>
  </si>
  <si>
    <t xml:space="preserve">999223133130445	</t>
  </si>
  <si>
    <t>[新加坡]新加坡客安酒店(The Clan Hotel Singapore by Far East Hospitality)(76296409)</t>
  </si>
  <si>
    <t>豪华房&lt;双人入住&gt;&lt;适用于非澳大利亚/英国客人&gt;&lt;无早&gt;</t>
  </si>
  <si>
    <t>Guo/Yawen</t>
  </si>
  <si>
    <t xml:space="preserve">3120961	</t>
  </si>
  <si>
    <t xml:space="preserve">224618114	</t>
  </si>
  <si>
    <t xml:space="preserve">999223139543989	</t>
  </si>
  <si>
    <t>[拉普拉普]宿雾迈瑞柏高碧海度假村(Bluewater Maribago Beach Resort Cebu)(7333668)</t>
  </si>
  <si>
    <t>豪华房&lt;今日特价 &gt;&lt;三人入住&gt;&lt;无早&gt;</t>
  </si>
  <si>
    <t>LEEM/HONGSEOP</t>
  </si>
  <si>
    <t xml:space="preserve">3122182	</t>
  </si>
  <si>
    <t xml:space="preserve">122928	</t>
  </si>
  <si>
    <t xml:space="preserve">999223143354464	</t>
  </si>
  <si>
    <t>[普吉岛]卡隆超越度假酒店 – 限成人 (政府卫生认证)(Beyond Resort Karon – Adults Only (SHA Extra Plus))(5904478)</t>
  </si>
  <si>
    <t>海景豪华房(连住3晚及以上)&lt;双人入住&gt;&lt;不适用泰国客人&gt;&lt;双早&gt;</t>
  </si>
  <si>
    <t>LIANG/YUXUAN,HUANG/HAICHAO</t>
  </si>
  <si>
    <t xml:space="preserve">3123145	</t>
  </si>
  <si>
    <t xml:space="preserve">224573	</t>
  </si>
  <si>
    <t xml:space="preserve">999223161644843	</t>
  </si>
  <si>
    <t>豪华特大床套房(至少连住2晚及以上)&lt;双人入住&gt;&lt;仅适用亚洲客人&gt;&lt;双早&gt;</t>
  </si>
  <si>
    <t>ZHOU/MINGANG</t>
  </si>
  <si>
    <t xml:space="preserve">3128108	</t>
  </si>
  <si>
    <t xml:space="preserve">7989131	</t>
  </si>
  <si>
    <t xml:space="preserve">999223164671159	</t>
  </si>
  <si>
    <t>[曼谷]曼谷素坤逸 15 瑞享饭店 (政府卫生认证)(Mövenpick Hotel Sukhumvit 15 Bangkok (SHA Plus+))(5281523)</t>
  </si>
  <si>
    <t>高级双床房 禁烟&lt;三人入住&gt;&lt;早餐&gt;</t>
  </si>
  <si>
    <t>MEIDER/JESSICA BURR,GAOMEIDER/EVELYN,GAOMEIDER/OLIVIA</t>
  </si>
  <si>
    <t xml:space="preserve">3129022	</t>
  </si>
  <si>
    <t xml:space="preserve">703671	</t>
  </si>
  <si>
    <t xml:space="preserve">999223167719132	</t>
  </si>
  <si>
    <t>豪华特大床房&lt;双人入住&gt;&lt;双早&gt;</t>
  </si>
  <si>
    <t>MOHAMMED/THOMAS,SMIT/ELISE</t>
  </si>
  <si>
    <t xml:space="preserve">3130268	</t>
  </si>
  <si>
    <t xml:space="preserve">703719	</t>
  </si>
  <si>
    <t xml:space="preserve">999223190061874	</t>
  </si>
  <si>
    <t>标准双人间&lt;特惠专享&gt;&lt;双人入住&gt;&lt;无早&gt;</t>
  </si>
  <si>
    <t>CHENG/BEIYANG</t>
  </si>
  <si>
    <t xml:space="preserve">3135583	</t>
  </si>
  <si>
    <t xml:space="preserve">262759455	</t>
  </si>
  <si>
    <t xml:space="preserve">999223196202957	</t>
  </si>
  <si>
    <t>WANG/WEI,ZHUANG/YANLI</t>
  </si>
  <si>
    <t xml:space="preserve">3137368	</t>
  </si>
  <si>
    <t xml:space="preserve">226284	</t>
  </si>
  <si>
    <t xml:space="preserve">999223196458422	</t>
  </si>
  <si>
    <t>[梳邦再也]双威金字塔酒店(Sunway Pyramid Hotel)(17055173)</t>
  </si>
  <si>
    <t>豪华双床房&lt;双人入住&gt;&lt;双早&gt;</t>
  </si>
  <si>
    <t>WU/MEILIN,DONG/Mengyu,Dong/Yulei,Qi/Wenbin</t>
  </si>
  <si>
    <t xml:space="preserve">3137436	</t>
  </si>
  <si>
    <t xml:space="preserve">264481922	</t>
  </si>
  <si>
    <t xml:space="preserve">999223196566038	</t>
  </si>
  <si>
    <t>池景尊贵房（2张单人床，带阳台）(至少提前1天预订)&lt;双人入住&gt;&lt;双早&gt;</t>
  </si>
  <si>
    <t>LONG/SHANSHAN,YE/ZHIMIN</t>
  </si>
  <si>
    <t xml:space="preserve">3137470	</t>
  </si>
  <si>
    <t xml:space="preserve">14852547	</t>
  </si>
  <si>
    <t xml:space="preserve">999223200416673	</t>
  </si>
  <si>
    <t>[曼谷]曼谷恰特里亚姆大酒店(Chatrium Grand Bangkok)(105593534)</t>
  </si>
  <si>
    <t>3卧套房(至少连住2晚及以上)&lt;六人入住&gt;&lt;不适用泰国客人&gt;&lt;早餐&gt;</t>
  </si>
  <si>
    <t>TANG/SIU FUNG,TIN/SZE WAI</t>
  </si>
  <si>
    <t xml:space="preserve">3139239	</t>
  </si>
  <si>
    <t xml:space="preserve">225410958	</t>
  </si>
  <si>
    <t xml:space="preserve">999223217030892	</t>
  </si>
  <si>
    <t>[曼谷]素坤逸S33精品酒店(S33 Compact Sukhumvit Hotel)(28680817)</t>
  </si>
  <si>
    <t>S高级房(至少连住2晚及以上)&lt;特惠&gt;&lt;双人入住&gt;&lt;双早&gt;</t>
  </si>
  <si>
    <t>TONG/CHAN KIT</t>
  </si>
  <si>
    <t xml:space="preserve">3143906	</t>
  </si>
  <si>
    <t xml:space="preserve">78481836-1	</t>
  </si>
  <si>
    <t xml:space="preserve">999223224389828	</t>
  </si>
  <si>
    <t>标准房（2张双人床）(至少提前1天预订)&lt;双人入住&gt;&lt;双早&gt;</t>
  </si>
  <si>
    <t>WANG/YUCHEN,CAI/XINRUI</t>
  </si>
  <si>
    <t xml:space="preserve">3145782	</t>
  </si>
  <si>
    <t xml:space="preserve">14920047	</t>
  </si>
  <si>
    <t xml:space="preserve">999223245248878	</t>
  </si>
  <si>
    <t>[兰卡威]兰卡威卡萨戴尔马尔酒店(Casa del Mar Langkawi)(5243026)</t>
  </si>
  <si>
    <t>卡萨海滩工作室套房&lt;今日特价 &gt;&lt;双人入住&gt;&lt;双早&gt;</t>
  </si>
  <si>
    <t>WANG/TAO,CUI/SIYIN</t>
  </si>
  <si>
    <t xml:space="preserve">3151347	</t>
  </si>
  <si>
    <t xml:space="preserve">85147	</t>
  </si>
  <si>
    <t xml:space="preserve">999223253591991	</t>
  </si>
  <si>
    <t>Ng/Cheong Kit</t>
  </si>
  <si>
    <t xml:space="preserve">3153093	</t>
  </si>
  <si>
    <t xml:space="preserve">7989724	</t>
  </si>
  <si>
    <t xml:space="preserve">999223263086621	</t>
  </si>
  <si>
    <t>豪华房(至少连住2晚及以上)&lt;双人入住&gt;&lt;仅适用亚洲客人&gt;&lt;双早&gt;</t>
  </si>
  <si>
    <t>XU/YIDAN</t>
  </si>
  <si>
    <t xml:space="preserve">3155765	</t>
  </si>
  <si>
    <t xml:space="preserve">7989823	</t>
  </si>
  <si>
    <t xml:space="preserve">999223276296407	</t>
  </si>
  <si>
    <t>[曼谷]贝斯特韦斯特精选惜客福得拉玛四世酒店(Seekers Finders Rama IV Hotel, SureStay Collection by BW)(95676449)</t>
  </si>
  <si>
    <t>豪华城景房&lt;双人入住&gt;&lt;不适用泰国客人&gt;&lt;无早&gt;</t>
  </si>
  <si>
    <t>TONG/LIXIAN</t>
  </si>
  <si>
    <t xml:space="preserve">3158188	</t>
  </si>
  <si>
    <t xml:space="preserve">BK007345	</t>
  </si>
  <si>
    <t xml:space="preserve">999223276361200	</t>
  </si>
  <si>
    <t>ZHENG/SHUAI,LE/YI</t>
  </si>
  <si>
    <t xml:space="preserve">3158224	</t>
  </si>
  <si>
    <t xml:space="preserve">BK007343/1	</t>
  </si>
  <si>
    <t xml:space="preserve">999223288725862	</t>
  </si>
  <si>
    <t>[拉普拉普]麦克坦新镇萨沃伊酒店(Savoy Hotel Mactan Newtown)(92828783)</t>
  </si>
  <si>
    <t>Magalona De la Cerna/Von,Magalona De la Cerna/Von</t>
  </si>
  <si>
    <t xml:space="preserve">3160589	</t>
  </si>
  <si>
    <t xml:space="preserve">999223292510781	</t>
  </si>
  <si>
    <t>CHIBA/YOSHIKAZU</t>
  </si>
  <si>
    <t xml:space="preserve">3161966	</t>
  </si>
  <si>
    <t xml:space="preserve">2629088	</t>
  </si>
  <si>
    <t xml:space="preserve">999223294776847	</t>
  </si>
  <si>
    <t>[胡志明市]西贡迈之家酒店(Mai House Saigon Hotel)(105504050)</t>
  </si>
  <si>
    <t>俱乐部甄选房&lt;特惠&gt;&lt;双人入住&gt;&lt;不适用越南客人&gt;&lt;双早&gt;</t>
  </si>
  <si>
    <t>Mikael/Weinholtz</t>
  </si>
  <si>
    <t xml:space="preserve">3162270	</t>
  </si>
  <si>
    <t xml:space="preserve">75518	</t>
  </si>
  <si>
    <t xml:space="preserve">999223303980686	</t>
  </si>
  <si>
    <t>[普吉岛]普吉岛麦考安纳塔拉别墅度假酒店(Anantara Mai Khao Phuket Villas)(4038225)</t>
  </si>
  <si>
    <t>泳池别墅(至少连住2晚及以上)&lt;双人入住&gt;&lt;双早&gt;</t>
  </si>
  <si>
    <t>GUO/WENJUN</t>
  </si>
  <si>
    <t xml:space="preserve">3163744	</t>
  </si>
  <si>
    <t xml:space="preserve">61968846	</t>
  </si>
  <si>
    <t xml:space="preserve">999223306720106	</t>
  </si>
  <si>
    <t>[芽庄]芽庄洲际酒店(InterContinental Nha Trang, an IHG Hotel)(4398930)</t>
  </si>
  <si>
    <t>海景经典双床房&lt;双人入住&gt;&lt;仅适用韩国客人&gt;&lt;双早&gt;</t>
  </si>
  <si>
    <t>Kim/Taeeun</t>
  </si>
  <si>
    <t xml:space="preserve">3164376	</t>
  </si>
  <si>
    <t xml:space="preserve">685951	</t>
  </si>
  <si>
    <t xml:space="preserve">999223318416048	</t>
  </si>
  <si>
    <t>高级特大床房&lt;单人入住&gt;&lt;仅适用亚洲客人&gt;&lt;单早&gt;</t>
  </si>
  <si>
    <t>WANG/XINLE</t>
  </si>
  <si>
    <t xml:space="preserve">3166577	</t>
  </si>
  <si>
    <t xml:space="preserve">999223319123730	</t>
  </si>
  <si>
    <t>[宿务]宿务滨海前线酒店 - 北开垦(Bayfront Hotel Cebu – North Reclamation)(8235106)</t>
  </si>
  <si>
    <t>高级房&lt;今日特价 &gt;&lt;双人入住&gt;&lt;双早&gt;</t>
  </si>
  <si>
    <t>Perng Cheng/Jye,Perng Cheng/Jye</t>
  </si>
  <si>
    <t>取消</t>
  </si>
  <si>
    <t xml:space="preserve">999223321470845	</t>
  </si>
  <si>
    <t>[岘港]岘港巴尔科纳酒店(Balcona Hotel Da Nang)(26626986)</t>
  </si>
  <si>
    <t>至尊甄选房&lt;今日特价 &gt;&lt;双人入住&gt;&lt;双早&gt;</t>
  </si>
  <si>
    <t>Hui Ling/Koong,Hui Ling/Koong</t>
  </si>
  <si>
    <t xml:space="preserve">3167053	</t>
  </si>
  <si>
    <t xml:space="preserve">999223323880990	</t>
  </si>
  <si>
    <t>[仁川]仁川机场贝斯特韦斯特精品酒店(Best Western Premier Incheon Airport Hotel)(5923817)</t>
  </si>
  <si>
    <t>尊贵双人房&lt;单人入住&gt;&lt;不适用韩国客人&gt;&lt;单早&gt;</t>
  </si>
  <si>
    <t>MILLER/TIMOTHY WAYNE</t>
  </si>
  <si>
    <t xml:space="preserve">3167718	</t>
  </si>
  <si>
    <t xml:space="preserve">23221471	</t>
  </si>
  <si>
    <t xml:space="preserve">999223350117986	</t>
  </si>
  <si>
    <t>[普吉岛]普吉班德拉海滩度假酒店(政府卫生认证)(Bandara Phuket Beach Resort(SHA Extra Plus))(90809980)</t>
  </si>
  <si>
    <t>豪华房(带阳台)&lt;特价大促销&gt;&lt;双人入住&gt;&lt;双早&gt;</t>
  </si>
  <si>
    <t>SONTHITHIM/Tanapat,SONTHITHIM/Tanapat</t>
  </si>
  <si>
    <t xml:space="preserve">3171852	</t>
  </si>
  <si>
    <t xml:space="preserve">145307	</t>
  </si>
  <si>
    <t xml:space="preserve">999223353824093	</t>
  </si>
  <si>
    <t>标准房(至少连住2晚及以上)&lt;双人入住&gt;&lt;双早&gt;</t>
  </si>
  <si>
    <t>TANG/HUAKUN,WANG/QI</t>
  </si>
  <si>
    <t xml:space="preserve">3172311	</t>
  </si>
  <si>
    <t xml:space="preserve">999223371384575	</t>
  </si>
  <si>
    <t>[苏梅岛]苏梅岛W酒店(W Koh Samui)(3363512)</t>
  </si>
  <si>
    <t>丛林绿洲两张大床别墅&lt;今日特价 &gt;&lt;双人入住&gt;&lt;仅适用亚洲客人&gt;&lt;双早&gt;</t>
  </si>
  <si>
    <t>GUAN/YUE</t>
  </si>
  <si>
    <t xml:space="preserve">3175309	</t>
  </si>
  <si>
    <t xml:space="preserve">999223371639853	</t>
  </si>
  <si>
    <t>[首尔]三井酒店(Hotel Samjung)(28525707)</t>
  </si>
  <si>
    <t>双人床房&lt;双人入住&gt;&lt;无早&gt;</t>
  </si>
  <si>
    <t>Ko/Eunlee</t>
  </si>
  <si>
    <t xml:space="preserve">3175354	</t>
  </si>
  <si>
    <t xml:space="preserve">23038652	</t>
  </si>
  <si>
    <t xml:space="preserve">999223374688373	</t>
  </si>
  <si>
    <t>[普吉岛]普吉盛泰乐卡伦海滩度假村 (政府卫生认证)(Centara Karon Resort Phuket (SHA Extra Plus))(5440926)</t>
  </si>
  <si>
    <t>高级海景露台房&lt;双人入住&gt;&lt;中宾&gt;&lt;限量抢购&gt;&lt;双早&gt;</t>
  </si>
  <si>
    <t>LU/XINYA,YAN/SHENGNAN</t>
  </si>
  <si>
    <t xml:space="preserve">3175834	</t>
  </si>
  <si>
    <t xml:space="preserve">266207632	</t>
  </si>
  <si>
    <t xml:space="preserve">999223376808464	</t>
  </si>
  <si>
    <t>[新加坡]新加坡威大酒店－劳明达(V Hotel Lavender Singapore)(3455999)</t>
  </si>
  <si>
    <t>高级双床房&lt;特惠&gt;&lt;双人入住&gt;&lt;适用于除印度及次大陆国家客人&gt;&lt;无早&gt;</t>
  </si>
  <si>
    <t>UY/CHUN LUNG</t>
  </si>
  <si>
    <t xml:space="preserve">3176321	</t>
  </si>
  <si>
    <t xml:space="preserve">R23/0328/095423204	</t>
  </si>
  <si>
    <t xml:space="preserve">999223377805987	</t>
  </si>
  <si>
    <t>豪华海景特大床房(连住3晚及以上)&lt;今日特价 &gt;&lt;双人入住&gt;&lt;中宾&gt;&lt;双早&gt;</t>
  </si>
  <si>
    <t>CHAN/MAN CHUN</t>
  </si>
  <si>
    <t xml:space="preserve">3176692	</t>
  </si>
  <si>
    <t xml:space="preserve">167861	</t>
  </si>
  <si>
    <t xml:space="preserve">999223378412025	</t>
  </si>
  <si>
    <t>[迪拜]迪拜伊本·白图泰安凡尼酒店(Avani Ibn Battuta Dubai Hotel)(103647799)</t>
  </si>
  <si>
    <t>安凡尼高级房&lt;双人入住&gt;&lt;双早&gt;</t>
  </si>
  <si>
    <t>SHMIDT/PAVEL</t>
  </si>
  <si>
    <t xml:space="preserve">3176987	</t>
  </si>
  <si>
    <t xml:space="preserve">270298	</t>
  </si>
  <si>
    <t xml:space="preserve">999223386991144	</t>
  </si>
  <si>
    <t>[邦帕利]盖特43机场酒店 (政府卫生认证)(Gate43 Airport Hotel (SHA Plus+))(95453304)</t>
  </si>
  <si>
    <t>湖景豪华双床房&lt;双人入住&gt;&lt;无早&gt;</t>
  </si>
  <si>
    <t>HUANG/LIFENG</t>
  </si>
  <si>
    <t xml:space="preserve">3178255	</t>
  </si>
  <si>
    <t xml:space="preserve">999223387976449	</t>
  </si>
  <si>
    <t>[吉隆坡]吉隆坡圣塔格兰德签名酒店(Santa Grand Signature Kuala Lumpur)(101006793)</t>
  </si>
  <si>
    <t>高级房(大床)&lt;双人入住&gt;&lt;双早&gt;</t>
  </si>
  <si>
    <t>Quoc Huynh/Thanh</t>
  </si>
  <si>
    <t xml:space="preserve">3178394	</t>
  </si>
  <si>
    <t xml:space="preserve">999223391649054	</t>
  </si>
  <si>
    <t>[Na Chom Thian]芭堤雅万丽水疗度假酒店(Renaissance Pattaya Resort &amp; Spa)(11655568)</t>
  </si>
  <si>
    <t>豪华房(带阳台) 2张单人床(至少连住2晚及以上)&lt;双人入住&gt;&lt;中宾&gt;&lt;双早&gt;</t>
  </si>
  <si>
    <t>MO/TINGTING,MO/TINGTING</t>
  </si>
  <si>
    <t xml:space="preserve">3179106	</t>
  </si>
  <si>
    <t xml:space="preserve">70248325	</t>
  </si>
  <si>
    <t xml:space="preserve">999223394673273	</t>
  </si>
  <si>
    <t>[曼谷]曼谷素坤逸奥克伍德华庭工作室酒店(Oakwood Studios Sukhumvit Bangkok)(101528701)</t>
  </si>
  <si>
    <t>高级特大床房(至少连住2晚及以上)&lt;双人入住&gt;&lt;中宾&gt;&lt;双早&gt;</t>
  </si>
  <si>
    <t>ZHAO/YITING,LIU/YANG</t>
  </si>
  <si>
    <t xml:space="preserve">3180144	</t>
  </si>
  <si>
    <t xml:space="preserve">8731425	</t>
  </si>
  <si>
    <t xml:space="preserve">999223396093199	</t>
  </si>
  <si>
    <t>[曼谷]美憬阁曼谷 VIE 酒店(VIE Hotel Bangkok, MGallery)(3906021)</t>
  </si>
  <si>
    <t>SANG/XUEYAN</t>
  </si>
  <si>
    <t xml:space="preserve">3180177	</t>
  </si>
  <si>
    <t xml:space="preserve">7990909	</t>
  </si>
  <si>
    <t xml:space="preserve">999223399756274	</t>
  </si>
  <si>
    <t>[曼谷]宜必思尚品曼谷素坤逸康福酒店(Ibis Styles Bangkok Sukhumvit Phra Khanong)(19680484)</t>
  </si>
  <si>
    <t>标准双人房&lt;三人入住&gt;&lt;不适用泰国客人&gt;&lt;早餐&gt;</t>
  </si>
  <si>
    <t>KWON/YOUNGRAN</t>
  </si>
  <si>
    <t xml:space="preserve">3180588	</t>
  </si>
  <si>
    <t xml:space="preserve">999223400160276	</t>
  </si>
  <si>
    <t>[曼谷]曼谷香格里拉大酒店 (政府卫生认证)(Shangri-La Bangkok)(3243791)</t>
  </si>
  <si>
    <t>香格里拉楼豪华特大床房(至少连住2晚及以上)&lt;促销&gt;&lt;双人入住&gt;&lt;双早&gt;</t>
  </si>
  <si>
    <t>HUANG/WEI</t>
  </si>
  <si>
    <t xml:space="preserve">3180648	</t>
  </si>
  <si>
    <t xml:space="preserve">11517475	</t>
  </si>
  <si>
    <t xml:space="preserve">999223400202719	</t>
  </si>
  <si>
    <t>[曼谷]曼谷湄南河四季酒店 (政府卫生认证)(Four Seasons Hotel Bangkok at Chao Phraya River (SHA Plus+))(57171815)</t>
  </si>
  <si>
    <t>一室家庭套房(至少连住2晚及以上)&lt;双人入住&gt;&lt;双早&gt;</t>
  </si>
  <si>
    <t>Li/Tianyang,Gao/Xiang</t>
  </si>
  <si>
    <t xml:space="preserve">3180656	</t>
  </si>
  <si>
    <t xml:space="preserve">999223401674608	</t>
  </si>
  <si>
    <t>[曼谷]沙吞摩德酒店 - SHA Extra Plus 认证(Mode Sathorn Hotel - SHA Extra Plus)(4370772)</t>
  </si>
  <si>
    <t>摩德豪华房&lt;双人入住&gt;&lt;仅适用亚洲客人&gt;&lt;特价促销&gt;&lt;双早&gt;</t>
  </si>
  <si>
    <t>CAI/HAILONG,CHEN/BINGJIE</t>
  </si>
  <si>
    <t xml:space="preserve">3180895	</t>
  </si>
  <si>
    <t xml:space="preserve">22302	</t>
  </si>
  <si>
    <t xml:space="preserve">999223402438949	</t>
  </si>
  <si>
    <t>[釜山]釜山史丹佛旅馆(Stanford Hotel Busan)(28525719)</t>
  </si>
  <si>
    <t>标准双床房&lt;双人入住&gt;&lt;无早&gt;</t>
  </si>
  <si>
    <t>HONG/SUNYOUNG</t>
  </si>
  <si>
    <t xml:space="preserve">3181041	</t>
  </si>
  <si>
    <t xml:space="preserve">999223407029201	</t>
  </si>
  <si>
    <t>[曼谷]COMO曼谷大都会酒店(COMO Metropolitan Bangkok)(6035972)</t>
  </si>
  <si>
    <t>露台房&lt;双人入住&gt;&lt;适用于除泰国的亚洲客人&gt;&lt;双早&gt;</t>
  </si>
  <si>
    <t>YU/TIANYU</t>
  </si>
  <si>
    <t xml:space="preserve">3182235	</t>
  </si>
  <si>
    <t xml:space="preserve">1296219	</t>
  </si>
  <si>
    <t xml:space="preserve">999223406772655	</t>
  </si>
  <si>
    <t>[邦帕利]曼谷素旺那普机场诺富特酒店(Novotel Bangkok Suvarnabhumi Airport)(28554892)</t>
  </si>
  <si>
    <t>高级特大床房&lt;今日特价 &gt;&lt;单人入住&gt;&lt;单早&gt;</t>
  </si>
  <si>
    <t>JIE/SONG</t>
  </si>
  <si>
    <t xml:space="preserve">3182116	</t>
  </si>
  <si>
    <t xml:space="preserve">3306066	</t>
  </si>
  <si>
    <t xml:space="preserve">999223408663318	</t>
  </si>
  <si>
    <t>[古晋]美音酒店 - 古晋海滨店(Tune Hotel - Waterfront Kuching)(58593633)</t>
  </si>
  <si>
    <t>双人房&lt;双人入住&gt;&lt;无早&gt;</t>
  </si>
  <si>
    <t>Alex/Alexander Jubang</t>
  </si>
  <si>
    <t xml:space="preserve">3182872	</t>
  </si>
  <si>
    <t xml:space="preserve">174174082	</t>
  </si>
  <si>
    <t xml:space="preserve">999223420841140	</t>
  </si>
  <si>
    <t>[曼谷]摩德沙吞酒店 (政府卫生认证)(Mode Sathorn Hotel (SHA Extra Plus))(4370772)</t>
  </si>
  <si>
    <t>摩德豪华房&lt;特惠专享&gt;&lt;双人入住&gt;&lt;仅适用亚洲客人&gt;&lt;双早&gt;</t>
  </si>
  <si>
    <t>KUANG/ZHIRONG</t>
  </si>
  <si>
    <t xml:space="preserve">3184736	</t>
  </si>
  <si>
    <t xml:space="preserve">999223424924020	</t>
  </si>
  <si>
    <t>[曼谷]优本纳沙通(Urbana Sathorn, Bangkok)(5025085)</t>
  </si>
  <si>
    <t>一卧室豪华房(连住3晚及以上)&lt;双人入住&gt;&lt;无早&gt;</t>
  </si>
  <si>
    <t>HE/LIQING</t>
  </si>
  <si>
    <t xml:space="preserve">3186217	</t>
  </si>
  <si>
    <t xml:space="preserve">999223429070008	</t>
  </si>
  <si>
    <t>香格里拉楼豪华河景特大床房(至少连住2晚及以上)&lt;特惠专享&gt;&lt;双人入住&gt;&lt;双早&gt;</t>
  </si>
  <si>
    <t>WANG/LI</t>
  </si>
  <si>
    <t xml:space="preserve">3186658	</t>
  </si>
  <si>
    <t xml:space="preserve">11518459	</t>
  </si>
  <si>
    <t xml:space="preserve">999223435468449	</t>
  </si>
  <si>
    <t>[曼谷]曼谷拉差阿帕森购物区万丽酒店(Renaissance Bangkok Ratchaprasong Hotel)(2803764)</t>
  </si>
  <si>
    <t>豪华两张双人床房&lt;今日特价 &gt;&lt;双人入住&gt;&lt;无早&gt;</t>
  </si>
  <si>
    <t>KOIKE/MIKA</t>
  </si>
  <si>
    <t xml:space="preserve">3187845	</t>
  </si>
  <si>
    <t xml:space="preserve">999223436401592	</t>
  </si>
  <si>
    <t>[曼谷]曼谷华昌传承酒店 - SHA Extra Plus 认证(Hua Chang Heritage Hotel)(4494789)</t>
  </si>
  <si>
    <t>豪华房&lt;全日特价&gt;&lt;双人入住&gt;&lt;无早&gt;</t>
  </si>
  <si>
    <t>ZHANG/JIANPING</t>
  </si>
  <si>
    <t xml:space="preserve">3188118	</t>
  </si>
  <si>
    <t xml:space="preserve">153633	</t>
  </si>
  <si>
    <t xml:space="preserve">999223434317466	</t>
  </si>
  <si>
    <t>[乔治市]OZO槟城乔治镇酒店(OZO George Town Penang)(106375768)</t>
  </si>
  <si>
    <t>豪华特大床房&lt;特惠&gt;&lt;双人入住&gt;&lt;不适用马来西亚客人&gt;&lt;无早&gt;</t>
  </si>
  <si>
    <t>PAYA/NAVID</t>
  </si>
  <si>
    <t xml:space="preserve">3187576	</t>
  </si>
  <si>
    <t xml:space="preserve">669156	</t>
  </si>
  <si>
    <t xml:space="preserve">999223438663743	</t>
  </si>
  <si>
    <t>露台房&lt;双人入住&gt;&lt;不适用泰国客人&gt;&lt;双早&gt;</t>
  </si>
  <si>
    <t>CHEN/JIAYI</t>
  </si>
  <si>
    <t xml:space="preserve">3189074	</t>
  </si>
  <si>
    <t xml:space="preserve">1296644	</t>
  </si>
  <si>
    <t xml:space="preserve">999223438856146	</t>
  </si>
  <si>
    <t>[普吉岛]目的地度假普吉岛卡隆海滩(政府卫生认证)(Destination Resort Phuket Karon Beach (SHA Extra Plus))(3030929)</t>
  </si>
  <si>
    <t>高级双床房(至少连住2晚及以上)&lt;今日特价 &gt;&lt;双人入住&gt;&lt;双早&gt;</t>
  </si>
  <si>
    <t>GROMOVA/NATALIIA,VLASOVA/VALERIIA</t>
  </si>
  <si>
    <t xml:space="preserve">3189140	</t>
  </si>
  <si>
    <t xml:space="preserve">301807	</t>
  </si>
  <si>
    <t xml:space="preserve">999223439011548	</t>
  </si>
  <si>
    <t>[芭堤雅]达拉角度假村(Cape Dara Resort - SHA Plus)(5470678)</t>
  </si>
  <si>
    <t>达拉豪华海景房(至少连住2晚及以上)&lt;双人入住&gt;&lt;不适用泰国/印度次大陆客人&gt;&lt;双早&gt;</t>
  </si>
  <si>
    <t>HU/SONG,LIU/NING,WANG/WENSHU</t>
  </si>
  <si>
    <t xml:space="preserve">3189182	</t>
  </si>
  <si>
    <t xml:space="preserve">500387	</t>
  </si>
  <si>
    <t xml:space="preserve">999223439610604	</t>
  </si>
  <si>
    <t>[乔治市]槟城长荣桂冠酒店 (槟城对抗新冠肺炎认证)(Evergreen Laurel Hotel Penang (PenangFightCovid-19 Certified))(28528115)</t>
  </si>
  <si>
    <t>城景高级双床房&lt;双人入住&gt;&lt;无早&gt;</t>
  </si>
  <si>
    <t>LI/JUNQI</t>
  </si>
  <si>
    <t xml:space="preserve">3189394	</t>
  </si>
  <si>
    <t xml:space="preserve">23040116873	</t>
  </si>
  <si>
    <t xml:space="preserve">999223439622132	</t>
  </si>
  <si>
    <t>LI/CHUNFENG,LUO/DAOXIU</t>
  </si>
  <si>
    <t xml:space="preserve">3189399	</t>
  </si>
  <si>
    <t xml:space="preserve">23040116872	</t>
  </si>
  <si>
    <t xml:space="preserve">999223441688196	</t>
  </si>
  <si>
    <t>[芭堤雅]芭提雅最佳西方优质尼克森酒店(Best Western Plus Nexen Pattaya)(96263097)</t>
  </si>
  <si>
    <t>池景豪华双人床房&lt;双人入住&gt;&lt;不适用泰国客人&gt;&lt;无早&gt;</t>
  </si>
  <si>
    <t>QI/TE,XIU/ZHAN</t>
  </si>
  <si>
    <t xml:space="preserve">3189534	</t>
  </si>
  <si>
    <t xml:space="preserve">999223442971622	</t>
  </si>
  <si>
    <t>[曼谷]曼谷帕色哇公主酒店 (政府卫生认证)(Pathumwan Princess Hotel (SHA Plus+))(4358007)</t>
  </si>
  <si>
    <t>豪华经典双床房(连住3晚及以上)&lt;今日特价 &gt;&lt;双人入住&gt;&lt;不适用泰国&amp;德国&amp;瑞士&amp;奥地利的客人&gt;&lt;双早&gt;</t>
  </si>
  <si>
    <t>KE/HUILING</t>
  </si>
  <si>
    <t xml:space="preserve">3189695	</t>
  </si>
  <si>
    <t xml:space="preserve">999223446972093	</t>
  </si>
  <si>
    <t>[怡保]怡保怡东酒店(Hotel Excelsior Ipoh)(28538294)</t>
  </si>
  <si>
    <t>豪华房&lt;今日特价 &gt;&lt;双人入住&gt;&lt;双早&gt;</t>
  </si>
  <si>
    <t>SUN/ZHENBO</t>
  </si>
  <si>
    <t xml:space="preserve">3190250	</t>
  </si>
  <si>
    <t xml:space="preserve">111882	</t>
  </si>
  <si>
    <t xml:space="preserve">999223448743879	</t>
  </si>
  <si>
    <t>[曼谷]曼谷瑞吉酒店(The St Regis Bangkok)(2866454)</t>
  </si>
  <si>
    <t>豪华特大床房&lt;今日特价 &gt;&lt;双人入住&gt;&lt;中宾&gt;&lt;双早&gt;</t>
  </si>
  <si>
    <t>HUANG/JUN</t>
  </si>
  <si>
    <t xml:space="preserve">3190565	</t>
  </si>
  <si>
    <t xml:space="preserve">999223448808685	</t>
  </si>
  <si>
    <t xml:space="preserve">3190583	</t>
  </si>
  <si>
    <t xml:space="preserve">999223449453547	</t>
  </si>
  <si>
    <t>[曼谷]曼谷素坤逸路 12 巷格乐丽雅酒店 - 康帕斯酒店集团旗下(Galleria 12 Sukhumvit Bangkok by Compass Hospitality - SHA Extra Plus)(5428256)</t>
  </si>
  <si>
    <t>斯莱德房(至少连住2晚及以上)&lt;今日特价 &gt;&lt;双人入住&gt;&lt;无早&gt;</t>
  </si>
  <si>
    <t>LIU/SHILONG</t>
  </si>
  <si>
    <t xml:space="preserve">3190733	</t>
  </si>
  <si>
    <t xml:space="preserve">58806	</t>
  </si>
  <si>
    <t xml:space="preserve">999223450417423	</t>
  </si>
  <si>
    <t>[曼谷]察殿曼谷大酒店(Chatrium Grand Bangkok)(105593534)</t>
  </si>
  <si>
    <t>家庭房(至少连住2晚及以上)&lt;今日特价 &gt;&lt;三人入住&gt;&lt;不适用泰国客人&gt;&lt;早餐&gt;</t>
  </si>
  <si>
    <t>ZHOU/XIAOJUN</t>
  </si>
  <si>
    <t xml:space="preserve">3190956	</t>
  </si>
  <si>
    <t xml:space="preserve">23448451801	</t>
  </si>
  <si>
    <t>酷尔房 禁烟(至少连住2晚及以上)&lt;今日特价 &gt;&lt;双人入住&gt;&lt;无早&gt;</t>
  </si>
  <si>
    <t>WOO/ABBY</t>
  </si>
  <si>
    <t xml:space="preserve">3190506	</t>
  </si>
  <si>
    <t xml:space="preserve">58805	</t>
  </si>
  <si>
    <t xml:space="preserve">999223452311916	</t>
  </si>
  <si>
    <t>[曼谷]曼谷素坤逸11号巷美居酒店(Mercure Bangkok Sukhumvit 11)(17527600)</t>
  </si>
  <si>
    <t>豪华特大床房(至少连住2晚及以上)&lt;双人入住&gt;&lt;不适用于泰国和韩国市场&gt;&lt;双早&gt;</t>
  </si>
  <si>
    <t>WU/PEILIN</t>
  </si>
  <si>
    <t xml:space="preserve">3191273	</t>
  </si>
  <si>
    <t xml:space="preserve">999223450413298	</t>
  </si>
  <si>
    <t>[八打灵再也]八打灵再也水晶皇冠酒店(Crystal Crown Hotel Petaling Jaya)(100361680)</t>
  </si>
  <si>
    <t>高级双人床房&lt;双人入住&gt;&lt;无早&gt;</t>
  </si>
  <si>
    <t>CHIN/ZIYANG</t>
  </si>
  <si>
    <t xml:space="preserve">3190955	</t>
  </si>
  <si>
    <t xml:space="preserve">TOO2818	</t>
  </si>
  <si>
    <t xml:space="preserve">999223453290587	</t>
  </si>
  <si>
    <t>达拉套房&lt;双人入住&gt;&lt;不适用泰国/印度次大陆客人&gt;&lt;双早&gt;</t>
  </si>
  <si>
    <t>WANG/WEI</t>
  </si>
  <si>
    <t xml:space="preserve">3191322	</t>
  </si>
  <si>
    <t xml:space="preserve">500514	</t>
  </si>
  <si>
    <t xml:space="preserve">999223454468194	</t>
  </si>
  <si>
    <t>摩德豪华房&lt;特惠专享&gt;&lt;双人入住&gt;&lt;适用于除泰国的亚洲客人&gt;&lt;双早&gt;</t>
  </si>
  <si>
    <t>LAU/SHING KI</t>
  </si>
  <si>
    <t xml:space="preserve">3191449	</t>
  </si>
  <si>
    <t xml:space="preserve">999223457260690	</t>
  </si>
  <si>
    <t>高级特大床房&lt;双人入住&gt;&lt;仅适用亚洲客人&gt;&lt;无早&gt;</t>
  </si>
  <si>
    <t>LIANG/QIYE,LIANG/QIXIN</t>
  </si>
  <si>
    <t xml:space="preserve">3191881	</t>
  </si>
  <si>
    <t xml:space="preserve">155750	</t>
  </si>
  <si>
    <t xml:space="preserve">999223457458241	</t>
  </si>
  <si>
    <t>[合艾]合艾盛泰乐酒店(政府卫生认证)(Centara Hotel Hat Yai(SHA Extra Plus))(5535789)</t>
  </si>
  <si>
    <t>高级特大床房&lt;今日特价 &gt;&lt;双人入住&gt;&lt;适用于除泰国的亚洲客人&gt;&lt;双早&gt;</t>
  </si>
  <si>
    <t>LIU/YING,WANG/XIAOQIAN</t>
  </si>
  <si>
    <t xml:space="preserve">3191915	</t>
  </si>
  <si>
    <t xml:space="preserve">999223459503323	</t>
  </si>
  <si>
    <t>Zhang/Gejun</t>
  </si>
  <si>
    <t xml:space="preserve">3192306	</t>
  </si>
  <si>
    <t xml:space="preserve">3307744	</t>
  </si>
  <si>
    <t xml:space="preserve">999223460023778	</t>
  </si>
  <si>
    <t>AMIR/MUHAMMAD AMIR SYEQAL</t>
  </si>
  <si>
    <t xml:space="preserve">3192443	</t>
  </si>
  <si>
    <t xml:space="preserve">T002831	</t>
  </si>
  <si>
    <t xml:space="preserve">999223460688221	</t>
  </si>
  <si>
    <t>[芭堤雅]芭堤雅都喜天丽酒店 (政府卫生认证)(Dusit Thani Pattaya (SHA Extra Plus))(3360627)</t>
  </si>
  <si>
    <t>海景甄选特大床房&lt;双人入住&gt;&lt;不适用泰国客人&gt;&lt;双早&gt;</t>
  </si>
  <si>
    <t>RIOSCASTILLA/ANTONIOMARCOS</t>
  </si>
  <si>
    <t xml:space="preserve">3192687	</t>
  </si>
  <si>
    <t xml:space="preserve">999223461362192	</t>
  </si>
  <si>
    <t>[曼谷]金玉素万那普酒店(Golden Jade Suvarnabhumi)(28680143)</t>
  </si>
  <si>
    <t>高级房&lt;双人入住&gt;&lt;无早&gt;</t>
  </si>
  <si>
    <t>SANGKAEW/SARANYA</t>
  </si>
  <si>
    <t xml:space="preserve">3193010	</t>
  </si>
  <si>
    <t xml:space="preserve">acknowledge	</t>
  </si>
  <si>
    <t xml:space="preserve">999223461580740	</t>
  </si>
  <si>
    <t>YANG/CHUNYAN,CHEN/XIAOHAN</t>
  </si>
  <si>
    <t xml:space="preserve">3193115	</t>
  </si>
  <si>
    <t xml:space="preserve">999223462009764	</t>
  </si>
  <si>
    <t>WANG/JIALIM</t>
  </si>
  <si>
    <t xml:space="preserve">3193298	</t>
  </si>
  <si>
    <t xml:space="preserve">999223462520815	</t>
  </si>
  <si>
    <t>[迪拜]迪拜超越酒店(Paramount Hotel Dubai)(98066024)</t>
  </si>
  <si>
    <t>场景房&lt;双人入住&gt;&lt;无早&gt;</t>
  </si>
  <si>
    <t>GAALOUL/YOUSSEF</t>
  </si>
  <si>
    <t xml:space="preserve">3193619	</t>
  </si>
  <si>
    <t xml:space="preserve">6109575	</t>
  </si>
  <si>
    <t xml:space="preserve">999223461415270	</t>
  </si>
  <si>
    <t>[宿务]宿务中央瑟达艾雅拉(Seda Ayala Center Cebu)(8235038)</t>
  </si>
  <si>
    <t>YIN/YU HSUAN</t>
  </si>
  <si>
    <t xml:space="preserve">3193045	</t>
  </si>
  <si>
    <t xml:space="preserve">999223463233727	</t>
  </si>
  <si>
    <t>[芭堤雅]文华伊斯特维尔酒店(Mandarin Eastville, Pattaya - SHA Extra Plus)(101052800)</t>
  </si>
  <si>
    <t>经典至尊豪华双床房&lt;今日特价 &gt;&lt;双人入住&gt;&lt;不适用泰国客人&gt;&lt;无早&gt;</t>
  </si>
  <si>
    <t>LIU/SIYI</t>
  </si>
  <si>
    <t xml:space="preserve">3193893	</t>
  </si>
  <si>
    <t xml:space="preserve">999223463367968	</t>
  </si>
  <si>
    <t>[曼谷]盛泰澜曼谷拉普崂中央广场酒店 (政府卫生认证)(Centara Grand at Central Plaza Ladprao Bangkok)(4955368)</t>
  </si>
  <si>
    <t>豪华特大床房&lt;今日特价 &gt;&lt;双人入住&gt;&lt;不适用泰国客人&gt;&lt;双早&gt;</t>
  </si>
  <si>
    <t>Wang/Dongke</t>
  </si>
  <si>
    <t xml:space="preserve">3193940	</t>
  </si>
  <si>
    <t xml:space="preserve">267830087	</t>
  </si>
  <si>
    <t xml:space="preserve">999223467061858	</t>
  </si>
  <si>
    <t>禅至尊豪华特大床房&lt;今日特价 &gt;&lt;双人入住&gt;&lt;不适用泰国客人&gt;&lt;无早&gt;</t>
  </si>
  <si>
    <t>GAO/HANKE,YE/HONGTING</t>
  </si>
  <si>
    <t xml:space="preserve">3194097	</t>
  </si>
  <si>
    <t xml:space="preserve">999223466815053	</t>
  </si>
  <si>
    <t>[普吉岛]普吉岛苏帕莱风景湾水疗度假酒店(政府卫生认证)(Supalai Scenic Bay Resort &amp; Spa Phuket(SHA Extra Plus))(105114537)</t>
  </si>
  <si>
    <t>豪华海景房&lt;双人入住&gt;&lt;双早&gt;</t>
  </si>
  <si>
    <t>Zhang/HongFeng</t>
  </si>
  <si>
    <t xml:space="preserve">3194068	</t>
  </si>
  <si>
    <t xml:space="preserve">999223467891831	</t>
  </si>
  <si>
    <t>SONG/CHANGLONG</t>
  </si>
  <si>
    <t xml:space="preserve">3194237	</t>
  </si>
  <si>
    <t xml:space="preserve">999223468229170	</t>
  </si>
  <si>
    <t>豪华双床房&lt;今日特价 &gt;&lt;双人入住&gt;&lt;不适用泰国客人&gt;&lt;双早&gt;</t>
  </si>
  <si>
    <t>JIN/YANTING,QUAN/LI</t>
  </si>
  <si>
    <t xml:space="preserve">3194287	</t>
  </si>
  <si>
    <t xml:space="preserve">267863718	</t>
  </si>
  <si>
    <t>，</t>
  </si>
  <si>
    <t>A230407102219481</t>
  </si>
  <si>
    <t>A230407102325481</t>
  </si>
  <si>
    <t>CNY / HKD 当前参考汇率: 1.141016323</t>
  </si>
  <si>
    <t>总计：222969 CNY/
254411.27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</si>
  <si>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</si>
  <si>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</si>
  <si>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</si>
  <si>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</si>
  <si>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</si>
  <si>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</si>
  <si>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</si>
  <si>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</si>
  <si>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</si>
  <si>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</si>
  <si>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</si>
  <si>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</si>
  <si>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</si>
  <si>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</si>
  <si>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</si>
  <si>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</si>
  <si>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</si>
  <si>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</si>
  <si>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</si>
  <si>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2023-04-03</t>
  </si>
  <si>
    <t>3194237</t>
  </si>
  <si>
    <t>文华伊斯特维尔酒店</t>
  </si>
  <si>
    <t>SONG CHANGLONG</t>
  </si>
  <si>
    <t>2023-04-04</t>
  </si>
  <si>
    <t>退房日周结</t>
  </si>
  <si>
    <t>360.00</t>
  </si>
  <si>
    <t>RMB</t>
  </si>
  <si>
    <t>0</t>
  </si>
  <si>
    <t>0.00</t>
  </si>
  <si>
    <t>携程国际直连(DD)</t>
  </si>
  <si>
    <t>01.011174</t>
  </si>
  <si>
    <t>2023-04-03 13:11:05</t>
  </si>
  <si>
    <t>否</t>
  </si>
  <si>
    <t>汇智国际旅游发展有限公司</t>
  </si>
  <si>
    <t>直采</t>
  </si>
  <si>
    <t>泰国</t>
  </si>
  <si>
    <t>3194097</t>
  </si>
  <si>
    <t>GAO HANKE,YE HONGTING</t>
  </si>
  <si>
    <t>2023-04-03 13:11:32</t>
  </si>
  <si>
    <t>3193940</t>
  </si>
  <si>
    <t>盛泰澜拉普崂中央广场酒店</t>
  </si>
  <si>
    <t>Wang Dongke</t>
  </si>
  <si>
    <t>552.00</t>
  </si>
  <si>
    <t>2023-04-03 11:04:44</t>
  </si>
  <si>
    <t>3193893</t>
  </si>
  <si>
    <t>LIU SIYI</t>
  </si>
  <si>
    <t>2023-04-03 12:35:58</t>
  </si>
  <si>
    <t>3193619</t>
  </si>
  <si>
    <t>迪拜派拉蒙酒店</t>
  </si>
  <si>
    <t>GAALOUL YOUSSEF</t>
  </si>
  <si>
    <t>742.00</t>
  </si>
  <si>
    <t>2023-04-03 15:40:50</t>
  </si>
  <si>
    <t>阿拉伯联合酋长国</t>
  </si>
  <si>
    <t>3193298</t>
  </si>
  <si>
    <t>芭堤雅都喜天丽酒店</t>
  </si>
  <si>
    <t>WANG JIALIM</t>
  </si>
  <si>
    <t>873.00</t>
  </si>
  <si>
    <t>2023-04-03 10:37:23</t>
  </si>
  <si>
    <t>3194068</t>
  </si>
  <si>
    <t>普吉岛苏帕莱风景湾水疗度假酒店(SHA Extra Plus)</t>
  </si>
  <si>
    <t>Zhang HongFeng</t>
  </si>
  <si>
    <t>272.00</t>
  </si>
  <si>
    <t>2023-04-03 12:08:18</t>
  </si>
  <si>
    <t>2023-04-02</t>
  </si>
  <si>
    <t>3193010</t>
  </si>
  <si>
    <t>曼谷金玉素旺纳普酒店</t>
  </si>
  <si>
    <t>SANGKAEW SARANYA</t>
  </si>
  <si>
    <t>189.00</t>
  </si>
  <si>
    <t>2023-04-02 23:14:31</t>
  </si>
  <si>
    <t>3192687</t>
  </si>
  <si>
    <t>RIOSCASTILLA ANTONIOMARCOS</t>
  </si>
  <si>
    <t>2023-04-03 10:34:37</t>
  </si>
  <si>
    <t>3194287</t>
  </si>
  <si>
    <t>JIN YANTING,QUAN LI</t>
  </si>
  <si>
    <t>2023-04-03 13:00:02</t>
  </si>
  <si>
    <t>3193115</t>
  </si>
  <si>
    <t>YANG CHUNYAN,CHEN XIAOHAN</t>
  </si>
  <si>
    <t>2023-04-02 23:33:08</t>
  </si>
  <si>
    <t>3193045</t>
  </si>
  <si>
    <t>宿务塞达阿亚拉中心酒店</t>
  </si>
  <si>
    <t>YIN YU HSUAN</t>
  </si>
  <si>
    <t>618.00</t>
  </si>
  <si>
    <t>2023-04-03 10:27:41</t>
  </si>
  <si>
    <t>菲律宾</t>
  </si>
  <si>
    <t>3192443</t>
  </si>
  <si>
    <t>八打灵再也水晶皇冠酒店</t>
  </si>
  <si>
    <t>AMIR MUHAMMAD AMIR SYEQAL</t>
  </si>
  <si>
    <t>320.00</t>
  </si>
  <si>
    <t>2023-04-03 08:55:06</t>
  </si>
  <si>
    <t>马来西亚</t>
  </si>
  <si>
    <t>3191915</t>
  </si>
  <si>
    <t>合艾盛泰乐酒店</t>
  </si>
  <si>
    <t>LIU YING,WANG XIAOQIAN</t>
  </si>
  <si>
    <t>336.00</t>
  </si>
  <si>
    <t>2023-04-02 16:57:22</t>
  </si>
  <si>
    <t>3191881</t>
  </si>
  <si>
    <t>阿万特酒店</t>
  </si>
  <si>
    <t>LIANG QIYE,LIANG QIXIN</t>
  </si>
  <si>
    <t>814.00</t>
  </si>
  <si>
    <t>2023-04-02 16:26:19</t>
  </si>
  <si>
    <t>3192306</t>
  </si>
  <si>
    <t>曼谷素旺那普机场诺富特酒店</t>
  </si>
  <si>
    <t>Zhang Gejun</t>
  </si>
  <si>
    <t>1306.00</t>
  </si>
  <si>
    <t>3191322</t>
  </si>
  <si>
    <t>达拉海角度假酒店</t>
  </si>
  <si>
    <t>WANG WEI</t>
  </si>
  <si>
    <t>3125.00</t>
  </si>
  <si>
    <t>2023-04-02 11:07:52</t>
  </si>
  <si>
    <t>3190955</t>
  </si>
  <si>
    <t>CHIN ZIYANG</t>
  </si>
  <si>
    <t>2023-04-02 10:34:07</t>
  </si>
  <si>
    <t>3191273</t>
  </si>
  <si>
    <t>曼谷素坤逸11号美居酒店</t>
  </si>
  <si>
    <t>WU PEILIN</t>
  </si>
  <si>
    <t>1254.00</t>
  </si>
  <si>
    <t>2023-04-02 10:54:38</t>
  </si>
  <si>
    <t>2023-04-01</t>
  </si>
  <si>
    <t>3190506</t>
  </si>
  <si>
    <t>曼谷格乐丽雅12酒店</t>
  </si>
  <si>
    <t>WOO ABBY</t>
  </si>
  <si>
    <t>584.00</t>
  </si>
  <si>
    <t>2023-04-02 09:34:17</t>
  </si>
  <si>
    <t>3191449</t>
  </si>
  <si>
    <t>摩德沙吞酒店 (政府卫生认证)</t>
  </si>
  <si>
    <t>LAU SHING KI</t>
  </si>
  <si>
    <t>488.00</t>
  </si>
  <si>
    <t>2023-04-02 12:37:20</t>
  </si>
  <si>
    <t>3189534</t>
  </si>
  <si>
    <t>芭提雅最佳西方优质尼克森酒店</t>
  </si>
  <si>
    <t>QI TE,XIU ZHAN</t>
  </si>
  <si>
    <t>540.00</t>
  </si>
  <si>
    <t>2023-04-01 14:56:15</t>
  </si>
  <si>
    <t>3189399</t>
  </si>
  <si>
    <t>槟城长荣桂冠酒店</t>
  </si>
  <si>
    <t>LI CHUNFENG,LUO DAOXIU</t>
  </si>
  <si>
    <t>1143.00</t>
  </si>
  <si>
    <t>2023-04-01 14:17:32</t>
  </si>
  <si>
    <t>3189394</t>
  </si>
  <si>
    <t>LI JUNQI</t>
  </si>
  <si>
    <t>2023-04-01 14:16:50</t>
  </si>
  <si>
    <t>3189182</t>
  </si>
  <si>
    <t>HU SONG,LIU NING,WANG WENSHU</t>
  </si>
  <si>
    <t>7398.00</t>
  </si>
  <si>
    <t>2023-04-01 12:22:02</t>
  </si>
  <si>
    <t>3190733</t>
  </si>
  <si>
    <t>LIU SHILONG</t>
  </si>
  <si>
    <t>544.00</t>
  </si>
  <si>
    <t>2023-04-02 09:36:53</t>
  </si>
  <si>
    <t>3190250</t>
  </si>
  <si>
    <t>怡保怡东酒店</t>
  </si>
  <si>
    <t>SUN ZHENBO</t>
  </si>
  <si>
    <t>660.00</t>
  </si>
  <si>
    <t>2023-04-02 09:15:48</t>
  </si>
  <si>
    <t>3190956</t>
  </si>
  <si>
    <t>曼谷恰特里亚姆大酒店</t>
  </si>
  <si>
    <t>ZHOU XIAOJUN</t>
  </si>
  <si>
    <t>3180.00</t>
  </si>
  <si>
    <t>2023-04-02 09:30:31</t>
  </si>
  <si>
    <t>3189074</t>
  </si>
  <si>
    <t>曼谷大都会酒店</t>
  </si>
  <si>
    <t>CHEN JIAYI</t>
  </si>
  <si>
    <t>1250.00</t>
  </si>
  <si>
    <t>2023-04-01 11:32:22</t>
  </si>
  <si>
    <t>2023-03-31</t>
  </si>
  <si>
    <t>3187576</t>
  </si>
  <si>
    <t>OZO槟城乔治镇酒店</t>
  </si>
  <si>
    <t>PAYA NAVID</t>
  </si>
  <si>
    <t>878.00</t>
  </si>
  <si>
    <t>2023-04-01 17:49:25</t>
  </si>
  <si>
    <t>3189140</t>
  </si>
  <si>
    <t>目的地度假普吉岛卡隆海滩(政府卫生认证)</t>
  </si>
  <si>
    <t>GROMOVA NATALIIA,VLASOVA VALERIIA</t>
  </si>
  <si>
    <t>1581.00</t>
  </si>
  <si>
    <t>2023-04-01 12:02:48</t>
  </si>
  <si>
    <t>3186658</t>
  </si>
  <si>
    <t>曼谷香格里拉大酒店</t>
  </si>
  <si>
    <t>WANG LI</t>
  </si>
  <si>
    <t>2556.00</t>
  </si>
  <si>
    <t>2023-04-01 13:37:02</t>
  </si>
  <si>
    <t>2023-03-30</t>
  </si>
  <si>
    <t>3184736</t>
  </si>
  <si>
    <t>KUANG ZHIRONG</t>
  </si>
  <si>
    <t>489.00</t>
  </si>
  <si>
    <t>2023-03-31 14:45:35</t>
  </si>
  <si>
    <t>3188118</t>
  </si>
  <si>
    <t>曼谷华昌传统酒店</t>
  </si>
  <si>
    <t>ZHANG JIANPING</t>
  </si>
  <si>
    <t>677.00</t>
  </si>
  <si>
    <t>2023-04-01 14:59:53</t>
  </si>
  <si>
    <t>3182235</t>
  </si>
  <si>
    <t>YU TIANYU</t>
  </si>
  <si>
    <t>2023-03-30 10:23:47</t>
  </si>
  <si>
    <t>3182116</t>
  </si>
  <si>
    <t>JIE SONG</t>
  </si>
  <si>
    <t>2023-03-30 14:45:53</t>
  </si>
  <si>
    <t>2023-03-29</t>
  </si>
  <si>
    <t>3180895</t>
  </si>
  <si>
    <t>CAI HAILONG,CHEN BINGJIE</t>
  </si>
  <si>
    <t>976.00</t>
  </si>
  <si>
    <t>2023-03-31 17:42:33</t>
  </si>
  <si>
    <t>3180656</t>
  </si>
  <si>
    <t>曼谷湄南河四季酒店 (SHA Plus+)</t>
  </si>
  <si>
    <t>Li Tianyang,Gao Xiang</t>
  </si>
  <si>
    <t>15750.00</t>
  </si>
  <si>
    <t>2023-03-29 19:13:38</t>
  </si>
  <si>
    <t>3180648</t>
  </si>
  <si>
    <t>HUANG WEI</t>
  </si>
  <si>
    <t>5940.00</t>
  </si>
  <si>
    <t>2023-03-29 17:39:16</t>
  </si>
  <si>
    <t>3187845</t>
  </si>
  <si>
    <t>曼谷拉差阿帕森购物区万丽酒店</t>
  </si>
  <si>
    <t>KOIKE MIKA</t>
  </si>
  <si>
    <t>1044.00</t>
  </si>
  <si>
    <t>2023-04-01 11:01:16</t>
  </si>
  <si>
    <t>3182872</t>
  </si>
  <si>
    <t>河滨区途恩酒店</t>
  </si>
  <si>
    <t>Alex Alexander Jubang</t>
  </si>
  <si>
    <t>130.00</t>
  </si>
  <si>
    <t>2023-03-30 16:14:38</t>
  </si>
  <si>
    <t>3180588</t>
  </si>
  <si>
    <t>宜必思尚品曼谷素坤逸康福酒店</t>
  </si>
  <si>
    <t>KWON YOUNGRAN</t>
  </si>
  <si>
    <t>1000.00</t>
  </si>
  <si>
    <t>2023-03-30 12:20:43</t>
  </si>
  <si>
    <t>3186217</t>
  </si>
  <si>
    <t>优本纳沙通</t>
  </si>
  <si>
    <t>HE LIQING</t>
  </si>
  <si>
    <t>1629.00</t>
  </si>
  <si>
    <t>2023-03-31 13:33:54</t>
  </si>
  <si>
    <t>3180177</t>
  </si>
  <si>
    <t>曼谷维伊 - 美憬阁酒店</t>
  </si>
  <si>
    <t>SANG XUEYAN</t>
  </si>
  <si>
    <t>1530.00</t>
  </si>
  <si>
    <t>2023-03-29 15:46:41</t>
  </si>
  <si>
    <t>2023-03-28</t>
  </si>
  <si>
    <t>3178255</t>
  </si>
  <si>
    <t>盖特43机场酒店</t>
  </si>
  <si>
    <t>HUANG LIFENG</t>
  </si>
  <si>
    <t>286.00</t>
  </si>
  <si>
    <t>2023-03-28 17:28:25</t>
  </si>
  <si>
    <t>3176987</t>
  </si>
  <si>
    <t>迪拜伊本·白图泰安凡尼酒店</t>
  </si>
  <si>
    <t>SHMIDT PAVEL</t>
  </si>
  <si>
    <t>457.00</t>
  </si>
  <si>
    <t>2023-03-29 08:16:26</t>
  </si>
  <si>
    <t>2023-03-27</t>
  </si>
  <si>
    <t>3176692</t>
  </si>
  <si>
    <t>芭堤雅北部遨舍度假酒店 (SHA Extra Plus)</t>
  </si>
  <si>
    <t>CHAN MAN CHUN</t>
  </si>
  <si>
    <t>1503.00</t>
  </si>
  <si>
    <t>2023-03-28 18:26:52</t>
  </si>
  <si>
    <t>3179106</t>
  </si>
  <si>
    <t>芭堤雅万丽水疗度假酒店 - SHA Extra Plus 认证</t>
  </si>
  <si>
    <t>MO TINGTING,MO TINGTING</t>
  </si>
  <si>
    <t>2270.00</t>
  </si>
  <si>
    <t>2023-03-29 10:50:43</t>
  </si>
  <si>
    <t>3180144</t>
  </si>
  <si>
    <t>曼谷素坤逸奥克伍德华庭工作室酒店</t>
  </si>
  <si>
    <t>ZHAO YITING,LIU YANG</t>
  </si>
  <si>
    <t>948.00</t>
  </si>
  <si>
    <t>2023-03-29 13:17:59</t>
  </si>
  <si>
    <t>3176321</t>
  </si>
  <si>
    <t>新加坡威大酒店－劳明达</t>
  </si>
  <si>
    <t>UY CHUN LUNG</t>
  </si>
  <si>
    <t>2855.00</t>
  </si>
  <si>
    <t>2023-03-28 10:02:32</t>
  </si>
  <si>
    <t>新加坡</t>
  </si>
  <si>
    <t>3175834</t>
  </si>
  <si>
    <t>普吉盛泰乐卡伦海滩度假村</t>
  </si>
  <si>
    <t>LU XINYA,YAN SHENGNAN</t>
  </si>
  <si>
    <t>1650.00</t>
  </si>
  <si>
    <t>2023-03-27 21:05:20</t>
  </si>
  <si>
    <t>3178394</t>
  </si>
  <si>
    <t>Santa Grand Signature Kuala Lumpur</t>
  </si>
  <si>
    <t>Quoc Huynh Thanh</t>
  </si>
  <si>
    <t>568.00</t>
  </si>
  <si>
    <t>2023-03-31 14:15:34</t>
  </si>
  <si>
    <t>2023-03-25</t>
  </si>
  <si>
    <t>3171852</t>
  </si>
  <si>
    <t>普吉班德拉海滩度假酒店(SHA Extra Plus)</t>
  </si>
  <si>
    <t>SONTHITHIM Tanapat,SONTHITHIM Tanapat</t>
  </si>
  <si>
    <t>798.00</t>
  </si>
  <si>
    <t>2023-03-28 14:06:12</t>
  </si>
  <si>
    <t>2023-03-24</t>
  </si>
  <si>
    <t>3167718</t>
  </si>
  <si>
    <t>仁川机场贝斯特韦斯特精品酒店</t>
  </si>
  <si>
    <t>MILLER TIMOTHY WAYNE</t>
  </si>
  <si>
    <t>550.00</t>
  </si>
  <si>
    <t>2023-03-24 09:28:07</t>
  </si>
  <si>
    <t>韩国</t>
  </si>
  <si>
    <t>3175354</t>
  </si>
  <si>
    <t>首尔三井酒店</t>
  </si>
  <si>
    <t>Ko Eunlee</t>
  </si>
  <si>
    <t>527.00</t>
  </si>
  <si>
    <t>2023-03-27 21:03:03</t>
  </si>
  <si>
    <t>2023-03-23</t>
  </si>
  <si>
    <t>3166684</t>
  </si>
  <si>
    <t>宿务滨海前线酒店 - 北开垦</t>
  </si>
  <si>
    <t>Perng Cheng Jye,Perng Cheng Jye</t>
  </si>
  <si>
    <t>350.00</t>
  </si>
  <si>
    <t>2023-03-23 18:57:57</t>
  </si>
  <si>
    <t>2023-03-22</t>
  </si>
  <si>
    <t>3162270</t>
  </si>
  <si>
    <t>西贡迈之家酒店</t>
  </si>
  <si>
    <t>Mikael Weinholtz</t>
  </si>
  <si>
    <t>5992.00</t>
  </si>
  <si>
    <t>2023-03-22 09:59:54</t>
  </si>
  <si>
    <t>越南</t>
  </si>
  <si>
    <t>3161966</t>
  </si>
  <si>
    <t>CHIBA YOSHIKAZU</t>
  </si>
  <si>
    <t>1974.00</t>
  </si>
  <si>
    <t>2023-03-22 11:12:47</t>
  </si>
  <si>
    <t>2023-03-21</t>
  </si>
  <si>
    <t>3160589</t>
  </si>
  <si>
    <t>麦克坦新镇萨沃伊酒店</t>
  </si>
  <si>
    <t>Magalona De la Cerna Von,Magalona De la Cerna Von</t>
  </si>
  <si>
    <t>1104.00</t>
  </si>
  <si>
    <t>2023-03-31 16:37:17</t>
  </si>
  <si>
    <t>2023-03-20</t>
  </si>
  <si>
    <t>3158188</t>
  </si>
  <si>
    <t>贝斯特韦斯特精选寻求者发现者拉玛四世酒店</t>
  </si>
  <si>
    <t>TONG LIXIAN</t>
  </si>
  <si>
    <t>680.00</t>
  </si>
  <si>
    <t>2023-03-21 09:50:48</t>
  </si>
  <si>
    <t>3158224</t>
  </si>
  <si>
    <t>ZHENG SHUAI,LE YI</t>
  </si>
  <si>
    <t>2023-03-20 22:28:59</t>
  </si>
  <si>
    <t>2023-03-19</t>
  </si>
  <si>
    <t>3155765</t>
  </si>
  <si>
    <t>XU YIDAN</t>
  </si>
  <si>
    <t>2023-03-20 10:09:13</t>
  </si>
  <si>
    <t>3153093</t>
  </si>
  <si>
    <t>Ng Cheong Kit</t>
  </si>
  <si>
    <t>3408.00</t>
  </si>
  <si>
    <t>2023-03-19 11:20:47</t>
  </si>
  <si>
    <t>3164376</t>
  </si>
  <si>
    <t>芽庄洲际酒店</t>
  </si>
  <si>
    <t>Kim Taeeun</t>
  </si>
  <si>
    <t>980.00</t>
  </si>
  <si>
    <t>2023-03-23 15:39:01</t>
  </si>
  <si>
    <t>3167053</t>
  </si>
  <si>
    <t>岘港巴尔科纳酒店</t>
  </si>
  <si>
    <t>Hui Ling Koong,Hui Ling Koong</t>
  </si>
  <si>
    <t>1097.00</t>
  </si>
  <si>
    <t>2023-03-23 20:20:21</t>
  </si>
  <si>
    <t>2023-03-18</t>
  </si>
  <si>
    <t>3151347</t>
  </si>
  <si>
    <t>兰卡威卡萨戴尔马尔酒店</t>
  </si>
  <si>
    <t>WANG TAO,CUI SIYIN</t>
  </si>
  <si>
    <t>2940.00</t>
  </si>
  <si>
    <t>2023-03-19 11:26:21</t>
  </si>
  <si>
    <t>2023-03-15</t>
  </si>
  <si>
    <t>3139239</t>
  </si>
  <si>
    <t>TANG SIU FUNG,TIN SZE WAI</t>
  </si>
  <si>
    <t>12789.00</t>
  </si>
  <si>
    <t>2023-03-16 10:47:41</t>
  </si>
  <si>
    <t>3137436</t>
  </si>
  <si>
    <t>双威金字塔酒店</t>
  </si>
  <si>
    <t>WU MEILIN,DONG Mengyu,Dong Yulei,Qi Wenbin</t>
  </si>
  <si>
    <t>3294.00</t>
  </si>
  <si>
    <t>2023-03-21 11:29:36</t>
  </si>
  <si>
    <t>3137470</t>
  </si>
  <si>
    <t>普吉假日酒店 (政府卫生认证)</t>
  </si>
  <si>
    <t>LONG SHANSHAN,YE ZHIMIN</t>
  </si>
  <si>
    <t>942.00</t>
  </si>
  <si>
    <t>2023-03-15 17:15:17</t>
  </si>
  <si>
    <t>2023-03-17</t>
  </si>
  <si>
    <t>3145782</t>
  </si>
  <si>
    <t>WANG YUCHEN,CAI XINRUI</t>
  </si>
  <si>
    <t>691.00</t>
  </si>
  <si>
    <t>2023-03-17 16:38:23</t>
  </si>
  <si>
    <t>3135583</t>
  </si>
  <si>
    <t>曼谷索拉利亚西铁酒店</t>
  </si>
  <si>
    <t>CHENG BEIYANG</t>
  </si>
  <si>
    <t>1300.00</t>
  </si>
  <si>
    <t>2023-03-15 10:22:43</t>
  </si>
  <si>
    <t>3163744</t>
  </si>
  <si>
    <t>普吉岛麦考安纳塔拉别墅度假酒店</t>
  </si>
  <si>
    <t>GUO WENJUN</t>
  </si>
  <si>
    <t>11865.00</t>
  </si>
  <si>
    <t>2023-03-23 15:59:17</t>
  </si>
  <si>
    <t>2023-03-13</t>
  </si>
  <si>
    <t>3129022</t>
  </si>
  <si>
    <t>曼谷素坤逸 15 瑞享饭店 (SHA Plus+)</t>
  </si>
  <si>
    <t>MEIDER JESSICA BURR,GAOMEIDER EVELYN,GAOMEIDER OLIVIA</t>
  </si>
  <si>
    <t>731.00</t>
  </si>
  <si>
    <t>2023-03-13 17:00:09</t>
  </si>
  <si>
    <t>3128108</t>
  </si>
  <si>
    <t>ZHOU MINGANG</t>
  </si>
  <si>
    <t>2580.00</t>
  </si>
  <si>
    <t>2023-03-13 12:36:45</t>
  </si>
  <si>
    <t>2023-03-11</t>
  </si>
  <si>
    <t>3123145</t>
  </si>
  <si>
    <t>卡隆超越度假酒店 – 限成人 (SHA Extra Plus)</t>
  </si>
  <si>
    <t>LIANG YUXUAN,HUANG HAICHAO</t>
  </si>
  <si>
    <t>2292.00</t>
  </si>
  <si>
    <t>2023-03-13 14:42:12</t>
  </si>
  <si>
    <t>3137368</t>
  </si>
  <si>
    <t>WANG WEI,ZHUANG YANLI</t>
  </si>
  <si>
    <t>2023-03-16 11:27:28</t>
  </si>
  <si>
    <t>3120961</t>
  </si>
  <si>
    <t>新加坡客安酒店 (SG Clean)</t>
  </si>
  <si>
    <t>Guo Yawen</t>
  </si>
  <si>
    <t>4780.00</t>
  </si>
  <si>
    <t>2023-03-13 15:08:53</t>
  </si>
  <si>
    <t>2023-03-10</t>
  </si>
  <si>
    <t>3118098</t>
  </si>
  <si>
    <t>NG WOOI HAR,NG CHIP SENG,ONG GEK YEW</t>
  </si>
  <si>
    <t>996.00</t>
  </si>
  <si>
    <t>2023-03-11 10:13:05</t>
  </si>
  <si>
    <t>3117016</t>
  </si>
  <si>
    <t>TSUI YIN WAH,LEUNG YUET,LEUNG KA LOK KEITH</t>
  </si>
  <si>
    <t>6040.00</t>
  </si>
  <si>
    <t>2023-03-10 16:15:26</t>
  </si>
  <si>
    <t>2023-03-09</t>
  </si>
  <si>
    <t>3115014</t>
  </si>
  <si>
    <t>CHU HERVE,MAO SZE WAN</t>
  </si>
  <si>
    <t>606.00</t>
  </si>
  <si>
    <t>2023-03-11 09:58:04</t>
  </si>
  <si>
    <t>2023-03-08</t>
  </si>
  <si>
    <t>3111249</t>
  </si>
  <si>
    <t>新山凯贝丽酒店式服务公寓</t>
  </si>
  <si>
    <t>YU BIN EDMOND TAN,GOH CHIACHEE</t>
  </si>
  <si>
    <t>1148.00</t>
  </si>
  <si>
    <t>2023-03-09 10:38:10</t>
  </si>
  <si>
    <t>2023-03-07</t>
  </si>
  <si>
    <t>3103063</t>
  </si>
  <si>
    <t>LAU KA FUN</t>
  </si>
  <si>
    <t>1998.00</t>
  </si>
  <si>
    <t>2023-03-08 13:33:05</t>
  </si>
  <si>
    <t>3103094</t>
  </si>
  <si>
    <t>Steshin Yekaterina</t>
  </si>
  <si>
    <t>7036.00</t>
  </si>
  <si>
    <t>2023-03-07 15:10:06</t>
  </si>
  <si>
    <t>2023-03-06</t>
  </si>
  <si>
    <t>3102502</t>
  </si>
  <si>
    <t>普吉岛迈考美丽亚酒店(SHA Extra Plus)</t>
  </si>
  <si>
    <t>YAN YUCHEN,YU NAILI</t>
  </si>
  <si>
    <t>1966.00</t>
  </si>
  <si>
    <t>2023-03-10 11:59:50</t>
  </si>
  <si>
    <t>3130268</t>
  </si>
  <si>
    <t>MOHAMMED THOMAS,SMIT ELISE</t>
  </si>
  <si>
    <t>611.00</t>
  </si>
  <si>
    <t>2023-03-13 19:44:17</t>
  </si>
  <si>
    <t>3099537</t>
  </si>
  <si>
    <t>曼谷素坤逸十一酒店 (政府卫生认证)</t>
  </si>
  <si>
    <t>Lowe Timothy</t>
  </si>
  <si>
    <t>1890.00</t>
  </si>
  <si>
    <t>2023-03-06 16:20:28</t>
  </si>
  <si>
    <t>3099574</t>
  </si>
  <si>
    <t>Zeigler Willie</t>
  </si>
  <si>
    <t>2023-03-06 16:41:04</t>
  </si>
  <si>
    <t>2023-03-16</t>
  </si>
  <si>
    <t>3143906</t>
  </si>
  <si>
    <t>素坤逸S33精品酒店</t>
  </si>
  <si>
    <t>TONG CHAN KIT</t>
  </si>
  <si>
    <t>576.00</t>
  </si>
  <si>
    <t>2023-03-17 18:02:51</t>
  </si>
  <si>
    <t>3100818</t>
  </si>
  <si>
    <t>曼谷素坤逸航站 21 中心酒店 (政府卫生认证)</t>
  </si>
  <si>
    <t>SUZUKI NORIKA</t>
  </si>
  <si>
    <t>6768.00</t>
  </si>
  <si>
    <t>2023-03-06 19:07:14</t>
  </si>
  <si>
    <t>2023-03-05</t>
  </si>
  <si>
    <t>3096929</t>
  </si>
  <si>
    <t>阿克塞斯别墅度假酒店</t>
  </si>
  <si>
    <t>XINCHEN BI,SHUHENG XU</t>
  </si>
  <si>
    <t>780.00</t>
  </si>
  <si>
    <t>2023-03-07 09:53:12</t>
  </si>
  <si>
    <t>3122182</t>
  </si>
  <si>
    <t>宿务迈瑞柏高碧海度假村</t>
  </si>
  <si>
    <t>LEEM HONGSEOP</t>
  </si>
  <si>
    <t>1610.00</t>
  </si>
  <si>
    <t>2023-03-13 14:21:49</t>
  </si>
  <si>
    <t>2023-03-04</t>
  </si>
  <si>
    <t>3091901</t>
  </si>
  <si>
    <t>首尔世贸中心洲际酒店</t>
  </si>
  <si>
    <t>HU AOQI</t>
  </si>
  <si>
    <t>5200.00</t>
  </si>
  <si>
    <t>2023-03-04 17:56:52</t>
  </si>
  <si>
    <t>2023-03-03</t>
  </si>
  <si>
    <t>3084777</t>
  </si>
  <si>
    <t>皇家普吉城市酒店(SHA Plus+)</t>
  </si>
  <si>
    <t>Ng Hugo</t>
  </si>
  <si>
    <t>688.00</t>
  </si>
  <si>
    <t>2023-03-03 11:53:14</t>
  </si>
  <si>
    <t>2023-02-28</t>
  </si>
  <si>
    <t>3072635</t>
  </si>
  <si>
    <t>普吉岛西奈奢华酒店(SHA Extra Plus)</t>
  </si>
  <si>
    <t>WANG XIAOLU</t>
  </si>
  <si>
    <t>2918.00</t>
  </si>
  <si>
    <t>2023-03-02 16:34:33</t>
  </si>
  <si>
    <t>3093661</t>
  </si>
  <si>
    <t>沙通易思婷大酒店</t>
  </si>
  <si>
    <t>JIN FANGWEI</t>
  </si>
  <si>
    <t>2265.00</t>
  </si>
  <si>
    <t>2023-03-05 11:04:04</t>
  </si>
  <si>
    <t>2023-02-22</t>
  </si>
  <si>
    <t>3053888</t>
  </si>
  <si>
    <t>LI YU</t>
  </si>
  <si>
    <t>1898.00</t>
  </si>
  <si>
    <t>2023-02-28 08:19:48</t>
  </si>
  <si>
    <t>3073354</t>
  </si>
  <si>
    <t>迪拜市中心安纳塔拉酒店</t>
  </si>
  <si>
    <t>Quioh Mugabe,Quioh Mugabe</t>
  </si>
  <si>
    <t>3755.00</t>
  </si>
  <si>
    <t>2023-03-01 12:37:59</t>
  </si>
  <si>
    <t>2023-02-21</t>
  </si>
  <si>
    <t>3052499</t>
  </si>
  <si>
    <t>TSE YAT NGO</t>
  </si>
  <si>
    <t>3102.00</t>
  </si>
  <si>
    <t>2023-02-22 10:30:58</t>
  </si>
  <si>
    <t>3051645</t>
  </si>
  <si>
    <t>拉瓦尔斯酒店</t>
  </si>
  <si>
    <t>PARK HARVEY</t>
  </si>
  <si>
    <t>1034.00</t>
  </si>
  <si>
    <t>2023-02-23 10:37:50</t>
  </si>
  <si>
    <t>2023-02-27</t>
  </si>
  <si>
    <t>3070256</t>
  </si>
  <si>
    <t>普吉岛兰草度假酒店 (SHA Extra Plus)</t>
  </si>
  <si>
    <t>YUAN JIANSHENG,HUANG JING</t>
  </si>
  <si>
    <t>560.00</t>
  </si>
  <si>
    <t>2023-02-27 13:39:48</t>
  </si>
  <si>
    <t>2023-03-02</t>
  </si>
  <si>
    <t>3083673</t>
  </si>
  <si>
    <t>阿罗纳海滩赫纳度假村</t>
  </si>
  <si>
    <t>Cheng Hao-Wen,Cheng Hao-Wen,Cheng Hao-Wen,Cheng Hao-Wen,Cheng Hao-Wen</t>
  </si>
  <si>
    <t>6442.00</t>
  </si>
  <si>
    <t>2023-03-03 15:14:56</t>
  </si>
  <si>
    <t>2023-02-18</t>
  </si>
  <si>
    <t>3042037</t>
  </si>
  <si>
    <t>济州凯悦酒店</t>
  </si>
  <si>
    <t>PARK KYUNGHEE,KIM JINHYUNG</t>
  </si>
  <si>
    <t>1295.00</t>
  </si>
  <si>
    <t>2023-02-18 14:37:31</t>
  </si>
  <si>
    <t>3041823</t>
  </si>
  <si>
    <t>XIA YUTONG,XIA YUTONG</t>
  </si>
  <si>
    <t>1459.00</t>
  </si>
  <si>
    <t>2023-02-18 12:45:44</t>
  </si>
  <si>
    <t>3050580</t>
  </si>
  <si>
    <t>迈阿密国际机场酒店</t>
  </si>
  <si>
    <t>Duncan David John</t>
  </si>
  <si>
    <t>1574.00</t>
  </si>
  <si>
    <t>2023-02-21 04:36:10</t>
  </si>
  <si>
    <t>直连</t>
  </si>
  <si>
    <t>美国</t>
  </si>
  <si>
    <t>2023-02-19</t>
  </si>
  <si>
    <t>3045214</t>
  </si>
  <si>
    <t>曼谷艾美酒店</t>
  </si>
  <si>
    <t>TSAI YUTING</t>
  </si>
  <si>
    <t>2100.00</t>
  </si>
  <si>
    <t>2023-02-19 13:18:09</t>
  </si>
  <si>
    <t>2023-01-21</t>
  </si>
  <si>
    <t>2967483</t>
  </si>
  <si>
    <t>客莱福雅秀酒店 (政府卫生认证)</t>
  </si>
  <si>
    <t>LIN I-HSIN,LIN I-HSIN</t>
  </si>
  <si>
    <t>1585.00</t>
  </si>
  <si>
    <t>2023-01-21 18:46:37</t>
  </si>
  <si>
    <t>2967067</t>
  </si>
  <si>
    <t>LIN I HSIN,LIN I HSIN</t>
  </si>
  <si>
    <t>2023-01-21 18:47:08</t>
  </si>
  <si>
    <t>3052522</t>
  </si>
  <si>
    <t>阿瓦尼河滨曼谷酒店(SHA认证)</t>
  </si>
  <si>
    <t>HEERES MAAIKE JOHANNEKE</t>
  </si>
  <si>
    <t>3240.00</t>
  </si>
  <si>
    <t>2023-02-22 16:13:22</t>
  </si>
  <si>
    <t>2967747</t>
  </si>
  <si>
    <t>LIN IHSIN,LIN IHSIN</t>
  </si>
  <si>
    <t>1884.00</t>
  </si>
  <si>
    <t>2023-01-22 15:53:36</t>
  </si>
  <si>
    <t>2023-02-06</t>
  </si>
  <si>
    <t>3009148</t>
  </si>
  <si>
    <t>邦咯岛绿中海度假村</t>
  </si>
  <si>
    <t>Paramor Odette Ay Ling</t>
  </si>
  <si>
    <t>2686.00</t>
  </si>
  <si>
    <t>2023-02-07 16:03:23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</si>
</sst>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136</xdr:row>
      <xdr:rowOff>0</xdr:rowOff>
    </xdr:from>
    <xdr:to>
      <xdr:col>15</xdr:col>
      <xdr:colOff>85725</xdr:colOff>
      <xdr:row>166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2117050"/>
          <a:ext cx="10887075" cy="5172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2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45016</v>
      </c>
      <c r="G2" s="6">
        <v>45020</v>
      </c>
      <c r="H2" s="4">
        <v>1</v>
      </c>
      <c r="I2" s="4">
        <v>4</v>
      </c>
      <c r="J2" s="4">
        <v>4</v>
      </c>
      <c r="K2" s="4" t="s">
        <v>30</v>
      </c>
      <c r="L2" s="4">
        <v>1585</v>
      </c>
      <c r="M2" s="4">
        <v>1585</v>
      </c>
      <c r="N2" s="4" t="s">
        <v>31</v>
      </c>
      <c r="O2" s="4" t="s">
        <v>32</v>
      </c>
      <c r="P2" s="4" t="s">
        <v>33</v>
      </c>
      <c r="Q2" s="4">
        <v>0</v>
      </c>
      <c r="R2" s="7">
        <v>44947</v>
      </c>
      <c r="S2" s="6">
        <v>45023</v>
      </c>
      <c r="T2" s="4" t="s">
        <v>34</v>
      </c>
      <c r="U2" s="4">
        <v>1585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45016</v>
      </c>
      <c r="G3" s="6">
        <v>45020</v>
      </c>
      <c r="H3" s="4">
        <v>1</v>
      </c>
      <c r="I3" s="4">
        <v>4</v>
      </c>
      <c r="J3" s="4">
        <v>4</v>
      </c>
      <c r="K3" s="4" t="s">
        <v>30</v>
      </c>
      <c r="L3" s="4">
        <v>1585</v>
      </c>
      <c r="M3" s="4">
        <v>1585</v>
      </c>
      <c r="N3" s="4" t="s">
        <v>38</v>
      </c>
      <c r="O3" s="4" t="s">
        <v>32</v>
      </c>
      <c r="P3" s="4" t="s">
        <v>33</v>
      </c>
      <c r="Q3" s="4">
        <v>0</v>
      </c>
      <c r="R3" s="7">
        <v>44947</v>
      </c>
      <c r="S3" s="6">
        <v>45023</v>
      </c>
      <c r="T3" s="4" t="s">
        <v>34</v>
      </c>
      <c r="U3" s="4">
        <v>1585</v>
      </c>
      <c r="V3" s="4">
        <v>0</v>
      </c>
      <c r="W3" s="4">
        <v>0</v>
      </c>
      <c r="X3" s="4" t="s">
        <v>39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28</v>
      </c>
      <c r="E4" s="4" t="s">
        <v>42</v>
      </c>
      <c r="F4" s="6">
        <v>45016</v>
      </c>
      <c r="G4" s="6">
        <v>45020</v>
      </c>
      <c r="H4" s="4">
        <v>1</v>
      </c>
      <c r="I4" s="4">
        <v>4</v>
      </c>
      <c r="J4" s="4">
        <v>4</v>
      </c>
      <c r="K4" s="4" t="s">
        <v>30</v>
      </c>
      <c r="L4" s="4">
        <v>1884</v>
      </c>
      <c r="M4" s="4">
        <v>1884</v>
      </c>
      <c r="N4" s="4" t="s">
        <v>43</v>
      </c>
      <c r="O4" s="4" t="s">
        <v>32</v>
      </c>
      <c r="P4" s="4" t="s">
        <v>33</v>
      </c>
      <c r="Q4" s="4">
        <v>0</v>
      </c>
      <c r="R4" s="7">
        <v>44947</v>
      </c>
      <c r="S4" s="6">
        <v>45023</v>
      </c>
      <c r="T4" s="4" t="s">
        <v>34</v>
      </c>
      <c r="U4" s="4">
        <v>1884</v>
      </c>
      <c r="V4" s="4">
        <v>0</v>
      </c>
      <c r="W4" s="4">
        <v>0</v>
      </c>
      <c r="X4" s="4" t="s">
        <v>44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45018</v>
      </c>
      <c r="G5" s="6">
        <v>45020</v>
      </c>
      <c r="H5" s="4">
        <v>1</v>
      </c>
      <c r="I5" s="4">
        <v>2</v>
      </c>
      <c r="J5" s="4">
        <v>2</v>
      </c>
      <c r="K5" s="4" t="s">
        <v>30</v>
      </c>
      <c r="L5" s="4">
        <v>2686</v>
      </c>
      <c r="M5" s="4">
        <v>2686</v>
      </c>
      <c r="N5" s="4" t="s">
        <v>49</v>
      </c>
      <c r="O5" s="4" t="s">
        <v>32</v>
      </c>
      <c r="P5" s="4" t="s">
        <v>33</v>
      </c>
      <c r="Q5" s="4">
        <v>0</v>
      </c>
      <c r="R5" s="7">
        <v>44963</v>
      </c>
      <c r="S5" s="6">
        <v>45023</v>
      </c>
      <c r="T5" s="4" t="s">
        <v>34</v>
      </c>
      <c r="U5" s="4">
        <v>2686</v>
      </c>
      <c r="V5" s="4">
        <v>0</v>
      </c>
      <c r="W5" s="4">
        <v>0</v>
      </c>
      <c r="X5" s="4" t="s">
        <v>50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45019</v>
      </c>
      <c r="G6" s="6">
        <v>45020</v>
      </c>
      <c r="H6" s="4">
        <v>1</v>
      </c>
      <c r="I6" s="4">
        <v>1</v>
      </c>
      <c r="J6" s="4">
        <v>1</v>
      </c>
      <c r="K6" s="4" t="s">
        <v>30</v>
      </c>
      <c r="L6" s="4">
        <v>1459</v>
      </c>
      <c r="M6" s="4">
        <v>1459</v>
      </c>
      <c r="N6" s="4" t="s">
        <v>55</v>
      </c>
      <c r="O6" s="4" t="s">
        <v>32</v>
      </c>
      <c r="P6" s="4" t="s">
        <v>33</v>
      </c>
      <c r="Q6" s="4">
        <v>0</v>
      </c>
      <c r="R6" s="7">
        <v>44975</v>
      </c>
      <c r="S6" s="6">
        <v>45023</v>
      </c>
      <c r="T6" s="4" t="s">
        <v>34</v>
      </c>
      <c r="U6" s="4">
        <v>1459</v>
      </c>
      <c r="V6" s="4">
        <v>0</v>
      </c>
      <c r="W6" s="4">
        <v>0</v>
      </c>
      <c r="X6" s="4" t="s">
        <v>56</v>
      </c>
      <c r="Y6" s="4" t="s">
        <v>57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45019</v>
      </c>
      <c r="G7" s="6">
        <v>45020</v>
      </c>
      <c r="H7" s="4">
        <v>1</v>
      </c>
      <c r="I7" s="4">
        <v>1</v>
      </c>
      <c r="J7" s="4">
        <v>1</v>
      </c>
      <c r="K7" s="4" t="s">
        <v>30</v>
      </c>
      <c r="L7" s="4">
        <v>1295</v>
      </c>
      <c r="M7" s="4">
        <v>1295</v>
      </c>
      <c r="N7" s="4" t="s">
        <v>61</v>
      </c>
      <c r="O7" s="4" t="s">
        <v>32</v>
      </c>
      <c r="P7" s="4" t="s">
        <v>33</v>
      </c>
      <c r="Q7" s="4">
        <v>0</v>
      </c>
      <c r="R7" s="7">
        <v>44975</v>
      </c>
      <c r="S7" s="6">
        <v>45023</v>
      </c>
      <c r="T7" s="4" t="s">
        <v>34</v>
      </c>
      <c r="U7" s="4">
        <v>1295</v>
      </c>
      <c r="V7" s="4">
        <v>0</v>
      </c>
      <c r="W7" s="4">
        <v>0</v>
      </c>
      <c r="X7" s="4" t="s">
        <v>62</v>
      </c>
      <c r="Y7" s="4" t="s">
        <v>63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45018</v>
      </c>
      <c r="G8" s="6">
        <v>45020</v>
      </c>
      <c r="H8" s="4">
        <v>1</v>
      </c>
      <c r="I8" s="4">
        <v>2</v>
      </c>
      <c r="J8" s="4">
        <v>2</v>
      </c>
      <c r="K8" s="4" t="s">
        <v>30</v>
      </c>
      <c r="L8" s="4">
        <v>2100</v>
      </c>
      <c r="M8" s="4">
        <v>2100</v>
      </c>
      <c r="N8" s="4" t="s">
        <v>67</v>
      </c>
      <c r="O8" s="4" t="s">
        <v>32</v>
      </c>
      <c r="P8" s="4" t="s">
        <v>33</v>
      </c>
      <c r="Q8" s="4">
        <v>0</v>
      </c>
      <c r="R8" s="7">
        <v>44976</v>
      </c>
      <c r="S8" s="6">
        <v>45023</v>
      </c>
      <c r="T8" s="4" t="s">
        <v>34</v>
      </c>
      <c r="U8" s="4">
        <v>2100</v>
      </c>
      <c r="V8" s="4">
        <v>0</v>
      </c>
      <c r="W8" s="4">
        <v>0</v>
      </c>
      <c r="X8" s="4" t="s">
        <v>68</v>
      </c>
      <c r="Y8" s="4" t="s">
        <v>69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45019</v>
      </c>
      <c r="G9" s="6">
        <v>45020</v>
      </c>
      <c r="H9" s="4">
        <v>1</v>
      </c>
      <c r="I9" s="4">
        <v>1</v>
      </c>
      <c r="J9" s="4">
        <v>1</v>
      </c>
      <c r="K9" s="4" t="s">
        <v>30</v>
      </c>
      <c r="L9" s="4">
        <v>1574</v>
      </c>
      <c r="M9" s="4">
        <v>1574</v>
      </c>
      <c r="N9" s="4" t="s">
        <v>73</v>
      </c>
      <c r="O9" s="4" t="s">
        <v>32</v>
      </c>
      <c r="P9" s="4" t="s">
        <v>33</v>
      </c>
      <c r="Q9" s="4">
        <v>0</v>
      </c>
      <c r="R9" s="7">
        <v>44978</v>
      </c>
      <c r="S9" s="6">
        <v>45023</v>
      </c>
      <c r="T9" s="4" t="s">
        <v>34</v>
      </c>
      <c r="U9" s="4">
        <v>1574</v>
      </c>
      <c r="V9" s="4">
        <v>0</v>
      </c>
      <c r="W9" s="4">
        <v>0</v>
      </c>
      <c r="X9" s="4" t="s">
        <v>74</v>
      </c>
      <c r="Y9" s="4" t="s">
        <v>75</v>
      </c>
    </row>
    <row r="10" s="4" customFormat="1" spans="1:25">
      <c r="A10" s="4" t="s">
        <v>76</v>
      </c>
      <c r="B10" s="4" t="s">
        <v>26</v>
      </c>
      <c r="C10" s="4" t="s">
        <v>27</v>
      </c>
      <c r="D10" s="4" t="s">
        <v>77</v>
      </c>
      <c r="E10" s="4" t="s">
        <v>78</v>
      </c>
      <c r="F10" s="6">
        <v>45019</v>
      </c>
      <c r="G10" s="6">
        <v>45020</v>
      </c>
      <c r="H10" s="4">
        <v>1</v>
      </c>
      <c r="I10" s="4">
        <v>1</v>
      </c>
      <c r="J10" s="4">
        <v>1</v>
      </c>
      <c r="K10" s="4" t="s">
        <v>30</v>
      </c>
      <c r="L10" s="4">
        <v>1034</v>
      </c>
      <c r="M10" s="4">
        <v>1034</v>
      </c>
      <c r="N10" s="4" t="s">
        <v>79</v>
      </c>
      <c r="O10" s="4" t="s">
        <v>32</v>
      </c>
      <c r="P10" s="4" t="s">
        <v>33</v>
      </c>
      <c r="Q10" s="4">
        <v>0</v>
      </c>
      <c r="R10" s="7">
        <v>44978</v>
      </c>
      <c r="S10" s="6">
        <v>45023</v>
      </c>
      <c r="T10" s="4" t="s">
        <v>34</v>
      </c>
      <c r="U10" s="4">
        <v>1034</v>
      </c>
      <c r="V10" s="4">
        <v>0</v>
      </c>
      <c r="W10" s="4">
        <v>0</v>
      </c>
      <c r="X10" s="4" t="s">
        <v>80</v>
      </c>
      <c r="Y10" s="4" t="s">
        <v>81</v>
      </c>
    </row>
    <row r="11" s="4" customFormat="1" spans="1:25">
      <c r="A11" s="4" t="s">
        <v>82</v>
      </c>
      <c r="B11" s="4" t="s">
        <v>26</v>
      </c>
      <c r="C11" s="4" t="s">
        <v>27</v>
      </c>
      <c r="D11" s="4" t="s">
        <v>83</v>
      </c>
      <c r="E11" s="4" t="s">
        <v>84</v>
      </c>
      <c r="F11" s="6">
        <v>45013</v>
      </c>
      <c r="G11" s="6">
        <v>45020</v>
      </c>
      <c r="H11" s="4">
        <v>1</v>
      </c>
      <c r="I11" s="4">
        <v>7</v>
      </c>
      <c r="J11" s="4">
        <v>7</v>
      </c>
      <c r="K11" s="4" t="s">
        <v>30</v>
      </c>
      <c r="L11" s="4">
        <v>3102</v>
      </c>
      <c r="M11" s="4">
        <v>3102</v>
      </c>
      <c r="N11" s="4" t="s">
        <v>85</v>
      </c>
      <c r="O11" s="4" t="s">
        <v>32</v>
      </c>
      <c r="P11" s="4" t="s">
        <v>33</v>
      </c>
      <c r="Q11" s="4">
        <v>0</v>
      </c>
      <c r="R11" s="7">
        <v>44978</v>
      </c>
      <c r="S11" s="6">
        <v>45023</v>
      </c>
      <c r="T11" s="4" t="s">
        <v>34</v>
      </c>
      <c r="U11" s="4">
        <v>3102</v>
      </c>
      <c r="V11" s="4">
        <v>0</v>
      </c>
      <c r="W11" s="4">
        <v>0</v>
      </c>
      <c r="X11" s="4" t="s">
        <v>86</v>
      </c>
      <c r="Y11" s="4" t="s">
        <v>87</v>
      </c>
    </row>
    <row r="12" s="4" customFormat="1" spans="1:25">
      <c r="A12" s="4" t="s">
        <v>88</v>
      </c>
      <c r="B12" s="4" t="s">
        <v>26</v>
      </c>
      <c r="C12" s="4" t="s">
        <v>27</v>
      </c>
      <c r="D12" s="4" t="s">
        <v>89</v>
      </c>
      <c r="E12" s="4" t="s">
        <v>90</v>
      </c>
      <c r="F12" s="6">
        <v>45017</v>
      </c>
      <c r="G12" s="6">
        <v>45020</v>
      </c>
      <c r="H12" s="4">
        <v>1</v>
      </c>
      <c r="I12" s="4">
        <v>3</v>
      </c>
      <c r="J12" s="4">
        <v>3</v>
      </c>
      <c r="K12" s="4" t="s">
        <v>30</v>
      </c>
      <c r="L12" s="4">
        <v>3240</v>
      </c>
      <c r="M12" s="4">
        <v>3240</v>
      </c>
      <c r="N12" s="4" t="s">
        <v>91</v>
      </c>
      <c r="O12" s="4" t="s">
        <v>32</v>
      </c>
      <c r="P12" s="4" t="s">
        <v>33</v>
      </c>
      <c r="Q12" s="4">
        <v>0</v>
      </c>
      <c r="R12" s="7">
        <v>44978</v>
      </c>
      <c r="S12" s="6">
        <v>45023</v>
      </c>
      <c r="T12" s="4" t="s">
        <v>34</v>
      </c>
      <c r="U12" s="4">
        <v>3240</v>
      </c>
      <c r="V12" s="4">
        <v>0</v>
      </c>
      <c r="W12" s="4">
        <v>0</v>
      </c>
      <c r="X12" s="4" t="s">
        <v>92</v>
      </c>
      <c r="Y12" s="4" t="s">
        <v>93</v>
      </c>
    </row>
    <row r="13" s="4" customFormat="1" spans="1:25">
      <c r="A13" s="4" t="s">
        <v>94</v>
      </c>
      <c r="B13" s="4" t="s">
        <v>26</v>
      </c>
      <c r="C13" s="4" t="s">
        <v>27</v>
      </c>
      <c r="D13" s="4" t="s">
        <v>95</v>
      </c>
      <c r="E13" s="4" t="s">
        <v>96</v>
      </c>
      <c r="F13" s="6">
        <v>45018</v>
      </c>
      <c r="G13" s="6">
        <v>45020</v>
      </c>
      <c r="H13" s="4">
        <v>1</v>
      </c>
      <c r="I13" s="4">
        <v>2</v>
      </c>
      <c r="J13" s="4">
        <v>2</v>
      </c>
      <c r="K13" s="4" t="s">
        <v>30</v>
      </c>
      <c r="L13" s="4">
        <v>1898</v>
      </c>
      <c r="M13" s="4">
        <v>1898</v>
      </c>
      <c r="N13" s="4" t="s">
        <v>97</v>
      </c>
      <c r="O13" s="4" t="s">
        <v>32</v>
      </c>
      <c r="P13" s="4" t="s">
        <v>33</v>
      </c>
      <c r="Q13" s="4">
        <v>0</v>
      </c>
      <c r="R13" s="7">
        <v>44979</v>
      </c>
      <c r="S13" s="6">
        <v>45023</v>
      </c>
      <c r="T13" s="4" t="s">
        <v>34</v>
      </c>
      <c r="U13" s="4">
        <v>1898</v>
      </c>
      <c r="V13" s="4">
        <v>0</v>
      </c>
      <c r="W13" s="4">
        <v>0</v>
      </c>
      <c r="X13" s="4" t="s">
        <v>98</v>
      </c>
      <c r="Y13" s="4" t="s">
        <v>99</v>
      </c>
    </row>
    <row r="14" s="4" customFormat="1" spans="1:25">
      <c r="A14" s="4" t="s">
        <v>100</v>
      </c>
      <c r="B14" s="4" t="s">
        <v>26</v>
      </c>
      <c r="C14" s="4" t="s">
        <v>27</v>
      </c>
      <c r="D14" s="4" t="s">
        <v>101</v>
      </c>
      <c r="E14" s="4" t="s">
        <v>102</v>
      </c>
      <c r="F14" s="6">
        <v>45018</v>
      </c>
      <c r="G14" s="6">
        <v>45020</v>
      </c>
      <c r="H14" s="4">
        <v>1</v>
      </c>
      <c r="I14" s="4">
        <v>2</v>
      </c>
      <c r="J14" s="4">
        <v>2</v>
      </c>
      <c r="K14" s="4" t="s">
        <v>30</v>
      </c>
      <c r="L14" s="4">
        <v>560</v>
      </c>
      <c r="M14" s="4">
        <v>560</v>
      </c>
      <c r="N14" s="4" t="s">
        <v>103</v>
      </c>
      <c r="O14" s="4" t="s">
        <v>32</v>
      </c>
      <c r="P14" s="4" t="s">
        <v>33</v>
      </c>
      <c r="Q14" s="4">
        <v>0</v>
      </c>
      <c r="R14" s="7">
        <v>44984</v>
      </c>
      <c r="S14" s="6">
        <v>45023</v>
      </c>
      <c r="T14" s="4" t="s">
        <v>34</v>
      </c>
      <c r="U14" s="4">
        <v>560</v>
      </c>
      <c r="V14" s="4">
        <v>0</v>
      </c>
      <c r="W14" s="4">
        <v>0</v>
      </c>
      <c r="X14" s="4" t="s">
        <v>104</v>
      </c>
      <c r="Y14" s="4" t="s">
        <v>105</v>
      </c>
    </row>
    <row r="15" s="4" customFormat="1" spans="1:25">
      <c r="A15" s="4" t="s">
        <v>106</v>
      </c>
      <c r="B15" s="4" t="s">
        <v>26</v>
      </c>
      <c r="C15" s="4" t="s">
        <v>27</v>
      </c>
      <c r="D15" s="4" t="s">
        <v>53</v>
      </c>
      <c r="E15" s="4" t="s">
        <v>54</v>
      </c>
      <c r="F15" s="6">
        <v>45018</v>
      </c>
      <c r="G15" s="6">
        <v>45020</v>
      </c>
      <c r="H15" s="4">
        <v>1</v>
      </c>
      <c r="I15" s="4">
        <v>2</v>
      </c>
      <c r="J15" s="4">
        <v>2</v>
      </c>
      <c r="K15" s="4" t="s">
        <v>30</v>
      </c>
      <c r="L15" s="4">
        <v>2918</v>
      </c>
      <c r="M15" s="4">
        <v>2918</v>
      </c>
      <c r="N15" s="4" t="s">
        <v>107</v>
      </c>
      <c r="O15" s="4" t="s">
        <v>32</v>
      </c>
      <c r="P15" s="4" t="s">
        <v>33</v>
      </c>
      <c r="Q15" s="4">
        <v>0</v>
      </c>
      <c r="R15" s="7">
        <v>44985</v>
      </c>
      <c r="S15" s="6">
        <v>45023</v>
      </c>
      <c r="T15" s="4" t="s">
        <v>34</v>
      </c>
      <c r="U15" s="4">
        <v>2918</v>
      </c>
      <c r="V15" s="4">
        <v>0</v>
      </c>
      <c r="W15" s="4">
        <v>0</v>
      </c>
      <c r="X15" s="4" t="s">
        <v>108</v>
      </c>
      <c r="Y15" s="4" t="s">
        <v>109</v>
      </c>
    </row>
    <row r="16" s="4" customFormat="1" spans="1:25">
      <c r="A16" s="4" t="s">
        <v>110</v>
      </c>
      <c r="B16" s="4" t="s">
        <v>26</v>
      </c>
      <c r="C16" s="4" t="s">
        <v>27</v>
      </c>
      <c r="D16" s="4" t="s">
        <v>111</v>
      </c>
      <c r="E16" s="4" t="s">
        <v>112</v>
      </c>
      <c r="F16" s="6">
        <v>45015</v>
      </c>
      <c r="G16" s="6">
        <v>45020</v>
      </c>
      <c r="H16" s="4">
        <v>1</v>
      </c>
      <c r="I16" s="4">
        <v>5</v>
      </c>
      <c r="J16" s="4">
        <v>5</v>
      </c>
      <c r="K16" s="4" t="s">
        <v>30</v>
      </c>
      <c r="L16" s="4">
        <v>3755</v>
      </c>
      <c r="M16" s="4">
        <v>3755</v>
      </c>
      <c r="N16" s="4" t="s">
        <v>113</v>
      </c>
      <c r="O16" s="4" t="s">
        <v>32</v>
      </c>
      <c r="P16" s="4" t="s">
        <v>33</v>
      </c>
      <c r="Q16" s="4">
        <v>0</v>
      </c>
      <c r="R16" s="7">
        <v>44985</v>
      </c>
      <c r="S16" s="6">
        <v>45023</v>
      </c>
      <c r="T16" s="4" t="s">
        <v>34</v>
      </c>
      <c r="U16" s="4">
        <v>3755</v>
      </c>
      <c r="V16" s="4">
        <v>0</v>
      </c>
      <c r="W16" s="4">
        <v>0</v>
      </c>
      <c r="X16" s="4" t="s">
        <v>114</v>
      </c>
      <c r="Y16" s="4" t="s">
        <v>115</v>
      </c>
    </row>
    <row r="17" s="4" customFormat="1" spans="1:25">
      <c r="A17" s="4" t="s">
        <v>116</v>
      </c>
      <c r="B17" s="4" t="s">
        <v>26</v>
      </c>
      <c r="C17" s="4" t="s">
        <v>27</v>
      </c>
      <c r="D17" s="4" t="s">
        <v>117</v>
      </c>
      <c r="E17" s="4" t="s">
        <v>118</v>
      </c>
      <c r="F17" s="6">
        <v>45018</v>
      </c>
      <c r="G17" s="6">
        <v>45020</v>
      </c>
      <c r="H17" s="4">
        <v>2</v>
      </c>
      <c r="I17" s="4">
        <v>2</v>
      </c>
      <c r="J17" s="4">
        <v>4</v>
      </c>
      <c r="K17" s="4" t="s">
        <v>30</v>
      </c>
      <c r="L17" s="4">
        <v>6442</v>
      </c>
      <c r="M17" s="4">
        <v>6442</v>
      </c>
      <c r="N17" s="4" t="s">
        <v>119</v>
      </c>
      <c r="O17" s="4" t="s">
        <v>32</v>
      </c>
      <c r="P17" s="4" t="s">
        <v>33</v>
      </c>
      <c r="Q17" s="4">
        <v>0</v>
      </c>
      <c r="R17" s="7">
        <v>44987</v>
      </c>
      <c r="S17" s="6">
        <v>45023</v>
      </c>
      <c r="T17" s="4" t="s">
        <v>34</v>
      </c>
      <c r="U17" s="4">
        <v>6442</v>
      </c>
      <c r="V17" s="4">
        <v>0</v>
      </c>
      <c r="W17" s="4">
        <v>0</v>
      </c>
      <c r="X17" s="4" t="s">
        <v>120</v>
      </c>
      <c r="Y17" s="4" t="s">
        <v>121</v>
      </c>
    </row>
    <row r="18" s="4" customFormat="1" spans="1:25">
      <c r="A18" s="4" t="s">
        <v>122</v>
      </c>
      <c r="B18" s="4" t="s">
        <v>26</v>
      </c>
      <c r="C18" s="4" t="s">
        <v>27</v>
      </c>
      <c r="D18" s="4" t="s">
        <v>123</v>
      </c>
      <c r="E18" s="4" t="s">
        <v>124</v>
      </c>
      <c r="F18" s="6">
        <v>45018</v>
      </c>
      <c r="G18" s="6">
        <v>45020</v>
      </c>
      <c r="H18" s="4">
        <v>1</v>
      </c>
      <c r="I18" s="4">
        <v>2</v>
      </c>
      <c r="J18" s="4">
        <v>2</v>
      </c>
      <c r="K18" s="4" t="s">
        <v>30</v>
      </c>
      <c r="L18" s="4">
        <v>688</v>
      </c>
      <c r="M18" s="4">
        <v>688</v>
      </c>
      <c r="N18" s="4" t="s">
        <v>125</v>
      </c>
      <c r="O18" s="4" t="s">
        <v>32</v>
      </c>
      <c r="P18" s="4" t="s">
        <v>33</v>
      </c>
      <c r="Q18" s="4">
        <v>0</v>
      </c>
      <c r="R18" s="7">
        <v>44988</v>
      </c>
      <c r="S18" s="6">
        <v>45023</v>
      </c>
      <c r="T18" s="4" t="s">
        <v>34</v>
      </c>
      <c r="U18" s="4">
        <v>688</v>
      </c>
      <c r="V18" s="4">
        <v>0</v>
      </c>
      <c r="W18" s="4">
        <v>0</v>
      </c>
      <c r="X18" s="4" t="s">
        <v>126</v>
      </c>
      <c r="Y18" s="4" t="s">
        <v>127</v>
      </c>
    </row>
    <row r="19" s="4" customFormat="1" spans="1:25">
      <c r="A19" s="4" t="s">
        <v>128</v>
      </c>
      <c r="B19" s="4" t="s">
        <v>26</v>
      </c>
      <c r="C19" s="4" t="s">
        <v>27</v>
      </c>
      <c r="D19" s="4" t="s">
        <v>129</v>
      </c>
      <c r="E19" s="4" t="s">
        <v>130</v>
      </c>
      <c r="F19" s="6">
        <v>45016</v>
      </c>
      <c r="G19" s="6">
        <v>45020</v>
      </c>
      <c r="H19" s="4">
        <v>1</v>
      </c>
      <c r="I19" s="4">
        <v>4</v>
      </c>
      <c r="J19" s="4">
        <v>4</v>
      </c>
      <c r="K19" s="4" t="s">
        <v>30</v>
      </c>
      <c r="L19" s="4">
        <v>5200</v>
      </c>
      <c r="M19" s="4">
        <v>5200</v>
      </c>
      <c r="N19" s="4" t="s">
        <v>131</v>
      </c>
      <c r="O19" s="4" t="s">
        <v>32</v>
      </c>
      <c r="P19" s="4" t="s">
        <v>33</v>
      </c>
      <c r="Q19" s="4">
        <v>0</v>
      </c>
      <c r="R19" s="7">
        <v>44989</v>
      </c>
      <c r="S19" s="6">
        <v>45023</v>
      </c>
      <c r="T19" s="4" t="s">
        <v>34</v>
      </c>
      <c r="U19" s="4">
        <v>5200</v>
      </c>
      <c r="V19" s="4">
        <v>0</v>
      </c>
      <c r="W19" s="4">
        <v>0</v>
      </c>
      <c r="X19" s="4" t="s">
        <v>132</v>
      </c>
      <c r="Y19" s="4" t="s">
        <v>133</v>
      </c>
    </row>
    <row r="20" s="4" customFormat="1" spans="1:25">
      <c r="A20" s="4" t="s">
        <v>134</v>
      </c>
      <c r="B20" s="4" t="s">
        <v>26</v>
      </c>
      <c r="C20" s="4" t="s">
        <v>27</v>
      </c>
      <c r="D20" s="4" t="s">
        <v>135</v>
      </c>
      <c r="E20" s="4" t="s">
        <v>136</v>
      </c>
      <c r="F20" s="6">
        <v>45017</v>
      </c>
      <c r="G20" s="6">
        <v>45020</v>
      </c>
      <c r="H20" s="4">
        <v>1</v>
      </c>
      <c r="I20" s="4">
        <v>3</v>
      </c>
      <c r="J20" s="4">
        <v>3</v>
      </c>
      <c r="K20" s="4" t="s">
        <v>30</v>
      </c>
      <c r="L20" s="4">
        <v>2265</v>
      </c>
      <c r="M20" s="4">
        <v>2265</v>
      </c>
      <c r="N20" s="4" t="s">
        <v>137</v>
      </c>
      <c r="O20" s="4" t="s">
        <v>32</v>
      </c>
      <c r="P20" s="4" t="s">
        <v>33</v>
      </c>
      <c r="Q20" s="4">
        <v>0</v>
      </c>
      <c r="R20" s="7">
        <v>44989</v>
      </c>
      <c r="S20" s="6">
        <v>45023</v>
      </c>
      <c r="T20" s="4" t="s">
        <v>34</v>
      </c>
      <c r="U20" s="4">
        <v>2265</v>
      </c>
      <c r="V20" s="4">
        <v>0</v>
      </c>
      <c r="W20" s="4">
        <v>0</v>
      </c>
      <c r="X20" s="4" t="s">
        <v>138</v>
      </c>
      <c r="Y20" s="4" t="s">
        <v>139</v>
      </c>
    </row>
    <row r="21" s="4" customFormat="1" spans="1:25">
      <c r="A21" s="4" t="s">
        <v>140</v>
      </c>
      <c r="B21" s="4" t="s">
        <v>26</v>
      </c>
      <c r="C21" s="4" t="s">
        <v>27</v>
      </c>
      <c r="D21" s="4" t="s">
        <v>141</v>
      </c>
      <c r="E21" s="4" t="s">
        <v>142</v>
      </c>
      <c r="F21" s="6">
        <v>45018</v>
      </c>
      <c r="G21" s="6">
        <v>45020</v>
      </c>
      <c r="H21" s="4">
        <v>1</v>
      </c>
      <c r="I21" s="4">
        <v>2</v>
      </c>
      <c r="J21" s="4">
        <v>2</v>
      </c>
      <c r="K21" s="4" t="s">
        <v>30</v>
      </c>
      <c r="L21" s="4">
        <v>780</v>
      </c>
      <c r="M21" s="4">
        <v>780</v>
      </c>
      <c r="N21" s="4" t="s">
        <v>143</v>
      </c>
      <c r="O21" s="4" t="s">
        <v>32</v>
      </c>
      <c r="P21" s="4" t="s">
        <v>33</v>
      </c>
      <c r="Q21" s="4">
        <v>0</v>
      </c>
      <c r="R21" s="7">
        <v>44990</v>
      </c>
      <c r="S21" s="6">
        <v>45023</v>
      </c>
      <c r="T21" s="4" t="s">
        <v>34</v>
      </c>
      <c r="U21" s="4">
        <v>780</v>
      </c>
      <c r="V21" s="4">
        <v>0</v>
      </c>
      <c r="W21" s="4">
        <v>0</v>
      </c>
      <c r="X21" s="4" t="s">
        <v>144</v>
      </c>
      <c r="Y21" s="4" t="s">
        <v>145</v>
      </c>
    </row>
    <row r="22" s="4" customFormat="1" spans="1:25">
      <c r="A22" s="4" t="s">
        <v>146</v>
      </c>
      <c r="B22" s="4" t="s">
        <v>26</v>
      </c>
      <c r="C22" s="4" t="s">
        <v>27</v>
      </c>
      <c r="D22" s="4" t="s">
        <v>147</v>
      </c>
      <c r="E22" s="4" t="s">
        <v>148</v>
      </c>
      <c r="F22" s="6">
        <v>45015</v>
      </c>
      <c r="G22" s="6">
        <v>45020</v>
      </c>
      <c r="H22" s="4">
        <v>1</v>
      </c>
      <c r="I22" s="4">
        <v>5</v>
      </c>
      <c r="J22" s="4">
        <v>5</v>
      </c>
      <c r="K22" s="4" t="s">
        <v>30</v>
      </c>
      <c r="L22" s="4">
        <v>1890</v>
      </c>
      <c r="M22" s="4">
        <v>1890</v>
      </c>
      <c r="N22" s="4" t="s">
        <v>149</v>
      </c>
      <c r="O22" s="4" t="s">
        <v>32</v>
      </c>
      <c r="P22" s="4" t="s">
        <v>33</v>
      </c>
      <c r="Q22" s="4">
        <v>0</v>
      </c>
      <c r="R22" s="7">
        <v>44991</v>
      </c>
      <c r="S22" s="6">
        <v>45023</v>
      </c>
      <c r="T22" s="4" t="s">
        <v>34</v>
      </c>
      <c r="U22" s="4">
        <v>1890</v>
      </c>
      <c r="V22" s="4">
        <v>0</v>
      </c>
      <c r="W22" s="4">
        <v>0</v>
      </c>
      <c r="X22" s="4" t="s">
        <v>150</v>
      </c>
      <c r="Y22" s="4" t="s">
        <v>151</v>
      </c>
    </row>
    <row r="23" s="4" customFormat="1" spans="1:25">
      <c r="A23" s="4" t="s">
        <v>152</v>
      </c>
      <c r="B23" s="4" t="s">
        <v>26</v>
      </c>
      <c r="C23" s="4" t="s">
        <v>27</v>
      </c>
      <c r="D23" s="4" t="s">
        <v>147</v>
      </c>
      <c r="E23" s="4" t="s">
        <v>148</v>
      </c>
      <c r="F23" s="6">
        <v>45015</v>
      </c>
      <c r="G23" s="6">
        <v>45020</v>
      </c>
      <c r="H23" s="4">
        <v>1</v>
      </c>
      <c r="I23" s="4">
        <v>5</v>
      </c>
      <c r="J23" s="4">
        <v>5</v>
      </c>
      <c r="K23" s="4" t="s">
        <v>30</v>
      </c>
      <c r="L23" s="4">
        <v>1890</v>
      </c>
      <c r="M23" s="4">
        <v>1890</v>
      </c>
      <c r="N23" s="4" t="s">
        <v>153</v>
      </c>
      <c r="O23" s="4" t="s">
        <v>32</v>
      </c>
      <c r="P23" s="4" t="s">
        <v>33</v>
      </c>
      <c r="Q23" s="4">
        <v>0</v>
      </c>
      <c r="R23" s="7">
        <v>44991</v>
      </c>
      <c r="S23" s="6">
        <v>45023</v>
      </c>
      <c r="T23" s="4" t="s">
        <v>34</v>
      </c>
      <c r="U23" s="4">
        <v>1890</v>
      </c>
      <c r="V23" s="4">
        <v>0</v>
      </c>
      <c r="W23" s="4">
        <v>0</v>
      </c>
      <c r="X23" s="4" t="s">
        <v>154</v>
      </c>
      <c r="Y23" s="4" t="s">
        <v>155</v>
      </c>
    </row>
    <row r="24" s="4" customFormat="1" spans="1:25">
      <c r="A24" s="4" t="s">
        <v>156</v>
      </c>
      <c r="B24" s="4" t="s">
        <v>26</v>
      </c>
      <c r="C24" s="4" t="s">
        <v>27</v>
      </c>
      <c r="D24" s="4" t="s">
        <v>157</v>
      </c>
      <c r="E24" s="4" t="s">
        <v>158</v>
      </c>
      <c r="F24" s="6">
        <v>45013</v>
      </c>
      <c r="G24" s="6">
        <v>45020</v>
      </c>
      <c r="H24" s="4">
        <v>1</v>
      </c>
      <c r="I24" s="4">
        <v>7</v>
      </c>
      <c r="J24" s="4">
        <v>7</v>
      </c>
      <c r="K24" s="4" t="s">
        <v>30</v>
      </c>
      <c r="L24" s="4">
        <v>6768</v>
      </c>
      <c r="M24" s="4">
        <v>6768</v>
      </c>
      <c r="N24" s="4" t="s">
        <v>159</v>
      </c>
      <c r="O24" s="4" t="s">
        <v>32</v>
      </c>
      <c r="P24" s="4" t="s">
        <v>33</v>
      </c>
      <c r="Q24" s="4">
        <v>0</v>
      </c>
      <c r="R24" s="7">
        <v>44991</v>
      </c>
      <c r="S24" s="6">
        <v>45023</v>
      </c>
      <c r="T24" s="4" t="s">
        <v>34</v>
      </c>
      <c r="U24" s="4">
        <v>6768</v>
      </c>
      <c r="V24" s="4">
        <v>0</v>
      </c>
      <c r="W24" s="4">
        <v>0</v>
      </c>
      <c r="X24" s="4" t="s">
        <v>160</v>
      </c>
      <c r="Y24" s="4" t="s">
        <v>161</v>
      </c>
    </row>
    <row r="25" s="4" customFormat="1" spans="1:25">
      <c r="A25" s="4" t="s">
        <v>162</v>
      </c>
      <c r="B25" s="4" t="s">
        <v>26</v>
      </c>
      <c r="C25" s="4" t="s">
        <v>27</v>
      </c>
      <c r="D25" s="4" t="s">
        <v>163</v>
      </c>
      <c r="E25" s="4" t="s">
        <v>96</v>
      </c>
      <c r="F25" s="6">
        <v>45018</v>
      </c>
      <c r="G25" s="6">
        <v>45020</v>
      </c>
      <c r="H25" s="4">
        <v>1</v>
      </c>
      <c r="I25" s="4">
        <v>2</v>
      </c>
      <c r="J25" s="4">
        <v>2</v>
      </c>
      <c r="K25" s="4" t="s">
        <v>30</v>
      </c>
      <c r="L25" s="4">
        <v>1966</v>
      </c>
      <c r="M25" s="4">
        <v>1966</v>
      </c>
      <c r="N25" s="4" t="s">
        <v>164</v>
      </c>
      <c r="O25" s="4" t="s">
        <v>32</v>
      </c>
      <c r="P25" s="4" t="s">
        <v>33</v>
      </c>
      <c r="Q25" s="4">
        <v>0</v>
      </c>
      <c r="R25" s="7">
        <v>44991</v>
      </c>
      <c r="S25" s="6">
        <v>45023</v>
      </c>
      <c r="T25" s="4" t="s">
        <v>34</v>
      </c>
      <c r="U25" s="4">
        <v>1966</v>
      </c>
      <c r="V25" s="4">
        <v>0</v>
      </c>
      <c r="W25" s="4">
        <v>0</v>
      </c>
      <c r="X25" s="4" t="s">
        <v>165</v>
      </c>
      <c r="Y25" s="4" t="s">
        <v>166</v>
      </c>
    </row>
    <row r="26" s="4" customFormat="1" spans="1:25">
      <c r="A26" s="4" t="s">
        <v>167</v>
      </c>
      <c r="B26" s="4" t="s">
        <v>26</v>
      </c>
      <c r="C26" s="4" t="s">
        <v>27</v>
      </c>
      <c r="D26" s="4" t="s">
        <v>168</v>
      </c>
      <c r="E26" s="4" t="s">
        <v>169</v>
      </c>
      <c r="F26" s="6">
        <v>45017</v>
      </c>
      <c r="G26" s="6">
        <v>45020</v>
      </c>
      <c r="H26" s="4">
        <v>1</v>
      </c>
      <c r="I26" s="4">
        <v>3</v>
      </c>
      <c r="J26" s="4">
        <v>3</v>
      </c>
      <c r="K26" s="4" t="s">
        <v>30</v>
      </c>
      <c r="L26" s="4">
        <v>1998</v>
      </c>
      <c r="M26" s="4">
        <v>1998</v>
      </c>
      <c r="N26" s="4" t="s">
        <v>170</v>
      </c>
      <c r="O26" s="4" t="s">
        <v>32</v>
      </c>
      <c r="P26" s="4" t="s">
        <v>33</v>
      </c>
      <c r="Q26" s="4">
        <v>0</v>
      </c>
      <c r="R26" s="7">
        <v>44992</v>
      </c>
      <c r="S26" s="6">
        <v>45023</v>
      </c>
      <c r="T26" s="4" t="s">
        <v>34</v>
      </c>
      <c r="U26" s="4">
        <v>1998</v>
      </c>
      <c r="V26" s="4">
        <v>0</v>
      </c>
      <c r="W26" s="4">
        <v>0</v>
      </c>
      <c r="X26" s="4" t="s">
        <v>171</v>
      </c>
      <c r="Y26" s="4" t="s">
        <v>172</v>
      </c>
    </row>
    <row r="27" s="4" customFormat="1" spans="1:25">
      <c r="A27" s="4" t="s">
        <v>173</v>
      </c>
      <c r="B27" s="4" t="s">
        <v>26</v>
      </c>
      <c r="C27" s="4" t="s">
        <v>27</v>
      </c>
      <c r="D27" s="4" t="s">
        <v>174</v>
      </c>
      <c r="E27" s="4" t="s">
        <v>175</v>
      </c>
      <c r="F27" s="6">
        <v>45015</v>
      </c>
      <c r="G27" s="6">
        <v>45020</v>
      </c>
      <c r="H27" s="4">
        <v>1</v>
      </c>
      <c r="I27" s="4">
        <v>5</v>
      </c>
      <c r="J27" s="4">
        <v>5</v>
      </c>
      <c r="K27" s="4" t="s">
        <v>30</v>
      </c>
      <c r="L27" s="4">
        <v>7036</v>
      </c>
      <c r="M27" s="4">
        <v>7036</v>
      </c>
      <c r="N27" s="4" t="s">
        <v>176</v>
      </c>
      <c r="O27" s="4" t="s">
        <v>32</v>
      </c>
      <c r="P27" s="4" t="s">
        <v>33</v>
      </c>
      <c r="Q27" s="4">
        <v>0</v>
      </c>
      <c r="R27" s="7">
        <v>44992</v>
      </c>
      <c r="S27" s="6">
        <v>45023</v>
      </c>
      <c r="T27" s="4" t="s">
        <v>34</v>
      </c>
      <c r="U27" s="4">
        <v>7036</v>
      </c>
      <c r="V27" s="4">
        <v>0</v>
      </c>
      <c r="W27" s="4">
        <v>0</v>
      </c>
      <c r="X27" s="4" t="s">
        <v>177</v>
      </c>
      <c r="Y27" s="4" t="s">
        <v>178</v>
      </c>
    </row>
    <row r="28" s="4" customFormat="1" spans="1:25">
      <c r="A28" s="4" t="s">
        <v>179</v>
      </c>
      <c r="B28" s="4" t="s">
        <v>26</v>
      </c>
      <c r="C28" s="4" t="s">
        <v>27</v>
      </c>
      <c r="D28" s="4" t="s">
        <v>180</v>
      </c>
      <c r="E28" s="4" t="s">
        <v>181</v>
      </c>
      <c r="F28" s="6">
        <v>45018</v>
      </c>
      <c r="G28" s="6">
        <v>45020</v>
      </c>
      <c r="H28" s="4">
        <v>1</v>
      </c>
      <c r="I28" s="4">
        <v>2</v>
      </c>
      <c r="J28" s="4">
        <v>2</v>
      </c>
      <c r="K28" s="4" t="s">
        <v>30</v>
      </c>
      <c r="L28" s="4">
        <v>1148</v>
      </c>
      <c r="M28" s="4">
        <v>1148</v>
      </c>
      <c r="N28" s="4" t="s">
        <v>182</v>
      </c>
      <c r="O28" s="4" t="s">
        <v>32</v>
      </c>
      <c r="P28" s="4" t="s">
        <v>33</v>
      </c>
      <c r="Q28" s="4">
        <v>0</v>
      </c>
      <c r="R28" s="7">
        <v>44993</v>
      </c>
      <c r="S28" s="6">
        <v>45023</v>
      </c>
      <c r="T28" s="4" t="s">
        <v>34</v>
      </c>
      <c r="U28" s="4">
        <v>1148</v>
      </c>
      <c r="V28" s="4">
        <v>0</v>
      </c>
      <c r="W28" s="4">
        <v>0</v>
      </c>
      <c r="X28" s="4" t="s">
        <v>183</v>
      </c>
      <c r="Y28" s="4" t="s">
        <v>184</v>
      </c>
    </row>
    <row r="29" s="4" customFormat="1" spans="1:25">
      <c r="A29" s="4" t="s">
        <v>185</v>
      </c>
      <c r="B29" s="4" t="s">
        <v>26</v>
      </c>
      <c r="C29" s="4" t="s">
        <v>27</v>
      </c>
      <c r="D29" s="4" t="s">
        <v>186</v>
      </c>
      <c r="E29" s="4" t="s">
        <v>187</v>
      </c>
      <c r="F29" s="6">
        <v>45019</v>
      </c>
      <c r="G29" s="6">
        <v>45020</v>
      </c>
      <c r="H29" s="4">
        <v>1</v>
      </c>
      <c r="I29" s="4">
        <v>1</v>
      </c>
      <c r="J29" s="4">
        <v>1</v>
      </c>
      <c r="K29" s="4" t="s">
        <v>30</v>
      </c>
      <c r="L29" s="4">
        <v>606</v>
      </c>
      <c r="M29" s="4">
        <v>606</v>
      </c>
      <c r="N29" s="4" t="s">
        <v>188</v>
      </c>
      <c r="O29" s="4" t="s">
        <v>32</v>
      </c>
      <c r="P29" s="4" t="s">
        <v>33</v>
      </c>
      <c r="Q29" s="4">
        <v>0</v>
      </c>
      <c r="R29" s="7">
        <v>44994</v>
      </c>
      <c r="S29" s="6">
        <v>45023</v>
      </c>
      <c r="T29" s="4" t="s">
        <v>34</v>
      </c>
      <c r="U29" s="4">
        <v>606</v>
      </c>
      <c r="V29" s="4">
        <v>0</v>
      </c>
      <c r="W29" s="4">
        <v>0</v>
      </c>
      <c r="X29" s="4" t="s">
        <v>189</v>
      </c>
      <c r="Y29" s="4" t="s">
        <v>190</v>
      </c>
    </row>
    <row r="30" s="4" customFormat="1" spans="1:25">
      <c r="A30" s="4" t="s">
        <v>191</v>
      </c>
      <c r="B30" s="4" t="s">
        <v>26</v>
      </c>
      <c r="C30" s="4" t="s">
        <v>27</v>
      </c>
      <c r="D30" s="4" t="s">
        <v>192</v>
      </c>
      <c r="E30" s="4" t="s">
        <v>193</v>
      </c>
      <c r="F30" s="6">
        <v>45015</v>
      </c>
      <c r="G30" s="6">
        <v>45020</v>
      </c>
      <c r="H30" s="4">
        <v>1</v>
      </c>
      <c r="I30" s="4">
        <v>5</v>
      </c>
      <c r="J30" s="4">
        <v>5</v>
      </c>
      <c r="K30" s="4" t="s">
        <v>30</v>
      </c>
      <c r="L30" s="4">
        <v>6040</v>
      </c>
      <c r="M30" s="4">
        <v>6040</v>
      </c>
      <c r="N30" s="4" t="s">
        <v>194</v>
      </c>
      <c r="O30" s="4" t="s">
        <v>32</v>
      </c>
      <c r="P30" s="4" t="s">
        <v>33</v>
      </c>
      <c r="Q30" s="4">
        <v>0</v>
      </c>
      <c r="R30" s="7">
        <v>44995</v>
      </c>
      <c r="S30" s="6">
        <v>45023</v>
      </c>
      <c r="T30" s="4" t="s">
        <v>34</v>
      </c>
      <c r="U30" s="4">
        <v>6040</v>
      </c>
      <c r="V30" s="4">
        <v>0</v>
      </c>
      <c r="W30" s="4">
        <v>0</v>
      </c>
      <c r="X30" s="4" t="s">
        <v>195</v>
      </c>
      <c r="Y30" s="4" t="s">
        <v>196</v>
      </c>
    </row>
    <row r="31" s="4" customFormat="1" spans="1:25">
      <c r="A31" s="4" t="s">
        <v>197</v>
      </c>
      <c r="B31" s="4" t="s">
        <v>26</v>
      </c>
      <c r="C31" s="4" t="s">
        <v>27</v>
      </c>
      <c r="D31" s="4" t="s">
        <v>198</v>
      </c>
      <c r="E31" s="4" t="s">
        <v>199</v>
      </c>
      <c r="F31" s="6">
        <v>45019</v>
      </c>
      <c r="G31" s="6">
        <v>45020</v>
      </c>
      <c r="H31" s="4">
        <v>2</v>
      </c>
      <c r="I31" s="4">
        <v>1</v>
      </c>
      <c r="J31" s="4">
        <v>2</v>
      </c>
      <c r="K31" s="4" t="s">
        <v>30</v>
      </c>
      <c r="L31" s="4">
        <v>996</v>
      </c>
      <c r="M31" s="4">
        <v>996</v>
      </c>
      <c r="N31" s="4" t="s">
        <v>200</v>
      </c>
      <c r="O31" s="4" t="s">
        <v>32</v>
      </c>
      <c r="P31" s="4" t="s">
        <v>33</v>
      </c>
      <c r="Q31" s="4">
        <v>0</v>
      </c>
      <c r="R31" s="7">
        <v>44995</v>
      </c>
      <c r="S31" s="6">
        <v>45023</v>
      </c>
      <c r="T31" s="4" t="s">
        <v>34</v>
      </c>
      <c r="U31" s="4">
        <v>996</v>
      </c>
      <c r="V31" s="4">
        <v>0</v>
      </c>
      <c r="W31" s="4">
        <v>0</v>
      </c>
      <c r="X31" s="4" t="s">
        <v>201</v>
      </c>
      <c r="Y31" s="4" t="s">
        <v>202</v>
      </c>
    </row>
    <row r="32" s="4" customFormat="1" spans="1:25">
      <c r="A32" s="4" t="s">
        <v>203</v>
      </c>
      <c r="B32" s="4" t="s">
        <v>26</v>
      </c>
      <c r="C32" s="4" t="s">
        <v>27</v>
      </c>
      <c r="D32" s="4" t="s">
        <v>204</v>
      </c>
      <c r="E32" s="4" t="s">
        <v>205</v>
      </c>
      <c r="F32" s="6">
        <v>45017</v>
      </c>
      <c r="G32" s="6">
        <v>45020</v>
      </c>
      <c r="H32" s="4">
        <v>1</v>
      </c>
      <c r="I32" s="4">
        <v>3</v>
      </c>
      <c r="J32" s="4">
        <v>3</v>
      </c>
      <c r="K32" s="4" t="s">
        <v>30</v>
      </c>
      <c r="L32" s="4">
        <v>4780</v>
      </c>
      <c r="M32" s="4">
        <v>4780</v>
      </c>
      <c r="N32" s="4" t="s">
        <v>206</v>
      </c>
      <c r="O32" s="4" t="s">
        <v>32</v>
      </c>
      <c r="P32" s="4" t="s">
        <v>33</v>
      </c>
      <c r="Q32" s="4">
        <v>0</v>
      </c>
      <c r="R32" s="7">
        <v>44996</v>
      </c>
      <c r="S32" s="6">
        <v>45023</v>
      </c>
      <c r="T32" s="4" t="s">
        <v>34</v>
      </c>
      <c r="U32" s="4">
        <v>4780</v>
      </c>
      <c r="V32" s="4">
        <v>0</v>
      </c>
      <c r="W32" s="4">
        <v>0</v>
      </c>
      <c r="X32" s="4" t="s">
        <v>207</v>
      </c>
      <c r="Y32" s="4" t="s">
        <v>208</v>
      </c>
    </row>
    <row r="33" s="4" customFormat="1" spans="1:25">
      <c r="A33" s="4" t="s">
        <v>209</v>
      </c>
      <c r="B33" s="4" t="s">
        <v>26</v>
      </c>
      <c r="C33" s="4" t="s">
        <v>27</v>
      </c>
      <c r="D33" s="4" t="s">
        <v>210</v>
      </c>
      <c r="E33" s="4" t="s">
        <v>211</v>
      </c>
      <c r="F33" s="6">
        <v>45018</v>
      </c>
      <c r="G33" s="6">
        <v>45020</v>
      </c>
      <c r="H33" s="4">
        <v>1</v>
      </c>
      <c r="I33" s="4">
        <v>2</v>
      </c>
      <c r="J33" s="4">
        <v>2</v>
      </c>
      <c r="K33" s="4" t="s">
        <v>30</v>
      </c>
      <c r="L33" s="4">
        <v>1610</v>
      </c>
      <c r="M33" s="4">
        <v>1610</v>
      </c>
      <c r="N33" s="4" t="s">
        <v>212</v>
      </c>
      <c r="O33" s="4" t="s">
        <v>32</v>
      </c>
      <c r="P33" s="4" t="s">
        <v>33</v>
      </c>
      <c r="Q33" s="4">
        <v>0</v>
      </c>
      <c r="R33" s="7">
        <v>44996</v>
      </c>
      <c r="S33" s="6">
        <v>45023</v>
      </c>
      <c r="T33" s="4" t="s">
        <v>34</v>
      </c>
      <c r="U33" s="4">
        <v>1610</v>
      </c>
      <c r="V33" s="4">
        <v>0</v>
      </c>
      <c r="W33" s="4">
        <v>0</v>
      </c>
      <c r="X33" s="4" t="s">
        <v>213</v>
      </c>
      <c r="Y33" s="4" t="s">
        <v>214</v>
      </c>
    </row>
    <row r="34" s="4" customFormat="1" spans="1:25">
      <c r="A34" s="4" t="s">
        <v>215</v>
      </c>
      <c r="B34" s="4" t="s">
        <v>26</v>
      </c>
      <c r="C34" s="4" t="s">
        <v>27</v>
      </c>
      <c r="D34" s="4" t="s">
        <v>216</v>
      </c>
      <c r="E34" s="4" t="s">
        <v>217</v>
      </c>
      <c r="F34" s="6">
        <v>45017</v>
      </c>
      <c r="G34" s="6">
        <v>45020</v>
      </c>
      <c r="H34" s="4">
        <v>1</v>
      </c>
      <c r="I34" s="4">
        <v>3</v>
      </c>
      <c r="J34" s="4">
        <v>3</v>
      </c>
      <c r="K34" s="4" t="s">
        <v>30</v>
      </c>
      <c r="L34" s="4">
        <v>2292</v>
      </c>
      <c r="M34" s="4">
        <v>2292</v>
      </c>
      <c r="N34" s="4" t="s">
        <v>218</v>
      </c>
      <c r="O34" s="4" t="s">
        <v>32</v>
      </c>
      <c r="P34" s="4" t="s">
        <v>33</v>
      </c>
      <c r="Q34" s="4">
        <v>0</v>
      </c>
      <c r="R34" s="7">
        <v>44996</v>
      </c>
      <c r="S34" s="6">
        <v>45023</v>
      </c>
      <c r="T34" s="4" t="s">
        <v>34</v>
      </c>
      <c r="U34" s="4">
        <v>2292</v>
      </c>
      <c r="V34" s="4">
        <v>0</v>
      </c>
      <c r="W34" s="4">
        <v>0</v>
      </c>
      <c r="X34" s="4" t="s">
        <v>219</v>
      </c>
      <c r="Y34" s="4" t="s">
        <v>220</v>
      </c>
    </row>
    <row r="35" s="4" customFormat="1" spans="1:25">
      <c r="A35" s="4" t="s">
        <v>221</v>
      </c>
      <c r="B35" s="4" t="s">
        <v>26</v>
      </c>
      <c r="C35" s="4" t="s">
        <v>27</v>
      </c>
      <c r="D35" s="4" t="s">
        <v>192</v>
      </c>
      <c r="E35" s="4" t="s">
        <v>222</v>
      </c>
      <c r="F35" s="6">
        <v>45017</v>
      </c>
      <c r="G35" s="6">
        <v>45020</v>
      </c>
      <c r="H35" s="4">
        <v>1</v>
      </c>
      <c r="I35" s="4">
        <v>3</v>
      </c>
      <c r="J35" s="4">
        <v>3</v>
      </c>
      <c r="K35" s="4" t="s">
        <v>30</v>
      </c>
      <c r="L35" s="4">
        <v>2580</v>
      </c>
      <c r="M35" s="4">
        <v>2580</v>
      </c>
      <c r="N35" s="4" t="s">
        <v>223</v>
      </c>
      <c r="O35" s="4" t="s">
        <v>32</v>
      </c>
      <c r="P35" s="4" t="s">
        <v>33</v>
      </c>
      <c r="Q35" s="4">
        <v>0</v>
      </c>
      <c r="R35" s="7">
        <v>44998</v>
      </c>
      <c r="S35" s="6">
        <v>45023</v>
      </c>
      <c r="T35" s="4" t="s">
        <v>34</v>
      </c>
      <c r="U35" s="4">
        <v>2580</v>
      </c>
      <c r="V35" s="4">
        <v>0</v>
      </c>
      <c r="W35" s="4">
        <v>0</v>
      </c>
      <c r="X35" s="4" t="s">
        <v>224</v>
      </c>
      <c r="Y35" s="4" t="s">
        <v>225</v>
      </c>
    </row>
    <row r="36" s="4" customFormat="1" spans="1:25">
      <c r="A36" s="4" t="s">
        <v>226</v>
      </c>
      <c r="B36" s="4" t="s">
        <v>26</v>
      </c>
      <c r="C36" s="4" t="s">
        <v>27</v>
      </c>
      <c r="D36" s="4" t="s">
        <v>227</v>
      </c>
      <c r="E36" s="4" t="s">
        <v>228</v>
      </c>
      <c r="F36" s="6">
        <v>45019</v>
      </c>
      <c r="G36" s="6">
        <v>45020</v>
      </c>
      <c r="H36" s="4">
        <v>1</v>
      </c>
      <c r="I36" s="4">
        <v>1</v>
      </c>
      <c r="J36" s="4">
        <v>1</v>
      </c>
      <c r="K36" s="4" t="s">
        <v>30</v>
      </c>
      <c r="L36" s="4">
        <v>731</v>
      </c>
      <c r="M36" s="4">
        <v>731</v>
      </c>
      <c r="N36" s="4" t="s">
        <v>229</v>
      </c>
      <c r="O36" s="4" t="s">
        <v>32</v>
      </c>
      <c r="P36" s="4" t="s">
        <v>33</v>
      </c>
      <c r="Q36" s="4">
        <v>0</v>
      </c>
      <c r="R36" s="7">
        <v>44998</v>
      </c>
      <c r="S36" s="6">
        <v>45023</v>
      </c>
      <c r="T36" s="4" t="s">
        <v>34</v>
      </c>
      <c r="U36" s="4">
        <v>731</v>
      </c>
      <c r="V36" s="4">
        <v>0</v>
      </c>
      <c r="W36" s="4">
        <v>0</v>
      </c>
      <c r="X36" s="4" t="s">
        <v>230</v>
      </c>
      <c r="Y36" s="4" t="s">
        <v>231</v>
      </c>
    </row>
    <row r="37" s="4" customFormat="1" spans="1:25">
      <c r="A37" s="4" t="s">
        <v>232</v>
      </c>
      <c r="B37" s="4" t="s">
        <v>26</v>
      </c>
      <c r="C37" s="4" t="s">
        <v>27</v>
      </c>
      <c r="D37" s="4" t="s">
        <v>227</v>
      </c>
      <c r="E37" s="4" t="s">
        <v>233</v>
      </c>
      <c r="F37" s="6">
        <v>45019</v>
      </c>
      <c r="G37" s="6">
        <v>45020</v>
      </c>
      <c r="H37" s="4">
        <v>1</v>
      </c>
      <c r="I37" s="4">
        <v>1</v>
      </c>
      <c r="J37" s="4">
        <v>1</v>
      </c>
      <c r="K37" s="4" t="s">
        <v>30</v>
      </c>
      <c r="L37" s="4">
        <v>611</v>
      </c>
      <c r="M37" s="4">
        <v>611</v>
      </c>
      <c r="N37" s="4" t="s">
        <v>234</v>
      </c>
      <c r="O37" s="4" t="s">
        <v>32</v>
      </c>
      <c r="P37" s="4" t="s">
        <v>33</v>
      </c>
      <c r="Q37" s="4">
        <v>0</v>
      </c>
      <c r="R37" s="7">
        <v>44998</v>
      </c>
      <c r="S37" s="6">
        <v>45023</v>
      </c>
      <c r="T37" s="4" t="s">
        <v>34</v>
      </c>
      <c r="U37" s="4">
        <v>611</v>
      </c>
      <c r="V37" s="4">
        <v>0</v>
      </c>
      <c r="W37" s="4">
        <v>0</v>
      </c>
      <c r="X37" s="4" t="s">
        <v>235</v>
      </c>
      <c r="Y37" s="4" t="s">
        <v>236</v>
      </c>
    </row>
    <row r="38" s="4" customFormat="1" spans="1:25">
      <c r="A38" s="4" t="s">
        <v>237</v>
      </c>
      <c r="B38" s="4" t="s">
        <v>26</v>
      </c>
      <c r="C38" s="4" t="s">
        <v>27</v>
      </c>
      <c r="D38" s="4" t="s">
        <v>168</v>
      </c>
      <c r="E38" s="4" t="s">
        <v>238</v>
      </c>
      <c r="F38" s="6">
        <v>45018</v>
      </c>
      <c r="G38" s="6">
        <v>45020</v>
      </c>
      <c r="H38" s="4">
        <v>1</v>
      </c>
      <c r="I38" s="4">
        <v>2</v>
      </c>
      <c r="J38" s="4">
        <v>2</v>
      </c>
      <c r="K38" s="4" t="s">
        <v>30</v>
      </c>
      <c r="L38" s="4">
        <v>1300</v>
      </c>
      <c r="M38" s="4">
        <v>1300</v>
      </c>
      <c r="N38" s="4" t="s">
        <v>239</v>
      </c>
      <c r="O38" s="4" t="s">
        <v>32</v>
      </c>
      <c r="P38" s="4" t="s">
        <v>33</v>
      </c>
      <c r="Q38" s="4">
        <v>0</v>
      </c>
      <c r="R38" s="7">
        <v>45000</v>
      </c>
      <c r="S38" s="6">
        <v>45023</v>
      </c>
      <c r="T38" s="4" t="s">
        <v>34</v>
      </c>
      <c r="U38" s="4">
        <v>1300</v>
      </c>
      <c r="V38" s="4">
        <v>0</v>
      </c>
      <c r="W38" s="4">
        <v>0</v>
      </c>
      <c r="X38" s="4" t="s">
        <v>240</v>
      </c>
      <c r="Y38" s="4" t="s">
        <v>241</v>
      </c>
    </row>
    <row r="39" s="4" customFormat="1" spans="1:25">
      <c r="A39" s="4" t="s">
        <v>242</v>
      </c>
      <c r="B39" s="4" t="s">
        <v>26</v>
      </c>
      <c r="C39" s="4" t="s">
        <v>27</v>
      </c>
      <c r="D39" s="4" t="s">
        <v>216</v>
      </c>
      <c r="E39" s="4" t="s">
        <v>217</v>
      </c>
      <c r="F39" s="6">
        <v>45017</v>
      </c>
      <c r="G39" s="6">
        <v>45020</v>
      </c>
      <c r="H39" s="4">
        <v>1</v>
      </c>
      <c r="I39" s="4">
        <v>3</v>
      </c>
      <c r="J39" s="4">
        <v>3</v>
      </c>
      <c r="K39" s="4" t="s">
        <v>30</v>
      </c>
      <c r="L39" s="4">
        <v>2292</v>
      </c>
      <c r="M39" s="4">
        <v>2292</v>
      </c>
      <c r="N39" s="4" t="s">
        <v>243</v>
      </c>
      <c r="O39" s="4" t="s">
        <v>32</v>
      </c>
      <c r="P39" s="4" t="s">
        <v>33</v>
      </c>
      <c r="Q39" s="4">
        <v>0</v>
      </c>
      <c r="R39" s="7">
        <v>45000</v>
      </c>
      <c r="S39" s="6">
        <v>45023</v>
      </c>
      <c r="T39" s="4" t="s">
        <v>34</v>
      </c>
      <c r="U39" s="4">
        <v>2292</v>
      </c>
      <c r="V39" s="4">
        <v>0</v>
      </c>
      <c r="W39" s="4">
        <v>0</v>
      </c>
      <c r="X39" s="4" t="s">
        <v>244</v>
      </c>
      <c r="Y39" s="4" t="s">
        <v>245</v>
      </c>
    </row>
    <row r="40" s="4" customFormat="1" spans="1:26">
      <c r="A40" s="4" t="s">
        <v>246</v>
      </c>
      <c r="B40" s="4" t="s">
        <v>26</v>
      </c>
      <c r="C40" s="4" t="s">
        <v>27</v>
      </c>
      <c r="D40" s="4" t="s">
        <v>247</v>
      </c>
      <c r="E40" s="4" t="s">
        <v>248</v>
      </c>
      <c r="F40" s="6">
        <v>45017</v>
      </c>
      <c r="G40" s="6">
        <v>45020</v>
      </c>
      <c r="H40" s="4">
        <v>2</v>
      </c>
      <c r="I40" s="4">
        <v>3</v>
      </c>
      <c r="J40" s="4">
        <v>6</v>
      </c>
      <c r="K40" s="4" t="s">
        <v>30</v>
      </c>
      <c r="L40" s="4">
        <v>3294</v>
      </c>
      <c r="M40" s="4">
        <v>3294</v>
      </c>
      <c r="N40" s="4" t="s">
        <v>249</v>
      </c>
      <c r="O40" s="4" t="s">
        <v>32</v>
      </c>
      <c r="P40" s="4" t="s">
        <v>33</v>
      </c>
      <c r="Q40" s="4">
        <v>0</v>
      </c>
      <c r="R40" s="7">
        <v>45000</v>
      </c>
      <c r="S40" s="6">
        <v>45023</v>
      </c>
      <c r="T40" s="4" t="s">
        <v>34</v>
      </c>
      <c r="U40" s="4">
        <v>3294</v>
      </c>
      <c r="V40" s="4">
        <v>0</v>
      </c>
      <c r="W40" s="4">
        <v>0</v>
      </c>
      <c r="X40" s="4" t="s">
        <v>250</v>
      </c>
      <c r="Y40" s="4">
        <v>264480669</v>
      </c>
      <c r="Z40" s="4" t="s">
        <v>251</v>
      </c>
    </row>
    <row r="41" s="4" customFormat="1" spans="1:25">
      <c r="A41" s="4" t="s">
        <v>252</v>
      </c>
      <c r="B41" s="4" t="s">
        <v>26</v>
      </c>
      <c r="C41" s="4" t="s">
        <v>27</v>
      </c>
      <c r="D41" s="4" t="s">
        <v>174</v>
      </c>
      <c r="E41" s="4" t="s">
        <v>253</v>
      </c>
      <c r="F41" s="6">
        <v>45019</v>
      </c>
      <c r="G41" s="6">
        <v>45020</v>
      </c>
      <c r="H41" s="4">
        <v>1</v>
      </c>
      <c r="I41" s="4">
        <v>1</v>
      </c>
      <c r="J41" s="4">
        <v>1</v>
      </c>
      <c r="K41" s="4" t="s">
        <v>30</v>
      </c>
      <c r="L41" s="4">
        <v>942</v>
      </c>
      <c r="M41" s="4">
        <v>942</v>
      </c>
      <c r="N41" s="4" t="s">
        <v>254</v>
      </c>
      <c r="O41" s="4" t="s">
        <v>32</v>
      </c>
      <c r="P41" s="4" t="s">
        <v>33</v>
      </c>
      <c r="Q41" s="4">
        <v>0</v>
      </c>
      <c r="R41" s="7">
        <v>45000</v>
      </c>
      <c r="S41" s="6">
        <v>45023</v>
      </c>
      <c r="T41" s="4" t="s">
        <v>34</v>
      </c>
      <c r="U41" s="4">
        <v>942</v>
      </c>
      <c r="V41" s="4">
        <v>0</v>
      </c>
      <c r="W41" s="4">
        <v>0</v>
      </c>
      <c r="X41" s="4" t="s">
        <v>255</v>
      </c>
      <c r="Y41" s="4" t="s">
        <v>256</v>
      </c>
    </row>
    <row r="42" s="4" customFormat="1" spans="1:25">
      <c r="A42" s="4" t="s">
        <v>257</v>
      </c>
      <c r="B42" s="4" t="s">
        <v>26</v>
      </c>
      <c r="C42" s="4" t="s">
        <v>27</v>
      </c>
      <c r="D42" s="4" t="s">
        <v>258</v>
      </c>
      <c r="E42" s="4" t="s">
        <v>259</v>
      </c>
      <c r="F42" s="6">
        <v>45017</v>
      </c>
      <c r="G42" s="6">
        <v>45020</v>
      </c>
      <c r="H42" s="4">
        <v>1</v>
      </c>
      <c r="I42" s="4">
        <v>3</v>
      </c>
      <c r="J42" s="4">
        <v>3</v>
      </c>
      <c r="K42" s="4" t="s">
        <v>30</v>
      </c>
      <c r="L42" s="4">
        <v>12789</v>
      </c>
      <c r="M42" s="4">
        <v>12789</v>
      </c>
      <c r="N42" s="4" t="s">
        <v>260</v>
      </c>
      <c r="O42" s="4" t="s">
        <v>32</v>
      </c>
      <c r="P42" s="4" t="s">
        <v>33</v>
      </c>
      <c r="Q42" s="4">
        <v>0</v>
      </c>
      <c r="R42" s="7">
        <v>45000</v>
      </c>
      <c r="S42" s="6">
        <v>45023</v>
      </c>
      <c r="T42" s="4" t="s">
        <v>34</v>
      </c>
      <c r="U42" s="4">
        <v>12789</v>
      </c>
      <c r="V42" s="4">
        <v>0</v>
      </c>
      <c r="W42" s="4">
        <v>0</v>
      </c>
      <c r="X42" s="4" t="s">
        <v>261</v>
      </c>
      <c r="Y42" s="4" t="s">
        <v>262</v>
      </c>
    </row>
    <row r="43" s="4" customFormat="1" spans="1:25">
      <c r="A43" s="4" t="s">
        <v>263</v>
      </c>
      <c r="B43" s="4" t="s">
        <v>26</v>
      </c>
      <c r="C43" s="4" t="s">
        <v>27</v>
      </c>
      <c r="D43" s="4" t="s">
        <v>264</v>
      </c>
      <c r="E43" s="4" t="s">
        <v>265</v>
      </c>
      <c r="F43" s="6">
        <v>45017</v>
      </c>
      <c r="G43" s="6">
        <v>45020</v>
      </c>
      <c r="H43" s="4">
        <v>1</v>
      </c>
      <c r="I43" s="4">
        <v>3</v>
      </c>
      <c r="J43" s="4">
        <v>3</v>
      </c>
      <c r="K43" s="4" t="s">
        <v>30</v>
      </c>
      <c r="L43" s="4">
        <v>576</v>
      </c>
      <c r="M43" s="4">
        <v>576</v>
      </c>
      <c r="N43" s="4" t="s">
        <v>266</v>
      </c>
      <c r="O43" s="4" t="s">
        <v>32</v>
      </c>
      <c r="P43" s="4" t="s">
        <v>33</v>
      </c>
      <c r="Q43" s="4">
        <v>0</v>
      </c>
      <c r="R43" s="7">
        <v>45001</v>
      </c>
      <c r="S43" s="6">
        <v>45023</v>
      </c>
      <c r="T43" s="4" t="s">
        <v>34</v>
      </c>
      <c r="U43" s="4">
        <v>576</v>
      </c>
      <c r="V43" s="4">
        <v>0</v>
      </c>
      <c r="W43" s="4">
        <v>0</v>
      </c>
      <c r="X43" s="4" t="s">
        <v>267</v>
      </c>
      <c r="Y43" s="4" t="s">
        <v>268</v>
      </c>
    </row>
    <row r="44" s="4" customFormat="1" spans="1:25">
      <c r="A44" s="4" t="s">
        <v>269</v>
      </c>
      <c r="B44" s="4" t="s">
        <v>26</v>
      </c>
      <c r="C44" s="4" t="s">
        <v>27</v>
      </c>
      <c r="D44" s="4" t="s">
        <v>174</v>
      </c>
      <c r="E44" s="4" t="s">
        <v>270</v>
      </c>
      <c r="F44" s="6">
        <v>45019</v>
      </c>
      <c r="G44" s="6">
        <v>45020</v>
      </c>
      <c r="H44" s="4">
        <v>1</v>
      </c>
      <c r="I44" s="4">
        <v>1</v>
      </c>
      <c r="J44" s="4">
        <v>1</v>
      </c>
      <c r="K44" s="4" t="s">
        <v>30</v>
      </c>
      <c r="L44" s="4">
        <v>691</v>
      </c>
      <c r="M44" s="4">
        <v>691</v>
      </c>
      <c r="N44" s="4" t="s">
        <v>271</v>
      </c>
      <c r="O44" s="4" t="s">
        <v>32</v>
      </c>
      <c r="P44" s="4" t="s">
        <v>33</v>
      </c>
      <c r="Q44" s="4">
        <v>0</v>
      </c>
      <c r="R44" s="7">
        <v>45002</v>
      </c>
      <c r="S44" s="6">
        <v>45023</v>
      </c>
      <c r="T44" s="4" t="s">
        <v>34</v>
      </c>
      <c r="U44" s="4">
        <v>691</v>
      </c>
      <c r="V44" s="4">
        <v>0</v>
      </c>
      <c r="W44" s="4">
        <v>0</v>
      </c>
      <c r="X44" s="4" t="s">
        <v>272</v>
      </c>
      <c r="Y44" s="4" t="s">
        <v>273</v>
      </c>
    </row>
    <row r="45" s="4" customFormat="1" spans="1:25">
      <c r="A45" s="4" t="s">
        <v>274</v>
      </c>
      <c r="B45" s="4" t="s">
        <v>26</v>
      </c>
      <c r="C45" s="4" t="s">
        <v>27</v>
      </c>
      <c r="D45" s="4" t="s">
        <v>275</v>
      </c>
      <c r="E45" s="4" t="s">
        <v>276</v>
      </c>
      <c r="F45" s="6">
        <v>45018</v>
      </c>
      <c r="G45" s="6">
        <v>45020</v>
      </c>
      <c r="H45" s="4">
        <v>1</v>
      </c>
      <c r="I45" s="4">
        <v>2</v>
      </c>
      <c r="J45" s="4">
        <v>2</v>
      </c>
      <c r="K45" s="4" t="s">
        <v>30</v>
      </c>
      <c r="L45" s="4">
        <v>2940</v>
      </c>
      <c r="M45" s="4">
        <v>2940</v>
      </c>
      <c r="N45" s="4" t="s">
        <v>277</v>
      </c>
      <c r="O45" s="4" t="s">
        <v>32</v>
      </c>
      <c r="P45" s="4" t="s">
        <v>33</v>
      </c>
      <c r="Q45" s="4">
        <v>0</v>
      </c>
      <c r="R45" s="7">
        <v>45003</v>
      </c>
      <c r="S45" s="6">
        <v>45023</v>
      </c>
      <c r="T45" s="4" t="s">
        <v>34</v>
      </c>
      <c r="U45" s="4">
        <v>2940</v>
      </c>
      <c r="V45" s="4">
        <v>0</v>
      </c>
      <c r="W45" s="4">
        <v>0</v>
      </c>
      <c r="X45" s="4" t="s">
        <v>278</v>
      </c>
      <c r="Y45" s="4" t="s">
        <v>279</v>
      </c>
    </row>
    <row r="46" s="4" customFormat="1" spans="1:25">
      <c r="A46" s="4" t="s">
        <v>280</v>
      </c>
      <c r="B46" s="4" t="s">
        <v>26</v>
      </c>
      <c r="C46" s="4" t="s">
        <v>27</v>
      </c>
      <c r="D46" s="4" t="s">
        <v>192</v>
      </c>
      <c r="E46" s="4" t="s">
        <v>222</v>
      </c>
      <c r="F46" s="6">
        <v>45016</v>
      </c>
      <c r="G46" s="6">
        <v>45020</v>
      </c>
      <c r="H46" s="4">
        <v>1</v>
      </c>
      <c r="I46" s="4">
        <v>4</v>
      </c>
      <c r="J46" s="4">
        <v>4</v>
      </c>
      <c r="K46" s="4" t="s">
        <v>30</v>
      </c>
      <c r="L46" s="4">
        <v>3408</v>
      </c>
      <c r="M46" s="4">
        <v>3408</v>
      </c>
      <c r="N46" s="4" t="s">
        <v>281</v>
      </c>
      <c r="O46" s="4" t="s">
        <v>32</v>
      </c>
      <c r="P46" s="4" t="s">
        <v>33</v>
      </c>
      <c r="Q46" s="4">
        <v>0</v>
      </c>
      <c r="R46" s="7">
        <v>45004</v>
      </c>
      <c r="S46" s="6">
        <v>45023</v>
      </c>
      <c r="T46" s="4" t="s">
        <v>34</v>
      </c>
      <c r="U46" s="4">
        <v>3408</v>
      </c>
      <c r="V46" s="4">
        <v>0</v>
      </c>
      <c r="W46" s="4">
        <v>0</v>
      </c>
      <c r="X46" s="4" t="s">
        <v>282</v>
      </c>
      <c r="Y46" s="4" t="s">
        <v>283</v>
      </c>
    </row>
    <row r="47" s="4" customFormat="1" spans="1:25">
      <c r="A47" s="4" t="s">
        <v>284</v>
      </c>
      <c r="B47" s="4" t="s">
        <v>26</v>
      </c>
      <c r="C47" s="4" t="s">
        <v>27</v>
      </c>
      <c r="D47" s="4" t="s">
        <v>192</v>
      </c>
      <c r="E47" s="4" t="s">
        <v>285</v>
      </c>
      <c r="F47" s="6">
        <v>45018</v>
      </c>
      <c r="G47" s="6">
        <v>45020</v>
      </c>
      <c r="H47" s="4">
        <v>1</v>
      </c>
      <c r="I47" s="4">
        <v>2</v>
      </c>
      <c r="J47" s="4">
        <v>2</v>
      </c>
      <c r="K47" s="4" t="s">
        <v>30</v>
      </c>
      <c r="L47" s="4">
        <v>1530</v>
      </c>
      <c r="M47" s="4">
        <v>1530</v>
      </c>
      <c r="N47" s="4" t="s">
        <v>286</v>
      </c>
      <c r="O47" s="4" t="s">
        <v>32</v>
      </c>
      <c r="P47" s="4" t="s">
        <v>33</v>
      </c>
      <c r="Q47" s="4">
        <v>0</v>
      </c>
      <c r="R47" s="7">
        <v>45004</v>
      </c>
      <c r="S47" s="6">
        <v>45023</v>
      </c>
      <c r="T47" s="4" t="s">
        <v>34</v>
      </c>
      <c r="U47" s="4">
        <v>1530</v>
      </c>
      <c r="V47" s="4">
        <v>0</v>
      </c>
      <c r="W47" s="4">
        <v>0</v>
      </c>
      <c r="X47" s="4" t="s">
        <v>287</v>
      </c>
      <c r="Y47" s="4" t="s">
        <v>288</v>
      </c>
    </row>
    <row r="48" s="4" customFormat="1" spans="1:25">
      <c r="A48" s="4" t="s">
        <v>289</v>
      </c>
      <c r="B48" s="4" t="s">
        <v>26</v>
      </c>
      <c r="C48" s="4" t="s">
        <v>27</v>
      </c>
      <c r="D48" s="4" t="s">
        <v>290</v>
      </c>
      <c r="E48" s="4" t="s">
        <v>291</v>
      </c>
      <c r="F48" s="6">
        <v>45018</v>
      </c>
      <c r="G48" s="6">
        <v>45020</v>
      </c>
      <c r="H48" s="4">
        <v>1</v>
      </c>
      <c r="I48" s="4">
        <v>2</v>
      </c>
      <c r="J48" s="4">
        <v>2</v>
      </c>
      <c r="K48" s="4" t="s">
        <v>30</v>
      </c>
      <c r="L48" s="4">
        <v>680</v>
      </c>
      <c r="M48" s="4">
        <v>680</v>
      </c>
      <c r="N48" s="4" t="s">
        <v>292</v>
      </c>
      <c r="O48" s="4" t="s">
        <v>32</v>
      </c>
      <c r="P48" s="4" t="s">
        <v>33</v>
      </c>
      <c r="Q48" s="4">
        <v>0</v>
      </c>
      <c r="R48" s="7">
        <v>45005</v>
      </c>
      <c r="S48" s="6">
        <v>45023</v>
      </c>
      <c r="T48" s="4" t="s">
        <v>34</v>
      </c>
      <c r="U48" s="4">
        <v>680</v>
      </c>
      <c r="V48" s="4">
        <v>0</v>
      </c>
      <c r="W48" s="4">
        <v>0</v>
      </c>
      <c r="X48" s="4" t="s">
        <v>293</v>
      </c>
      <c r="Y48" s="4" t="s">
        <v>294</v>
      </c>
    </row>
    <row r="49" s="4" customFormat="1" spans="1:25">
      <c r="A49" s="4" t="s">
        <v>295</v>
      </c>
      <c r="B49" s="4" t="s">
        <v>26</v>
      </c>
      <c r="C49" s="4" t="s">
        <v>27</v>
      </c>
      <c r="D49" s="4" t="s">
        <v>290</v>
      </c>
      <c r="E49" s="4" t="s">
        <v>291</v>
      </c>
      <c r="F49" s="6">
        <v>45018</v>
      </c>
      <c r="G49" s="6">
        <v>45020</v>
      </c>
      <c r="H49" s="4">
        <v>1</v>
      </c>
      <c r="I49" s="4">
        <v>2</v>
      </c>
      <c r="J49" s="4">
        <v>2</v>
      </c>
      <c r="K49" s="4" t="s">
        <v>30</v>
      </c>
      <c r="L49" s="4">
        <v>680</v>
      </c>
      <c r="M49" s="4">
        <v>680</v>
      </c>
      <c r="N49" s="4" t="s">
        <v>296</v>
      </c>
      <c r="O49" s="4" t="s">
        <v>32</v>
      </c>
      <c r="P49" s="4" t="s">
        <v>33</v>
      </c>
      <c r="Q49" s="4">
        <v>0</v>
      </c>
      <c r="R49" s="7">
        <v>45005</v>
      </c>
      <c r="S49" s="6">
        <v>45023</v>
      </c>
      <c r="T49" s="4" t="s">
        <v>34</v>
      </c>
      <c r="U49" s="4">
        <v>680</v>
      </c>
      <c r="V49" s="4">
        <v>0</v>
      </c>
      <c r="W49" s="4">
        <v>0</v>
      </c>
      <c r="X49" s="4" t="s">
        <v>297</v>
      </c>
      <c r="Y49" s="4" t="s">
        <v>298</v>
      </c>
    </row>
    <row r="50" s="4" customFormat="1" spans="1:25">
      <c r="A50" s="4" t="s">
        <v>299</v>
      </c>
      <c r="B50" s="4" t="s">
        <v>26</v>
      </c>
      <c r="C50" s="4" t="s">
        <v>27</v>
      </c>
      <c r="D50" s="4" t="s">
        <v>300</v>
      </c>
      <c r="E50" s="4" t="s">
        <v>187</v>
      </c>
      <c r="F50" s="6">
        <v>45017</v>
      </c>
      <c r="G50" s="6">
        <v>45020</v>
      </c>
      <c r="H50" s="4">
        <v>1</v>
      </c>
      <c r="I50" s="4">
        <v>3</v>
      </c>
      <c r="J50" s="4">
        <v>3</v>
      </c>
      <c r="K50" s="4" t="s">
        <v>30</v>
      </c>
      <c r="L50" s="4">
        <v>1104</v>
      </c>
      <c r="M50" s="4">
        <v>1104</v>
      </c>
      <c r="N50" s="4" t="s">
        <v>301</v>
      </c>
      <c r="O50" s="4" t="s">
        <v>32</v>
      </c>
      <c r="P50" s="4" t="s">
        <v>33</v>
      </c>
      <c r="Q50" s="4">
        <v>0</v>
      </c>
      <c r="R50" s="7">
        <v>45006</v>
      </c>
      <c r="S50" s="6">
        <v>45023</v>
      </c>
      <c r="T50" s="4" t="s">
        <v>34</v>
      </c>
      <c r="U50" s="4">
        <v>1104</v>
      </c>
      <c r="V50" s="4">
        <v>0</v>
      </c>
      <c r="W50" s="4">
        <v>0</v>
      </c>
      <c r="X50" s="4" t="s">
        <v>302</v>
      </c>
      <c r="Y50" s="4" t="s">
        <v>127</v>
      </c>
    </row>
    <row r="51" s="4" customFormat="1" spans="1:25">
      <c r="A51" s="4" t="s">
        <v>303</v>
      </c>
      <c r="B51" s="4" t="s">
        <v>26</v>
      </c>
      <c r="C51" s="4" t="s">
        <v>27</v>
      </c>
      <c r="D51" s="4" t="s">
        <v>186</v>
      </c>
      <c r="E51" s="4" t="s">
        <v>187</v>
      </c>
      <c r="F51" s="6">
        <v>45017</v>
      </c>
      <c r="G51" s="6">
        <v>45020</v>
      </c>
      <c r="H51" s="4">
        <v>1</v>
      </c>
      <c r="I51" s="4">
        <v>3</v>
      </c>
      <c r="J51" s="4">
        <v>3</v>
      </c>
      <c r="K51" s="4" t="s">
        <v>30</v>
      </c>
      <c r="L51" s="4">
        <v>1974</v>
      </c>
      <c r="M51" s="4">
        <v>1974</v>
      </c>
      <c r="N51" s="4" t="s">
        <v>304</v>
      </c>
      <c r="O51" s="4" t="s">
        <v>32</v>
      </c>
      <c r="P51" s="4" t="s">
        <v>33</v>
      </c>
      <c r="Q51" s="4">
        <v>0</v>
      </c>
      <c r="R51" s="7">
        <v>45007</v>
      </c>
      <c r="S51" s="6">
        <v>45023</v>
      </c>
      <c r="T51" s="4" t="s">
        <v>34</v>
      </c>
      <c r="U51" s="4">
        <v>1974</v>
      </c>
      <c r="V51" s="4">
        <v>0</v>
      </c>
      <c r="W51" s="4">
        <v>0</v>
      </c>
      <c r="X51" s="4" t="s">
        <v>305</v>
      </c>
      <c r="Y51" s="4" t="s">
        <v>306</v>
      </c>
    </row>
    <row r="52" s="4" customFormat="1" spans="1:25">
      <c r="A52" s="4" t="s">
        <v>307</v>
      </c>
      <c r="B52" s="4" t="s">
        <v>26</v>
      </c>
      <c r="C52" s="4" t="s">
        <v>27</v>
      </c>
      <c r="D52" s="4" t="s">
        <v>308</v>
      </c>
      <c r="E52" s="4" t="s">
        <v>309</v>
      </c>
      <c r="F52" s="6">
        <v>45015</v>
      </c>
      <c r="G52" s="6">
        <v>45020</v>
      </c>
      <c r="H52" s="4">
        <v>1</v>
      </c>
      <c r="I52" s="4">
        <v>5</v>
      </c>
      <c r="J52" s="4">
        <v>5</v>
      </c>
      <c r="K52" s="4" t="s">
        <v>30</v>
      </c>
      <c r="L52" s="4">
        <v>5992</v>
      </c>
      <c r="M52" s="4">
        <v>5992</v>
      </c>
      <c r="N52" s="4" t="s">
        <v>310</v>
      </c>
      <c r="O52" s="4" t="s">
        <v>32</v>
      </c>
      <c r="P52" s="4" t="s">
        <v>33</v>
      </c>
      <c r="Q52" s="4">
        <v>0</v>
      </c>
      <c r="R52" s="7">
        <v>45007</v>
      </c>
      <c r="S52" s="6">
        <v>45023</v>
      </c>
      <c r="T52" s="4" t="s">
        <v>34</v>
      </c>
      <c r="U52" s="4">
        <v>5992</v>
      </c>
      <c r="V52" s="4">
        <v>0</v>
      </c>
      <c r="W52" s="4">
        <v>0</v>
      </c>
      <c r="X52" s="4" t="s">
        <v>311</v>
      </c>
      <c r="Y52" s="4" t="s">
        <v>312</v>
      </c>
    </row>
    <row r="53" s="4" customFormat="1" spans="1:25">
      <c r="A53" s="4" t="s">
        <v>313</v>
      </c>
      <c r="B53" s="4" t="s">
        <v>26</v>
      </c>
      <c r="C53" s="4" t="s">
        <v>27</v>
      </c>
      <c r="D53" s="4" t="s">
        <v>314</v>
      </c>
      <c r="E53" s="4" t="s">
        <v>315</v>
      </c>
      <c r="F53" s="6">
        <v>45017</v>
      </c>
      <c r="G53" s="6">
        <v>45020</v>
      </c>
      <c r="H53" s="4">
        <v>1</v>
      </c>
      <c r="I53" s="4">
        <v>3</v>
      </c>
      <c r="J53" s="4">
        <v>3</v>
      </c>
      <c r="K53" s="4" t="s">
        <v>30</v>
      </c>
      <c r="L53" s="4">
        <v>11865</v>
      </c>
      <c r="M53" s="4">
        <v>11865</v>
      </c>
      <c r="N53" s="4" t="s">
        <v>316</v>
      </c>
      <c r="O53" s="4" t="s">
        <v>32</v>
      </c>
      <c r="P53" s="4" t="s">
        <v>33</v>
      </c>
      <c r="Q53" s="4">
        <v>0</v>
      </c>
      <c r="R53" s="7">
        <v>45007</v>
      </c>
      <c r="S53" s="6">
        <v>45023</v>
      </c>
      <c r="T53" s="4" t="s">
        <v>34</v>
      </c>
      <c r="U53" s="4">
        <v>11865</v>
      </c>
      <c r="V53" s="4">
        <v>0</v>
      </c>
      <c r="W53" s="4">
        <v>0</v>
      </c>
      <c r="X53" s="4" t="s">
        <v>317</v>
      </c>
      <c r="Y53" s="4" t="s">
        <v>318</v>
      </c>
    </row>
    <row r="54" s="4" customFormat="1" spans="1:25">
      <c r="A54" s="4" t="s">
        <v>319</v>
      </c>
      <c r="B54" s="4" t="s">
        <v>26</v>
      </c>
      <c r="C54" s="4" t="s">
        <v>27</v>
      </c>
      <c r="D54" s="4" t="s">
        <v>320</v>
      </c>
      <c r="E54" s="4" t="s">
        <v>321</v>
      </c>
      <c r="F54" s="6">
        <v>45019</v>
      </c>
      <c r="G54" s="6">
        <v>45020</v>
      </c>
      <c r="H54" s="4">
        <v>1</v>
      </c>
      <c r="I54" s="4">
        <v>1</v>
      </c>
      <c r="J54" s="4">
        <v>1</v>
      </c>
      <c r="K54" s="4" t="s">
        <v>30</v>
      </c>
      <c r="L54" s="4">
        <v>980</v>
      </c>
      <c r="M54" s="4">
        <v>980</v>
      </c>
      <c r="N54" s="4" t="s">
        <v>322</v>
      </c>
      <c r="O54" s="4" t="s">
        <v>32</v>
      </c>
      <c r="P54" s="4" t="s">
        <v>33</v>
      </c>
      <c r="Q54" s="4">
        <v>0</v>
      </c>
      <c r="R54" s="7">
        <v>45007</v>
      </c>
      <c r="S54" s="6">
        <v>45023</v>
      </c>
      <c r="T54" s="4" t="s">
        <v>34</v>
      </c>
      <c r="U54" s="4">
        <v>980</v>
      </c>
      <c r="V54" s="4">
        <v>0</v>
      </c>
      <c r="W54" s="4">
        <v>0</v>
      </c>
      <c r="X54" s="4" t="s">
        <v>323</v>
      </c>
      <c r="Y54" s="4" t="s">
        <v>324</v>
      </c>
    </row>
    <row r="55" s="4" customFormat="1" spans="1:25">
      <c r="A55" s="4" t="s">
        <v>325</v>
      </c>
      <c r="B55" s="4" t="s">
        <v>26</v>
      </c>
      <c r="C55" s="4" t="s">
        <v>27</v>
      </c>
      <c r="D55" s="4" t="s">
        <v>198</v>
      </c>
      <c r="E55" s="4" t="s">
        <v>326</v>
      </c>
      <c r="F55" s="6">
        <v>45012</v>
      </c>
      <c r="G55" s="6">
        <v>45020</v>
      </c>
      <c r="H55" s="4">
        <v>1</v>
      </c>
      <c r="I55" s="4">
        <v>8</v>
      </c>
      <c r="J55" s="4">
        <v>8</v>
      </c>
      <c r="K55" s="4" t="s">
        <v>30</v>
      </c>
      <c r="L55" s="4">
        <v>3593</v>
      </c>
      <c r="M55" s="4">
        <v>3593</v>
      </c>
      <c r="N55" s="4" t="s">
        <v>327</v>
      </c>
      <c r="O55" s="4" t="s">
        <v>32</v>
      </c>
      <c r="P55" s="4" t="s">
        <v>33</v>
      </c>
      <c r="Q55" s="4">
        <v>0</v>
      </c>
      <c r="R55" s="7">
        <v>45008</v>
      </c>
      <c r="S55" s="6">
        <v>45023</v>
      </c>
      <c r="T55" s="4" t="s">
        <v>34</v>
      </c>
      <c r="U55" s="4">
        <v>3593</v>
      </c>
      <c r="V55" s="4">
        <v>0</v>
      </c>
      <c r="W55" s="4">
        <v>0</v>
      </c>
      <c r="X55" s="4" t="s">
        <v>328</v>
      </c>
      <c r="Y55" s="4" t="s">
        <v>127</v>
      </c>
    </row>
    <row r="56" s="4" customFormat="1" spans="1:25">
      <c r="A56" s="4" t="s">
        <v>329</v>
      </c>
      <c r="B56" s="4" t="s">
        <v>26</v>
      </c>
      <c r="C56" s="4" t="s">
        <v>27</v>
      </c>
      <c r="D56" s="4" t="s">
        <v>330</v>
      </c>
      <c r="E56" s="4" t="s">
        <v>331</v>
      </c>
      <c r="F56" s="6">
        <v>45019</v>
      </c>
      <c r="G56" s="6">
        <v>45020</v>
      </c>
      <c r="H56" s="4">
        <v>1</v>
      </c>
      <c r="I56" s="4">
        <v>1</v>
      </c>
      <c r="J56" s="4">
        <v>1</v>
      </c>
      <c r="K56" s="4" t="s">
        <v>30</v>
      </c>
      <c r="L56" s="4">
        <v>350</v>
      </c>
      <c r="M56" s="4">
        <v>350</v>
      </c>
      <c r="N56" s="4" t="s">
        <v>332</v>
      </c>
      <c r="O56" s="4" t="s">
        <v>32</v>
      </c>
      <c r="P56" s="4" t="s">
        <v>33</v>
      </c>
      <c r="Q56" s="4">
        <v>0</v>
      </c>
      <c r="R56" s="7">
        <v>45008</v>
      </c>
      <c r="S56" s="6">
        <v>45023</v>
      </c>
      <c r="T56" s="4" t="s">
        <v>34</v>
      </c>
      <c r="U56" s="4">
        <v>350</v>
      </c>
      <c r="V56" s="4">
        <v>0</v>
      </c>
      <c r="W56" s="4">
        <v>0</v>
      </c>
      <c r="X56" s="4" t="s">
        <v>127</v>
      </c>
      <c r="Y56" s="4" t="s">
        <v>127</v>
      </c>
    </row>
    <row r="57" s="4" customFormat="1" spans="1:25">
      <c r="A57" s="4" t="s">
        <v>325</v>
      </c>
      <c r="B57" s="4" t="s">
        <v>26</v>
      </c>
      <c r="C57" s="4" t="s">
        <v>333</v>
      </c>
      <c r="D57" s="4" t="s">
        <v>198</v>
      </c>
      <c r="E57" s="4" t="s">
        <v>326</v>
      </c>
      <c r="F57" s="6">
        <v>45012</v>
      </c>
      <c r="G57" s="6">
        <v>45020</v>
      </c>
      <c r="H57" s="4">
        <v>1</v>
      </c>
      <c r="I57" s="4">
        <v>8</v>
      </c>
      <c r="J57" s="4">
        <v>8</v>
      </c>
      <c r="K57" s="4" t="s">
        <v>30</v>
      </c>
      <c r="L57" s="4">
        <v>-3593</v>
      </c>
      <c r="M57" s="4">
        <v>-3593</v>
      </c>
      <c r="N57" s="4" t="s">
        <v>327</v>
      </c>
      <c r="O57" s="4" t="s">
        <v>32</v>
      </c>
      <c r="P57" s="4" t="s">
        <v>33</v>
      </c>
      <c r="Q57" s="4">
        <v>0</v>
      </c>
      <c r="R57" s="7">
        <v>45008</v>
      </c>
      <c r="S57" s="6">
        <v>45023</v>
      </c>
      <c r="T57" s="4" t="s">
        <v>34</v>
      </c>
      <c r="U57" s="4">
        <v>-3593</v>
      </c>
      <c r="V57" s="4">
        <v>0</v>
      </c>
      <c r="W57" s="4">
        <v>0</v>
      </c>
      <c r="X57" s="4" t="s">
        <v>328</v>
      </c>
      <c r="Y57" s="4" t="s">
        <v>127</v>
      </c>
    </row>
    <row r="58" s="4" customFormat="1" spans="1:25">
      <c r="A58" s="4" t="s">
        <v>334</v>
      </c>
      <c r="B58" s="4" t="s">
        <v>26</v>
      </c>
      <c r="C58" s="4" t="s">
        <v>27</v>
      </c>
      <c r="D58" s="4" t="s">
        <v>335</v>
      </c>
      <c r="E58" s="4" t="s">
        <v>336</v>
      </c>
      <c r="F58" s="6">
        <v>45016</v>
      </c>
      <c r="G58" s="6">
        <v>45020</v>
      </c>
      <c r="H58" s="4">
        <v>1</v>
      </c>
      <c r="I58" s="4">
        <v>4</v>
      </c>
      <c r="J58" s="4">
        <v>4</v>
      </c>
      <c r="K58" s="4" t="s">
        <v>30</v>
      </c>
      <c r="L58" s="4">
        <v>1097</v>
      </c>
      <c r="M58" s="4">
        <v>1097</v>
      </c>
      <c r="N58" s="4" t="s">
        <v>337</v>
      </c>
      <c r="O58" s="4" t="s">
        <v>32</v>
      </c>
      <c r="P58" s="4" t="s">
        <v>33</v>
      </c>
      <c r="Q58" s="4">
        <v>0</v>
      </c>
      <c r="R58" s="7">
        <v>45008</v>
      </c>
      <c r="S58" s="6">
        <v>45023</v>
      </c>
      <c r="T58" s="4" t="s">
        <v>34</v>
      </c>
      <c r="U58" s="4">
        <v>1097</v>
      </c>
      <c r="V58" s="4">
        <v>0</v>
      </c>
      <c r="W58" s="4">
        <v>0</v>
      </c>
      <c r="X58" s="4" t="s">
        <v>338</v>
      </c>
      <c r="Y58" s="4" t="s">
        <v>127</v>
      </c>
    </row>
    <row r="59" s="4" customFormat="1" spans="1:25">
      <c r="A59" s="4" t="s">
        <v>339</v>
      </c>
      <c r="B59" s="4" t="s">
        <v>26</v>
      </c>
      <c r="C59" s="4" t="s">
        <v>27</v>
      </c>
      <c r="D59" s="4" t="s">
        <v>340</v>
      </c>
      <c r="E59" s="4" t="s">
        <v>341</v>
      </c>
      <c r="F59" s="6">
        <v>45019</v>
      </c>
      <c r="G59" s="6">
        <v>45020</v>
      </c>
      <c r="H59" s="4">
        <v>1</v>
      </c>
      <c r="I59" s="4">
        <v>1</v>
      </c>
      <c r="J59" s="4">
        <v>1</v>
      </c>
      <c r="K59" s="4" t="s">
        <v>30</v>
      </c>
      <c r="L59" s="4">
        <v>550</v>
      </c>
      <c r="M59" s="4">
        <v>550</v>
      </c>
      <c r="N59" s="4" t="s">
        <v>342</v>
      </c>
      <c r="O59" s="4" t="s">
        <v>32</v>
      </c>
      <c r="P59" s="4" t="s">
        <v>33</v>
      </c>
      <c r="Q59" s="4">
        <v>0</v>
      </c>
      <c r="R59" s="7">
        <v>45009</v>
      </c>
      <c r="S59" s="6">
        <v>45023</v>
      </c>
      <c r="T59" s="4" t="s">
        <v>34</v>
      </c>
      <c r="U59" s="4">
        <v>550</v>
      </c>
      <c r="V59" s="4">
        <v>0</v>
      </c>
      <c r="W59" s="4">
        <v>0</v>
      </c>
      <c r="X59" s="4" t="s">
        <v>343</v>
      </c>
      <c r="Y59" s="4" t="s">
        <v>344</v>
      </c>
    </row>
    <row r="60" s="4" customFormat="1" spans="1:25">
      <c r="A60" s="4" t="s">
        <v>345</v>
      </c>
      <c r="B60" s="4" t="s">
        <v>26</v>
      </c>
      <c r="C60" s="4" t="s">
        <v>27</v>
      </c>
      <c r="D60" s="4" t="s">
        <v>346</v>
      </c>
      <c r="E60" s="4" t="s">
        <v>347</v>
      </c>
      <c r="F60" s="6">
        <v>45018</v>
      </c>
      <c r="G60" s="6">
        <v>45020</v>
      </c>
      <c r="H60" s="4">
        <v>1</v>
      </c>
      <c r="I60" s="4">
        <v>2</v>
      </c>
      <c r="J60" s="4">
        <v>2</v>
      </c>
      <c r="K60" s="4" t="s">
        <v>30</v>
      </c>
      <c r="L60" s="4">
        <v>798</v>
      </c>
      <c r="M60" s="4">
        <v>798</v>
      </c>
      <c r="N60" s="4" t="s">
        <v>348</v>
      </c>
      <c r="O60" s="4" t="s">
        <v>32</v>
      </c>
      <c r="P60" s="4" t="s">
        <v>33</v>
      </c>
      <c r="Q60" s="4">
        <v>0</v>
      </c>
      <c r="R60" s="7">
        <v>45010</v>
      </c>
      <c r="S60" s="6">
        <v>45023</v>
      </c>
      <c r="T60" s="4" t="s">
        <v>34</v>
      </c>
      <c r="U60" s="4">
        <v>798</v>
      </c>
      <c r="V60" s="4">
        <v>0</v>
      </c>
      <c r="W60" s="4">
        <v>0</v>
      </c>
      <c r="X60" s="4" t="s">
        <v>349</v>
      </c>
      <c r="Y60" s="4" t="s">
        <v>350</v>
      </c>
    </row>
    <row r="61" s="4" customFormat="1" spans="1:25">
      <c r="A61" s="4" t="s">
        <v>351</v>
      </c>
      <c r="B61" s="4" t="s">
        <v>26</v>
      </c>
      <c r="C61" s="4" t="s">
        <v>27</v>
      </c>
      <c r="D61" s="4" t="s">
        <v>174</v>
      </c>
      <c r="E61" s="4" t="s">
        <v>352</v>
      </c>
      <c r="F61" s="6">
        <v>45016</v>
      </c>
      <c r="G61" s="6">
        <v>45020</v>
      </c>
      <c r="H61" s="4">
        <v>1</v>
      </c>
      <c r="I61" s="4">
        <v>4</v>
      </c>
      <c r="J61" s="4">
        <v>4</v>
      </c>
      <c r="K61" s="4" t="s">
        <v>30</v>
      </c>
      <c r="L61" s="4">
        <v>2819</v>
      </c>
      <c r="M61" s="4">
        <v>2819</v>
      </c>
      <c r="N61" s="4" t="s">
        <v>353</v>
      </c>
      <c r="O61" s="4" t="s">
        <v>32</v>
      </c>
      <c r="P61" s="4" t="s">
        <v>33</v>
      </c>
      <c r="Q61" s="4">
        <v>0</v>
      </c>
      <c r="R61" s="7">
        <v>45010</v>
      </c>
      <c r="S61" s="6">
        <v>45023</v>
      </c>
      <c r="T61" s="4" t="s">
        <v>34</v>
      </c>
      <c r="U61" s="4">
        <v>2819</v>
      </c>
      <c r="V61" s="4">
        <v>0</v>
      </c>
      <c r="W61" s="4">
        <v>0</v>
      </c>
      <c r="X61" s="4" t="s">
        <v>354</v>
      </c>
      <c r="Y61" s="4" t="s">
        <v>127</v>
      </c>
    </row>
    <row r="62" s="4" customFormat="1" spans="1:25">
      <c r="A62" s="4" t="s">
        <v>351</v>
      </c>
      <c r="B62" s="4" t="s">
        <v>26</v>
      </c>
      <c r="C62" s="4" t="s">
        <v>333</v>
      </c>
      <c r="D62" s="4" t="s">
        <v>174</v>
      </c>
      <c r="E62" s="4" t="s">
        <v>352</v>
      </c>
      <c r="F62" s="6">
        <v>45016</v>
      </c>
      <c r="G62" s="6">
        <v>45020</v>
      </c>
      <c r="H62" s="4">
        <v>1</v>
      </c>
      <c r="I62" s="4">
        <v>4</v>
      </c>
      <c r="J62" s="4">
        <v>4</v>
      </c>
      <c r="K62" s="4" t="s">
        <v>30</v>
      </c>
      <c r="L62" s="4">
        <v>-2819</v>
      </c>
      <c r="M62" s="4">
        <v>-2819</v>
      </c>
      <c r="N62" s="4" t="s">
        <v>353</v>
      </c>
      <c r="O62" s="4" t="s">
        <v>32</v>
      </c>
      <c r="P62" s="4" t="s">
        <v>33</v>
      </c>
      <c r="Q62" s="4">
        <v>0</v>
      </c>
      <c r="R62" s="7">
        <v>45010</v>
      </c>
      <c r="S62" s="6">
        <v>45023</v>
      </c>
      <c r="T62" s="4" t="s">
        <v>34</v>
      </c>
      <c r="U62" s="4">
        <v>-2819</v>
      </c>
      <c r="V62" s="4">
        <v>0</v>
      </c>
      <c r="W62" s="4">
        <v>0</v>
      </c>
      <c r="X62" s="4" t="s">
        <v>354</v>
      </c>
      <c r="Y62" s="4" t="s">
        <v>127</v>
      </c>
    </row>
    <row r="63" s="4" customFormat="1" spans="1:25">
      <c r="A63" s="4" t="s">
        <v>355</v>
      </c>
      <c r="B63" s="4" t="s">
        <v>26</v>
      </c>
      <c r="C63" s="4" t="s">
        <v>27</v>
      </c>
      <c r="D63" s="4" t="s">
        <v>356</v>
      </c>
      <c r="E63" s="4" t="s">
        <v>357</v>
      </c>
      <c r="F63" s="6">
        <v>45018</v>
      </c>
      <c r="G63" s="6">
        <v>45020</v>
      </c>
      <c r="H63" s="4">
        <v>1</v>
      </c>
      <c r="I63" s="4">
        <v>2</v>
      </c>
      <c r="J63" s="4">
        <v>2</v>
      </c>
      <c r="K63" s="4" t="s">
        <v>30</v>
      </c>
      <c r="L63" s="4">
        <v>7088</v>
      </c>
      <c r="M63" s="4">
        <v>7088</v>
      </c>
      <c r="N63" s="4" t="s">
        <v>358</v>
      </c>
      <c r="O63" s="4" t="s">
        <v>32</v>
      </c>
      <c r="P63" s="4" t="s">
        <v>33</v>
      </c>
      <c r="Q63" s="4">
        <v>0</v>
      </c>
      <c r="R63" s="7">
        <v>45012</v>
      </c>
      <c r="S63" s="6">
        <v>45023</v>
      </c>
      <c r="T63" s="4" t="s">
        <v>34</v>
      </c>
      <c r="U63" s="4">
        <v>7088</v>
      </c>
      <c r="V63" s="4">
        <v>0</v>
      </c>
      <c r="W63" s="4">
        <v>0</v>
      </c>
      <c r="X63" s="4" t="s">
        <v>359</v>
      </c>
      <c r="Y63" s="4" t="s">
        <v>127</v>
      </c>
    </row>
    <row r="64" s="4" customFormat="1" spans="1:25">
      <c r="A64" s="4" t="s">
        <v>355</v>
      </c>
      <c r="B64" s="4" t="s">
        <v>26</v>
      </c>
      <c r="C64" s="4" t="s">
        <v>333</v>
      </c>
      <c r="D64" s="4" t="s">
        <v>356</v>
      </c>
      <c r="E64" s="4" t="s">
        <v>357</v>
      </c>
      <c r="F64" s="6">
        <v>45018</v>
      </c>
      <c r="G64" s="6">
        <v>45020</v>
      </c>
      <c r="H64" s="4">
        <v>1</v>
      </c>
      <c r="I64" s="4">
        <v>2</v>
      </c>
      <c r="J64" s="4">
        <v>2</v>
      </c>
      <c r="K64" s="4" t="s">
        <v>30</v>
      </c>
      <c r="L64" s="4">
        <v>-7088</v>
      </c>
      <c r="M64" s="4">
        <v>-7088</v>
      </c>
      <c r="N64" s="4" t="s">
        <v>358</v>
      </c>
      <c r="O64" s="4" t="s">
        <v>32</v>
      </c>
      <c r="P64" s="4" t="s">
        <v>33</v>
      </c>
      <c r="Q64" s="4">
        <v>0</v>
      </c>
      <c r="R64" s="7">
        <v>45012</v>
      </c>
      <c r="S64" s="6">
        <v>45023</v>
      </c>
      <c r="T64" s="4" t="s">
        <v>34</v>
      </c>
      <c r="U64" s="4">
        <v>-7088</v>
      </c>
      <c r="V64" s="4">
        <v>0</v>
      </c>
      <c r="W64" s="4">
        <v>0</v>
      </c>
      <c r="X64" s="4" t="s">
        <v>359</v>
      </c>
      <c r="Y64" s="4" t="s">
        <v>127</v>
      </c>
    </row>
    <row r="65" s="4" customFormat="1" spans="1:25">
      <c r="A65" s="4" t="s">
        <v>360</v>
      </c>
      <c r="B65" s="4" t="s">
        <v>26</v>
      </c>
      <c r="C65" s="4" t="s">
        <v>27</v>
      </c>
      <c r="D65" s="4" t="s">
        <v>361</v>
      </c>
      <c r="E65" s="4" t="s">
        <v>362</v>
      </c>
      <c r="F65" s="6">
        <v>45019</v>
      </c>
      <c r="G65" s="6">
        <v>45020</v>
      </c>
      <c r="H65" s="4">
        <v>1</v>
      </c>
      <c r="I65" s="4">
        <v>1</v>
      </c>
      <c r="J65" s="4">
        <v>1</v>
      </c>
      <c r="K65" s="4" t="s">
        <v>30</v>
      </c>
      <c r="L65" s="4">
        <v>527</v>
      </c>
      <c r="M65" s="4">
        <v>527</v>
      </c>
      <c r="N65" s="4" t="s">
        <v>363</v>
      </c>
      <c r="O65" s="4" t="s">
        <v>32</v>
      </c>
      <c r="P65" s="4" t="s">
        <v>33</v>
      </c>
      <c r="Q65" s="4">
        <v>0</v>
      </c>
      <c r="R65" s="7">
        <v>45012</v>
      </c>
      <c r="S65" s="6">
        <v>45023</v>
      </c>
      <c r="T65" s="4" t="s">
        <v>34</v>
      </c>
      <c r="U65" s="4">
        <v>527</v>
      </c>
      <c r="V65" s="4">
        <v>0</v>
      </c>
      <c r="W65" s="4">
        <v>0</v>
      </c>
      <c r="X65" s="4" t="s">
        <v>364</v>
      </c>
      <c r="Y65" s="4" t="s">
        <v>365</v>
      </c>
    </row>
    <row r="66" s="4" customFormat="1" spans="1:25">
      <c r="A66" s="4" t="s">
        <v>366</v>
      </c>
      <c r="B66" s="4" t="s">
        <v>26</v>
      </c>
      <c r="C66" s="4" t="s">
        <v>27</v>
      </c>
      <c r="D66" s="4" t="s">
        <v>367</v>
      </c>
      <c r="E66" s="4" t="s">
        <v>368</v>
      </c>
      <c r="F66" s="6">
        <v>45017</v>
      </c>
      <c r="G66" s="6">
        <v>45020</v>
      </c>
      <c r="H66" s="4">
        <v>1</v>
      </c>
      <c r="I66" s="4">
        <v>3</v>
      </c>
      <c r="J66" s="4">
        <v>3</v>
      </c>
      <c r="K66" s="4" t="s">
        <v>30</v>
      </c>
      <c r="L66" s="4">
        <v>1650</v>
      </c>
      <c r="M66" s="4">
        <v>1650</v>
      </c>
      <c r="N66" s="4" t="s">
        <v>369</v>
      </c>
      <c r="O66" s="4" t="s">
        <v>32</v>
      </c>
      <c r="P66" s="4" t="s">
        <v>33</v>
      </c>
      <c r="Q66" s="4">
        <v>0</v>
      </c>
      <c r="R66" s="7">
        <v>45012</v>
      </c>
      <c r="S66" s="6">
        <v>45023</v>
      </c>
      <c r="T66" s="4" t="s">
        <v>34</v>
      </c>
      <c r="U66" s="4">
        <v>1650</v>
      </c>
      <c r="V66" s="4">
        <v>0</v>
      </c>
      <c r="W66" s="4">
        <v>0</v>
      </c>
      <c r="X66" s="4" t="s">
        <v>370</v>
      </c>
      <c r="Y66" s="4" t="s">
        <v>371</v>
      </c>
    </row>
    <row r="67" s="4" customFormat="1" spans="1:25">
      <c r="A67" s="4" t="s">
        <v>372</v>
      </c>
      <c r="B67" s="4" t="s">
        <v>26</v>
      </c>
      <c r="C67" s="4" t="s">
        <v>27</v>
      </c>
      <c r="D67" s="4" t="s">
        <v>373</v>
      </c>
      <c r="E67" s="4" t="s">
        <v>374</v>
      </c>
      <c r="F67" s="6">
        <v>45016</v>
      </c>
      <c r="G67" s="6">
        <v>45020</v>
      </c>
      <c r="H67" s="4">
        <v>1</v>
      </c>
      <c r="I67" s="4">
        <v>4</v>
      </c>
      <c r="J67" s="4">
        <v>4</v>
      </c>
      <c r="K67" s="4" t="s">
        <v>30</v>
      </c>
      <c r="L67" s="4">
        <v>2855</v>
      </c>
      <c r="M67" s="4">
        <v>2855</v>
      </c>
      <c r="N67" s="4" t="s">
        <v>375</v>
      </c>
      <c r="O67" s="4" t="s">
        <v>32</v>
      </c>
      <c r="P67" s="4" t="s">
        <v>33</v>
      </c>
      <c r="Q67" s="4">
        <v>0</v>
      </c>
      <c r="R67" s="7">
        <v>45012</v>
      </c>
      <c r="S67" s="6">
        <v>45023</v>
      </c>
      <c r="T67" s="4" t="s">
        <v>34</v>
      </c>
      <c r="U67" s="4">
        <v>2855</v>
      </c>
      <c r="V67" s="4">
        <v>0</v>
      </c>
      <c r="W67" s="4">
        <v>0</v>
      </c>
      <c r="X67" s="4" t="s">
        <v>376</v>
      </c>
      <c r="Y67" s="4" t="s">
        <v>377</v>
      </c>
    </row>
    <row r="68" s="4" customFormat="1" spans="1:25">
      <c r="A68" s="4" t="s">
        <v>378</v>
      </c>
      <c r="B68" s="4" t="s">
        <v>26</v>
      </c>
      <c r="C68" s="4" t="s">
        <v>27</v>
      </c>
      <c r="D68" s="4" t="s">
        <v>83</v>
      </c>
      <c r="E68" s="4" t="s">
        <v>379</v>
      </c>
      <c r="F68" s="6">
        <v>45017</v>
      </c>
      <c r="G68" s="6">
        <v>45020</v>
      </c>
      <c r="H68" s="4">
        <v>1</v>
      </c>
      <c r="I68" s="4">
        <v>3</v>
      </c>
      <c r="J68" s="4">
        <v>3</v>
      </c>
      <c r="K68" s="4" t="s">
        <v>30</v>
      </c>
      <c r="L68" s="4">
        <v>1503</v>
      </c>
      <c r="M68" s="4">
        <v>1503</v>
      </c>
      <c r="N68" s="4" t="s">
        <v>380</v>
      </c>
      <c r="O68" s="4" t="s">
        <v>32</v>
      </c>
      <c r="P68" s="4" t="s">
        <v>33</v>
      </c>
      <c r="Q68" s="4">
        <v>0</v>
      </c>
      <c r="R68" s="7">
        <v>45012</v>
      </c>
      <c r="S68" s="6">
        <v>45023</v>
      </c>
      <c r="T68" s="4" t="s">
        <v>34</v>
      </c>
      <c r="U68" s="4">
        <v>1503</v>
      </c>
      <c r="V68" s="4">
        <v>0</v>
      </c>
      <c r="W68" s="4">
        <v>0</v>
      </c>
      <c r="X68" s="4" t="s">
        <v>381</v>
      </c>
      <c r="Y68" s="4" t="s">
        <v>382</v>
      </c>
    </row>
    <row r="69" s="4" customFormat="1" spans="1:25">
      <c r="A69" s="4" t="s">
        <v>383</v>
      </c>
      <c r="B69" s="4" t="s">
        <v>26</v>
      </c>
      <c r="C69" s="4" t="s">
        <v>27</v>
      </c>
      <c r="D69" s="4" t="s">
        <v>384</v>
      </c>
      <c r="E69" s="4" t="s">
        <v>385</v>
      </c>
      <c r="F69" s="6">
        <v>45019</v>
      </c>
      <c r="G69" s="6">
        <v>45020</v>
      </c>
      <c r="H69" s="4">
        <v>1</v>
      </c>
      <c r="I69" s="4">
        <v>1</v>
      </c>
      <c r="J69" s="4">
        <v>1</v>
      </c>
      <c r="K69" s="4" t="s">
        <v>30</v>
      </c>
      <c r="L69" s="4">
        <v>457</v>
      </c>
      <c r="M69" s="4">
        <v>457</v>
      </c>
      <c r="N69" s="4" t="s">
        <v>386</v>
      </c>
      <c r="O69" s="4" t="s">
        <v>32</v>
      </c>
      <c r="P69" s="4" t="s">
        <v>33</v>
      </c>
      <c r="Q69" s="4">
        <v>0</v>
      </c>
      <c r="R69" s="7">
        <v>45013</v>
      </c>
      <c r="S69" s="6">
        <v>45023</v>
      </c>
      <c r="T69" s="4" t="s">
        <v>34</v>
      </c>
      <c r="U69" s="4">
        <v>457</v>
      </c>
      <c r="V69" s="4">
        <v>0</v>
      </c>
      <c r="W69" s="4">
        <v>0</v>
      </c>
      <c r="X69" s="4" t="s">
        <v>387</v>
      </c>
      <c r="Y69" s="4" t="s">
        <v>388</v>
      </c>
    </row>
    <row r="70" s="4" customFormat="1" spans="1:25">
      <c r="A70" s="4" t="s">
        <v>389</v>
      </c>
      <c r="B70" s="4" t="s">
        <v>26</v>
      </c>
      <c r="C70" s="4" t="s">
        <v>27</v>
      </c>
      <c r="D70" s="4" t="s">
        <v>390</v>
      </c>
      <c r="E70" s="4" t="s">
        <v>391</v>
      </c>
      <c r="F70" s="6">
        <v>45019</v>
      </c>
      <c r="G70" s="6">
        <v>45020</v>
      </c>
      <c r="H70" s="4">
        <v>1</v>
      </c>
      <c r="I70" s="4">
        <v>1</v>
      </c>
      <c r="J70" s="4">
        <v>1</v>
      </c>
      <c r="K70" s="4" t="s">
        <v>30</v>
      </c>
      <c r="L70" s="4">
        <v>286</v>
      </c>
      <c r="M70" s="4">
        <v>286</v>
      </c>
      <c r="N70" s="4" t="s">
        <v>392</v>
      </c>
      <c r="O70" s="4" t="s">
        <v>32</v>
      </c>
      <c r="P70" s="4" t="s">
        <v>33</v>
      </c>
      <c r="Q70" s="4">
        <v>0</v>
      </c>
      <c r="R70" s="7">
        <v>45013</v>
      </c>
      <c r="S70" s="6">
        <v>45023</v>
      </c>
      <c r="T70" s="4" t="s">
        <v>34</v>
      </c>
      <c r="U70" s="4">
        <v>286</v>
      </c>
      <c r="V70" s="4">
        <v>0</v>
      </c>
      <c r="W70" s="4">
        <v>0</v>
      </c>
      <c r="X70" s="4" t="s">
        <v>393</v>
      </c>
      <c r="Y70" s="4" t="s">
        <v>127</v>
      </c>
    </row>
    <row r="71" s="4" customFormat="1" spans="1:25">
      <c r="A71" s="4" t="s">
        <v>394</v>
      </c>
      <c r="B71" s="4" t="s">
        <v>26</v>
      </c>
      <c r="C71" s="4" t="s">
        <v>27</v>
      </c>
      <c r="D71" s="4" t="s">
        <v>395</v>
      </c>
      <c r="E71" s="4" t="s">
        <v>396</v>
      </c>
      <c r="F71" s="6">
        <v>45018</v>
      </c>
      <c r="G71" s="6">
        <v>45020</v>
      </c>
      <c r="H71" s="4">
        <v>1</v>
      </c>
      <c r="I71" s="4">
        <v>2</v>
      </c>
      <c r="J71" s="4">
        <v>2</v>
      </c>
      <c r="K71" s="4" t="s">
        <v>30</v>
      </c>
      <c r="L71" s="4">
        <v>568</v>
      </c>
      <c r="M71" s="4">
        <v>568</v>
      </c>
      <c r="N71" s="4" t="s">
        <v>397</v>
      </c>
      <c r="O71" s="4" t="s">
        <v>32</v>
      </c>
      <c r="P71" s="4" t="s">
        <v>33</v>
      </c>
      <c r="Q71" s="4">
        <v>0</v>
      </c>
      <c r="R71" s="7">
        <v>45013</v>
      </c>
      <c r="S71" s="6">
        <v>45023</v>
      </c>
      <c r="T71" s="4" t="s">
        <v>34</v>
      </c>
      <c r="U71" s="4">
        <v>568</v>
      </c>
      <c r="V71" s="4">
        <v>0</v>
      </c>
      <c r="W71" s="4">
        <v>0</v>
      </c>
      <c r="X71" s="4" t="s">
        <v>398</v>
      </c>
      <c r="Y71" s="4" t="s">
        <v>127</v>
      </c>
    </row>
    <row r="72" s="4" customFormat="1" spans="1:25">
      <c r="A72" s="4" t="s">
        <v>399</v>
      </c>
      <c r="B72" s="4" t="s">
        <v>26</v>
      </c>
      <c r="C72" s="4" t="s">
        <v>27</v>
      </c>
      <c r="D72" s="4" t="s">
        <v>400</v>
      </c>
      <c r="E72" s="4" t="s">
        <v>401</v>
      </c>
      <c r="F72" s="6">
        <v>45018</v>
      </c>
      <c r="G72" s="6">
        <v>45020</v>
      </c>
      <c r="H72" s="4">
        <v>1</v>
      </c>
      <c r="I72" s="4">
        <v>2</v>
      </c>
      <c r="J72" s="4">
        <v>2</v>
      </c>
      <c r="K72" s="4" t="s">
        <v>30</v>
      </c>
      <c r="L72" s="4">
        <v>2270</v>
      </c>
      <c r="M72" s="4">
        <v>2270</v>
      </c>
      <c r="N72" s="4" t="s">
        <v>402</v>
      </c>
      <c r="O72" s="4" t="s">
        <v>32</v>
      </c>
      <c r="P72" s="4" t="s">
        <v>33</v>
      </c>
      <c r="Q72" s="4">
        <v>0</v>
      </c>
      <c r="R72" s="7">
        <v>45013</v>
      </c>
      <c r="S72" s="6">
        <v>45023</v>
      </c>
      <c r="T72" s="4" t="s">
        <v>34</v>
      </c>
      <c r="U72" s="4">
        <v>2270</v>
      </c>
      <c r="V72" s="4">
        <v>0</v>
      </c>
      <c r="W72" s="4">
        <v>0</v>
      </c>
      <c r="X72" s="4" t="s">
        <v>403</v>
      </c>
      <c r="Y72" s="4" t="s">
        <v>404</v>
      </c>
    </row>
    <row r="73" s="4" customFormat="1" spans="1:25">
      <c r="A73" s="4" t="s">
        <v>405</v>
      </c>
      <c r="B73" s="4" t="s">
        <v>26</v>
      </c>
      <c r="C73" s="4" t="s">
        <v>27</v>
      </c>
      <c r="D73" s="4" t="s">
        <v>406</v>
      </c>
      <c r="E73" s="4" t="s">
        <v>407</v>
      </c>
      <c r="F73" s="6">
        <v>45018</v>
      </c>
      <c r="G73" s="6">
        <v>45020</v>
      </c>
      <c r="H73" s="4">
        <v>1</v>
      </c>
      <c r="I73" s="4">
        <v>2</v>
      </c>
      <c r="J73" s="4">
        <v>2</v>
      </c>
      <c r="K73" s="4" t="s">
        <v>30</v>
      </c>
      <c r="L73" s="4">
        <v>948</v>
      </c>
      <c r="M73" s="4">
        <v>948</v>
      </c>
      <c r="N73" s="4" t="s">
        <v>408</v>
      </c>
      <c r="O73" s="4" t="s">
        <v>32</v>
      </c>
      <c r="P73" s="4" t="s">
        <v>33</v>
      </c>
      <c r="Q73" s="4">
        <v>0</v>
      </c>
      <c r="R73" s="7">
        <v>45014</v>
      </c>
      <c r="S73" s="6">
        <v>45023</v>
      </c>
      <c r="T73" s="4" t="s">
        <v>34</v>
      </c>
      <c r="U73" s="4">
        <v>948</v>
      </c>
      <c r="V73" s="4">
        <v>0</v>
      </c>
      <c r="W73" s="4">
        <v>0</v>
      </c>
      <c r="X73" s="4" t="s">
        <v>409</v>
      </c>
      <c r="Y73" s="4" t="s">
        <v>410</v>
      </c>
    </row>
    <row r="74" s="4" customFormat="1" spans="1:25">
      <c r="A74" s="4" t="s">
        <v>411</v>
      </c>
      <c r="B74" s="4" t="s">
        <v>26</v>
      </c>
      <c r="C74" s="4" t="s">
        <v>27</v>
      </c>
      <c r="D74" s="4" t="s">
        <v>412</v>
      </c>
      <c r="E74" s="4" t="s">
        <v>285</v>
      </c>
      <c r="F74" s="6">
        <v>45018</v>
      </c>
      <c r="G74" s="6">
        <v>45020</v>
      </c>
      <c r="H74" s="4">
        <v>1</v>
      </c>
      <c r="I74" s="4">
        <v>2</v>
      </c>
      <c r="J74" s="4">
        <v>2</v>
      </c>
      <c r="K74" s="4" t="s">
        <v>30</v>
      </c>
      <c r="L74" s="4">
        <v>1530</v>
      </c>
      <c r="M74" s="4">
        <v>1530</v>
      </c>
      <c r="N74" s="4" t="s">
        <v>413</v>
      </c>
      <c r="O74" s="4" t="s">
        <v>32</v>
      </c>
      <c r="P74" s="4" t="s">
        <v>33</v>
      </c>
      <c r="Q74" s="4">
        <v>0</v>
      </c>
      <c r="R74" s="7">
        <v>45014</v>
      </c>
      <c r="S74" s="6">
        <v>45023</v>
      </c>
      <c r="T74" s="4" t="s">
        <v>34</v>
      </c>
      <c r="U74" s="4">
        <v>1530</v>
      </c>
      <c r="V74" s="4">
        <v>0</v>
      </c>
      <c r="W74" s="4">
        <v>0</v>
      </c>
      <c r="X74" s="4" t="s">
        <v>414</v>
      </c>
      <c r="Y74" s="4" t="s">
        <v>415</v>
      </c>
    </row>
    <row r="75" s="4" customFormat="1" spans="1:25">
      <c r="A75" s="4" t="s">
        <v>416</v>
      </c>
      <c r="B75" s="4" t="s">
        <v>26</v>
      </c>
      <c r="C75" s="4" t="s">
        <v>27</v>
      </c>
      <c r="D75" s="4" t="s">
        <v>417</v>
      </c>
      <c r="E75" s="4" t="s">
        <v>418</v>
      </c>
      <c r="F75" s="6">
        <v>45018</v>
      </c>
      <c r="G75" s="6">
        <v>45020</v>
      </c>
      <c r="H75" s="4">
        <v>1</v>
      </c>
      <c r="I75" s="4">
        <v>2</v>
      </c>
      <c r="J75" s="4">
        <v>2</v>
      </c>
      <c r="K75" s="4" t="s">
        <v>30</v>
      </c>
      <c r="L75" s="4">
        <v>1000</v>
      </c>
      <c r="M75" s="4">
        <v>1000</v>
      </c>
      <c r="N75" s="4" t="s">
        <v>419</v>
      </c>
      <c r="O75" s="4" t="s">
        <v>32</v>
      </c>
      <c r="P75" s="4" t="s">
        <v>33</v>
      </c>
      <c r="Q75" s="4">
        <v>0</v>
      </c>
      <c r="R75" s="7">
        <v>45014</v>
      </c>
      <c r="S75" s="6">
        <v>45023</v>
      </c>
      <c r="T75" s="4" t="s">
        <v>34</v>
      </c>
      <c r="U75" s="4">
        <v>1000</v>
      </c>
      <c r="V75" s="4">
        <v>0</v>
      </c>
      <c r="W75" s="4">
        <v>0</v>
      </c>
      <c r="X75" s="4" t="s">
        <v>420</v>
      </c>
      <c r="Y75" s="4" t="s">
        <v>127</v>
      </c>
    </row>
    <row r="76" s="4" customFormat="1" spans="1:25">
      <c r="A76" s="4" t="s">
        <v>421</v>
      </c>
      <c r="B76" s="4" t="s">
        <v>26</v>
      </c>
      <c r="C76" s="4" t="s">
        <v>27</v>
      </c>
      <c r="D76" s="4" t="s">
        <v>422</v>
      </c>
      <c r="E76" s="4" t="s">
        <v>423</v>
      </c>
      <c r="F76" s="6">
        <v>45015</v>
      </c>
      <c r="G76" s="6">
        <v>45020</v>
      </c>
      <c r="H76" s="4">
        <v>1</v>
      </c>
      <c r="I76" s="4">
        <v>5</v>
      </c>
      <c r="J76" s="4">
        <v>5</v>
      </c>
      <c r="K76" s="4" t="s">
        <v>30</v>
      </c>
      <c r="L76" s="4">
        <v>5940</v>
      </c>
      <c r="M76" s="4">
        <v>5940</v>
      </c>
      <c r="N76" s="4" t="s">
        <v>424</v>
      </c>
      <c r="O76" s="4" t="s">
        <v>32</v>
      </c>
      <c r="P76" s="4" t="s">
        <v>33</v>
      </c>
      <c r="Q76" s="4">
        <v>0</v>
      </c>
      <c r="R76" s="7">
        <v>45014</v>
      </c>
      <c r="S76" s="6">
        <v>45023</v>
      </c>
      <c r="T76" s="4" t="s">
        <v>34</v>
      </c>
      <c r="U76" s="4">
        <v>5940</v>
      </c>
      <c r="V76" s="4">
        <v>0</v>
      </c>
      <c r="W76" s="4">
        <v>0</v>
      </c>
      <c r="X76" s="4" t="s">
        <v>425</v>
      </c>
      <c r="Y76" s="4" t="s">
        <v>426</v>
      </c>
    </row>
    <row r="77" s="4" customFormat="1" spans="1:25">
      <c r="A77" s="4" t="s">
        <v>427</v>
      </c>
      <c r="B77" s="4" t="s">
        <v>26</v>
      </c>
      <c r="C77" s="4" t="s">
        <v>27</v>
      </c>
      <c r="D77" s="4" t="s">
        <v>428</v>
      </c>
      <c r="E77" s="4" t="s">
        <v>429</v>
      </c>
      <c r="F77" s="6">
        <v>45017</v>
      </c>
      <c r="G77" s="6">
        <v>45020</v>
      </c>
      <c r="H77" s="4">
        <v>1</v>
      </c>
      <c r="I77" s="4">
        <v>3</v>
      </c>
      <c r="J77" s="4">
        <v>3</v>
      </c>
      <c r="K77" s="4" t="s">
        <v>30</v>
      </c>
      <c r="L77" s="4">
        <v>15750</v>
      </c>
      <c r="M77" s="4">
        <v>15750</v>
      </c>
      <c r="N77" s="4" t="s">
        <v>430</v>
      </c>
      <c r="O77" s="4" t="s">
        <v>32</v>
      </c>
      <c r="P77" s="4" t="s">
        <v>33</v>
      </c>
      <c r="Q77" s="4">
        <v>0</v>
      </c>
      <c r="R77" s="7">
        <v>45014</v>
      </c>
      <c r="S77" s="6">
        <v>45023</v>
      </c>
      <c r="T77" s="4" t="s">
        <v>34</v>
      </c>
      <c r="U77" s="4">
        <v>15750</v>
      </c>
      <c r="V77" s="4">
        <v>0</v>
      </c>
      <c r="W77" s="4">
        <v>0</v>
      </c>
      <c r="X77" s="4" t="s">
        <v>431</v>
      </c>
      <c r="Y77" s="4" t="s">
        <v>127</v>
      </c>
    </row>
    <row r="78" s="4" customFormat="1" spans="1:25">
      <c r="A78" s="4" t="s">
        <v>432</v>
      </c>
      <c r="B78" s="4" t="s">
        <v>26</v>
      </c>
      <c r="C78" s="4" t="s">
        <v>27</v>
      </c>
      <c r="D78" s="4" t="s">
        <v>433</v>
      </c>
      <c r="E78" s="4" t="s">
        <v>434</v>
      </c>
      <c r="F78" s="6">
        <v>45018</v>
      </c>
      <c r="G78" s="6">
        <v>45020</v>
      </c>
      <c r="H78" s="4">
        <v>1</v>
      </c>
      <c r="I78" s="4">
        <v>2</v>
      </c>
      <c r="J78" s="4">
        <v>2</v>
      </c>
      <c r="K78" s="4" t="s">
        <v>30</v>
      </c>
      <c r="L78" s="4">
        <v>976</v>
      </c>
      <c r="M78" s="4">
        <v>976</v>
      </c>
      <c r="N78" s="4" t="s">
        <v>435</v>
      </c>
      <c r="O78" s="4" t="s">
        <v>32</v>
      </c>
      <c r="P78" s="4" t="s">
        <v>33</v>
      </c>
      <c r="Q78" s="4">
        <v>0</v>
      </c>
      <c r="R78" s="7">
        <v>45014</v>
      </c>
      <c r="S78" s="6">
        <v>45023</v>
      </c>
      <c r="T78" s="4" t="s">
        <v>34</v>
      </c>
      <c r="U78" s="4">
        <v>976</v>
      </c>
      <c r="V78" s="4">
        <v>0</v>
      </c>
      <c r="W78" s="4">
        <v>0</v>
      </c>
      <c r="X78" s="4" t="s">
        <v>436</v>
      </c>
      <c r="Y78" s="4" t="s">
        <v>437</v>
      </c>
    </row>
    <row r="79" s="4" customFormat="1" spans="1:25">
      <c r="A79" s="4" t="s">
        <v>438</v>
      </c>
      <c r="B79" s="4" t="s">
        <v>26</v>
      </c>
      <c r="C79" s="4" t="s">
        <v>27</v>
      </c>
      <c r="D79" s="4" t="s">
        <v>439</v>
      </c>
      <c r="E79" s="4" t="s">
        <v>440</v>
      </c>
      <c r="F79" s="6">
        <v>45019</v>
      </c>
      <c r="G79" s="6">
        <v>45020</v>
      </c>
      <c r="H79" s="4">
        <v>1</v>
      </c>
      <c r="I79" s="4">
        <v>1</v>
      </c>
      <c r="J79" s="4">
        <v>1</v>
      </c>
      <c r="K79" s="4" t="s">
        <v>30</v>
      </c>
      <c r="L79" s="4">
        <v>330</v>
      </c>
      <c r="M79" s="4">
        <v>330</v>
      </c>
      <c r="N79" s="4" t="s">
        <v>441</v>
      </c>
      <c r="O79" s="4" t="s">
        <v>32</v>
      </c>
      <c r="P79" s="4" t="s">
        <v>33</v>
      </c>
      <c r="Q79" s="4">
        <v>0</v>
      </c>
      <c r="R79" s="7">
        <v>45014</v>
      </c>
      <c r="S79" s="6">
        <v>45023</v>
      </c>
      <c r="T79" s="4" t="s">
        <v>34</v>
      </c>
      <c r="U79" s="4">
        <v>330</v>
      </c>
      <c r="V79" s="4">
        <v>0</v>
      </c>
      <c r="W79" s="4">
        <v>0</v>
      </c>
      <c r="X79" s="4" t="s">
        <v>442</v>
      </c>
      <c r="Y79" s="4" t="s">
        <v>127</v>
      </c>
    </row>
    <row r="80" s="4" customFormat="1" spans="1:25">
      <c r="A80" s="4" t="s">
        <v>438</v>
      </c>
      <c r="B80" s="4" t="s">
        <v>26</v>
      </c>
      <c r="C80" s="4" t="s">
        <v>333</v>
      </c>
      <c r="D80" s="4" t="s">
        <v>439</v>
      </c>
      <c r="E80" s="4" t="s">
        <v>440</v>
      </c>
      <c r="F80" s="6">
        <v>45019</v>
      </c>
      <c r="G80" s="6">
        <v>45020</v>
      </c>
      <c r="H80" s="4">
        <v>1</v>
      </c>
      <c r="I80" s="4">
        <v>1</v>
      </c>
      <c r="J80" s="4">
        <v>1</v>
      </c>
      <c r="K80" s="4" t="s">
        <v>30</v>
      </c>
      <c r="L80" s="4">
        <v>-330</v>
      </c>
      <c r="M80" s="4">
        <v>-330</v>
      </c>
      <c r="N80" s="4" t="s">
        <v>441</v>
      </c>
      <c r="O80" s="4" t="s">
        <v>32</v>
      </c>
      <c r="P80" s="4" t="s">
        <v>33</v>
      </c>
      <c r="Q80" s="4">
        <v>0</v>
      </c>
      <c r="R80" s="7">
        <v>45014</v>
      </c>
      <c r="S80" s="6">
        <v>45023</v>
      </c>
      <c r="T80" s="4" t="s">
        <v>34</v>
      </c>
      <c r="U80" s="4">
        <v>-330</v>
      </c>
      <c r="V80" s="4">
        <v>0</v>
      </c>
      <c r="W80" s="4">
        <v>0</v>
      </c>
      <c r="X80" s="4" t="s">
        <v>442</v>
      </c>
      <c r="Y80" s="4" t="s">
        <v>127</v>
      </c>
    </row>
    <row r="81" s="4" customFormat="1" spans="1:25">
      <c r="A81" s="4" t="s">
        <v>443</v>
      </c>
      <c r="B81" s="4" t="s">
        <v>26</v>
      </c>
      <c r="C81" s="4" t="s">
        <v>27</v>
      </c>
      <c r="D81" s="4" t="s">
        <v>444</v>
      </c>
      <c r="E81" s="4" t="s">
        <v>445</v>
      </c>
      <c r="F81" s="6">
        <v>45019</v>
      </c>
      <c r="G81" s="6">
        <v>45020</v>
      </c>
      <c r="H81" s="4">
        <v>1</v>
      </c>
      <c r="I81" s="4">
        <v>1</v>
      </c>
      <c r="J81" s="4">
        <v>1</v>
      </c>
      <c r="K81" s="4" t="s">
        <v>30</v>
      </c>
      <c r="L81" s="4">
        <v>1250</v>
      </c>
      <c r="M81" s="4">
        <v>1250</v>
      </c>
      <c r="N81" s="4" t="s">
        <v>446</v>
      </c>
      <c r="O81" s="4" t="s">
        <v>32</v>
      </c>
      <c r="P81" s="4" t="s">
        <v>33</v>
      </c>
      <c r="Q81" s="4">
        <v>0</v>
      </c>
      <c r="R81" s="7">
        <v>45015</v>
      </c>
      <c r="S81" s="6">
        <v>45023</v>
      </c>
      <c r="T81" s="4" t="s">
        <v>34</v>
      </c>
      <c r="U81" s="4">
        <v>1250</v>
      </c>
      <c r="V81" s="4">
        <v>0</v>
      </c>
      <c r="W81" s="4">
        <v>0</v>
      </c>
      <c r="X81" s="4" t="s">
        <v>447</v>
      </c>
      <c r="Y81" s="4" t="s">
        <v>448</v>
      </c>
    </row>
    <row r="82" s="4" customFormat="1" spans="1:25">
      <c r="A82" s="4" t="s">
        <v>449</v>
      </c>
      <c r="B82" s="4" t="s">
        <v>26</v>
      </c>
      <c r="C82" s="4" t="s">
        <v>27</v>
      </c>
      <c r="D82" s="4" t="s">
        <v>450</v>
      </c>
      <c r="E82" s="4" t="s">
        <v>451</v>
      </c>
      <c r="F82" s="6">
        <v>45019</v>
      </c>
      <c r="G82" s="6">
        <v>45020</v>
      </c>
      <c r="H82" s="4">
        <v>1</v>
      </c>
      <c r="I82" s="4">
        <v>1</v>
      </c>
      <c r="J82" s="4">
        <v>1</v>
      </c>
      <c r="K82" s="4" t="s">
        <v>30</v>
      </c>
      <c r="L82" s="4">
        <v>1306</v>
      </c>
      <c r="M82" s="4">
        <v>1306</v>
      </c>
      <c r="N82" s="4" t="s">
        <v>452</v>
      </c>
      <c r="O82" s="4" t="s">
        <v>32</v>
      </c>
      <c r="P82" s="4" t="s">
        <v>33</v>
      </c>
      <c r="Q82" s="4">
        <v>0</v>
      </c>
      <c r="R82" s="7">
        <v>45015</v>
      </c>
      <c r="S82" s="6">
        <v>45023</v>
      </c>
      <c r="T82" s="4" t="s">
        <v>34</v>
      </c>
      <c r="U82" s="4">
        <v>1306</v>
      </c>
      <c r="V82" s="4">
        <v>0</v>
      </c>
      <c r="W82" s="4">
        <v>0</v>
      </c>
      <c r="X82" s="4" t="s">
        <v>453</v>
      </c>
      <c r="Y82" s="4" t="s">
        <v>454</v>
      </c>
    </row>
    <row r="83" s="4" customFormat="1" spans="1:25">
      <c r="A83" s="4" t="s">
        <v>455</v>
      </c>
      <c r="B83" s="4" t="s">
        <v>26</v>
      </c>
      <c r="C83" s="4" t="s">
        <v>27</v>
      </c>
      <c r="D83" s="4" t="s">
        <v>456</v>
      </c>
      <c r="E83" s="4" t="s">
        <v>457</v>
      </c>
      <c r="F83" s="6">
        <v>45019</v>
      </c>
      <c r="G83" s="6">
        <v>45020</v>
      </c>
      <c r="H83" s="4">
        <v>1</v>
      </c>
      <c r="I83" s="4">
        <v>1</v>
      </c>
      <c r="J83" s="4">
        <v>1</v>
      </c>
      <c r="K83" s="4" t="s">
        <v>30</v>
      </c>
      <c r="L83" s="4">
        <v>130</v>
      </c>
      <c r="M83" s="4">
        <v>130</v>
      </c>
      <c r="N83" s="4" t="s">
        <v>458</v>
      </c>
      <c r="O83" s="4" t="s">
        <v>32</v>
      </c>
      <c r="P83" s="4" t="s">
        <v>33</v>
      </c>
      <c r="Q83" s="4">
        <v>0</v>
      </c>
      <c r="R83" s="7">
        <v>45015</v>
      </c>
      <c r="S83" s="6">
        <v>45023</v>
      </c>
      <c r="T83" s="4" t="s">
        <v>34</v>
      </c>
      <c r="U83" s="4">
        <v>130</v>
      </c>
      <c r="V83" s="4">
        <v>0</v>
      </c>
      <c r="W83" s="4">
        <v>0</v>
      </c>
      <c r="X83" s="4" t="s">
        <v>459</v>
      </c>
      <c r="Y83" s="4" t="s">
        <v>460</v>
      </c>
    </row>
    <row r="84" s="4" customFormat="1" spans="1:25">
      <c r="A84" s="4" t="s">
        <v>461</v>
      </c>
      <c r="B84" s="4" t="s">
        <v>26</v>
      </c>
      <c r="C84" s="4" t="s">
        <v>27</v>
      </c>
      <c r="D84" s="4" t="s">
        <v>462</v>
      </c>
      <c r="E84" s="4" t="s">
        <v>463</v>
      </c>
      <c r="F84" s="6">
        <v>45019</v>
      </c>
      <c r="G84" s="6">
        <v>45020</v>
      </c>
      <c r="H84" s="4">
        <v>1</v>
      </c>
      <c r="I84" s="4">
        <v>1</v>
      </c>
      <c r="J84" s="4">
        <v>1</v>
      </c>
      <c r="K84" s="4" t="s">
        <v>30</v>
      </c>
      <c r="L84" s="4">
        <v>489</v>
      </c>
      <c r="M84" s="4">
        <v>489</v>
      </c>
      <c r="N84" s="4" t="s">
        <v>464</v>
      </c>
      <c r="O84" s="4" t="s">
        <v>32</v>
      </c>
      <c r="P84" s="4" t="s">
        <v>33</v>
      </c>
      <c r="Q84" s="4">
        <v>0</v>
      </c>
      <c r="R84" s="7">
        <v>45015</v>
      </c>
      <c r="S84" s="6">
        <v>45023</v>
      </c>
      <c r="T84" s="4" t="s">
        <v>34</v>
      </c>
      <c r="U84" s="4">
        <v>489</v>
      </c>
      <c r="V84" s="4">
        <v>0</v>
      </c>
      <c r="W84" s="4">
        <v>0</v>
      </c>
      <c r="X84" s="4" t="s">
        <v>465</v>
      </c>
      <c r="Y84" s="4" t="s">
        <v>127</v>
      </c>
    </row>
    <row r="85" s="4" customFormat="1" spans="1:25">
      <c r="A85" s="4" t="s">
        <v>466</v>
      </c>
      <c r="B85" s="4" t="s">
        <v>26</v>
      </c>
      <c r="C85" s="4" t="s">
        <v>27</v>
      </c>
      <c r="D85" s="4" t="s">
        <v>467</v>
      </c>
      <c r="E85" s="4" t="s">
        <v>468</v>
      </c>
      <c r="F85" s="6">
        <v>45017</v>
      </c>
      <c r="G85" s="6">
        <v>45020</v>
      </c>
      <c r="H85" s="4">
        <v>1</v>
      </c>
      <c r="I85" s="4">
        <v>3</v>
      </c>
      <c r="J85" s="4">
        <v>3</v>
      </c>
      <c r="K85" s="4" t="s">
        <v>30</v>
      </c>
      <c r="L85" s="4">
        <v>1629</v>
      </c>
      <c r="M85" s="4">
        <v>1629</v>
      </c>
      <c r="N85" s="4" t="s">
        <v>469</v>
      </c>
      <c r="O85" s="4" t="s">
        <v>32</v>
      </c>
      <c r="P85" s="4" t="s">
        <v>33</v>
      </c>
      <c r="Q85" s="4">
        <v>0</v>
      </c>
      <c r="R85" s="7">
        <v>45016</v>
      </c>
      <c r="S85" s="6">
        <v>45023</v>
      </c>
      <c r="T85" s="4" t="s">
        <v>34</v>
      </c>
      <c r="U85" s="4">
        <v>1629</v>
      </c>
      <c r="V85" s="4">
        <v>0</v>
      </c>
      <c r="W85" s="4">
        <v>0</v>
      </c>
      <c r="X85" s="4" t="s">
        <v>470</v>
      </c>
      <c r="Y85" s="4" t="s">
        <v>127</v>
      </c>
    </row>
    <row r="86" s="4" customFormat="1" spans="1:25">
      <c r="A86" s="4" t="s">
        <v>471</v>
      </c>
      <c r="B86" s="4" t="s">
        <v>26</v>
      </c>
      <c r="C86" s="4" t="s">
        <v>27</v>
      </c>
      <c r="D86" s="4" t="s">
        <v>422</v>
      </c>
      <c r="E86" s="4" t="s">
        <v>472</v>
      </c>
      <c r="F86" s="6">
        <v>45018</v>
      </c>
      <c r="G86" s="6">
        <v>45020</v>
      </c>
      <c r="H86" s="4">
        <v>1</v>
      </c>
      <c r="I86" s="4">
        <v>2</v>
      </c>
      <c r="J86" s="4">
        <v>2</v>
      </c>
      <c r="K86" s="4" t="s">
        <v>30</v>
      </c>
      <c r="L86" s="4">
        <v>2556</v>
      </c>
      <c r="M86" s="4">
        <v>2556</v>
      </c>
      <c r="N86" s="4" t="s">
        <v>473</v>
      </c>
      <c r="O86" s="4" t="s">
        <v>32</v>
      </c>
      <c r="P86" s="4" t="s">
        <v>33</v>
      </c>
      <c r="Q86" s="4">
        <v>0</v>
      </c>
      <c r="R86" s="7">
        <v>45016</v>
      </c>
      <c r="S86" s="6">
        <v>45023</v>
      </c>
      <c r="T86" s="4" t="s">
        <v>34</v>
      </c>
      <c r="U86" s="4">
        <v>2556</v>
      </c>
      <c r="V86" s="4">
        <v>0</v>
      </c>
      <c r="W86" s="4">
        <v>0</v>
      </c>
      <c r="X86" s="4" t="s">
        <v>474</v>
      </c>
      <c r="Y86" s="4" t="s">
        <v>475</v>
      </c>
    </row>
    <row r="87" s="4" customFormat="1" spans="1:25">
      <c r="A87" s="4" t="s">
        <v>476</v>
      </c>
      <c r="B87" s="4" t="s">
        <v>26</v>
      </c>
      <c r="C87" s="4" t="s">
        <v>27</v>
      </c>
      <c r="D87" s="4" t="s">
        <v>477</v>
      </c>
      <c r="E87" s="4" t="s">
        <v>478</v>
      </c>
      <c r="F87" s="6">
        <v>45019</v>
      </c>
      <c r="G87" s="6">
        <v>45020</v>
      </c>
      <c r="H87" s="4">
        <v>1</v>
      </c>
      <c r="I87" s="4">
        <v>1</v>
      </c>
      <c r="J87" s="4">
        <v>1</v>
      </c>
      <c r="K87" s="4" t="s">
        <v>30</v>
      </c>
      <c r="L87" s="4">
        <v>1044</v>
      </c>
      <c r="M87" s="4">
        <v>1044</v>
      </c>
      <c r="N87" s="4" t="s">
        <v>479</v>
      </c>
      <c r="O87" s="4" t="s">
        <v>32</v>
      </c>
      <c r="P87" s="4" t="s">
        <v>33</v>
      </c>
      <c r="Q87" s="4">
        <v>0</v>
      </c>
      <c r="R87" s="7">
        <v>45016</v>
      </c>
      <c r="S87" s="6">
        <v>45023</v>
      </c>
      <c r="T87" s="4" t="s">
        <v>34</v>
      </c>
      <c r="U87" s="4">
        <v>1044</v>
      </c>
      <c r="V87" s="4">
        <v>0</v>
      </c>
      <c r="W87" s="4">
        <v>0</v>
      </c>
      <c r="X87" s="4" t="s">
        <v>480</v>
      </c>
      <c r="Y87" s="4" t="s">
        <v>127</v>
      </c>
    </row>
    <row r="88" s="4" customFormat="1" spans="1:25">
      <c r="A88" s="4" t="s">
        <v>481</v>
      </c>
      <c r="B88" s="4" t="s">
        <v>26</v>
      </c>
      <c r="C88" s="4" t="s">
        <v>27</v>
      </c>
      <c r="D88" s="4" t="s">
        <v>482</v>
      </c>
      <c r="E88" s="4" t="s">
        <v>483</v>
      </c>
      <c r="F88" s="6">
        <v>45019</v>
      </c>
      <c r="G88" s="6">
        <v>45020</v>
      </c>
      <c r="H88" s="4">
        <v>1</v>
      </c>
      <c r="I88" s="4">
        <v>1</v>
      </c>
      <c r="J88" s="4">
        <v>1</v>
      </c>
      <c r="K88" s="4" t="s">
        <v>30</v>
      </c>
      <c r="L88" s="4">
        <v>677</v>
      </c>
      <c r="M88" s="4">
        <v>677</v>
      </c>
      <c r="N88" s="4" t="s">
        <v>484</v>
      </c>
      <c r="O88" s="4" t="s">
        <v>32</v>
      </c>
      <c r="P88" s="4" t="s">
        <v>33</v>
      </c>
      <c r="Q88" s="4">
        <v>0</v>
      </c>
      <c r="R88" s="7">
        <v>45016</v>
      </c>
      <c r="S88" s="6">
        <v>45023</v>
      </c>
      <c r="T88" s="4" t="s">
        <v>34</v>
      </c>
      <c r="U88" s="4">
        <v>677</v>
      </c>
      <c r="V88" s="4">
        <v>0</v>
      </c>
      <c r="W88" s="4">
        <v>0</v>
      </c>
      <c r="X88" s="4" t="s">
        <v>485</v>
      </c>
      <c r="Y88" s="4" t="s">
        <v>486</v>
      </c>
    </row>
    <row r="89" s="4" customFormat="1" spans="1:25">
      <c r="A89" s="4" t="s">
        <v>487</v>
      </c>
      <c r="B89" s="4" t="s">
        <v>26</v>
      </c>
      <c r="C89" s="4" t="s">
        <v>27</v>
      </c>
      <c r="D89" s="4" t="s">
        <v>488</v>
      </c>
      <c r="E89" s="4" t="s">
        <v>489</v>
      </c>
      <c r="F89" s="6">
        <v>45018</v>
      </c>
      <c r="G89" s="6">
        <v>45020</v>
      </c>
      <c r="H89" s="4">
        <v>1</v>
      </c>
      <c r="I89" s="4">
        <v>2</v>
      </c>
      <c r="J89" s="4">
        <v>2</v>
      </c>
      <c r="K89" s="4" t="s">
        <v>30</v>
      </c>
      <c r="L89" s="4">
        <v>878</v>
      </c>
      <c r="M89" s="4">
        <v>878</v>
      </c>
      <c r="N89" s="4" t="s">
        <v>490</v>
      </c>
      <c r="O89" s="4" t="s">
        <v>32</v>
      </c>
      <c r="P89" s="4" t="s">
        <v>33</v>
      </c>
      <c r="Q89" s="4">
        <v>0</v>
      </c>
      <c r="R89" s="7">
        <v>45016</v>
      </c>
      <c r="S89" s="6">
        <v>45023</v>
      </c>
      <c r="T89" s="4" t="s">
        <v>34</v>
      </c>
      <c r="U89" s="4">
        <v>878</v>
      </c>
      <c r="V89" s="4">
        <v>0</v>
      </c>
      <c r="W89" s="4">
        <v>0</v>
      </c>
      <c r="X89" s="4" t="s">
        <v>491</v>
      </c>
      <c r="Y89" s="4" t="s">
        <v>492</v>
      </c>
    </row>
    <row r="90" s="4" customFormat="1" spans="1:25">
      <c r="A90" s="4" t="s">
        <v>493</v>
      </c>
      <c r="B90" s="4" t="s">
        <v>26</v>
      </c>
      <c r="C90" s="4" t="s">
        <v>27</v>
      </c>
      <c r="D90" s="4" t="s">
        <v>444</v>
      </c>
      <c r="E90" s="4" t="s">
        <v>494</v>
      </c>
      <c r="F90" s="6">
        <v>45019</v>
      </c>
      <c r="G90" s="6">
        <v>45020</v>
      </c>
      <c r="H90" s="4">
        <v>1</v>
      </c>
      <c r="I90" s="4">
        <v>1</v>
      </c>
      <c r="J90" s="4">
        <v>1</v>
      </c>
      <c r="K90" s="4" t="s">
        <v>30</v>
      </c>
      <c r="L90" s="4">
        <v>1250</v>
      </c>
      <c r="M90" s="4">
        <v>1250</v>
      </c>
      <c r="N90" s="4" t="s">
        <v>495</v>
      </c>
      <c r="O90" s="4" t="s">
        <v>32</v>
      </c>
      <c r="P90" s="4" t="s">
        <v>33</v>
      </c>
      <c r="Q90" s="4">
        <v>0</v>
      </c>
      <c r="R90" s="7">
        <v>45017</v>
      </c>
      <c r="S90" s="6">
        <v>45023</v>
      </c>
      <c r="T90" s="4" t="s">
        <v>34</v>
      </c>
      <c r="U90" s="4">
        <v>1250</v>
      </c>
      <c r="V90" s="4">
        <v>0</v>
      </c>
      <c r="W90" s="4">
        <v>0</v>
      </c>
      <c r="X90" s="4" t="s">
        <v>496</v>
      </c>
      <c r="Y90" s="4" t="s">
        <v>497</v>
      </c>
    </row>
    <row r="91" s="4" customFormat="1" spans="1:25">
      <c r="A91" s="4" t="s">
        <v>498</v>
      </c>
      <c r="B91" s="4" t="s">
        <v>26</v>
      </c>
      <c r="C91" s="4" t="s">
        <v>27</v>
      </c>
      <c r="D91" s="4" t="s">
        <v>499</v>
      </c>
      <c r="E91" s="4" t="s">
        <v>500</v>
      </c>
      <c r="F91" s="6">
        <v>45017</v>
      </c>
      <c r="G91" s="6">
        <v>45020</v>
      </c>
      <c r="H91" s="4">
        <v>1</v>
      </c>
      <c r="I91" s="4">
        <v>3</v>
      </c>
      <c r="J91" s="4">
        <v>3</v>
      </c>
      <c r="K91" s="4" t="s">
        <v>30</v>
      </c>
      <c r="L91" s="4">
        <v>1581</v>
      </c>
      <c r="M91" s="4">
        <v>1581</v>
      </c>
      <c r="N91" s="4" t="s">
        <v>501</v>
      </c>
      <c r="O91" s="4" t="s">
        <v>32</v>
      </c>
      <c r="P91" s="4" t="s">
        <v>33</v>
      </c>
      <c r="Q91" s="4">
        <v>0</v>
      </c>
      <c r="R91" s="7">
        <v>45017</v>
      </c>
      <c r="S91" s="6">
        <v>45023</v>
      </c>
      <c r="T91" s="4" t="s">
        <v>34</v>
      </c>
      <c r="U91" s="4">
        <v>1581</v>
      </c>
      <c r="V91" s="4">
        <v>0</v>
      </c>
      <c r="W91" s="4">
        <v>0</v>
      </c>
      <c r="X91" s="4" t="s">
        <v>502</v>
      </c>
      <c r="Y91" s="4" t="s">
        <v>503</v>
      </c>
    </row>
    <row r="92" s="4" customFormat="1" spans="1:25">
      <c r="A92" s="4" t="s">
        <v>504</v>
      </c>
      <c r="B92" s="4" t="s">
        <v>26</v>
      </c>
      <c r="C92" s="4" t="s">
        <v>27</v>
      </c>
      <c r="D92" s="4" t="s">
        <v>505</v>
      </c>
      <c r="E92" s="4" t="s">
        <v>506</v>
      </c>
      <c r="F92" s="6">
        <v>45018</v>
      </c>
      <c r="G92" s="6">
        <v>45020</v>
      </c>
      <c r="H92" s="4">
        <v>3</v>
      </c>
      <c r="I92" s="4">
        <v>2</v>
      </c>
      <c r="J92" s="4">
        <v>6</v>
      </c>
      <c r="K92" s="4" t="s">
        <v>30</v>
      </c>
      <c r="L92" s="4">
        <v>7398</v>
      </c>
      <c r="M92" s="4">
        <v>7398</v>
      </c>
      <c r="N92" s="4" t="s">
        <v>507</v>
      </c>
      <c r="O92" s="4" t="s">
        <v>32</v>
      </c>
      <c r="P92" s="4" t="s">
        <v>33</v>
      </c>
      <c r="Q92" s="4">
        <v>0</v>
      </c>
      <c r="R92" s="7">
        <v>45017</v>
      </c>
      <c r="S92" s="6">
        <v>45023</v>
      </c>
      <c r="T92" s="4" t="s">
        <v>34</v>
      </c>
      <c r="U92" s="4">
        <v>7398</v>
      </c>
      <c r="V92" s="4">
        <v>0</v>
      </c>
      <c r="W92" s="4">
        <v>0</v>
      </c>
      <c r="X92" s="4" t="s">
        <v>508</v>
      </c>
      <c r="Y92" s="4" t="s">
        <v>509</v>
      </c>
    </row>
    <row r="93" s="4" customFormat="1" spans="1:25">
      <c r="A93" s="4" t="s">
        <v>510</v>
      </c>
      <c r="B93" s="4" t="s">
        <v>26</v>
      </c>
      <c r="C93" s="4" t="s">
        <v>27</v>
      </c>
      <c r="D93" s="4" t="s">
        <v>511</v>
      </c>
      <c r="E93" s="4" t="s">
        <v>512</v>
      </c>
      <c r="F93" s="6">
        <v>45017</v>
      </c>
      <c r="G93" s="6">
        <v>45020</v>
      </c>
      <c r="H93" s="4">
        <v>1</v>
      </c>
      <c r="I93" s="4">
        <v>3</v>
      </c>
      <c r="J93" s="4">
        <v>3</v>
      </c>
      <c r="K93" s="4" t="s">
        <v>30</v>
      </c>
      <c r="L93" s="4">
        <v>1143</v>
      </c>
      <c r="M93" s="4">
        <v>1143</v>
      </c>
      <c r="N93" s="4" t="s">
        <v>513</v>
      </c>
      <c r="O93" s="4" t="s">
        <v>32</v>
      </c>
      <c r="P93" s="4" t="s">
        <v>33</v>
      </c>
      <c r="Q93" s="4">
        <v>0</v>
      </c>
      <c r="R93" s="7">
        <v>45017</v>
      </c>
      <c r="S93" s="6">
        <v>45023</v>
      </c>
      <c r="T93" s="4" t="s">
        <v>34</v>
      </c>
      <c r="U93" s="4">
        <v>1143</v>
      </c>
      <c r="V93" s="4">
        <v>0</v>
      </c>
      <c r="W93" s="4">
        <v>0</v>
      </c>
      <c r="X93" s="4" t="s">
        <v>514</v>
      </c>
      <c r="Y93" s="4" t="s">
        <v>515</v>
      </c>
    </row>
    <row r="94" s="4" customFormat="1" spans="1:25">
      <c r="A94" s="4" t="s">
        <v>516</v>
      </c>
      <c r="B94" s="4" t="s">
        <v>26</v>
      </c>
      <c r="C94" s="4" t="s">
        <v>27</v>
      </c>
      <c r="D94" s="4" t="s">
        <v>511</v>
      </c>
      <c r="E94" s="4" t="s">
        <v>512</v>
      </c>
      <c r="F94" s="6">
        <v>45017</v>
      </c>
      <c r="G94" s="6">
        <v>45020</v>
      </c>
      <c r="H94" s="4">
        <v>1</v>
      </c>
      <c r="I94" s="4">
        <v>3</v>
      </c>
      <c r="J94" s="4">
        <v>3</v>
      </c>
      <c r="K94" s="4" t="s">
        <v>30</v>
      </c>
      <c r="L94" s="4">
        <v>1143</v>
      </c>
      <c r="M94" s="4">
        <v>1143</v>
      </c>
      <c r="N94" s="4" t="s">
        <v>517</v>
      </c>
      <c r="O94" s="4" t="s">
        <v>32</v>
      </c>
      <c r="P94" s="4" t="s">
        <v>33</v>
      </c>
      <c r="Q94" s="4">
        <v>0</v>
      </c>
      <c r="R94" s="7">
        <v>45017</v>
      </c>
      <c r="S94" s="6">
        <v>45023</v>
      </c>
      <c r="T94" s="4" t="s">
        <v>34</v>
      </c>
      <c r="U94" s="4">
        <v>1143</v>
      </c>
      <c r="V94" s="4">
        <v>0</v>
      </c>
      <c r="W94" s="4">
        <v>0</v>
      </c>
      <c r="X94" s="4" t="s">
        <v>518</v>
      </c>
      <c r="Y94" s="4" t="s">
        <v>519</v>
      </c>
    </row>
    <row r="95" s="4" customFormat="1" spans="1:25">
      <c r="A95" s="4" t="s">
        <v>520</v>
      </c>
      <c r="B95" s="4" t="s">
        <v>26</v>
      </c>
      <c r="C95" s="4" t="s">
        <v>27</v>
      </c>
      <c r="D95" s="4" t="s">
        <v>521</v>
      </c>
      <c r="E95" s="4" t="s">
        <v>522</v>
      </c>
      <c r="F95" s="6">
        <v>45018</v>
      </c>
      <c r="G95" s="6">
        <v>45020</v>
      </c>
      <c r="H95" s="4">
        <v>1</v>
      </c>
      <c r="I95" s="4">
        <v>2</v>
      </c>
      <c r="J95" s="4">
        <v>2</v>
      </c>
      <c r="K95" s="4" t="s">
        <v>30</v>
      </c>
      <c r="L95" s="4">
        <v>540</v>
      </c>
      <c r="M95" s="4">
        <v>540</v>
      </c>
      <c r="N95" s="4" t="s">
        <v>523</v>
      </c>
      <c r="O95" s="4" t="s">
        <v>32</v>
      </c>
      <c r="P95" s="4" t="s">
        <v>33</v>
      </c>
      <c r="Q95" s="4">
        <v>0</v>
      </c>
      <c r="R95" s="7">
        <v>45017</v>
      </c>
      <c r="S95" s="6">
        <v>45023</v>
      </c>
      <c r="T95" s="4" t="s">
        <v>34</v>
      </c>
      <c r="U95" s="4">
        <v>540</v>
      </c>
      <c r="V95" s="4">
        <v>0</v>
      </c>
      <c r="W95" s="4">
        <v>0</v>
      </c>
      <c r="X95" s="4" t="s">
        <v>524</v>
      </c>
      <c r="Y95" s="4" t="s">
        <v>127</v>
      </c>
    </row>
    <row r="96" s="4" customFormat="1" spans="1:25">
      <c r="A96" s="4" t="s">
        <v>525</v>
      </c>
      <c r="B96" s="4" t="s">
        <v>26</v>
      </c>
      <c r="C96" s="4" t="s">
        <v>27</v>
      </c>
      <c r="D96" s="4" t="s">
        <v>526</v>
      </c>
      <c r="E96" s="4" t="s">
        <v>527</v>
      </c>
      <c r="F96" s="6">
        <v>45017</v>
      </c>
      <c r="G96" s="6">
        <v>45020</v>
      </c>
      <c r="H96" s="4">
        <v>1</v>
      </c>
      <c r="I96" s="4">
        <v>3</v>
      </c>
      <c r="J96" s="4">
        <v>3</v>
      </c>
      <c r="K96" s="4" t="s">
        <v>30</v>
      </c>
      <c r="L96" s="4">
        <v>2619</v>
      </c>
      <c r="M96" s="4">
        <v>2619</v>
      </c>
      <c r="N96" s="4" t="s">
        <v>528</v>
      </c>
      <c r="O96" s="4" t="s">
        <v>32</v>
      </c>
      <c r="P96" s="4" t="s">
        <v>33</v>
      </c>
      <c r="Q96" s="4">
        <v>0</v>
      </c>
      <c r="R96" s="7">
        <v>45017</v>
      </c>
      <c r="S96" s="6">
        <v>45023</v>
      </c>
      <c r="T96" s="4" t="s">
        <v>34</v>
      </c>
      <c r="U96" s="4">
        <v>2619</v>
      </c>
      <c r="V96" s="4">
        <v>0</v>
      </c>
      <c r="W96" s="4">
        <v>0</v>
      </c>
      <c r="X96" s="4" t="s">
        <v>529</v>
      </c>
      <c r="Y96" s="4" t="s">
        <v>127</v>
      </c>
    </row>
    <row r="97" s="4" customFormat="1" spans="1:25">
      <c r="A97" s="4" t="s">
        <v>525</v>
      </c>
      <c r="B97" s="4" t="s">
        <v>26</v>
      </c>
      <c r="C97" s="4" t="s">
        <v>333</v>
      </c>
      <c r="D97" s="4" t="s">
        <v>526</v>
      </c>
      <c r="E97" s="4" t="s">
        <v>527</v>
      </c>
      <c r="F97" s="6">
        <v>45017</v>
      </c>
      <c r="G97" s="6">
        <v>45020</v>
      </c>
      <c r="H97" s="4">
        <v>1</v>
      </c>
      <c r="I97" s="4">
        <v>3</v>
      </c>
      <c r="J97" s="4">
        <v>3</v>
      </c>
      <c r="K97" s="4" t="s">
        <v>30</v>
      </c>
      <c r="L97" s="4">
        <v>-2619</v>
      </c>
      <c r="M97" s="4">
        <v>-2619</v>
      </c>
      <c r="N97" s="4" t="s">
        <v>528</v>
      </c>
      <c r="O97" s="4" t="s">
        <v>32</v>
      </c>
      <c r="P97" s="4" t="s">
        <v>33</v>
      </c>
      <c r="Q97" s="4">
        <v>0</v>
      </c>
      <c r="R97" s="7">
        <v>45017</v>
      </c>
      <c r="S97" s="6">
        <v>45023</v>
      </c>
      <c r="T97" s="4" t="s">
        <v>34</v>
      </c>
      <c r="U97" s="4">
        <v>-2619</v>
      </c>
      <c r="V97" s="4">
        <v>0</v>
      </c>
      <c r="W97" s="4">
        <v>0</v>
      </c>
      <c r="X97" s="4" t="s">
        <v>529</v>
      </c>
      <c r="Y97" s="4" t="s">
        <v>127</v>
      </c>
    </row>
    <row r="98" s="4" customFormat="1" spans="1:25">
      <c r="A98" s="4" t="s">
        <v>530</v>
      </c>
      <c r="B98" s="4" t="s">
        <v>26</v>
      </c>
      <c r="C98" s="4" t="s">
        <v>27</v>
      </c>
      <c r="D98" s="4" t="s">
        <v>531</v>
      </c>
      <c r="E98" s="4" t="s">
        <v>532</v>
      </c>
      <c r="F98" s="6">
        <v>45018</v>
      </c>
      <c r="G98" s="6">
        <v>45020</v>
      </c>
      <c r="H98" s="4">
        <v>1</v>
      </c>
      <c r="I98" s="4">
        <v>2</v>
      </c>
      <c r="J98" s="4">
        <v>2</v>
      </c>
      <c r="K98" s="4" t="s">
        <v>30</v>
      </c>
      <c r="L98" s="4">
        <v>660</v>
      </c>
      <c r="M98" s="4">
        <v>660</v>
      </c>
      <c r="N98" s="4" t="s">
        <v>533</v>
      </c>
      <c r="O98" s="4" t="s">
        <v>32</v>
      </c>
      <c r="P98" s="4" t="s">
        <v>33</v>
      </c>
      <c r="Q98" s="4">
        <v>0</v>
      </c>
      <c r="R98" s="7">
        <v>45017</v>
      </c>
      <c r="S98" s="6">
        <v>45023</v>
      </c>
      <c r="T98" s="4" t="s">
        <v>34</v>
      </c>
      <c r="U98" s="4">
        <v>660</v>
      </c>
      <c r="V98" s="4">
        <v>0</v>
      </c>
      <c r="W98" s="4">
        <v>0</v>
      </c>
      <c r="X98" s="4" t="s">
        <v>534</v>
      </c>
      <c r="Y98" s="4" t="s">
        <v>535</v>
      </c>
    </row>
    <row r="99" s="4" customFormat="1" spans="1:25">
      <c r="A99" s="4" t="s">
        <v>536</v>
      </c>
      <c r="B99" s="4" t="s">
        <v>26</v>
      </c>
      <c r="C99" s="4" t="s">
        <v>27</v>
      </c>
      <c r="D99" s="4" t="s">
        <v>537</v>
      </c>
      <c r="E99" s="4" t="s">
        <v>538</v>
      </c>
      <c r="F99" s="6">
        <v>45018</v>
      </c>
      <c r="G99" s="6">
        <v>45020</v>
      </c>
      <c r="H99" s="4">
        <v>1</v>
      </c>
      <c r="I99" s="4">
        <v>2</v>
      </c>
      <c r="J99" s="4">
        <v>2</v>
      </c>
      <c r="K99" s="4" t="s">
        <v>30</v>
      </c>
      <c r="L99" s="4">
        <v>3592</v>
      </c>
      <c r="M99" s="4">
        <v>3592</v>
      </c>
      <c r="N99" s="4" t="s">
        <v>539</v>
      </c>
      <c r="O99" s="4" t="s">
        <v>32</v>
      </c>
      <c r="P99" s="4" t="s">
        <v>33</v>
      </c>
      <c r="Q99" s="4">
        <v>0</v>
      </c>
      <c r="R99" s="7">
        <v>45017</v>
      </c>
      <c r="S99" s="6">
        <v>45023</v>
      </c>
      <c r="T99" s="4" t="s">
        <v>34</v>
      </c>
      <c r="U99" s="4">
        <v>3592</v>
      </c>
      <c r="V99" s="4">
        <v>0</v>
      </c>
      <c r="W99" s="4">
        <v>0</v>
      </c>
      <c r="X99" s="4" t="s">
        <v>540</v>
      </c>
      <c r="Y99" s="4" t="s">
        <v>127</v>
      </c>
    </row>
    <row r="100" s="4" customFormat="1" spans="1:25">
      <c r="A100" s="4" t="s">
        <v>536</v>
      </c>
      <c r="B100" s="4" t="s">
        <v>26</v>
      </c>
      <c r="C100" s="4" t="s">
        <v>333</v>
      </c>
      <c r="D100" s="4" t="s">
        <v>537</v>
      </c>
      <c r="E100" s="4" t="s">
        <v>538</v>
      </c>
      <c r="F100" s="6">
        <v>45018</v>
      </c>
      <c r="G100" s="6">
        <v>45020</v>
      </c>
      <c r="H100" s="4">
        <v>1</v>
      </c>
      <c r="I100" s="4">
        <v>2</v>
      </c>
      <c r="J100" s="4">
        <v>2</v>
      </c>
      <c r="K100" s="4" t="s">
        <v>30</v>
      </c>
      <c r="L100" s="4">
        <v>-3592</v>
      </c>
      <c r="M100" s="4">
        <v>-3592</v>
      </c>
      <c r="N100" s="4" t="s">
        <v>539</v>
      </c>
      <c r="O100" s="4" t="s">
        <v>32</v>
      </c>
      <c r="P100" s="4" t="s">
        <v>33</v>
      </c>
      <c r="Q100" s="4">
        <v>0</v>
      </c>
      <c r="R100" s="7">
        <v>45017</v>
      </c>
      <c r="S100" s="6">
        <v>45023</v>
      </c>
      <c r="T100" s="4" t="s">
        <v>34</v>
      </c>
      <c r="U100" s="4">
        <v>-3592</v>
      </c>
      <c r="V100" s="4">
        <v>0</v>
      </c>
      <c r="W100" s="4">
        <v>0</v>
      </c>
      <c r="X100" s="4" t="s">
        <v>540</v>
      </c>
      <c r="Y100" s="4" t="s">
        <v>127</v>
      </c>
    </row>
    <row r="101" s="4" customFormat="1" spans="1:25">
      <c r="A101" s="4" t="s">
        <v>541</v>
      </c>
      <c r="B101" s="4" t="s">
        <v>26</v>
      </c>
      <c r="C101" s="4" t="s">
        <v>27</v>
      </c>
      <c r="D101" s="4" t="s">
        <v>537</v>
      </c>
      <c r="E101" s="4" t="s">
        <v>538</v>
      </c>
      <c r="F101" s="6">
        <v>45018</v>
      </c>
      <c r="G101" s="6">
        <v>45020</v>
      </c>
      <c r="H101" s="4">
        <v>1</v>
      </c>
      <c r="I101" s="4">
        <v>2</v>
      </c>
      <c r="J101" s="4">
        <v>2</v>
      </c>
      <c r="K101" s="4" t="s">
        <v>30</v>
      </c>
      <c r="L101" s="4">
        <v>3592</v>
      </c>
      <c r="M101" s="4">
        <v>3592</v>
      </c>
      <c r="N101" s="4" t="s">
        <v>539</v>
      </c>
      <c r="O101" s="4" t="s">
        <v>32</v>
      </c>
      <c r="P101" s="4" t="s">
        <v>33</v>
      </c>
      <c r="Q101" s="4">
        <v>0</v>
      </c>
      <c r="R101" s="7">
        <v>45017</v>
      </c>
      <c r="S101" s="6">
        <v>45023</v>
      </c>
      <c r="T101" s="4" t="s">
        <v>34</v>
      </c>
      <c r="U101" s="4">
        <v>3592</v>
      </c>
      <c r="V101" s="4">
        <v>0</v>
      </c>
      <c r="W101" s="4">
        <v>0</v>
      </c>
      <c r="X101" s="4" t="s">
        <v>542</v>
      </c>
      <c r="Y101" s="4" t="s">
        <v>127</v>
      </c>
    </row>
    <row r="102" s="4" customFormat="1" spans="1:25">
      <c r="A102" s="4" t="s">
        <v>541</v>
      </c>
      <c r="B102" s="4" t="s">
        <v>26</v>
      </c>
      <c r="C102" s="4" t="s">
        <v>333</v>
      </c>
      <c r="D102" s="4" t="s">
        <v>537</v>
      </c>
      <c r="E102" s="4" t="s">
        <v>538</v>
      </c>
      <c r="F102" s="6">
        <v>45018</v>
      </c>
      <c r="G102" s="6">
        <v>45020</v>
      </c>
      <c r="H102" s="4">
        <v>1</v>
      </c>
      <c r="I102" s="4">
        <v>2</v>
      </c>
      <c r="J102" s="4">
        <v>2</v>
      </c>
      <c r="K102" s="4" t="s">
        <v>30</v>
      </c>
      <c r="L102" s="4">
        <v>-3592</v>
      </c>
      <c r="M102" s="4">
        <v>-3592</v>
      </c>
      <c r="N102" s="4" t="s">
        <v>539</v>
      </c>
      <c r="O102" s="4" t="s">
        <v>32</v>
      </c>
      <c r="P102" s="4" t="s">
        <v>33</v>
      </c>
      <c r="Q102" s="4">
        <v>0</v>
      </c>
      <c r="R102" s="7">
        <v>45017</v>
      </c>
      <c r="S102" s="6">
        <v>45023</v>
      </c>
      <c r="T102" s="4" t="s">
        <v>34</v>
      </c>
      <c r="U102" s="4">
        <v>-3592</v>
      </c>
      <c r="V102" s="4">
        <v>0</v>
      </c>
      <c r="W102" s="4">
        <v>0</v>
      </c>
      <c r="X102" s="4" t="s">
        <v>542</v>
      </c>
      <c r="Y102" s="4" t="s">
        <v>127</v>
      </c>
    </row>
    <row r="103" s="4" customFormat="1" spans="1:25">
      <c r="A103" s="4" t="s">
        <v>543</v>
      </c>
      <c r="B103" s="4" t="s">
        <v>26</v>
      </c>
      <c r="C103" s="4" t="s">
        <v>27</v>
      </c>
      <c r="D103" s="4" t="s">
        <v>544</v>
      </c>
      <c r="E103" s="4" t="s">
        <v>545</v>
      </c>
      <c r="F103" s="6">
        <v>45018</v>
      </c>
      <c r="G103" s="6">
        <v>45020</v>
      </c>
      <c r="H103" s="4">
        <v>1</v>
      </c>
      <c r="I103" s="4">
        <v>2</v>
      </c>
      <c r="J103" s="4">
        <v>2</v>
      </c>
      <c r="K103" s="4" t="s">
        <v>30</v>
      </c>
      <c r="L103" s="4">
        <v>544</v>
      </c>
      <c r="M103" s="4">
        <v>544</v>
      </c>
      <c r="N103" s="4" t="s">
        <v>546</v>
      </c>
      <c r="O103" s="4" t="s">
        <v>32</v>
      </c>
      <c r="P103" s="4" t="s">
        <v>33</v>
      </c>
      <c r="Q103" s="4">
        <v>0</v>
      </c>
      <c r="R103" s="7">
        <v>45017</v>
      </c>
      <c r="S103" s="6">
        <v>45023</v>
      </c>
      <c r="T103" s="4" t="s">
        <v>34</v>
      </c>
      <c r="U103" s="4">
        <v>544</v>
      </c>
      <c r="V103" s="4">
        <v>0</v>
      </c>
      <c r="W103" s="4">
        <v>0</v>
      </c>
      <c r="X103" s="4" t="s">
        <v>547</v>
      </c>
      <c r="Y103" s="4" t="s">
        <v>548</v>
      </c>
    </row>
    <row r="104" s="4" customFormat="1" spans="1:25">
      <c r="A104" s="4" t="s">
        <v>549</v>
      </c>
      <c r="B104" s="4" t="s">
        <v>26</v>
      </c>
      <c r="C104" s="4" t="s">
        <v>27</v>
      </c>
      <c r="D104" s="4" t="s">
        <v>550</v>
      </c>
      <c r="E104" s="4" t="s">
        <v>551</v>
      </c>
      <c r="F104" s="6">
        <v>45018</v>
      </c>
      <c r="G104" s="6">
        <v>45020</v>
      </c>
      <c r="H104" s="4">
        <v>1</v>
      </c>
      <c r="I104" s="4">
        <v>2</v>
      </c>
      <c r="J104" s="4">
        <v>2</v>
      </c>
      <c r="K104" s="4" t="s">
        <v>30</v>
      </c>
      <c r="L104" s="4">
        <v>3180</v>
      </c>
      <c r="M104" s="4">
        <v>3180</v>
      </c>
      <c r="N104" s="4" t="s">
        <v>552</v>
      </c>
      <c r="O104" s="4" t="s">
        <v>32</v>
      </c>
      <c r="P104" s="4" t="s">
        <v>33</v>
      </c>
      <c r="Q104" s="4">
        <v>0</v>
      </c>
      <c r="R104" s="7">
        <v>45018</v>
      </c>
      <c r="S104" s="6">
        <v>45023</v>
      </c>
      <c r="T104" s="4" t="s">
        <v>34</v>
      </c>
      <c r="U104" s="4">
        <v>3180</v>
      </c>
      <c r="V104" s="4">
        <v>0</v>
      </c>
      <c r="W104" s="4">
        <v>0</v>
      </c>
      <c r="X104" s="4" t="s">
        <v>553</v>
      </c>
      <c r="Y104" s="4" t="s">
        <v>127</v>
      </c>
    </row>
    <row r="105" s="4" customFormat="1" spans="1:25">
      <c r="A105" s="4" t="s">
        <v>554</v>
      </c>
      <c r="B105" s="4" t="s">
        <v>26</v>
      </c>
      <c r="C105" s="4" t="s">
        <v>27</v>
      </c>
      <c r="D105" s="4" t="s">
        <v>544</v>
      </c>
      <c r="E105" s="4" t="s">
        <v>555</v>
      </c>
      <c r="F105" s="6">
        <v>45018</v>
      </c>
      <c r="G105" s="6">
        <v>45020</v>
      </c>
      <c r="H105" s="4">
        <v>1</v>
      </c>
      <c r="I105" s="4">
        <v>2</v>
      </c>
      <c r="J105" s="4">
        <v>2</v>
      </c>
      <c r="K105" s="4" t="s">
        <v>30</v>
      </c>
      <c r="L105" s="4">
        <v>584</v>
      </c>
      <c r="M105" s="4">
        <v>584</v>
      </c>
      <c r="N105" s="4" t="s">
        <v>556</v>
      </c>
      <c r="O105" s="4" t="s">
        <v>32</v>
      </c>
      <c r="P105" s="4" t="s">
        <v>33</v>
      </c>
      <c r="Q105" s="4">
        <v>0</v>
      </c>
      <c r="R105" s="7">
        <v>45017</v>
      </c>
      <c r="S105" s="6">
        <v>45023</v>
      </c>
      <c r="T105" s="4" t="s">
        <v>34</v>
      </c>
      <c r="U105" s="4">
        <v>584</v>
      </c>
      <c r="V105" s="4">
        <v>0</v>
      </c>
      <c r="W105" s="4">
        <v>0</v>
      </c>
      <c r="X105" s="4" t="s">
        <v>557</v>
      </c>
      <c r="Y105" s="4" t="s">
        <v>558</v>
      </c>
    </row>
    <row r="106" s="4" customFormat="1" spans="1:25">
      <c r="A106" s="4" t="s">
        <v>559</v>
      </c>
      <c r="B106" s="4" t="s">
        <v>26</v>
      </c>
      <c r="C106" s="4" t="s">
        <v>27</v>
      </c>
      <c r="D106" s="4" t="s">
        <v>560</v>
      </c>
      <c r="E106" s="4" t="s">
        <v>561</v>
      </c>
      <c r="F106" s="6">
        <v>45018</v>
      </c>
      <c r="G106" s="6">
        <v>45020</v>
      </c>
      <c r="H106" s="4">
        <v>1</v>
      </c>
      <c r="I106" s="4">
        <v>2</v>
      </c>
      <c r="J106" s="4">
        <v>2</v>
      </c>
      <c r="K106" s="4" t="s">
        <v>30</v>
      </c>
      <c r="L106" s="4">
        <v>1254</v>
      </c>
      <c r="M106" s="4">
        <v>1254</v>
      </c>
      <c r="N106" s="4" t="s">
        <v>562</v>
      </c>
      <c r="O106" s="4" t="s">
        <v>32</v>
      </c>
      <c r="P106" s="4" t="s">
        <v>33</v>
      </c>
      <c r="Q106" s="4">
        <v>0</v>
      </c>
      <c r="R106" s="7">
        <v>45018</v>
      </c>
      <c r="S106" s="6">
        <v>45023</v>
      </c>
      <c r="T106" s="4" t="s">
        <v>34</v>
      </c>
      <c r="U106" s="4">
        <v>1254</v>
      </c>
      <c r="V106" s="4">
        <v>0</v>
      </c>
      <c r="W106" s="4">
        <v>0</v>
      </c>
      <c r="X106" s="4" t="s">
        <v>563</v>
      </c>
      <c r="Y106" s="4" t="s">
        <v>127</v>
      </c>
    </row>
    <row r="107" s="4" customFormat="1" spans="1:25">
      <c r="A107" s="4" t="s">
        <v>564</v>
      </c>
      <c r="B107" s="4" t="s">
        <v>26</v>
      </c>
      <c r="C107" s="4" t="s">
        <v>27</v>
      </c>
      <c r="D107" s="4" t="s">
        <v>565</v>
      </c>
      <c r="E107" s="4" t="s">
        <v>566</v>
      </c>
      <c r="F107" s="6">
        <v>45019</v>
      </c>
      <c r="G107" s="6">
        <v>45020</v>
      </c>
      <c r="H107" s="4">
        <v>1</v>
      </c>
      <c r="I107" s="4">
        <v>1</v>
      </c>
      <c r="J107" s="4">
        <v>1</v>
      </c>
      <c r="K107" s="4" t="s">
        <v>30</v>
      </c>
      <c r="L107" s="4">
        <v>320</v>
      </c>
      <c r="M107" s="4">
        <v>320</v>
      </c>
      <c r="N107" s="4" t="s">
        <v>567</v>
      </c>
      <c r="O107" s="4" t="s">
        <v>32</v>
      </c>
      <c r="P107" s="4" t="s">
        <v>33</v>
      </c>
      <c r="Q107" s="4">
        <v>0</v>
      </c>
      <c r="R107" s="7">
        <v>45018</v>
      </c>
      <c r="S107" s="6">
        <v>45023</v>
      </c>
      <c r="T107" s="4" t="s">
        <v>34</v>
      </c>
      <c r="U107" s="4">
        <v>320</v>
      </c>
      <c r="V107" s="4">
        <v>0</v>
      </c>
      <c r="W107" s="4">
        <v>0</v>
      </c>
      <c r="X107" s="4" t="s">
        <v>568</v>
      </c>
      <c r="Y107" s="4" t="s">
        <v>569</v>
      </c>
    </row>
    <row r="108" s="4" customFormat="1" spans="1:25">
      <c r="A108" s="4" t="s">
        <v>570</v>
      </c>
      <c r="B108" s="4" t="s">
        <v>26</v>
      </c>
      <c r="C108" s="4" t="s">
        <v>27</v>
      </c>
      <c r="D108" s="4" t="s">
        <v>505</v>
      </c>
      <c r="E108" s="4" t="s">
        <v>571</v>
      </c>
      <c r="F108" s="6">
        <v>45018</v>
      </c>
      <c r="G108" s="6">
        <v>45020</v>
      </c>
      <c r="H108" s="4">
        <v>1</v>
      </c>
      <c r="I108" s="4">
        <v>2</v>
      </c>
      <c r="J108" s="4">
        <v>2</v>
      </c>
      <c r="K108" s="4" t="s">
        <v>30</v>
      </c>
      <c r="L108" s="4">
        <v>3125</v>
      </c>
      <c r="M108" s="4">
        <v>3125</v>
      </c>
      <c r="N108" s="4" t="s">
        <v>572</v>
      </c>
      <c r="O108" s="4" t="s">
        <v>32</v>
      </c>
      <c r="P108" s="4" t="s">
        <v>33</v>
      </c>
      <c r="Q108" s="4">
        <v>0</v>
      </c>
      <c r="R108" s="7">
        <v>45018</v>
      </c>
      <c r="S108" s="6">
        <v>45023</v>
      </c>
      <c r="T108" s="4" t="s">
        <v>34</v>
      </c>
      <c r="U108" s="4">
        <v>3125</v>
      </c>
      <c r="V108" s="4">
        <v>0</v>
      </c>
      <c r="W108" s="4">
        <v>0</v>
      </c>
      <c r="X108" s="4" t="s">
        <v>573</v>
      </c>
      <c r="Y108" s="4" t="s">
        <v>574</v>
      </c>
    </row>
    <row r="109" s="4" customFormat="1" spans="1:25">
      <c r="A109" s="4" t="s">
        <v>575</v>
      </c>
      <c r="B109" s="4" t="s">
        <v>26</v>
      </c>
      <c r="C109" s="4" t="s">
        <v>27</v>
      </c>
      <c r="D109" s="4" t="s">
        <v>462</v>
      </c>
      <c r="E109" s="4" t="s">
        <v>576</v>
      </c>
      <c r="F109" s="6">
        <v>45019</v>
      </c>
      <c r="G109" s="6">
        <v>45020</v>
      </c>
      <c r="H109" s="4">
        <v>1</v>
      </c>
      <c r="I109" s="4">
        <v>1</v>
      </c>
      <c r="J109" s="4">
        <v>1</v>
      </c>
      <c r="K109" s="4" t="s">
        <v>30</v>
      </c>
      <c r="L109" s="4">
        <v>488</v>
      </c>
      <c r="M109" s="4">
        <v>488</v>
      </c>
      <c r="N109" s="4" t="s">
        <v>577</v>
      </c>
      <c r="O109" s="4" t="s">
        <v>32</v>
      </c>
      <c r="P109" s="4" t="s">
        <v>33</v>
      </c>
      <c r="Q109" s="4">
        <v>0</v>
      </c>
      <c r="R109" s="7">
        <v>45018</v>
      </c>
      <c r="S109" s="6">
        <v>45023</v>
      </c>
      <c r="T109" s="4" t="s">
        <v>34</v>
      </c>
      <c r="U109" s="4">
        <v>488</v>
      </c>
      <c r="V109" s="4">
        <v>0</v>
      </c>
      <c r="W109" s="4">
        <v>0</v>
      </c>
      <c r="X109" s="4" t="s">
        <v>578</v>
      </c>
      <c r="Y109" s="4" t="s">
        <v>127</v>
      </c>
    </row>
    <row r="110" s="4" customFormat="1" spans="1:25">
      <c r="A110" s="4" t="s">
        <v>579</v>
      </c>
      <c r="B110" s="4" t="s">
        <v>26</v>
      </c>
      <c r="C110" s="4" t="s">
        <v>27</v>
      </c>
      <c r="D110" s="4" t="s">
        <v>198</v>
      </c>
      <c r="E110" s="4" t="s">
        <v>580</v>
      </c>
      <c r="F110" s="6">
        <v>45019</v>
      </c>
      <c r="G110" s="6">
        <v>45020</v>
      </c>
      <c r="H110" s="4">
        <v>2</v>
      </c>
      <c r="I110" s="4">
        <v>1</v>
      </c>
      <c r="J110" s="4">
        <v>2</v>
      </c>
      <c r="K110" s="4" t="s">
        <v>30</v>
      </c>
      <c r="L110" s="4">
        <v>814</v>
      </c>
      <c r="M110" s="4">
        <v>814</v>
      </c>
      <c r="N110" s="4" t="s">
        <v>581</v>
      </c>
      <c r="O110" s="4" t="s">
        <v>32</v>
      </c>
      <c r="P110" s="4" t="s">
        <v>33</v>
      </c>
      <c r="Q110" s="4">
        <v>0</v>
      </c>
      <c r="R110" s="7">
        <v>45018</v>
      </c>
      <c r="S110" s="6">
        <v>45023</v>
      </c>
      <c r="T110" s="4" t="s">
        <v>34</v>
      </c>
      <c r="U110" s="4">
        <v>814</v>
      </c>
      <c r="V110" s="4">
        <v>0</v>
      </c>
      <c r="W110" s="4">
        <v>0</v>
      </c>
      <c r="X110" s="4" t="s">
        <v>582</v>
      </c>
      <c r="Y110" s="4" t="s">
        <v>583</v>
      </c>
    </row>
    <row r="111" s="4" customFormat="1" spans="1:25">
      <c r="A111" s="4" t="s">
        <v>584</v>
      </c>
      <c r="B111" s="4" t="s">
        <v>26</v>
      </c>
      <c r="C111" s="4" t="s">
        <v>27</v>
      </c>
      <c r="D111" s="4" t="s">
        <v>585</v>
      </c>
      <c r="E111" s="4" t="s">
        <v>586</v>
      </c>
      <c r="F111" s="6">
        <v>45019</v>
      </c>
      <c r="G111" s="6">
        <v>45020</v>
      </c>
      <c r="H111" s="4">
        <v>1</v>
      </c>
      <c r="I111" s="4">
        <v>1</v>
      </c>
      <c r="J111" s="4">
        <v>1</v>
      </c>
      <c r="K111" s="4" t="s">
        <v>30</v>
      </c>
      <c r="L111" s="4">
        <v>336</v>
      </c>
      <c r="M111" s="4">
        <v>336</v>
      </c>
      <c r="N111" s="4" t="s">
        <v>587</v>
      </c>
      <c r="O111" s="4" t="s">
        <v>32</v>
      </c>
      <c r="P111" s="4" t="s">
        <v>33</v>
      </c>
      <c r="Q111" s="4">
        <v>0</v>
      </c>
      <c r="R111" s="7">
        <v>45018</v>
      </c>
      <c r="S111" s="6">
        <v>45023</v>
      </c>
      <c r="T111" s="4" t="s">
        <v>34</v>
      </c>
      <c r="U111" s="4">
        <v>336</v>
      </c>
      <c r="V111" s="4">
        <v>0</v>
      </c>
      <c r="W111" s="4">
        <v>0</v>
      </c>
      <c r="X111" s="4" t="s">
        <v>588</v>
      </c>
      <c r="Y111" s="4" t="s">
        <v>127</v>
      </c>
    </row>
    <row r="112" s="4" customFormat="1" spans="1:25">
      <c r="A112" s="4" t="s">
        <v>589</v>
      </c>
      <c r="B112" s="4" t="s">
        <v>26</v>
      </c>
      <c r="C112" s="4" t="s">
        <v>27</v>
      </c>
      <c r="D112" s="4" t="s">
        <v>450</v>
      </c>
      <c r="E112" s="4" t="s">
        <v>451</v>
      </c>
      <c r="F112" s="6">
        <v>45019</v>
      </c>
      <c r="G112" s="6">
        <v>45020</v>
      </c>
      <c r="H112" s="4">
        <v>1</v>
      </c>
      <c r="I112" s="4">
        <v>1</v>
      </c>
      <c r="J112" s="4">
        <v>1</v>
      </c>
      <c r="K112" s="4" t="s">
        <v>30</v>
      </c>
      <c r="L112" s="4">
        <v>1306</v>
      </c>
      <c r="M112" s="4">
        <v>1306</v>
      </c>
      <c r="N112" s="4" t="s">
        <v>590</v>
      </c>
      <c r="O112" s="4" t="s">
        <v>32</v>
      </c>
      <c r="P112" s="4" t="s">
        <v>33</v>
      </c>
      <c r="Q112" s="4">
        <v>0</v>
      </c>
      <c r="R112" s="7">
        <v>45018</v>
      </c>
      <c r="S112" s="6">
        <v>45023</v>
      </c>
      <c r="T112" s="4" t="s">
        <v>34</v>
      </c>
      <c r="U112" s="4">
        <v>1306</v>
      </c>
      <c r="V112" s="4">
        <v>0</v>
      </c>
      <c r="W112" s="4">
        <v>0</v>
      </c>
      <c r="X112" s="4" t="s">
        <v>591</v>
      </c>
      <c r="Y112" s="4" t="s">
        <v>592</v>
      </c>
    </row>
    <row r="113" s="4" customFormat="1" spans="1:25">
      <c r="A113" s="4" t="s">
        <v>593</v>
      </c>
      <c r="B113" s="4" t="s">
        <v>26</v>
      </c>
      <c r="C113" s="4" t="s">
        <v>27</v>
      </c>
      <c r="D113" s="4" t="s">
        <v>565</v>
      </c>
      <c r="E113" s="4" t="s">
        <v>566</v>
      </c>
      <c r="F113" s="6">
        <v>45019</v>
      </c>
      <c r="G113" s="6">
        <v>45020</v>
      </c>
      <c r="H113" s="4">
        <v>1</v>
      </c>
      <c r="I113" s="4">
        <v>1</v>
      </c>
      <c r="J113" s="4">
        <v>1</v>
      </c>
      <c r="K113" s="4" t="s">
        <v>30</v>
      </c>
      <c r="L113" s="4">
        <v>320</v>
      </c>
      <c r="M113" s="4">
        <v>320</v>
      </c>
      <c r="N113" s="4" t="s">
        <v>594</v>
      </c>
      <c r="O113" s="4" t="s">
        <v>32</v>
      </c>
      <c r="P113" s="4" t="s">
        <v>33</v>
      </c>
      <c r="Q113" s="4">
        <v>0</v>
      </c>
      <c r="R113" s="7">
        <v>45018</v>
      </c>
      <c r="S113" s="6">
        <v>45023</v>
      </c>
      <c r="T113" s="4" t="s">
        <v>34</v>
      </c>
      <c r="U113" s="4">
        <v>320</v>
      </c>
      <c r="V113" s="4">
        <v>0</v>
      </c>
      <c r="W113" s="4">
        <v>0</v>
      </c>
      <c r="X113" s="4" t="s">
        <v>595</v>
      </c>
      <c r="Y113" s="4" t="s">
        <v>596</v>
      </c>
    </row>
    <row r="114" s="4" customFormat="1" spans="1:25">
      <c r="A114" s="4" t="s">
        <v>597</v>
      </c>
      <c r="B114" s="4" t="s">
        <v>26</v>
      </c>
      <c r="C114" s="4" t="s">
        <v>27</v>
      </c>
      <c r="D114" s="4" t="s">
        <v>598</v>
      </c>
      <c r="E114" s="4" t="s">
        <v>599</v>
      </c>
      <c r="F114" s="6">
        <v>45019</v>
      </c>
      <c r="G114" s="6">
        <v>45020</v>
      </c>
      <c r="H114" s="4">
        <v>1</v>
      </c>
      <c r="I114" s="4">
        <v>1</v>
      </c>
      <c r="J114" s="4">
        <v>1</v>
      </c>
      <c r="K114" s="4" t="s">
        <v>30</v>
      </c>
      <c r="L114" s="4">
        <v>873</v>
      </c>
      <c r="M114" s="4">
        <v>873</v>
      </c>
      <c r="N114" s="4" t="s">
        <v>600</v>
      </c>
      <c r="O114" s="4" t="s">
        <v>32</v>
      </c>
      <c r="P114" s="4" t="s">
        <v>33</v>
      </c>
      <c r="Q114" s="4">
        <v>0</v>
      </c>
      <c r="R114" s="7">
        <v>45018</v>
      </c>
      <c r="S114" s="6">
        <v>45023</v>
      </c>
      <c r="T114" s="4" t="s">
        <v>34</v>
      </c>
      <c r="U114" s="4">
        <v>873</v>
      </c>
      <c r="V114" s="4">
        <v>0</v>
      </c>
      <c r="W114" s="4">
        <v>0</v>
      </c>
      <c r="X114" s="4" t="s">
        <v>601</v>
      </c>
      <c r="Y114" s="4" t="s">
        <v>127</v>
      </c>
    </row>
    <row r="115" s="4" customFormat="1" spans="1:25">
      <c r="A115" s="4" t="s">
        <v>602</v>
      </c>
      <c r="B115" s="4" t="s">
        <v>26</v>
      </c>
      <c r="C115" s="4" t="s">
        <v>27</v>
      </c>
      <c r="D115" s="4" t="s">
        <v>603</v>
      </c>
      <c r="E115" s="4" t="s">
        <v>604</v>
      </c>
      <c r="F115" s="6">
        <v>45019</v>
      </c>
      <c r="G115" s="6">
        <v>45020</v>
      </c>
      <c r="H115" s="4">
        <v>1</v>
      </c>
      <c r="I115" s="4">
        <v>1</v>
      </c>
      <c r="J115" s="4">
        <v>1</v>
      </c>
      <c r="K115" s="4" t="s">
        <v>30</v>
      </c>
      <c r="L115" s="4">
        <v>189</v>
      </c>
      <c r="M115" s="4">
        <v>189</v>
      </c>
      <c r="N115" s="4" t="s">
        <v>605</v>
      </c>
      <c r="O115" s="4" t="s">
        <v>32</v>
      </c>
      <c r="P115" s="4" t="s">
        <v>33</v>
      </c>
      <c r="Q115" s="4">
        <v>0</v>
      </c>
      <c r="R115" s="7">
        <v>45018</v>
      </c>
      <c r="S115" s="6">
        <v>45023</v>
      </c>
      <c r="T115" s="4" t="s">
        <v>34</v>
      </c>
      <c r="U115" s="4">
        <v>189</v>
      </c>
      <c r="V115" s="4">
        <v>0</v>
      </c>
      <c r="W115" s="4">
        <v>0</v>
      </c>
      <c r="X115" s="4" t="s">
        <v>606</v>
      </c>
      <c r="Y115" s="4" t="s">
        <v>607</v>
      </c>
    </row>
    <row r="116" s="4" customFormat="1" spans="1:25">
      <c r="A116" s="4" t="s">
        <v>608</v>
      </c>
      <c r="B116" s="4" t="s">
        <v>26</v>
      </c>
      <c r="C116" s="4" t="s">
        <v>27</v>
      </c>
      <c r="D116" s="4" t="s">
        <v>603</v>
      </c>
      <c r="E116" s="4" t="s">
        <v>604</v>
      </c>
      <c r="F116" s="6">
        <v>45019</v>
      </c>
      <c r="G116" s="6">
        <v>45020</v>
      </c>
      <c r="H116" s="4">
        <v>1</v>
      </c>
      <c r="I116" s="4">
        <v>1</v>
      </c>
      <c r="J116" s="4">
        <v>1</v>
      </c>
      <c r="K116" s="4" t="s">
        <v>30</v>
      </c>
      <c r="L116" s="4">
        <v>189</v>
      </c>
      <c r="M116" s="4">
        <v>189</v>
      </c>
      <c r="N116" s="4" t="s">
        <v>609</v>
      </c>
      <c r="O116" s="4" t="s">
        <v>32</v>
      </c>
      <c r="P116" s="4" t="s">
        <v>33</v>
      </c>
      <c r="Q116" s="4">
        <v>0</v>
      </c>
      <c r="R116" s="7">
        <v>45018</v>
      </c>
      <c r="S116" s="6">
        <v>45023</v>
      </c>
      <c r="T116" s="4" t="s">
        <v>34</v>
      </c>
      <c r="U116" s="4">
        <v>189</v>
      </c>
      <c r="V116" s="4">
        <v>0</v>
      </c>
      <c r="W116" s="4">
        <v>0</v>
      </c>
      <c r="X116" s="4" t="s">
        <v>610</v>
      </c>
      <c r="Y116" s="4" t="s">
        <v>607</v>
      </c>
    </row>
    <row r="117" s="4" customFormat="1" spans="1:25">
      <c r="A117" s="4" t="s">
        <v>611</v>
      </c>
      <c r="B117" s="4" t="s">
        <v>26</v>
      </c>
      <c r="C117" s="4" t="s">
        <v>27</v>
      </c>
      <c r="D117" s="4" t="s">
        <v>598</v>
      </c>
      <c r="E117" s="4" t="s">
        <v>599</v>
      </c>
      <c r="F117" s="6">
        <v>45019</v>
      </c>
      <c r="G117" s="6">
        <v>45020</v>
      </c>
      <c r="H117" s="4">
        <v>1</v>
      </c>
      <c r="I117" s="4">
        <v>1</v>
      </c>
      <c r="J117" s="4">
        <v>1</v>
      </c>
      <c r="K117" s="4" t="s">
        <v>30</v>
      </c>
      <c r="L117" s="4">
        <v>873</v>
      </c>
      <c r="M117" s="4">
        <v>873</v>
      </c>
      <c r="N117" s="4" t="s">
        <v>612</v>
      </c>
      <c r="O117" s="4" t="s">
        <v>32</v>
      </c>
      <c r="P117" s="4" t="s">
        <v>33</v>
      </c>
      <c r="Q117" s="4">
        <v>0</v>
      </c>
      <c r="R117" s="7">
        <v>45019</v>
      </c>
      <c r="S117" s="6">
        <v>45023</v>
      </c>
      <c r="T117" s="4" t="s">
        <v>34</v>
      </c>
      <c r="U117" s="4">
        <v>873</v>
      </c>
      <c r="V117" s="4">
        <v>0</v>
      </c>
      <c r="W117" s="4">
        <v>0</v>
      </c>
      <c r="X117" s="4" t="s">
        <v>613</v>
      </c>
      <c r="Y117" s="4" t="s">
        <v>127</v>
      </c>
    </row>
    <row r="118" s="4" customFormat="1" spans="1:25">
      <c r="A118" s="4" t="s">
        <v>614</v>
      </c>
      <c r="B118" s="4" t="s">
        <v>26</v>
      </c>
      <c r="C118" s="4" t="s">
        <v>27</v>
      </c>
      <c r="D118" s="4" t="s">
        <v>615</v>
      </c>
      <c r="E118" s="4" t="s">
        <v>616</v>
      </c>
      <c r="F118" s="6">
        <v>45019</v>
      </c>
      <c r="G118" s="6">
        <v>45020</v>
      </c>
      <c r="H118" s="4">
        <v>1</v>
      </c>
      <c r="I118" s="4">
        <v>1</v>
      </c>
      <c r="J118" s="4">
        <v>1</v>
      </c>
      <c r="K118" s="4" t="s">
        <v>30</v>
      </c>
      <c r="L118" s="4">
        <v>742</v>
      </c>
      <c r="M118" s="4">
        <v>742</v>
      </c>
      <c r="N118" s="4" t="s">
        <v>617</v>
      </c>
      <c r="O118" s="4" t="s">
        <v>32</v>
      </c>
      <c r="P118" s="4" t="s">
        <v>33</v>
      </c>
      <c r="Q118" s="4">
        <v>0</v>
      </c>
      <c r="R118" s="7">
        <v>45019</v>
      </c>
      <c r="S118" s="6">
        <v>45023</v>
      </c>
      <c r="T118" s="4" t="s">
        <v>34</v>
      </c>
      <c r="U118" s="4">
        <v>742</v>
      </c>
      <c r="V118" s="4">
        <v>0</v>
      </c>
      <c r="W118" s="4">
        <v>0</v>
      </c>
      <c r="X118" s="4" t="s">
        <v>618</v>
      </c>
      <c r="Y118" s="4" t="s">
        <v>619</v>
      </c>
    </row>
    <row r="119" s="4" customFormat="1" spans="1:25">
      <c r="A119" s="4" t="s">
        <v>620</v>
      </c>
      <c r="B119" s="4" t="s">
        <v>26</v>
      </c>
      <c r="C119" s="4" t="s">
        <v>27</v>
      </c>
      <c r="D119" s="4" t="s">
        <v>621</v>
      </c>
      <c r="E119" s="4" t="s">
        <v>187</v>
      </c>
      <c r="F119" s="6">
        <v>45019</v>
      </c>
      <c r="G119" s="6">
        <v>45020</v>
      </c>
      <c r="H119" s="4">
        <v>1</v>
      </c>
      <c r="I119" s="4">
        <v>1</v>
      </c>
      <c r="J119" s="4">
        <v>1</v>
      </c>
      <c r="K119" s="4" t="s">
        <v>30</v>
      </c>
      <c r="L119" s="4">
        <v>618</v>
      </c>
      <c r="M119" s="4">
        <v>618</v>
      </c>
      <c r="N119" s="4" t="s">
        <v>622</v>
      </c>
      <c r="O119" s="4" t="s">
        <v>32</v>
      </c>
      <c r="P119" s="4" t="s">
        <v>33</v>
      </c>
      <c r="Q119" s="4">
        <v>0</v>
      </c>
      <c r="R119" s="7">
        <v>45018</v>
      </c>
      <c r="S119" s="6">
        <v>45023</v>
      </c>
      <c r="T119" s="4" t="s">
        <v>34</v>
      </c>
      <c r="U119" s="4">
        <v>618</v>
      </c>
      <c r="V119" s="4">
        <v>0</v>
      </c>
      <c r="W119" s="4">
        <v>0</v>
      </c>
      <c r="X119" s="4" t="s">
        <v>623</v>
      </c>
      <c r="Y119" s="4" t="s">
        <v>127</v>
      </c>
    </row>
    <row r="120" s="4" customFormat="1" spans="1:25">
      <c r="A120" s="4" t="s">
        <v>624</v>
      </c>
      <c r="B120" s="4" t="s">
        <v>26</v>
      </c>
      <c r="C120" s="4" t="s">
        <v>27</v>
      </c>
      <c r="D120" s="4" t="s">
        <v>625</v>
      </c>
      <c r="E120" s="4" t="s">
        <v>626</v>
      </c>
      <c r="F120" s="6">
        <v>45019</v>
      </c>
      <c r="G120" s="6">
        <v>45020</v>
      </c>
      <c r="H120" s="4">
        <v>1</v>
      </c>
      <c r="I120" s="4">
        <v>1</v>
      </c>
      <c r="J120" s="4">
        <v>1</v>
      </c>
      <c r="K120" s="4" t="s">
        <v>30</v>
      </c>
      <c r="L120" s="4">
        <v>360</v>
      </c>
      <c r="M120" s="4">
        <v>360</v>
      </c>
      <c r="N120" s="4" t="s">
        <v>627</v>
      </c>
      <c r="O120" s="4" t="s">
        <v>32</v>
      </c>
      <c r="P120" s="4" t="s">
        <v>33</v>
      </c>
      <c r="Q120" s="4">
        <v>0</v>
      </c>
      <c r="R120" s="7">
        <v>45019</v>
      </c>
      <c r="S120" s="6">
        <v>45023</v>
      </c>
      <c r="T120" s="4" t="s">
        <v>34</v>
      </c>
      <c r="U120" s="4">
        <v>360</v>
      </c>
      <c r="V120" s="4">
        <v>0</v>
      </c>
      <c r="W120" s="4">
        <v>0</v>
      </c>
      <c r="X120" s="4" t="s">
        <v>628</v>
      </c>
      <c r="Y120" s="4" t="s">
        <v>127</v>
      </c>
    </row>
    <row r="121" s="4" customFormat="1" spans="1:25">
      <c r="A121" s="4" t="s">
        <v>629</v>
      </c>
      <c r="B121" s="4" t="s">
        <v>26</v>
      </c>
      <c r="C121" s="4" t="s">
        <v>27</v>
      </c>
      <c r="D121" s="4" t="s">
        <v>630</v>
      </c>
      <c r="E121" s="4" t="s">
        <v>631</v>
      </c>
      <c r="F121" s="6">
        <v>45019</v>
      </c>
      <c r="G121" s="6">
        <v>45020</v>
      </c>
      <c r="H121" s="4">
        <v>1</v>
      </c>
      <c r="I121" s="4">
        <v>1</v>
      </c>
      <c r="J121" s="4">
        <v>1</v>
      </c>
      <c r="K121" s="4" t="s">
        <v>30</v>
      </c>
      <c r="L121" s="4">
        <v>552</v>
      </c>
      <c r="M121" s="4">
        <v>552</v>
      </c>
      <c r="N121" s="4" t="s">
        <v>632</v>
      </c>
      <c r="O121" s="4" t="s">
        <v>32</v>
      </c>
      <c r="P121" s="4" t="s">
        <v>33</v>
      </c>
      <c r="Q121" s="4">
        <v>0</v>
      </c>
      <c r="R121" s="7">
        <v>45019</v>
      </c>
      <c r="S121" s="6">
        <v>45023</v>
      </c>
      <c r="T121" s="4" t="s">
        <v>34</v>
      </c>
      <c r="U121" s="4">
        <v>552</v>
      </c>
      <c r="V121" s="4">
        <v>0</v>
      </c>
      <c r="W121" s="4">
        <v>0</v>
      </c>
      <c r="X121" s="4" t="s">
        <v>633</v>
      </c>
      <c r="Y121" s="4" t="s">
        <v>634</v>
      </c>
    </row>
    <row r="122" s="4" customFormat="1" spans="1:25">
      <c r="A122" s="4" t="s">
        <v>635</v>
      </c>
      <c r="B122" s="4" t="s">
        <v>26</v>
      </c>
      <c r="C122" s="4" t="s">
        <v>27</v>
      </c>
      <c r="D122" s="4" t="s">
        <v>625</v>
      </c>
      <c r="E122" s="4" t="s">
        <v>636</v>
      </c>
      <c r="F122" s="6">
        <v>45019</v>
      </c>
      <c r="G122" s="6">
        <v>45020</v>
      </c>
      <c r="H122" s="4">
        <v>1</v>
      </c>
      <c r="I122" s="4">
        <v>1</v>
      </c>
      <c r="J122" s="4">
        <v>1</v>
      </c>
      <c r="K122" s="4" t="s">
        <v>30</v>
      </c>
      <c r="L122" s="4">
        <v>360</v>
      </c>
      <c r="M122" s="4">
        <v>360</v>
      </c>
      <c r="N122" s="4" t="s">
        <v>637</v>
      </c>
      <c r="O122" s="4" t="s">
        <v>32</v>
      </c>
      <c r="P122" s="4" t="s">
        <v>33</v>
      </c>
      <c r="Q122" s="4">
        <v>0</v>
      </c>
      <c r="R122" s="7">
        <v>45019</v>
      </c>
      <c r="S122" s="6">
        <v>45023</v>
      </c>
      <c r="T122" s="4" t="s">
        <v>34</v>
      </c>
      <c r="U122" s="4">
        <v>360</v>
      </c>
      <c r="V122" s="4">
        <v>0</v>
      </c>
      <c r="W122" s="4">
        <v>0</v>
      </c>
      <c r="X122" s="4" t="s">
        <v>638</v>
      </c>
      <c r="Y122" s="4" t="s">
        <v>127</v>
      </c>
    </row>
    <row r="123" s="4" customFormat="1" spans="1:25">
      <c r="A123" s="4" t="s">
        <v>639</v>
      </c>
      <c r="B123" s="4" t="s">
        <v>26</v>
      </c>
      <c r="C123" s="4" t="s">
        <v>27</v>
      </c>
      <c r="D123" s="4" t="s">
        <v>640</v>
      </c>
      <c r="E123" s="4" t="s">
        <v>641</v>
      </c>
      <c r="F123" s="6">
        <v>45019</v>
      </c>
      <c r="G123" s="6">
        <v>45020</v>
      </c>
      <c r="H123" s="4">
        <v>1</v>
      </c>
      <c r="I123" s="4">
        <v>1</v>
      </c>
      <c r="J123" s="4">
        <v>1</v>
      </c>
      <c r="K123" s="4" t="s">
        <v>30</v>
      </c>
      <c r="L123" s="4">
        <v>272</v>
      </c>
      <c r="M123" s="4">
        <v>272</v>
      </c>
      <c r="N123" s="4" t="s">
        <v>642</v>
      </c>
      <c r="O123" s="4" t="s">
        <v>32</v>
      </c>
      <c r="P123" s="4" t="s">
        <v>33</v>
      </c>
      <c r="Q123" s="4">
        <v>0</v>
      </c>
      <c r="R123" s="7">
        <v>45019</v>
      </c>
      <c r="S123" s="6">
        <v>45023</v>
      </c>
      <c r="T123" s="4" t="s">
        <v>34</v>
      </c>
      <c r="U123" s="4">
        <v>272</v>
      </c>
      <c r="V123" s="4">
        <v>0</v>
      </c>
      <c r="W123" s="4">
        <v>0</v>
      </c>
      <c r="X123" s="4" t="s">
        <v>643</v>
      </c>
      <c r="Y123" s="4" t="s">
        <v>127</v>
      </c>
    </row>
    <row r="124" s="4" customFormat="1" spans="1:25">
      <c r="A124" s="4" t="s">
        <v>644</v>
      </c>
      <c r="B124" s="4" t="s">
        <v>26</v>
      </c>
      <c r="C124" s="4" t="s">
        <v>27</v>
      </c>
      <c r="D124" s="4" t="s">
        <v>625</v>
      </c>
      <c r="E124" s="4" t="s">
        <v>636</v>
      </c>
      <c r="F124" s="6">
        <v>45019</v>
      </c>
      <c r="G124" s="6">
        <v>45020</v>
      </c>
      <c r="H124" s="4">
        <v>1</v>
      </c>
      <c r="I124" s="4">
        <v>1</v>
      </c>
      <c r="J124" s="4">
        <v>1</v>
      </c>
      <c r="K124" s="4" t="s">
        <v>30</v>
      </c>
      <c r="L124" s="4">
        <v>360</v>
      </c>
      <c r="M124" s="4">
        <v>360</v>
      </c>
      <c r="N124" s="4" t="s">
        <v>645</v>
      </c>
      <c r="O124" s="4" t="s">
        <v>32</v>
      </c>
      <c r="P124" s="4" t="s">
        <v>33</v>
      </c>
      <c r="Q124" s="4">
        <v>0</v>
      </c>
      <c r="R124" s="7">
        <v>45019</v>
      </c>
      <c r="S124" s="6">
        <v>45023</v>
      </c>
      <c r="T124" s="4" t="s">
        <v>34</v>
      </c>
      <c r="U124" s="4">
        <v>360</v>
      </c>
      <c r="V124" s="4">
        <v>0</v>
      </c>
      <c r="W124" s="4">
        <v>0</v>
      </c>
      <c r="X124" s="4" t="s">
        <v>646</v>
      </c>
      <c r="Y124" s="4" t="s">
        <v>127</v>
      </c>
    </row>
    <row r="125" s="4" customFormat="1" spans="1:25">
      <c r="A125" s="4" t="s">
        <v>647</v>
      </c>
      <c r="B125" s="4" t="s">
        <v>26</v>
      </c>
      <c r="C125" s="4" t="s">
        <v>27</v>
      </c>
      <c r="D125" s="4" t="s">
        <v>630</v>
      </c>
      <c r="E125" s="4" t="s">
        <v>648</v>
      </c>
      <c r="F125" s="6">
        <v>45019</v>
      </c>
      <c r="G125" s="6">
        <v>45020</v>
      </c>
      <c r="H125" s="4">
        <v>1</v>
      </c>
      <c r="I125" s="4">
        <v>1</v>
      </c>
      <c r="J125" s="4">
        <v>1</v>
      </c>
      <c r="K125" s="4" t="s">
        <v>30</v>
      </c>
      <c r="L125" s="4">
        <v>552</v>
      </c>
      <c r="M125" s="4">
        <v>552</v>
      </c>
      <c r="N125" s="4" t="s">
        <v>649</v>
      </c>
      <c r="O125" s="4" t="s">
        <v>32</v>
      </c>
      <c r="P125" s="4" t="s">
        <v>33</v>
      </c>
      <c r="Q125" s="4">
        <v>0</v>
      </c>
      <c r="R125" s="7">
        <v>45019</v>
      </c>
      <c r="S125" s="6">
        <v>45023</v>
      </c>
      <c r="T125" s="4" t="s">
        <v>34</v>
      </c>
      <c r="U125" s="4">
        <v>552</v>
      </c>
      <c r="V125" s="4">
        <v>0</v>
      </c>
      <c r="W125" s="4">
        <v>0</v>
      </c>
      <c r="X125" s="4" t="s">
        <v>650</v>
      </c>
      <c r="Y125" s="4" t="s">
        <v>651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31"/>
  <sheetViews>
    <sheetView tabSelected="1" topLeftCell="A107" workbookViewId="0">
      <selection activeCell="A128" sqref="A128:E131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4" width="10.375" style="4"/>
    <col min="5" max="16375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E1" s="4"/>
      <c r="F1" s="4"/>
      <c r="G1" s="4"/>
      <c r="H1" s="4" t="s">
        <v>652</v>
      </c>
    </row>
    <row r="2" s="4" customFormat="1" spans="1:10">
      <c r="A2" s="5">
        <v>999222290209917</v>
      </c>
      <c r="B2" s="6">
        <v>45016</v>
      </c>
      <c r="C2" s="6">
        <v>45020</v>
      </c>
      <c r="D2" s="4">
        <v>1585</v>
      </c>
      <c r="E2" s="4" t="str">
        <f>VLOOKUP(A2,HOP!A:L,12,0)</f>
        <v>1585.00</v>
      </c>
      <c r="F2" s="4" t="str">
        <f>VLOOKUP(A2,HOP!A:C,3,0)</f>
        <v>2967067</v>
      </c>
      <c r="G2" s="4">
        <f>D2-E2</f>
        <v>0</v>
      </c>
      <c r="H2" s="4" t="str">
        <f>$H$1&amp;F2</f>
        <v>，2967067</v>
      </c>
      <c r="I2" s="7" t="str">
        <f>VLOOKUP(A2,HOP!A:U,21,0)</f>
        <v>直采</v>
      </c>
      <c r="J2" s="6"/>
    </row>
    <row r="3" s="4" customFormat="1" spans="1:10">
      <c r="A3" s="5">
        <v>999222291060617</v>
      </c>
      <c r="B3" s="6">
        <v>45016</v>
      </c>
      <c r="C3" s="6">
        <v>45020</v>
      </c>
      <c r="D3" s="4">
        <v>1585</v>
      </c>
      <c r="E3" s="4" t="str">
        <f>VLOOKUP(A3,HOP!A:L,12,0)</f>
        <v>1585.00</v>
      </c>
      <c r="F3" s="4" t="str">
        <f>VLOOKUP(A3,HOP!A:C,3,0)</f>
        <v>2967483</v>
      </c>
      <c r="G3" s="4">
        <f t="shared" ref="G3:G34" si="0">D3-E3</f>
        <v>0</v>
      </c>
      <c r="H3" s="4" t="str">
        <f t="shared" ref="H3:H34" si="1">$H$1&amp;F3</f>
        <v>，2967483</v>
      </c>
      <c r="I3" s="7" t="str">
        <f>VLOOKUP(A3,HOP!A:U,21,0)</f>
        <v>直采</v>
      </c>
      <c r="J3" s="6"/>
    </row>
    <row r="4" s="4" customFormat="1" spans="1:10">
      <c r="A4" s="5">
        <v>999222291528276</v>
      </c>
      <c r="B4" s="6">
        <v>45016</v>
      </c>
      <c r="C4" s="6">
        <v>45020</v>
      </c>
      <c r="D4" s="4">
        <v>1884</v>
      </c>
      <c r="E4" s="4" t="str">
        <f>VLOOKUP(A4,HOP!A:L,12,0)</f>
        <v>1884.00</v>
      </c>
      <c r="F4" s="4" t="str">
        <f>VLOOKUP(A4,HOP!A:C,3,0)</f>
        <v>2967747</v>
      </c>
      <c r="G4" s="4">
        <f t="shared" si="0"/>
        <v>0</v>
      </c>
      <c r="H4" s="4" t="str">
        <f t="shared" si="1"/>
        <v>，2967747</v>
      </c>
      <c r="I4" s="7" t="str">
        <f>VLOOKUP(A4,HOP!A:U,21,0)</f>
        <v>直采</v>
      </c>
      <c r="J4" s="6"/>
    </row>
    <row r="5" s="4" customFormat="1" spans="1:10">
      <c r="A5" s="5">
        <v>999222562276211</v>
      </c>
      <c r="B5" s="6">
        <v>45018</v>
      </c>
      <c r="C5" s="6">
        <v>45020</v>
      </c>
      <c r="D5" s="4">
        <v>2686</v>
      </c>
      <c r="E5" s="4" t="str">
        <f>VLOOKUP(A5,HOP!A:L,12,0)</f>
        <v>2686.00</v>
      </c>
      <c r="F5" s="4" t="str">
        <f>VLOOKUP(A5,HOP!A:C,3,0)</f>
        <v>3009148</v>
      </c>
      <c r="G5" s="4">
        <f t="shared" si="0"/>
        <v>0</v>
      </c>
      <c r="H5" s="4" t="str">
        <f t="shared" si="1"/>
        <v>，3009148</v>
      </c>
      <c r="I5" s="7" t="str">
        <f>VLOOKUP(A5,HOP!A:U,21,0)</f>
        <v>直采</v>
      </c>
      <c r="J5" s="6"/>
    </row>
    <row r="6" s="4" customFormat="1" spans="1:10">
      <c r="A6" s="5">
        <v>999222797518528</v>
      </c>
      <c r="B6" s="6">
        <v>45019</v>
      </c>
      <c r="C6" s="6">
        <v>45020</v>
      </c>
      <c r="D6" s="4">
        <v>1459</v>
      </c>
      <c r="E6" s="4" t="str">
        <f>VLOOKUP(A6,HOP!A:L,12,0)</f>
        <v>1459.00</v>
      </c>
      <c r="F6" s="4" t="str">
        <f>VLOOKUP(A6,HOP!A:C,3,0)</f>
        <v>3041823</v>
      </c>
      <c r="G6" s="4">
        <f t="shared" si="0"/>
        <v>0</v>
      </c>
      <c r="H6" s="4" t="str">
        <f t="shared" si="1"/>
        <v>，3041823</v>
      </c>
      <c r="I6" s="7" t="str">
        <f>VLOOKUP(A6,HOP!A:U,21,0)</f>
        <v>直采</v>
      </c>
      <c r="J6" s="6"/>
    </row>
    <row r="7" s="4" customFormat="1" spans="1:10">
      <c r="A7" s="5">
        <v>999222798581621</v>
      </c>
      <c r="B7" s="6">
        <v>45019</v>
      </c>
      <c r="C7" s="6">
        <v>45020</v>
      </c>
      <c r="D7" s="4">
        <v>1295</v>
      </c>
      <c r="E7" s="4" t="str">
        <f>VLOOKUP(A7,HOP!A:L,12,0)</f>
        <v>1295.00</v>
      </c>
      <c r="F7" s="4" t="str">
        <f>VLOOKUP(A7,HOP!A:C,3,0)</f>
        <v>3042037</v>
      </c>
      <c r="G7" s="4">
        <f t="shared" si="0"/>
        <v>0</v>
      </c>
      <c r="H7" s="4" t="str">
        <f t="shared" si="1"/>
        <v>，3042037</v>
      </c>
      <c r="I7" s="7" t="str">
        <f>VLOOKUP(A7,HOP!A:U,21,0)</f>
        <v>直采</v>
      </c>
      <c r="J7" s="6"/>
    </row>
    <row r="8" s="4" customFormat="1" spans="1:10">
      <c r="A8" s="5">
        <v>999222813429717</v>
      </c>
      <c r="B8" s="6">
        <v>45018</v>
      </c>
      <c r="C8" s="6">
        <v>45020</v>
      </c>
      <c r="D8" s="4">
        <v>2100</v>
      </c>
      <c r="E8" s="4" t="str">
        <f>VLOOKUP(A8,HOP!A:L,12,0)</f>
        <v>2100.00</v>
      </c>
      <c r="F8" s="4" t="str">
        <f>VLOOKUP(A8,HOP!A:C,3,0)</f>
        <v>3045214</v>
      </c>
      <c r="G8" s="4">
        <f t="shared" si="0"/>
        <v>0</v>
      </c>
      <c r="H8" s="4" t="str">
        <f t="shared" si="1"/>
        <v>，3045214</v>
      </c>
      <c r="I8" s="7" t="str">
        <f>VLOOKUP(A8,HOP!A:U,21,0)</f>
        <v>直采</v>
      </c>
      <c r="J8" s="6"/>
    </row>
    <row r="9" s="4" customFormat="1" spans="1:10">
      <c r="A9" s="5">
        <v>999222839063148</v>
      </c>
      <c r="B9" s="6">
        <v>45019</v>
      </c>
      <c r="C9" s="6">
        <v>45020</v>
      </c>
      <c r="D9" s="4">
        <v>1574</v>
      </c>
      <c r="E9" s="4" t="str">
        <f>VLOOKUP(A9,HOP!A:L,12,0)</f>
        <v>1574.00</v>
      </c>
      <c r="F9" s="4" t="str">
        <f>VLOOKUP(A9,HOP!A:C,3,0)</f>
        <v>3050580</v>
      </c>
      <c r="G9" s="4">
        <f t="shared" si="0"/>
        <v>0</v>
      </c>
      <c r="H9" s="4" t="str">
        <f t="shared" si="1"/>
        <v>，3050580</v>
      </c>
      <c r="I9" s="7" t="str">
        <f>VLOOKUP(A9,HOP!A:U,21,0)</f>
        <v>直连</v>
      </c>
      <c r="J9" s="6"/>
    </row>
    <row r="10" s="4" customFormat="1" spans="1:10">
      <c r="A10" s="5">
        <v>999222849114705</v>
      </c>
      <c r="B10" s="6">
        <v>45019</v>
      </c>
      <c r="C10" s="6">
        <v>45020</v>
      </c>
      <c r="D10" s="4">
        <v>1034</v>
      </c>
      <c r="E10" s="4" t="str">
        <f>VLOOKUP(A10,HOP!A:L,12,0)</f>
        <v>1034.00</v>
      </c>
      <c r="F10" s="4" t="str">
        <f>VLOOKUP(A10,HOP!A:C,3,0)</f>
        <v>3051645</v>
      </c>
      <c r="G10" s="4">
        <f t="shared" si="0"/>
        <v>0</v>
      </c>
      <c r="H10" s="4" t="str">
        <f t="shared" si="1"/>
        <v>，3051645</v>
      </c>
      <c r="I10" s="7" t="str">
        <f>VLOOKUP(A10,HOP!A:U,21,0)</f>
        <v>直采</v>
      </c>
      <c r="J10" s="6"/>
    </row>
    <row r="11" s="4" customFormat="1" spans="1:10">
      <c r="A11" s="5">
        <v>999222853507004</v>
      </c>
      <c r="B11" s="6">
        <v>45013</v>
      </c>
      <c r="C11" s="6">
        <v>45020</v>
      </c>
      <c r="D11" s="4">
        <v>3102</v>
      </c>
      <c r="E11" s="4" t="str">
        <f>VLOOKUP(A11,HOP!A:L,12,0)</f>
        <v>3102.00</v>
      </c>
      <c r="F11" s="4" t="str">
        <f>VLOOKUP(A11,HOP!A:C,3,0)</f>
        <v>3052499</v>
      </c>
      <c r="G11" s="4">
        <f t="shared" si="0"/>
        <v>0</v>
      </c>
      <c r="H11" s="4" t="str">
        <f t="shared" si="1"/>
        <v>，3052499</v>
      </c>
      <c r="I11" s="7" t="str">
        <f>VLOOKUP(A11,HOP!A:U,21,0)</f>
        <v>直采</v>
      </c>
      <c r="J11" s="6"/>
    </row>
    <row r="12" s="4" customFormat="1" spans="1:10">
      <c r="A12" s="5">
        <v>22853562120</v>
      </c>
      <c r="B12" s="6">
        <v>45017</v>
      </c>
      <c r="C12" s="6">
        <v>45020</v>
      </c>
      <c r="D12" s="4">
        <v>3240</v>
      </c>
      <c r="E12" s="4" t="str">
        <f>VLOOKUP(A12,HOP!A:L,12,0)</f>
        <v>3240.00</v>
      </c>
      <c r="F12" s="4" t="str">
        <f>VLOOKUP(A12,HOP!A:C,3,0)</f>
        <v>3052522</v>
      </c>
      <c r="G12" s="4">
        <f t="shared" si="0"/>
        <v>0</v>
      </c>
      <c r="H12" s="4" t="str">
        <f t="shared" si="1"/>
        <v>，3052522</v>
      </c>
      <c r="I12" s="7" t="str">
        <f>VLOOKUP(A12,HOP!A:U,21,0)</f>
        <v>直采</v>
      </c>
      <c r="J12" s="6"/>
    </row>
    <row r="13" s="4" customFormat="1" spans="1:10">
      <c r="A13" s="5">
        <v>22862578670</v>
      </c>
      <c r="B13" s="6">
        <v>45018</v>
      </c>
      <c r="C13" s="6">
        <v>45020</v>
      </c>
      <c r="D13" s="4">
        <v>1898</v>
      </c>
      <c r="E13" s="4" t="str">
        <f>VLOOKUP(A13,HOP!A:L,12,0)</f>
        <v>1898.00</v>
      </c>
      <c r="F13" s="4" t="str">
        <f>VLOOKUP(A13,HOP!A:C,3,0)</f>
        <v>3053888</v>
      </c>
      <c r="G13" s="4">
        <f t="shared" si="0"/>
        <v>0</v>
      </c>
      <c r="H13" s="4" t="str">
        <f t="shared" si="1"/>
        <v>，3053888</v>
      </c>
      <c r="I13" s="7" t="str">
        <f>VLOOKUP(A13,HOP!A:U,21,0)</f>
        <v>直采</v>
      </c>
      <c r="J13" s="6"/>
    </row>
    <row r="14" s="4" customFormat="1" spans="1:10">
      <c r="A14" s="5">
        <v>999222949910550</v>
      </c>
      <c r="B14" s="6">
        <v>45018</v>
      </c>
      <c r="C14" s="6">
        <v>45020</v>
      </c>
      <c r="D14" s="4">
        <v>560</v>
      </c>
      <c r="E14" s="4" t="str">
        <f>VLOOKUP(A14,HOP!A:L,12,0)</f>
        <v>560.00</v>
      </c>
      <c r="F14" s="4" t="str">
        <f>VLOOKUP(A14,HOP!A:C,3,0)</f>
        <v>3070256</v>
      </c>
      <c r="G14" s="4">
        <f t="shared" si="0"/>
        <v>0</v>
      </c>
      <c r="H14" s="4" t="str">
        <f t="shared" si="1"/>
        <v>，3070256</v>
      </c>
      <c r="I14" s="7" t="str">
        <f>VLOOKUP(A14,HOP!A:U,21,0)</f>
        <v>直采</v>
      </c>
      <c r="J14" s="6"/>
    </row>
    <row r="15" s="4" customFormat="1" spans="1:10">
      <c r="A15" s="5">
        <v>22957759435</v>
      </c>
      <c r="B15" s="6">
        <v>45018</v>
      </c>
      <c r="C15" s="6">
        <v>45020</v>
      </c>
      <c r="D15" s="4">
        <v>2918</v>
      </c>
      <c r="E15" s="4" t="str">
        <f>VLOOKUP(A15,HOP!A:L,12,0)</f>
        <v>2918.00</v>
      </c>
      <c r="F15" s="4" t="str">
        <f>VLOOKUP(A15,HOP!A:C,3,0)</f>
        <v>3072635</v>
      </c>
      <c r="G15" s="4">
        <f t="shared" si="0"/>
        <v>0</v>
      </c>
      <c r="H15" s="4" t="str">
        <f t="shared" si="1"/>
        <v>，3072635</v>
      </c>
      <c r="I15" s="7" t="str">
        <f>VLOOKUP(A15,HOP!A:U,21,0)</f>
        <v>直采</v>
      </c>
      <c r="J15" s="6"/>
    </row>
    <row r="16" s="4" customFormat="1" spans="1:10">
      <c r="A16" s="5">
        <v>999222960035405</v>
      </c>
      <c r="B16" s="6">
        <v>45015</v>
      </c>
      <c r="C16" s="6">
        <v>45020</v>
      </c>
      <c r="D16" s="4">
        <v>3755</v>
      </c>
      <c r="E16" s="4" t="str">
        <f>VLOOKUP(A16,HOP!A:L,12,0)</f>
        <v>3755.00</v>
      </c>
      <c r="F16" s="4" t="str">
        <f>VLOOKUP(A16,HOP!A:C,3,0)</f>
        <v>3073354</v>
      </c>
      <c r="G16" s="4">
        <f t="shared" si="0"/>
        <v>0</v>
      </c>
      <c r="H16" s="4" t="str">
        <f t="shared" si="1"/>
        <v>，3073354</v>
      </c>
      <c r="I16" s="7" t="str">
        <f>VLOOKUP(A16,HOP!A:U,21,0)</f>
        <v>直采</v>
      </c>
      <c r="J16" s="6"/>
    </row>
    <row r="17" s="4" customFormat="1" spans="1:10">
      <c r="A17" s="5">
        <v>999222990739769</v>
      </c>
      <c r="B17" s="6">
        <v>45018</v>
      </c>
      <c r="C17" s="6">
        <v>45020</v>
      </c>
      <c r="D17" s="4">
        <v>6442</v>
      </c>
      <c r="E17" s="4" t="str">
        <f>VLOOKUP(A17,HOP!A:L,12,0)</f>
        <v>6442.00</v>
      </c>
      <c r="F17" s="4" t="str">
        <f>VLOOKUP(A17,HOP!A:C,3,0)</f>
        <v>3083673</v>
      </c>
      <c r="G17" s="4">
        <f t="shared" si="0"/>
        <v>0</v>
      </c>
      <c r="H17" s="4" t="str">
        <f t="shared" si="1"/>
        <v>，3083673</v>
      </c>
      <c r="I17" s="7" t="str">
        <f>VLOOKUP(A17,HOP!A:U,21,0)</f>
        <v>直采</v>
      </c>
      <c r="J17" s="6"/>
    </row>
    <row r="18" s="4" customFormat="1" spans="1:10">
      <c r="A18" s="5">
        <v>999222993160817</v>
      </c>
      <c r="B18" s="6">
        <v>45018</v>
      </c>
      <c r="C18" s="6">
        <v>45020</v>
      </c>
      <c r="D18" s="4">
        <v>688</v>
      </c>
      <c r="E18" s="4" t="str">
        <f>VLOOKUP(A18,HOP!A:L,12,0)</f>
        <v>688.00</v>
      </c>
      <c r="F18" s="4" t="str">
        <f>VLOOKUP(A18,HOP!A:C,3,0)</f>
        <v>3084777</v>
      </c>
      <c r="G18" s="4">
        <f t="shared" si="0"/>
        <v>0</v>
      </c>
      <c r="H18" s="4" t="str">
        <f t="shared" si="1"/>
        <v>，3084777</v>
      </c>
      <c r="I18" s="7" t="str">
        <f>VLOOKUP(A18,HOP!A:U,21,0)</f>
        <v>直采</v>
      </c>
      <c r="J18" s="6"/>
    </row>
    <row r="19" s="4" customFormat="1" spans="1:10">
      <c r="A19" s="5">
        <v>999223010661948</v>
      </c>
      <c r="B19" s="6">
        <v>45016</v>
      </c>
      <c r="C19" s="6">
        <v>45020</v>
      </c>
      <c r="D19" s="4">
        <v>5200</v>
      </c>
      <c r="E19" s="4" t="str">
        <f>VLOOKUP(A19,HOP!A:L,12,0)</f>
        <v>5200.00</v>
      </c>
      <c r="F19" s="4" t="str">
        <f>VLOOKUP(A19,HOP!A:C,3,0)</f>
        <v>3091901</v>
      </c>
      <c r="G19" s="4">
        <f t="shared" si="0"/>
        <v>0</v>
      </c>
      <c r="H19" s="4" t="str">
        <f t="shared" si="1"/>
        <v>，3091901</v>
      </c>
      <c r="I19" s="7" t="str">
        <f>VLOOKUP(A19,HOP!A:U,21,0)</f>
        <v>直采</v>
      </c>
      <c r="J19" s="6"/>
    </row>
    <row r="20" s="4" customFormat="1" spans="1:10">
      <c r="A20" s="5">
        <v>999223027204602</v>
      </c>
      <c r="B20" s="6">
        <v>45017</v>
      </c>
      <c r="C20" s="6">
        <v>45020</v>
      </c>
      <c r="D20" s="4">
        <v>2265</v>
      </c>
      <c r="E20" s="4" t="str">
        <f>VLOOKUP(A20,HOP!A:L,12,0)</f>
        <v>2265.00</v>
      </c>
      <c r="F20" s="4" t="str">
        <f>VLOOKUP(A20,HOP!A:C,3,0)</f>
        <v>3093661</v>
      </c>
      <c r="G20" s="4">
        <f t="shared" si="0"/>
        <v>0</v>
      </c>
      <c r="H20" s="4" t="str">
        <f t="shared" si="1"/>
        <v>，3093661</v>
      </c>
      <c r="I20" s="7" t="str">
        <f>VLOOKUP(A20,HOP!A:U,21,0)</f>
        <v>直采</v>
      </c>
      <c r="J20" s="6"/>
    </row>
    <row r="21" s="4" customFormat="1" spans="1:10">
      <c r="A21" s="5">
        <v>999223037490795</v>
      </c>
      <c r="B21" s="6">
        <v>45018</v>
      </c>
      <c r="C21" s="6">
        <v>45020</v>
      </c>
      <c r="D21" s="4">
        <v>780</v>
      </c>
      <c r="E21" s="4" t="str">
        <f>VLOOKUP(A21,HOP!A:L,12,0)</f>
        <v>780.00</v>
      </c>
      <c r="F21" s="4" t="str">
        <f>VLOOKUP(A21,HOP!A:C,3,0)</f>
        <v>3096929</v>
      </c>
      <c r="G21" s="4">
        <f t="shared" si="0"/>
        <v>0</v>
      </c>
      <c r="H21" s="4" t="str">
        <f t="shared" si="1"/>
        <v>，3096929</v>
      </c>
      <c r="I21" s="7" t="str">
        <f>VLOOKUP(A21,HOP!A:U,21,0)</f>
        <v>直采</v>
      </c>
      <c r="J21" s="6"/>
    </row>
    <row r="22" s="4" customFormat="1" spans="1:10">
      <c r="A22" s="5">
        <v>999223048465181</v>
      </c>
      <c r="B22" s="6">
        <v>45015</v>
      </c>
      <c r="C22" s="6">
        <v>45020</v>
      </c>
      <c r="D22" s="4">
        <v>1890</v>
      </c>
      <c r="E22" s="4" t="str">
        <f>VLOOKUP(A22,HOP!A:L,12,0)</f>
        <v>1890.00</v>
      </c>
      <c r="F22" s="4" t="str">
        <f>VLOOKUP(A22,HOP!A:C,3,0)</f>
        <v>3099537</v>
      </c>
      <c r="G22" s="4">
        <f t="shared" si="0"/>
        <v>0</v>
      </c>
      <c r="H22" s="4" t="str">
        <f t="shared" si="1"/>
        <v>，3099537</v>
      </c>
      <c r="I22" s="7" t="str">
        <f>VLOOKUP(A22,HOP!A:U,21,0)</f>
        <v>直采</v>
      </c>
      <c r="J22" s="6"/>
    </row>
    <row r="23" s="4" customFormat="1" spans="1:10">
      <c r="A23" s="5">
        <v>999223048559824</v>
      </c>
      <c r="B23" s="6">
        <v>45015</v>
      </c>
      <c r="C23" s="6">
        <v>45020</v>
      </c>
      <c r="D23" s="4">
        <v>1890</v>
      </c>
      <c r="E23" s="4" t="str">
        <f>VLOOKUP(A23,HOP!A:L,12,0)</f>
        <v>1890.00</v>
      </c>
      <c r="F23" s="4" t="str">
        <f>VLOOKUP(A23,HOP!A:C,3,0)</f>
        <v>3099574</v>
      </c>
      <c r="G23" s="4">
        <f t="shared" si="0"/>
        <v>0</v>
      </c>
      <c r="H23" s="4" t="str">
        <f t="shared" si="1"/>
        <v>，3099574</v>
      </c>
      <c r="I23" s="7" t="str">
        <f>VLOOKUP(A23,HOP!A:U,21,0)</f>
        <v>直采</v>
      </c>
      <c r="J23" s="6"/>
    </row>
    <row r="24" s="4" customFormat="1" spans="1:10">
      <c r="A24" s="5">
        <v>999223052656216</v>
      </c>
      <c r="B24" s="6">
        <v>45013</v>
      </c>
      <c r="C24" s="6">
        <v>45020</v>
      </c>
      <c r="D24" s="4">
        <v>6768</v>
      </c>
      <c r="E24" s="4" t="str">
        <f>VLOOKUP(A24,HOP!A:L,12,0)</f>
        <v>6768.00</v>
      </c>
      <c r="F24" s="4" t="str">
        <f>VLOOKUP(A24,HOP!A:C,3,0)</f>
        <v>3100818</v>
      </c>
      <c r="G24" s="4">
        <f t="shared" si="0"/>
        <v>0</v>
      </c>
      <c r="H24" s="4" t="str">
        <f t="shared" si="1"/>
        <v>，3100818</v>
      </c>
      <c r="I24" s="7" t="str">
        <f>VLOOKUP(A24,HOP!A:U,21,0)</f>
        <v>直采</v>
      </c>
      <c r="J24" s="6"/>
    </row>
    <row r="25" s="4" customFormat="1" spans="1:10">
      <c r="A25" s="5">
        <v>999223056936945</v>
      </c>
      <c r="B25" s="6">
        <v>45018</v>
      </c>
      <c r="C25" s="6">
        <v>45020</v>
      </c>
      <c r="D25" s="4">
        <v>1966</v>
      </c>
      <c r="E25" s="4" t="str">
        <f>VLOOKUP(A25,HOP!A:L,12,0)</f>
        <v>1966.00</v>
      </c>
      <c r="F25" s="4" t="str">
        <f>VLOOKUP(A25,HOP!A:C,3,0)</f>
        <v>3102502</v>
      </c>
      <c r="G25" s="4">
        <f t="shared" si="0"/>
        <v>0</v>
      </c>
      <c r="H25" s="4" t="str">
        <f t="shared" si="1"/>
        <v>，3102502</v>
      </c>
      <c r="I25" s="7" t="str">
        <f>VLOOKUP(A25,HOP!A:U,21,0)</f>
        <v>直采</v>
      </c>
      <c r="J25" s="6"/>
    </row>
    <row r="26" s="4" customFormat="1" spans="1:10">
      <c r="A26" s="5">
        <v>999223058162769</v>
      </c>
      <c r="B26" s="6">
        <v>45017</v>
      </c>
      <c r="C26" s="6">
        <v>45020</v>
      </c>
      <c r="D26" s="4">
        <v>1998</v>
      </c>
      <c r="E26" s="4" t="str">
        <f>VLOOKUP(A26,HOP!A:L,12,0)</f>
        <v>1998.00</v>
      </c>
      <c r="F26" s="4" t="str">
        <f>VLOOKUP(A26,HOP!A:C,3,0)</f>
        <v>3103063</v>
      </c>
      <c r="G26" s="4">
        <f t="shared" si="0"/>
        <v>0</v>
      </c>
      <c r="H26" s="4" t="str">
        <f t="shared" si="1"/>
        <v>，3103063</v>
      </c>
      <c r="I26" s="7" t="str">
        <f>VLOOKUP(A26,HOP!A:U,21,0)</f>
        <v>直采</v>
      </c>
      <c r="J26" s="6"/>
    </row>
    <row r="27" s="4" customFormat="1" spans="1:10">
      <c r="A27" s="5">
        <v>999223058207830</v>
      </c>
      <c r="B27" s="6">
        <v>45015</v>
      </c>
      <c r="C27" s="6">
        <v>45020</v>
      </c>
      <c r="D27" s="4">
        <v>7036</v>
      </c>
      <c r="E27" s="4" t="str">
        <f>VLOOKUP(A27,HOP!A:L,12,0)</f>
        <v>7036.00</v>
      </c>
      <c r="F27" s="4" t="str">
        <f>VLOOKUP(A27,HOP!A:C,3,0)</f>
        <v>3103094</v>
      </c>
      <c r="G27" s="4">
        <f t="shared" si="0"/>
        <v>0</v>
      </c>
      <c r="H27" s="4" t="str">
        <f t="shared" si="1"/>
        <v>，3103094</v>
      </c>
      <c r="I27" s="7" t="str">
        <f>VLOOKUP(A27,HOP!A:U,21,0)</f>
        <v>直采</v>
      </c>
      <c r="J27" s="6"/>
    </row>
    <row r="28" s="4" customFormat="1" spans="1:10">
      <c r="A28" s="5">
        <v>999223090663120</v>
      </c>
      <c r="B28" s="6">
        <v>45018</v>
      </c>
      <c r="C28" s="6">
        <v>45020</v>
      </c>
      <c r="D28" s="4">
        <v>1148</v>
      </c>
      <c r="E28" s="4" t="str">
        <f>VLOOKUP(A28,HOP!A:L,12,0)</f>
        <v>1148.00</v>
      </c>
      <c r="F28" s="4" t="str">
        <f>VLOOKUP(A28,HOP!A:C,3,0)</f>
        <v>3111249</v>
      </c>
      <c r="G28" s="4">
        <f t="shared" si="0"/>
        <v>0</v>
      </c>
      <c r="H28" s="4" t="str">
        <f t="shared" si="1"/>
        <v>，3111249</v>
      </c>
      <c r="I28" s="7" t="str">
        <f>VLOOKUP(A28,HOP!A:U,21,0)</f>
        <v>直采</v>
      </c>
      <c r="J28" s="6"/>
    </row>
    <row r="29" s="4" customFormat="1" spans="1:10">
      <c r="A29" s="5">
        <v>23106193247</v>
      </c>
      <c r="B29" s="6">
        <v>45019</v>
      </c>
      <c r="C29" s="6">
        <v>45020</v>
      </c>
      <c r="D29" s="4">
        <v>606</v>
      </c>
      <c r="E29" s="4" t="str">
        <f>VLOOKUP(A29,HOP!A:L,12,0)</f>
        <v>606.00</v>
      </c>
      <c r="F29" s="4" t="str">
        <f>VLOOKUP(A29,HOP!A:C,3,0)</f>
        <v>3115014</v>
      </c>
      <c r="G29" s="4">
        <f t="shared" si="0"/>
        <v>0</v>
      </c>
      <c r="H29" s="4" t="str">
        <f t="shared" si="1"/>
        <v>，3115014</v>
      </c>
      <c r="I29" s="7" t="str">
        <f>VLOOKUP(A29,HOP!A:U,21,0)</f>
        <v>直采</v>
      </c>
      <c r="J29" s="6"/>
    </row>
    <row r="30" s="4" customFormat="1" spans="1:10">
      <c r="A30" s="5">
        <v>999223115580019</v>
      </c>
      <c r="B30" s="6">
        <v>45015</v>
      </c>
      <c r="C30" s="6">
        <v>45020</v>
      </c>
      <c r="D30" s="4">
        <v>6040</v>
      </c>
      <c r="E30" s="4" t="str">
        <f>VLOOKUP(A30,HOP!A:L,12,0)</f>
        <v>6040.00</v>
      </c>
      <c r="F30" s="4" t="str">
        <f>VLOOKUP(A30,HOP!A:C,3,0)</f>
        <v>3117016</v>
      </c>
      <c r="G30" s="4">
        <f t="shared" si="0"/>
        <v>0</v>
      </c>
      <c r="H30" s="4" t="str">
        <f t="shared" si="1"/>
        <v>，3117016</v>
      </c>
      <c r="I30" s="7" t="str">
        <f>VLOOKUP(A30,HOP!A:U,21,0)</f>
        <v>直采</v>
      </c>
      <c r="J30" s="6"/>
    </row>
    <row r="31" s="4" customFormat="1" spans="1:10">
      <c r="A31" s="5">
        <v>999223119900800</v>
      </c>
      <c r="B31" s="6">
        <v>45019</v>
      </c>
      <c r="C31" s="6">
        <v>45020</v>
      </c>
      <c r="D31" s="4">
        <v>996</v>
      </c>
      <c r="E31" s="4" t="str">
        <f>VLOOKUP(A31,HOP!A:L,12,0)</f>
        <v>996.00</v>
      </c>
      <c r="F31" s="4" t="str">
        <f>VLOOKUP(A31,HOP!A:C,3,0)</f>
        <v>3118098</v>
      </c>
      <c r="G31" s="4">
        <f t="shared" si="0"/>
        <v>0</v>
      </c>
      <c r="H31" s="4" t="str">
        <f t="shared" si="1"/>
        <v>，3118098</v>
      </c>
      <c r="I31" s="7" t="str">
        <f>VLOOKUP(A31,HOP!A:U,21,0)</f>
        <v>直采</v>
      </c>
      <c r="J31" s="6"/>
    </row>
    <row r="32" s="4" customFormat="1" spans="1:10">
      <c r="A32" s="5">
        <v>999223133130445</v>
      </c>
      <c r="B32" s="6">
        <v>45017</v>
      </c>
      <c r="C32" s="6">
        <v>45020</v>
      </c>
      <c r="D32" s="4">
        <v>4780</v>
      </c>
      <c r="E32" s="4" t="str">
        <f>VLOOKUP(A32,HOP!A:L,12,0)</f>
        <v>4780.00</v>
      </c>
      <c r="F32" s="4" t="str">
        <f>VLOOKUP(A32,HOP!A:C,3,0)</f>
        <v>3120961</v>
      </c>
      <c r="G32" s="4">
        <f t="shared" si="0"/>
        <v>0</v>
      </c>
      <c r="H32" s="4" t="str">
        <f t="shared" si="1"/>
        <v>，3120961</v>
      </c>
      <c r="I32" s="7" t="str">
        <f>VLOOKUP(A32,HOP!A:U,21,0)</f>
        <v>直采</v>
      </c>
      <c r="J32" s="6"/>
    </row>
    <row r="33" s="4" customFormat="1" spans="1:10">
      <c r="A33" s="5">
        <v>999223139543989</v>
      </c>
      <c r="B33" s="6">
        <v>45018</v>
      </c>
      <c r="C33" s="6">
        <v>45020</v>
      </c>
      <c r="D33" s="4">
        <v>1610</v>
      </c>
      <c r="E33" s="4" t="str">
        <f>VLOOKUP(A33,HOP!A:L,12,0)</f>
        <v>1610.00</v>
      </c>
      <c r="F33" s="4" t="str">
        <f>VLOOKUP(A33,HOP!A:C,3,0)</f>
        <v>3122182</v>
      </c>
      <c r="G33" s="4">
        <f t="shared" si="0"/>
        <v>0</v>
      </c>
      <c r="H33" s="4" t="str">
        <f t="shared" si="1"/>
        <v>，3122182</v>
      </c>
      <c r="I33" s="7" t="str">
        <f>VLOOKUP(A33,HOP!A:U,21,0)</f>
        <v>直采</v>
      </c>
      <c r="J33" s="6"/>
    </row>
    <row r="34" s="4" customFormat="1" spans="1:10">
      <c r="A34" s="5">
        <v>999223143354464</v>
      </c>
      <c r="B34" s="6">
        <v>45017</v>
      </c>
      <c r="C34" s="6">
        <v>45020</v>
      </c>
      <c r="D34" s="4">
        <v>2292</v>
      </c>
      <c r="E34" s="4" t="str">
        <f>VLOOKUP(A34,HOP!A:L,12,0)</f>
        <v>2292.00</v>
      </c>
      <c r="F34" s="4" t="str">
        <f>VLOOKUP(A34,HOP!A:C,3,0)</f>
        <v>3123145</v>
      </c>
      <c r="G34" s="4">
        <f t="shared" si="0"/>
        <v>0</v>
      </c>
      <c r="H34" s="4" t="str">
        <f t="shared" si="1"/>
        <v>，3123145</v>
      </c>
      <c r="I34" s="7" t="str">
        <f>VLOOKUP(A34,HOP!A:U,21,0)</f>
        <v>直采</v>
      </c>
      <c r="J34" s="6"/>
    </row>
    <row r="35" s="4" customFormat="1" spans="1:10">
      <c r="A35" s="5">
        <v>999223161644843</v>
      </c>
      <c r="B35" s="6">
        <v>45017</v>
      </c>
      <c r="C35" s="6">
        <v>45020</v>
      </c>
      <c r="D35" s="4">
        <v>2580</v>
      </c>
      <c r="E35" s="4" t="str">
        <f>VLOOKUP(A35,HOP!A:L,12,0)</f>
        <v>2580.00</v>
      </c>
      <c r="F35" s="4" t="str">
        <f>VLOOKUP(A35,HOP!A:C,3,0)</f>
        <v>3128108</v>
      </c>
      <c r="G35" s="4">
        <f t="shared" ref="G35:G66" si="2">D35-E35</f>
        <v>0</v>
      </c>
      <c r="H35" s="4" t="str">
        <f t="shared" ref="H35:H66" si="3">$H$1&amp;F35</f>
        <v>，3128108</v>
      </c>
      <c r="I35" s="7" t="str">
        <f>VLOOKUP(A35,HOP!A:U,21,0)</f>
        <v>直采</v>
      </c>
      <c r="J35" s="6"/>
    </row>
    <row r="36" s="4" customFormat="1" spans="1:10">
      <c r="A36" s="5">
        <v>999223164671159</v>
      </c>
      <c r="B36" s="6">
        <v>45019</v>
      </c>
      <c r="C36" s="6">
        <v>45020</v>
      </c>
      <c r="D36" s="4">
        <v>731</v>
      </c>
      <c r="E36" s="4" t="str">
        <f>VLOOKUP(A36,HOP!A:L,12,0)</f>
        <v>731.00</v>
      </c>
      <c r="F36" s="4" t="str">
        <f>VLOOKUP(A36,HOP!A:C,3,0)</f>
        <v>3129022</v>
      </c>
      <c r="G36" s="4">
        <f t="shared" si="2"/>
        <v>0</v>
      </c>
      <c r="H36" s="4" t="str">
        <f t="shared" si="3"/>
        <v>，3129022</v>
      </c>
      <c r="I36" s="7" t="str">
        <f>VLOOKUP(A36,HOP!A:U,21,0)</f>
        <v>直采</v>
      </c>
      <c r="J36" s="6"/>
    </row>
    <row r="37" s="4" customFormat="1" spans="1:10">
      <c r="A37" s="5">
        <v>999223167719132</v>
      </c>
      <c r="B37" s="6">
        <v>45019</v>
      </c>
      <c r="C37" s="6">
        <v>45020</v>
      </c>
      <c r="D37" s="4">
        <v>611</v>
      </c>
      <c r="E37" s="4" t="str">
        <f>VLOOKUP(A37,HOP!A:L,12,0)</f>
        <v>611.00</v>
      </c>
      <c r="F37" s="4" t="str">
        <f>VLOOKUP(A37,HOP!A:C,3,0)</f>
        <v>3130268</v>
      </c>
      <c r="G37" s="4">
        <f t="shared" si="2"/>
        <v>0</v>
      </c>
      <c r="H37" s="4" t="str">
        <f t="shared" si="3"/>
        <v>，3130268</v>
      </c>
      <c r="I37" s="7" t="str">
        <f>VLOOKUP(A37,HOP!A:U,21,0)</f>
        <v>直采</v>
      </c>
      <c r="J37" s="6"/>
    </row>
    <row r="38" s="4" customFormat="1" spans="1:10">
      <c r="A38" s="5">
        <v>999223190061874</v>
      </c>
      <c r="B38" s="6">
        <v>45018</v>
      </c>
      <c r="C38" s="6">
        <v>45020</v>
      </c>
      <c r="D38" s="4">
        <v>1300</v>
      </c>
      <c r="E38" s="4" t="str">
        <f>VLOOKUP(A38,HOP!A:L,12,0)</f>
        <v>1300.00</v>
      </c>
      <c r="F38" s="4" t="str">
        <f>VLOOKUP(A38,HOP!A:C,3,0)</f>
        <v>3135583</v>
      </c>
      <c r="G38" s="4">
        <f t="shared" si="2"/>
        <v>0</v>
      </c>
      <c r="H38" s="4" t="str">
        <f t="shared" si="3"/>
        <v>，3135583</v>
      </c>
      <c r="I38" s="7" t="str">
        <f>VLOOKUP(A38,HOP!A:U,21,0)</f>
        <v>直采</v>
      </c>
      <c r="J38" s="6"/>
    </row>
    <row r="39" s="4" customFormat="1" spans="1:10">
      <c r="A39" s="5">
        <v>999223196202957</v>
      </c>
      <c r="B39" s="6">
        <v>45017</v>
      </c>
      <c r="C39" s="6">
        <v>45020</v>
      </c>
      <c r="D39" s="4">
        <v>2292</v>
      </c>
      <c r="E39" s="4" t="str">
        <f>VLOOKUP(A39,HOP!A:L,12,0)</f>
        <v>2292.00</v>
      </c>
      <c r="F39" s="4" t="str">
        <f>VLOOKUP(A39,HOP!A:C,3,0)</f>
        <v>3137368</v>
      </c>
      <c r="G39" s="4">
        <f t="shared" si="2"/>
        <v>0</v>
      </c>
      <c r="H39" s="4" t="str">
        <f t="shared" si="3"/>
        <v>，3137368</v>
      </c>
      <c r="I39" s="7" t="str">
        <f>VLOOKUP(A39,HOP!A:U,21,0)</f>
        <v>直采</v>
      </c>
      <c r="J39" s="6"/>
    </row>
    <row r="40" s="4" customFormat="1" spans="1:10">
      <c r="A40" s="5">
        <v>999223196458422</v>
      </c>
      <c r="B40" s="6">
        <v>45017</v>
      </c>
      <c r="C40" s="6">
        <v>45020</v>
      </c>
      <c r="D40" s="4">
        <v>3294</v>
      </c>
      <c r="E40" s="4" t="str">
        <f>VLOOKUP(A40,HOP!A:L,12,0)</f>
        <v>3294.00</v>
      </c>
      <c r="F40" s="4" t="str">
        <f>VLOOKUP(A40,HOP!A:C,3,0)</f>
        <v>3137436</v>
      </c>
      <c r="G40" s="4">
        <f t="shared" si="2"/>
        <v>0</v>
      </c>
      <c r="H40" s="4" t="str">
        <f t="shared" si="3"/>
        <v>，3137436</v>
      </c>
      <c r="I40" s="7" t="str">
        <f>VLOOKUP(A40,HOP!A:U,21,0)</f>
        <v>直采</v>
      </c>
      <c r="J40" s="6"/>
    </row>
    <row r="41" s="4" customFormat="1" spans="1:10">
      <c r="A41" s="5">
        <v>999223196566038</v>
      </c>
      <c r="B41" s="6">
        <v>45019</v>
      </c>
      <c r="C41" s="6">
        <v>45020</v>
      </c>
      <c r="D41" s="4">
        <v>942</v>
      </c>
      <c r="E41" s="4" t="str">
        <f>VLOOKUP(A41,HOP!A:L,12,0)</f>
        <v>942.00</v>
      </c>
      <c r="F41" s="4" t="str">
        <f>VLOOKUP(A41,HOP!A:C,3,0)</f>
        <v>3137470</v>
      </c>
      <c r="G41" s="4">
        <f t="shared" si="2"/>
        <v>0</v>
      </c>
      <c r="H41" s="4" t="str">
        <f t="shared" si="3"/>
        <v>，3137470</v>
      </c>
      <c r="I41" s="7" t="str">
        <f>VLOOKUP(A41,HOP!A:U,21,0)</f>
        <v>直采</v>
      </c>
      <c r="J41" s="6"/>
    </row>
    <row r="42" s="4" customFormat="1" spans="1:10">
      <c r="A42" s="5">
        <v>999223200416673</v>
      </c>
      <c r="B42" s="6">
        <v>45017</v>
      </c>
      <c r="C42" s="6">
        <v>45020</v>
      </c>
      <c r="D42" s="4">
        <v>12789</v>
      </c>
      <c r="E42" s="4" t="str">
        <f>VLOOKUP(A42,HOP!A:L,12,0)</f>
        <v>12789.00</v>
      </c>
      <c r="F42" s="4" t="str">
        <f>VLOOKUP(A42,HOP!A:C,3,0)</f>
        <v>3139239</v>
      </c>
      <c r="G42" s="4">
        <f t="shared" si="2"/>
        <v>0</v>
      </c>
      <c r="H42" s="4" t="str">
        <f t="shared" si="3"/>
        <v>，3139239</v>
      </c>
      <c r="I42" s="7" t="str">
        <f>VLOOKUP(A42,HOP!A:U,21,0)</f>
        <v>直采</v>
      </c>
      <c r="J42" s="6"/>
    </row>
    <row r="43" s="4" customFormat="1" spans="1:10">
      <c r="A43" s="5">
        <v>999223217030892</v>
      </c>
      <c r="B43" s="6">
        <v>45017</v>
      </c>
      <c r="C43" s="6">
        <v>45020</v>
      </c>
      <c r="D43" s="4">
        <v>576</v>
      </c>
      <c r="E43" s="4" t="str">
        <f>VLOOKUP(A43,HOP!A:L,12,0)</f>
        <v>576.00</v>
      </c>
      <c r="F43" s="4" t="str">
        <f>VLOOKUP(A43,HOP!A:C,3,0)</f>
        <v>3143906</v>
      </c>
      <c r="G43" s="4">
        <f t="shared" si="2"/>
        <v>0</v>
      </c>
      <c r="H43" s="4" t="str">
        <f t="shared" si="3"/>
        <v>，3143906</v>
      </c>
      <c r="I43" s="7" t="str">
        <f>VLOOKUP(A43,HOP!A:U,21,0)</f>
        <v>直采</v>
      </c>
      <c r="J43" s="6"/>
    </row>
    <row r="44" s="4" customFormat="1" spans="1:10">
      <c r="A44" s="5">
        <v>999223224389828</v>
      </c>
      <c r="B44" s="6">
        <v>45019</v>
      </c>
      <c r="C44" s="6">
        <v>45020</v>
      </c>
      <c r="D44" s="4">
        <v>691</v>
      </c>
      <c r="E44" s="4" t="str">
        <f>VLOOKUP(A44,HOP!A:L,12,0)</f>
        <v>691.00</v>
      </c>
      <c r="F44" s="4" t="str">
        <f>VLOOKUP(A44,HOP!A:C,3,0)</f>
        <v>3145782</v>
      </c>
      <c r="G44" s="4">
        <f t="shared" si="2"/>
        <v>0</v>
      </c>
      <c r="H44" s="4" t="str">
        <f t="shared" si="3"/>
        <v>，3145782</v>
      </c>
      <c r="I44" s="7" t="str">
        <f>VLOOKUP(A44,HOP!A:U,21,0)</f>
        <v>直采</v>
      </c>
      <c r="J44" s="6"/>
    </row>
    <row r="45" s="4" customFormat="1" spans="1:10">
      <c r="A45" s="5">
        <v>999223245248878</v>
      </c>
      <c r="B45" s="6">
        <v>45018</v>
      </c>
      <c r="C45" s="6">
        <v>45020</v>
      </c>
      <c r="D45" s="4">
        <v>2940</v>
      </c>
      <c r="E45" s="4" t="str">
        <f>VLOOKUP(A45,HOP!A:L,12,0)</f>
        <v>2940.00</v>
      </c>
      <c r="F45" s="4" t="str">
        <f>VLOOKUP(A45,HOP!A:C,3,0)</f>
        <v>3151347</v>
      </c>
      <c r="G45" s="4">
        <f t="shared" si="2"/>
        <v>0</v>
      </c>
      <c r="H45" s="4" t="str">
        <f t="shared" si="3"/>
        <v>，3151347</v>
      </c>
      <c r="I45" s="7" t="str">
        <f>VLOOKUP(A45,HOP!A:U,21,0)</f>
        <v>直采</v>
      </c>
      <c r="J45" s="6"/>
    </row>
    <row r="46" s="4" customFormat="1" spans="1:10">
      <c r="A46" s="5">
        <v>999223253591991</v>
      </c>
      <c r="B46" s="6">
        <v>45016</v>
      </c>
      <c r="C46" s="6">
        <v>45020</v>
      </c>
      <c r="D46" s="4">
        <v>3408</v>
      </c>
      <c r="E46" s="4" t="str">
        <f>VLOOKUP(A46,HOP!A:L,12,0)</f>
        <v>3408.00</v>
      </c>
      <c r="F46" s="4" t="str">
        <f>VLOOKUP(A46,HOP!A:C,3,0)</f>
        <v>3153093</v>
      </c>
      <c r="G46" s="4">
        <f t="shared" si="2"/>
        <v>0</v>
      </c>
      <c r="H46" s="4" t="str">
        <f t="shared" si="3"/>
        <v>，3153093</v>
      </c>
      <c r="I46" s="7" t="str">
        <f>VLOOKUP(A46,HOP!A:U,21,0)</f>
        <v>直采</v>
      </c>
      <c r="J46" s="6"/>
    </row>
    <row r="47" s="4" customFormat="1" spans="1:10">
      <c r="A47" s="5">
        <v>999223263086621</v>
      </c>
      <c r="B47" s="6">
        <v>45018</v>
      </c>
      <c r="C47" s="6">
        <v>45020</v>
      </c>
      <c r="D47" s="4">
        <v>1530</v>
      </c>
      <c r="E47" s="4" t="str">
        <f>VLOOKUP(A47,HOP!A:L,12,0)</f>
        <v>1530.00</v>
      </c>
      <c r="F47" s="4" t="str">
        <f>VLOOKUP(A47,HOP!A:C,3,0)</f>
        <v>3155765</v>
      </c>
      <c r="G47" s="4">
        <f t="shared" si="2"/>
        <v>0</v>
      </c>
      <c r="H47" s="4" t="str">
        <f t="shared" si="3"/>
        <v>，3155765</v>
      </c>
      <c r="I47" s="7" t="str">
        <f>VLOOKUP(A47,HOP!A:U,21,0)</f>
        <v>直采</v>
      </c>
      <c r="J47" s="6"/>
    </row>
    <row r="48" s="4" customFormat="1" spans="1:10">
      <c r="A48" s="5">
        <v>999223276296407</v>
      </c>
      <c r="B48" s="6">
        <v>45018</v>
      </c>
      <c r="C48" s="6">
        <v>45020</v>
      </c>
      <c r="D48" s="4">
        <v>680</v>
      </c>
      <c r="E48" s="4" t="str">
        <f>VLOOKUP(A48,HOP!A:L,12,0)</f>
        <v>680.00</v>
      </c>
      <c r="F48" s="4" t="str">
        <f>VLOOKUP(A48,HOP!A:C,3,0)</f>
        <v>3158188</v>
      </c>
      <c r="G48" s="4">
        <f t="shared" si="2"/>
        <v>0</v>
      </c>
      <c r="H48" s="4" t="str">
        <f t="shared" si="3"/>
        <v>，3158188</v>
      </c>
      <c r="I48" s="7" t="str">
        <f>VLOOKUP(A48,HOP!A:U,21,0)</f>
        <v>直采</v>
      </c>
      <c r="J48" s="6"/>
    </row>
    <row r="49" s="4" customFormat="1" spans="1:10">
      <c r="A49" s="5">
        <v>999223276361200</v>
      </c>
      <c r="B49" s="6">
        <v>45018</v>
      </c>
      <c r="C49" s="6">
        <v>45020</v>
      </c>
      <c r="D49" s="4">
        <v>680</v>
      </c>
      <c r="E49" s="4" t="str">
        <f>VLOOKUP(A49,HOP!A:L,12,0)</f>
        <v>680.00</v>
      </c>
      <c r="F49" s="4" t="str">
        <f>VLOOKUP(A49,HOP!A:C,3,0)</f>
        <v>3158224</v>
      </c>
      <c r="G49" s="4">
        <f t="shared" si="2"/>
        <v>0</v>
      </c>
      <c r="H49" s="4" t="str">
        <f t="shared" si="3"/>
        <v>，3158224</v>
      </c>
      <c r="I49" s="7" t="str">
        <f>VLOOKUP(A49,HOP!A:U,21,0)</f>
        <v>直采</v>
      </c>
      <c r="J49" s="6"/>
    </row>
    <row r="50" s="4" customFormat="1" spans="1:10">
      <c r="A50" s="5">
        <v>999223288725862</v>
      </c>
      <c r="B50" s="6">
        <v>45017</v>
      </c>
      <c r="C50" s="6">
        <v>45020</v>
      </c>
      <c r="D50" s="4">
        <v>1104</v>
      </c>
      <c r="E50" s="4" t="str">
        <f>VLOOKUP(A50,HOP!A:L,12,0)</f>
        <v>1104.00</v>
      </c>
      <c r="F50" s="4" t="str">
        <f>VLOOKUP(A50,HOP!A:C,3,0)</f>
        <v>3160589</v>
      </c>
      <c r="G50" s="4">
        <f t="shared" si="2"/>
        <v>0</v>
      </c>
      <c r="H50" s="4" t="str">
        <f t="shared" si="3"/>
        <v>，3160589</v>
      </c>
      <c r="I50" s="7" t="str">
        <f>VLOOKUP(A50,HOP!A:U,21,0)</f>
        <v>直采</v>
      </c>
      <c r="J50" s="6"/>
    </row>
    <row r="51" s="4" customFormat="1" spans="1:10">
      <c r="A51" s="5">
        <v>999223292510781</v>
      </c>
      <c r="B51" s="6">
        <v>45017</v>
      </c>
      <c r="C51" s="6">
        <v>45020</v>
      </c>
      <c r="D51" s="4">
        <v>1974</v>
      </c>
      <c r="E51" s="4" t="str">
        <f>VLOOKUP(A51,HOP!A:L,12,0)</f>
        <v>1974.00</v>
      </c>
      <c r="F51" s="4" t="str">
        <f>VLOOKUP(A51,HOP!A:C,3,0)</f>
        <v>3161966</v>
      </c>
      <c r="G51" s="4">
        <f t="shared" si="2"/>
        <v>0</v>
      </c>
      <c r="H51" s="4" t="str">
        <f t="shared" si="3"/>
        <v>，3161966</v>
      </c>
      <c r="I51" s="7" t="str">
        <f>VLOOKUP(A51,HOP!A:U,21,0)</f>
        <v>直采</v>
      </c>
      <c r="J51" s="6"/>
    </row>
    <row r="52" s="4" customFormat="1" spans="1:10">
      <c r="A52" s="5">
        <v>999223294776847</v>
      </c>
      <c r="B52" s="6">
        <v>45015</v>
      </c>
      <c r="C52" s="6">
        <v>45020</v>
      </c>
      <c r="D52" s="4">
        <v>5992</v>
      </c>
      <c r="E52" s="4" t="str">
        <f>VLOOKUP(A52,HOP!A:L,12,0)</f>
        <v>5992.00</v>
      </c>
      <c r="F52" s="4" t="str">
        <f>VLOOKUP(A52,HOP!A:C,3,0)</f>
        <v>3162270</v>
      </c>
      <c r="G52" s="4">
        <f t="shared" si="2"/>
        <v>0</v>
      </c>
      <c r="H52" s="4" t="str">
        <f t="shared" si="3"/>
        <v>，3162270</v>
      </c>
      <c r="I52" s="7" t="str">
        <f>VLOOKUP(A52,HOP!A:U,21,0)</f>
        <v>直采</v>
      </c>
      <c r="J52" s="6"/>
    </row>
    <row r="53" s="4" customFormat="1" spans="1:10">
      <c r="A53" s="5">
        <v>999223303980686</v>
      </c>
      <c r="B53" s="6">
        <v>45017</v>
      </c>
      <c r="C53" s="6">
        <v>45020</v>
      </c>
      <c r="D53" s="4">
        <v>11865</v>
      </c>
      <c r="E53" s="4" t="str">
        <f>VLOOKUP(A53,HOP!A:L,12,0)</f>
        <v>11865.00</v>
      </c>
      <c r="F53" s="4" t="str">
        <f>VLOOKUP(A53,HOP!A:C,3,0)</f>
        <v>3163744</v>
      </c>
      <c r="G53" s="4">
        <f t="shared" si="2"/>
        <v>0</v>
      </c>
      <c r="H53" s="4" t="str">
        <f t="shared" si="3"/>
        <v>，3163744</v>
      </c>
      <c r="I53" s="7" t="str">
        <f>VLOOKUP(A53,HOP!A:U,21,0)</f>
        <v>直采</v>
      </c>
      <c r="J53" s="6"/>
    </row>
    <row r="54" s="4" customFormat="1" spans="1:10">
      <c r="A54" s="5">
        <v>999223306720106</v>
      </c>
      <c r="B54" s="6">
        <v>45019</v>
      </c>
      <c r="C54" s="6">
        <v>45020</v>
      </c>
      <c r="D54" s="4">
        <v>980</v>
      </c>
      <c r="E54" s="4" t="str">
        <f>VLOOKUP(A54,HOP!A:L,12,0)</f>
        <v>980.00</v>
      </c>
      <c r="F54" s="4" t="str">
        <f>VLOOKUP(A54,HOP!A:C,3,0)</f>
        <v>3164376</v>
      </c>
      <c r="G54" s="4">
        <f t="shared" si="2"/>
        <v>0</v>
      </c>
      <c r="H54" s="4" t="str">
        <f t="shared" si="3"/>
        <v>，3164376</v>
      </c>
      <c r="I54" s="7" t="str">
        <f>VLOOKUP(A54,HOP!A:U,21,0)</f>
        <v>直采</v>
      </c>
      <c r="J54" s="6"/>
    </row>
    <row r="55" s="4" customFormat="1" hidden="1" spans="1:10">
      <c r="A55" s="5">
        <v>999223318416048</v>
      </c>
      <c r="B55" s="6">
        <v>45012</v>
      </c>
      <c r="C55" s="6">
        <v>45020</v>
      </c>
      <c r="D55" s="4">
        <v>0</v>
      </c>
      <c r="E55" s="4" t="e">
        <f>VLOOKUP(A55,HOP!A:L,12,0)</f>
        <v>#N/A</v>
      </c>
      <c r="F55" s="4" t="e">
        <f>VLOOKUP(A55,HOP!A:C,3,0)</f>
        <v>#N/A</v>
      </c>
      <c r="G55" s="4" t="e">
        <f t="shared" si="2"/>
        <v>#N/A</v>
      </c>
      <c r="H55" s="4" t="e">
        <f t="shared" si="3"/>
        <v>#N/A</v>
      </c>
      <c r="I55" s="7" t="e">
        <f>VLOOKUP(A55,HOP!A:U,21,0)</f>
        <v>#N/A</v>
      </c>
      <c r="J55" s="6"/>
    </row>
    <row r="56" s="4" customFormat="1" spans="1:10">
      <c r="A56" s="5">
        <v>999223319123730</v>
      </c>
      <c r="B56" s="6">
        <v>45019</v>
      </c>
      <c r="C56" s="6">
        <v>45020</v>
      </c>
      <c r="D56" s="4">
        <v>350</v>
      </c>
      <c r="E56" s="4" t="str">
        <f>VLOOKUP(A56,HOP!A:L,12,0)</f>
        <v>350.00</v>
      </c>
      <c r="F56" s="4" t="str">
        <f>VLOOKUP(A56,HOP!A:C,3,0)</f>
        <v>3166684</v>
      </c>
      <c r="G56" s="4">
        <f t="shared" si="2"/>
        <v>0</v>
      </c>
      <c r="H56" s="4" t="str">
        <f t="shared" si="3"/>
        <v>，3166684</v>
      </c>
      <c r="I56" s="7" t="str">
        <f>VLOOKUP(A56,HOP!A:U,21,0)</f>
        <v>直采</v>
      </c>
      <c r="J56" s="6"/>
    </row>
    <row r="57" s="4" customFormat="1" spans="1:10">
      <c r="A57" s="5">
        <v>999223321470845</v>
      </c>
      <c r="B57" s="6">
        <v>45016</v>
      </c>
      <c r="C57" s="6">
        <v>45020</v>
      </c>
      <c r="D57" s="4">
        <v>1097</v>
      </c>
      <c r="E57" s="4" t="str">
        <f>VLOOKUP(A57,HOP!A:L,12,0)</f>
        <v>1097.00</v>
      </c>
      <c r="F57" s="4" t="str">
        <f>VLOOKUP(A57,HOP!A:C,3,0)</f>
        <v>3167053</v>
      </c>
      <c r="G57" s="4">
        <f t="shared" si="2"/>
        <v>0</v>
      </c>
      <c r="H57" s="4" t="str">
        <f t="shared" si="3"/>
        <v>，3167053</v>
      </c>
      <c r="I57" s="7" t="str">
        <f>VLOOKUP(A57,HOP!A:U,21,0)</f>
        <v>直采</v>
      </c>
      <c r="J57" s="6"/>
    </row>
    <row r="58" s="4" customFormat="1" spans="1:10">
      <c r="A58" s="5">
        <v>999223323880990</v>
      </c>
      <c r="B58" s="6">
        <v>45019</v>
      </c>
      <c r="C58" s="6">
        <v>45020</v>
      </c>
      <c r="D58" s="4">
        <v>550</v>
      </c>
      <c r="E58" s="4" t="str">
        <f>VLOOKUP(A58,HOP!A:L,12,0)</f>
        <v>550.00</v>
      </c>
      <c r="F58" s="4" t="str">
        <f>VLOOKUP(A58,HOP!A:C,3,0)</f>
        <v>3167718</v>
      </c>
      <c r="G58" s="4">
        <f t="shared" si="2"/>
        <v>0</v>
      </c>
      <c r="H58" s="4" t="str">
        <f t="shared" si="3"/>
        <v>，3167718</v>
      </c>
      <c r="I58" s="7" t="str">
        <f>VLOOKUP(A58,HOP!A:U,21,0)</f>
        <v>直采</v>
      </c>
      <c r="J58" s="6"/>
    </row>
    <row r="59" s="4" customFormat="1" spans="1:10">
      <c r="A59" s="5">
        <v>999223350117986</v>
      </c>
      <c r="B59" s="6">
        <v>45018</v>
      </c>
      <c r="C59" s="6">
        <v>45020</v>
      </c>
      <c r="D59" s="4">
        <v>798</v>
      </c>
      <c r="E59" s="4" t="str">
        <f>VLOOKUP(A59,HOP!A:L,12,0)</f>
        <v>798.00</v>
      </c>
      <c r="F59" s="4" t="str">
        <f>VLOOKUP(A59,HOP!A:C,3,0)</f>
        <v>3171852</v>
      </c>
      <c r="G59" s="4">
        <f t="shared" si="2"/>
        <v>0</v>
      </c>
      <c r="H59" s="4" t="str">
        <f t="shared" si="3"/>
        <v>，3171852</v>
      </c>
      <c r="I59" s="7" t="str">
        <f>VLOOKUP(A59,HOP!A:U,21,0)</f>
        <v>直采</v>
      </c>
      <c r="J59" s="6"/>
    </row>
    <row r="60" s="4" customFormat="1" hidden="1" spans="1:10">
      <c r="A60" s="5">
        <v>999223353824093</v>
      </c>
      <c r="B60" s="6">
        <v>45016</v>
      </c>
      <c r="C60" s="6">
        <v>45020</v>
      </c>
      <c r="D60" s="4">
        <v>0</v>
      </c>
      <c r="E60" s="4" t="e">
        <f>VLOOKUP(A60,HOP!A:L,12,0)</f>
        <v>#N/A</v>
      </c>
      <c r="F60" s="4" t="e">
        <f>VLOOKUP(A60,HOP!A:C,3,0)</f>
        <v>#N/A</v>
      </c>
      <c r="G60" s="4" t="e">
        <f t="shared" si="2"/>
        <v>#N/A</v>
      </c>
      <c r="H60" s="4" t="e">
        <f t="shared" si="3"/>
        <v>#N/A</v>
      </c>
      <c r="I60" s="7" t="e">
        <f>VLOOKUP(A60,HOP!A:U,21,0)</f>
        <v>#N/A</v>
      </c>
      <c r="J60" s="6"/>
    </row>
    <row r="61" s="4" customFormat="1" hidden="1" spans="1:10">
      <c r="A61" s="5">
        <v>999223371384575</v>
      </c>
      <c r="B61" s="6">
        <v>45018</v>
      </c>
      <c r="C61" s="6">
        <v>45020</v>
      </c>
      <c r="D61" s="4">
        <v>0</v>
      </c>
      <c r="E61" s="4" t="e">
        <f>VLOOKUP(A61,HOP!A:L,12,0)</f>
        <v>#N/A</v>
      </c>
      <c r="F61" s="4" t="e">
        <f>VLOOKUP(A61,HOP!A:C,3,0)</f>
        <v>#N/A</v>
      </c>
      <c r="G61" s="4" t="e">
        <f t="shared" si="2"/>
        <v>#N/A</v>
      </c>
      <c r="H61" s="4" t="e">
        <f t="shared" si="3"/>
        <v>#N/A</v>
      </c>
      <c r="I61" s="7" t="e">
        <f>VLOOKUP(A61,HOP!A:U,21,0)</f>
        <v>#N/A</v>
      </c>
      <c r="J61" s="6"/>
    </row>
    <row r="62" s="4" customFormat="1" spans="1:10">
      <c r="A62" s="5">
        <v>999223371639853</v>
      </c>
      <c r="B62" s="6">
        <v>45019</v>
      </c>
      <c r="C62" s="6">
        <v>45020</v>
      </c>
      <c r="D62" s="4">
        <v>527</v>
      </c>
      <c r="E62" s="4" t="str">
        <f>VLOOKUP(A62,HOP!A:L,12,0)</f>
        <v>527.00</v>
      </c>
      <c r="F62" s="4" t="str">
        <f>VLOOKUP(A62,HOP!A:C,3,0)</f>
        <v>3175354</v>
      </c>
      <c r="G62" s="4">
        <f t="shared" si="2"/>
        <v>0</v>
      </c>
      <c r="H62" s="4" t="str">
        <f t="shared" si="3"/>
        <v>，3175354</v>
      </c>
      <c r="I62" s="7" t="str">
        <f>VLOOKUP(A62,HOP!A:U,21,0)</f>
        <v>直采</v>
      </c>
      <c r="J62" s="6"/>
    </row>
    <row r="63" s="4" customFormat="1" spans="1:10">
      <c r="A63" s="5">
        <v>999223374688373</v>
      </c>
      <c r="B63" s="6">
        <v>45017</v>
      </c>
      <c r="C63" s="6">
        <v>45020</v>
      </c>
      <c r="D63" s="4">
        <v>1650</v>
      </c>
      <c r="E63" s="4" t="str">
        <f>VLOOKUP(A63,HOP!A:L,12,0)</f>
        <v>1650.00</v>
      </c>
      <c r="F63" s="4" t="str">
        <f>VLOOKUP(A63,HOP!A:C,3,0)</f>
        <v>3175834</v>
      </c>
      <c r="G63" s="4">
        <f t="shared" si="2"/>
        <v>0</v>
      </c>
      <c r="H63" s="4" t="str">
        <f t="shared" si="3"/>
        <v>，3175834</v>
      </c>
      <c r="I63" s="7" t="str">
        <f>VLOOKUP(A63,HOP!A:U,21,0)</f>
        <v>直采</v>
      </c>
      <c r="J63" s="6"/>
    </row>
    <row r="64" s="4" customFormat="1" spans="1:10">
      <c r="A64" s="5">
        <v>999223376808464</v>
      </c>
      <c r="B64" s="6">
        <v>45016</v>
      </c>
      <c r="C64" s="6">
        <v>45020</v>
      </c>
      <c r="D64" s="4">
        <v>2855</v>
      </c>
      <c r="E64" s="4" t="str">
        <f>VLOOKUP(A64,HOP!A:L,12,0)</f>
        <v>2855.00</v>
      </c>
      <c r="F64" s="4" t="str">
        <f>VLOOKUP(A64,HOP!A:C,3,0)</f>
        <v>3176321</v>
      </c>
      <c r="G64" s="4">
        <f t="shared" si="2"/>
        <v>0</v>
      </c>
      <c r="H64" s="4" t="str">
        <f t="shared" si="3"/>
        <v>，3176321</v>
      </c>
      <c r="I64" s="7" t="str">
        <f>VLOOKUP(A64,HOP!A:U,21,0)</f>
        <v>直采</v>
      </c>
      <c r="J64" s="6"/>
    </row>
    <row r="65" s="4" customFormat="1" spans="1:10">
      <c r="A65" s="5">
        <v>999223377805987</v>
      </c>
      <c r="B65" s="6">
        <v>45017</v>
      </c>
      <c r="C65" s="6">
        <v>45020</v>
      </c>
      <c r="D65" s="4">
        <v>1503</v>
      </c>
      <c r="E65" s="4" t="str">
        <f>VLOOKUP(A65,HOP!A:L,12,0)</f>
        <v>1503.00</v>
      </c>
      <c r="F65" s="4" t="str">
        <f>VLOOKUP(A65,HOP!A:C,3,0)</f>
        <v>3176692</v>
      </c>
      <c r="G65" s="4">
        <f t="shared" si="2"/>
        <v>0</v>
      </c>
      <c r="H65" s="4" t="str">
        <f t="shared" si="3"/>
        <v>，3176692</v>
      </c>
      <c r="I65" s="7" t="str">
        <f>VLOOKUP(A65,HOP!A:U,21,0)</f>
        <v>直采</v>
      </c>
      <c r="J65" s="6"/>
    </row>
    <row r="66" s="4" customFormat="1" spans="1:10">
      <c r="A66" s="5">
        <v>999223378412025</v>
      </c>
      <c r="B66" s="6">
        <v>45019</v>
      </c>
      <c r="C66" s="6">
        <v>45020</v>
      </c>
      <c r="D66" s="4">
        <v>457</v>
      </c>
      <c r="E66" s="4" t="str">
        <f>VLOOKUP(A66,HOP!A:L,12,0)</f>
        <v>457.00</v>
      </c>
      <c r="F66" s="4" t="str">
        <f>VLOOKUP(A66,HOP!A:C,3,0)</f>
        <v>3176987</v>
      </c>
      <c r="G66" s="4">
        <f t="shared" si="2"/>
        <v>0</v>
      </c>
      <c r="H66" s="4" t="str">
        <f t="shared" si="3"/>
        <v>，3176987</v>
      </c>
      <c r="I66" s="7" t="str">
        <f>VLOOKUP(A66,HOP!A:U,21,0)</f>
        <v>直采</v>
      </c>
      <c r="J66" s="6"/>
    </row>
    <row r="67" s="4" customFormat="1" spans="1:10">
      <c r="A67" s="5">
        <v>999223386991144</v>
      </c>
      <c r="B67" s="6">
        <v>45019</v>
      </c>
      <c r="C67" s="6">
        <v>45020</v>
      </c>
      <c r="D67" s="4">
        <v>286</v>
      </c>
      <c r="E67" s="4" t="str">
        <f>VLOOKUP(A67,HOP!A:L,12,0)</f>
        <v>286.00</v>
      </c>
      <c r="F67" s="4" t="str">
        <f>VLOOKUP(A67,HOP!A:C,3,0)</f>
        <v>3178255</v>
      </c>
      <c r="G67" s="4">
        <f t="shared" ref="G67:G98" si="4">D67-E67</f>
        <v>0</v>
      </c>
      <c r="H67" s="4" t="str">
        <f t="shared" ref="H67:H98" si="5">$H$1&amp;F67</f>
        <v>，3178255</v>
      </c>
      <c r="I67" s="7" t="str">
        <f>VLOOKUP(A67,HOP!A:U,21,0)</f>
        <v>直采</v>
      </c>
      <c r="J67" s="6"/>
    </row>
    <row r="68" s="4" customFormat="1" spans="1:10">
      <c r="A68" s="5">
        <v>999223387976449</v>
      </c>
      <c r="B68" s="6">
        <v>45018</v>
      </c>
      <c r="C68" s="6">
        <v>45020</v>
      </c>
      <c r="D68" s="4">
        <v>568</v>
      </c>
      <c r="E68" s="4" t="str">
        <f>VLOOKUP(A68,HOP!A:L,12,0)</f>
        <v>568.00</v>
      </c>
      <c r="F68" s="4" t="str">
        <f>VLOOKUP(A68,HOP!A:C,3,0)</f>
        <v>3178394</v>
      </c>
      <c r="G68" s="4">
        <f t="shared" si="4"/>
        <v>0</v>
      </c>
      <c r="H68" s="4" t="str">
        <f t="shared" si="5"/>
        <v>，3178394</v>
      </c>
      <c r="I68" s="7" t="str">
        <f>VLOOKUP(A68,HOP!A:U,21,0)</f>
        <v>直采</v>
      </c>
      <c r="J68" s="6"/>
    </row>
    <row r="69" s="4" customFormat="1" spans="1:10">
      <c r="A69" s="5">
        <v>999223391649054</v>
      </c>
      <c r="B69" s="6">
        <v>45018</v>
      </c>
      <c r="C69" s="6">
        <v>45020</v>
      </c>
      <c r="D69" s="4">
        <v>2270</v>
      </c>
      <c r="E69" s="4" t="str">
        <f>VLOOKUP(A69,HOP!A:L,12,0)</f>
        <v>2270.00</v>
      </c>
      <c r="F69" s="4" t="str">
        <f>VLOOKUP(A69,HOP!A:C,3,0)</f>
        <v>3179106</v>
      </c>
      <c r="G69" s="4">
        <f t="shared" si="4"/>
        <v>0</v>
      </c>
      <c r="H69" s="4" t="str">
        <f t="shared" si="5"/>
        <v>，3179106</v>
      </c>
      <c r="I69" s="7" t="str">
        <f>VLOOKUP(A69,HOP!A:U,21,0)</f>
        <v>直采</v>
      </c>
      <c r="J69" s="6"/>
    </row>
    <row r="70" s="4" customFormat="1" spans="1:10">
      <c r="A70" s="5">
        <v>999223394673273</v>
      </c>
      <c r="B70" s="6">
        <v>45018</v>
      </c>
      <c r="C70" s="6">
        <v>45020</v>
      </c>
      <c r="D70" s="4">
        <v>948</v>
      </c>
      <c r="E70" s="4" t="str">
        <f>VLOOKUP(A70,HOP!A:L,12,0)</f>
        <v>948.00</v>
      </c>
      <c r="F70" s="4" t="str">
        <f>VLOOKUP(A70,HOP!A:C,3,0)</f>
        <v>3180144</v>
      </c>
      <c r="G70" s="4">
        <f t="shared" si="4"/>
        <v>0</v>
      </c>
      <c r="H70" s="4" t="str">
        <f t="shared" si="5"/>
        <v>，3180144</v>
      </c>
      <c r="I70" s="7" t="str">
        <f>VLOOKUP(A70,HOP!A:U,21,0)</f>
        <v>直采</v>
      </c>
      <c r="J70" s="6"/>
    </row>
    <row r="71" s="4" customFormat="1" spans="1:10">
      <c r="A71" s="5">
        <v>999223396093199</v>
      </c>
      <c r="B71" s="6">
        <v>45018</v>
      </c>
      <c r="C71" s="6">
        <v>45020</v>
      </c>
      <c r="D71" s="4">
        <v>1530</v>
      </c>
      <c r="E71" s="4" t="str">
        <f>VLOOKUP(A71,HOP!A:L,12,0)</f>
        <v>1530.00</v>
      </c>
      <c r="F71" s="4" t="str">
        <f>VLOOKUP(A71,HOP!A:C,3,0)</f>
        <v>3180177</v>
      </c>
      <c r="G71" s="4">
        <f t="shared" si="4"/>
        <v>0</v>
      </c>
      <c r="H71" s="4" t="str">
        <f t="shared" si="5"/>
        <v>，3180177</v>
      </c>
      <c r="I71" s="7" t="str">
        <f>VLOOKUP(A71,HOP!A:U,21,0)</f>
        <v>直采</v>
      </c>
      <c r="J71" s="6"/>
    </row>
    <row r="72" s="4" customFormat="1" spans="1:10">
      <c r="A72" s="5">
        <v>999223399756274</v>
      </c>
      <c r="B72" s="6">
        <v>45018</v>
      </c>
      <c r="C72" s="6">
        <v>45020</v>
      </c>
      <c r="D72" s="4">
        <v>1000</v>
      </c>
      <c r="E72" s="4" t="str">
        <f>VLOOKUP(A72,HOP!A:L,12,0)</f>
        <v>1000.00</v>
      </c>
      <c r="F72" s="4" t="str">
        <f>VLOOKUP(A72,HOP!A:C,3,0)</f>
        <v>3180588</v>
      </c>
      <c r="G72" s="4">
        <f t="shared" si="4"/>
        <v>0</v>
      </c>
      <c r="H72" s="4" t="str">
        <f t="shared" si="5"/>
        <v>，3180588</v>
      </c>
      <c r="I72" s="7" t="str">
        <f>VLOOKUP(A72,HOP!A:U,21,0)</f>
        <v>直采</v>
      </c>
      <c r="J72" s="6"/>
    </row>
    <row r="73" s="4" customFormat="1" spans="1:10">
      <c r="A73" s="5">
        <v>999223400160276</v>
      </c>
      <c r="B73" s="6">
        <v>45015</v>
      </c>
      <c r="C73" s="6">
        <v>45020</v>
      </c>
      <c r="D73" s="4">
        <v>5940</v>
      </c>
      <c r="E73" s="4" t="str">
        <f>VLOOKUP(A73,HOP!A:L,12,0)</f>
        <v>5940.00</v>
      </c>
      <c r="F73" s="4" t="str">
        <f>VLOOKUP(A73,HOP!A:C,3,0)</f>
        <v>3180648</v>
      </c>
      <c r="G73" s="4">
        <f t="shared" si="4"/>
        <v>0</v>
      </c>
      <c r="H73" s="4" t="str">
        <f t="shared" si="5"/>
        <v>，3180648</v>
      </c>
      <c r="I73" s="7" t="str">
        <f>VLOOKUP(A73,HOP!A:U,21,0)</f>
        <v>直采</v>
      </c>
      <c r="J73" s="6"/>
    </row>
    <row r="74" s="4" customFormat="1" spans="1:10">
      <c r="A74" s="5">
        <v>999223400202719</v>
      </c>
      <c r="B74" s="6">
        <v>45017</v>
      </c>
      <c r="C74" s="6">
        <v>45020</v>
      </c>
      <c r="D74" s="4">
        <v>15750</v>
      </c>
      <c r="E74" s="4" t="str">
        <f>VLOOKUP(A74,HOP!A:L,12,0)</f>
        <v>15750.00</v>
      </c>
      <c r="F74" s="4" t="str">
        <f>VLOOKUP(A74,HOP!A:C,3,0)</f>
        <v>3180656</v>
      </c>
      <c r="G74" s="4">
        <f t="shared" si="4"/>
        <v>0</v>
      </c>
      <c r="H74" s="4" t="str">
        <f t="shared" si="5"/>
        <v>，3180656</v>
      </c>
      <c r="I74" s="7" t="str">
        <f>VLOOKUP(A74,HOP!A:U,21,0)</f>
        <v>直采</v>
      </c>
      <c r="J74" s="6"/>
    </row>
    <row r="75" s="4" customFormat="1" spans="1:10">
      <c r="A75" s="5">
        <v>999223401674608</v>
      </c>
      <c r="B75" s="6">
        <v>45018</v>
      </c>
      <c r="C75" s="6">
        <v>45020</v>
      </c>
      <c r="D75" s="4">
        <v>976</v>
      </c>
      <c r="E75" s="4" t="str">
        <f>VLOOKUP(A75,HOP!A:L,12,0)</f>
        <v>976.00</v>
      </c>
      <c r="F75" s="4" t="str">
        <f>VLOOKUP(A75,HOP!A:C,3,0)</f>
        <v>3180895</v>
      </c>
      <c r="G75" s="4">
        <f t="shared" si="4"/>
        <v>0</v>
      </c>
      <c r="H75" s="4" t="str">
        <f t="shared" si="5"/>
        <v>，3180895</v>
      </c>
      <c r="I75" s="7" t="str">
        <f>VLOOKUP(A75,HOP!A:U,21,0)</f>
        <v>直采</v>
      </c>
      <c r="J75" s="6"/>
    </row>
    <row r="76" s="4" customFormat="1" hidden="1" spans="1:10">
      <c r="A76" s="5">
        <v>999223402438949</v>
      </c>
      <c r="B76" s="6">
        <v>45019</v>
      </c>
      <c r="C76" s="6">
        <v>45020</v>
      </c>
      <c r="D76" s="4">
        <v>0</v>
      </c>
      <c r="E76" s="4" t="e">
        <f>VLOOKUP(A76,HOP!A:L,12,0)</f>
        <v>#N/A</v>
      </c>
      <c r="F76" s="4" t="e">
        <f>VLOOKUP(A76,HOP!A:C,3,0)</f>
        <v>#N/A</v>
      </c>
      <c r="G76" s="4" t="e">
        <f t="shared" si="4"/>
        <v>#N/A</v>
      </c>
      <c r="H76" s="4" t="e">
        <f t="shared" si="5"/>
        <v>#N/A</v>
      </c>
      <c r="I76" s="7" t="e">
        <f>VLOOKUP(A76,HOP!A:U,21,0)</f>
        <v>#N/A</v>
      </c>
      <c r="J76" s="6"/>
    </row>
    <row r="77" s="4" customFormat="1" spans="1:10">
      <c r="A77" s="5">
        <v>999223407029201</v>
      </c>
      <c r="B77" s="6">
        <v>45019</v>
      </c>
      <c r="C77" s="6">
        <v>45020</v>
      </c>
      <c r="D77" s="4">
        <v>1250</v>
      </c>
      <c r="E77" s="4" t="str">
        <f>VLOOKUP(A77,HOP!A:L,12,0)</f>
        <v>1250.00</v>
      </c>
      <c r="F77" s="4" t="str">
        <f>VLOOKUP(A77,HOP!A:C,3,0)</f>
        <v>3182235</v>
      </c>
      <c r="G77" s="4">
        <f t="shared" si="4"/>
        <v>0</v>
      </c>
      <c r="H77" s="4" t="str">
        <f t="shared" si="5"/>
        <v>，3182235</v>
      </c>
      <c r="I77" s="7" t="str">
        <f>VLOOKUP(A77,HOP!A:U,21,0)</f>
        <v>直采</v>
      </c>
      <c r="J77" s="6"/>
    </row>
    <row r="78" s="4" customFormat="1" spans="1:10">
      <c r="A78" s="5">
        <v>999223406772655</v>
      </c>
      <c r="B78" s="6">
        <v>45019</v>
      </c>
      <c r="C78" s="6">
        <v>45020</v>
      </c>
      <c r="D78" s="4">
        <v>1306</v>
      </c>
      <c r="E78" s="4" t="str">
        <f>VLOOKUP(A78,HOP!A:L,12,0)</f>
        <v>1306.00</v>
      </c>
      <c r="F78" s="4" t="str">
        <f>VLOOKUP(A78,HOP!A:C,3,0)</f>
        <v>3182116</v>
      </c>
      <c r="G78" s="4">
        <f t="shared" si="4"/>
        <v>0</v>
      </c>
      <c r="H78" s="4" t="str">
        <f t="shared" si="5"/>
        <v>，3182116</v>
      </c>
      <c r="I78" s="7" t="str">
        <f>VLOOKUP(A78,HOP!A:U,21,0)</f>
        <v>直采</v>
      </c>
      <c r="J78" s="6"/>
    </row>
    <row r="79" s="4" customFormat="1" spans="1:10">
      <c r="A79" s="5">
        <v>999223408663318</v>
      </c>
      <c r="B79" s="6">
        <v>45019</v>
      </c>
      <c r="C79" s="6">
        <v>45020</v>
      </c>
      <c r="D79" s="4">
        <v>130</v>
      </c>
      <c r="E79" s="4" t="str">
        <f>VLOOKUP(A79,HOP!A:L,12,0)</f>
        <v>130.00</v>
      </c>
      <c r="F79" s="4" t="str">
        <f>VLOOKUP(A79,HOP!A:C,3,0)</f>
        <v>3182872</v>
      </c>
      <c r="G79" s="4">
        <f t="shared" si="4"/>
        <v>0</v>
      </c>
      <c r="H79" s="4" t="str">
        <f t="shared" si="5"/>
        <v>，3182872</v>
      </c>
      <c r="I79" s="7" t="str">
        <f>VLOOKUP(A79,HOP!A:U,21,0)</f>
        <v>直采</v>
      </c>
      <c r="J79" s="6"/>
    </row>
    <row r="80" s="4" customFormat="1" spans="1:10">
      <c r="A80" s="5">
        <v>999223420841140</v>
      </c>
      <c r="B80" s="6">
        <v>45019</v>
      </c>
      <c r="C80" s="6">
        <v>45020</v>
      </c>
      <c r="D80" s="4">
        <v>489</v>
      </c>
      <c r="E80" s="4" t="str">
        <f>VLOOKUP(A80,HOP!A:L,12,0)</f>
        <v>489.00</v>
      </c>
      <c r="F80" s="4" t="str">
        <f>VLOOKUP(A80,HOP!A:C,3,0)</f>
        <v>3184736</v>
      </c>
      <c r="G80" s="4">
        <f t="shared" si="4"/>
        <v>0</v>
      </c>
      <c r="H80" s="4" t="str">
        <f t="shared" si="5"/>
        <v>，3184736</v>
      </c>
      <c r="I80" s="7" t="str">
        <f>VLOOKUP(A80,HOP!A:U,21,0)</f>
        <v>直采</v>
      </c>
      <c r="J80" s="6"/>
    </row>
    <row r="81" s="4" customFormat="1" spans="1:10">
      <c r="A81" s="5">
        <v>999223424924020</v>
      </c>
      <c r="B81" s="6">
        <v>45017</v>
      </c>
      <c r="C81" s="6">
        <v>45020</v>
      </c>
      <c r="D81" s="4">
        <v>1629</v>
      </c>
      <c r="E81" s="4" t="str">
        <f>VLOOKUP(A81,HOP!A:L,12,0)</f>
        <v>1629.00</v>
      </c>
      <c r="F81" s="4" t="str">
        <f>VLOOKUP(A81,HOP!A:C,3,0)</f>
        <v>3186217</v>
      </c>
      <c r="G81" s="4">
        <f t="shared" si="4"/>
        <v>0</v>
      </c>
      <c r="H81" s="4" t="str">
        <f t="shared" si="5"/>
        <v>，3186217</v>
      </c>
      <c r="I81" s="7" t="str">
        <f>VLOOKUP(A81,HOP!A:U,21,0)</f>
        <v>直采</v>
      </c>
      <c r="J81" s="6"/>
    </row>
    <row r="82" s="4" customFormat="1" spans="1:10">
      <c r="A82" s="5">
        <v>999223429070008</v>
      </c>
      <c r="B82" s="6">
        <v>45018</v>
      </c>
      <c r="C82" s="6">
        <v>45020</v>
      </c>
      <c r="D82" s="4">
        <v>2556</v>
      </c>
      <c r="E82" s="4" t="str">
        <f>VLOOKUP(A82,HOP!A:L,12,0)</f>
        <v>2556.00</v>
      </c>
      <c r="F82" s="4" t="str">
        <f>VLOOKUP(A82,HOP!A:C,3,0)</f>
        <v>3186658</v>
      </c>
      <c r="G82" s="4">
        <f t="shared" si="4"/>
        <v>0</v>
      </c>
      <c r="H82" s="4" t="str">
        <f t="shared" si="5"/>
        <v>，3186658</v>
      </c>
      <c r="I82" s="7" t="str">
        <f>VLOOKUP(A82,HOP!A:U,21,0)</f>
        <v>直采</v>
      </c>
      <c r="J82" s="6"/>
    </row>
    <row r="83" s="4" customFormat="1" spans="1:10">
      <c r="A83" s="5">
        <v>999223435468449</v>
      </c>
      <c r="B83" s="6">
        <v>45019</v>
      </c>
      <c r="C83" s="6">
        <v>45020</v>
      </c>
      <c r="D83" s="4">
        <v>1044</v>
      </c>
      <c r="E83" s="4" t="str">
        <f>VLOOKUP(A83,HOP!A:L,12,0)</f>
        <v>1044.00</v>
      </c>
      <c r="F83" s="4" t="str">
        <f>VLOOKUP(A83,HOP!A:C,3,0)</f>
        <v>3187845</v>
      </c>
      <c r="G83" s="4">
        <f t="shared" si="4"/>
        <v>0</v>
      </c>
      <c r="H83" s="4" t="str">
        <f t="shared" si="5"/>
        <v>，3187845</v>
      </c>
      <c r="I83" s="7" t="str">
        <f>VLOOKUP(A83,HOP!A:U,21,0)</f>
        <v>直采</v>
      </c>
      <c r="J83" s="6"/>
    </row>
    <row r="84" s="4" customFormat="1" spans="1:10">
      <c r="A84" s="5">
        <v>999223436401592</v>
      </c>
      <c r="B84" s="6">
        <v>45019</v>
      </c>
      <c r="C84" s="6">
        <v>45020</v>
      </c>
      <c r="D84" s="4">
        <v>677</v>
      </c>
      <c r="E84" s="4" t="str">
        <f>VLOOKUP(A84,HOP!A:L,12,0)</f>
        <v>677.00</v>
      </c>
      <c r="F84" s="4" t="str">
        <f>VLOOKUP(A84,HOP!A:C,3,0)</f>
        <v>3188118</v>
      </c>
      <c r="G84" s="4">
        <f t="shared" si="4"/>
        <v>0</v>
      </c>
      <c r="H84" s="4" t="str">
        <f t="shared" si="5"/>
        <v>，3188118</v>
      </c>
      <c r="I84" s="7" t="str">
        <f>VLOOKUP(A84,HOP!A:U,21,0)</f>
        <v>直采</v>
      </c>
      <c r="J84" s="6"/>
    </row>
    <row r="85" s="4" customFormat="1" spans="1:10">
      <c r="A85" s="5">
        <v>999223434317466</v>
      </c>
      <c r="B85" s="6">
        <v>45018</v>
      </c>
      <c r="C85" s="6">
        <v>45020</v>
      </c>
      <c r="D85" s="4">
        <v>878</v>
      </c>
      <c r="E85" s="4" t="str">
        <f>VLOOKUP(A85,HOP!A:L,12,0)</f>
        <v>878.00</v>
      </c>
      <c r="F85" s="4" t="str">
        <f>VLOOKUP(A85,HOP!A:C,3,0)</f>
        <v>3187576</v>
      </c>
      <c r="G85" s="4">
        <f t="shared" si="4"/>
        <v>0</v>
      </c>
      <c r="H85" s="4" t="str">
        <f t="shared" si="5"/>
        <v>，3187576</v>
      </c>
      <c r="I85" s="7" t="str">
        <f>VLOOKUP(A85,HOP!A:U,21,0)</f>
        <v>直采</v>
      </c>
      <c r="J85" s="6"/>
    </row>
    <row r="86" s="4" customFormat="1" spans="1:10">
      <c r="A86" s="5">
        <v>999223438663743</v>
      </c>
      <c r="B86" s="6">
        <v>45019</v>
      </c>
      <c r="C86" s="6">
        <v>45020</v>
      </c>
      <c r="D86" s="4">
        <v>1250</v>
      </c>
      <c r="E86" s="4" t="str">
        <f>VLOOKUP(A86,HOP!A:L,12,0)</f>
        <v>1250.00</v>
      </c>
      <c r="F86" s="4" t="str">
        <f>VLOOKUP(A86,HOP!A:C,3,0)</f>
        <v>3189074</v>
      </c>
      <c r="G86" s="4">
        <f t="shared" si="4"/>
        <v>0</v>
      </c>
      <c r="H86" s="4" t="str">
        <f t="shared" si="5"/>
        <v>，3189074</v>
      </c>
      <c r="I86" s="7" t="str">
        <f>VLOOKUP(A86,HOP!A:U,21,0)</f>
        <v>直采</v>
      </c>
      <c r="J86" s="6"/>
    </row>
    <row r="87" s="4" customFormat="1" spans="1:10">
      <c r="A87" s="5">
        <v>999223438856146</v>
      </c>
      <c r="B87" s="6">
        <v>45017</v>
      </c>
      <c r="C87" s="6">
        <v>45020</v>
      </c>
      <c r="D87" s="4">
        <v>1581</v>
      </c>
      <c r="E87" s="4" t="str">
        <f>VLOOKUP(A87,HOP!A:L,12,0)</f>
        <v>1581.00</v>
      </c>
      <c r="F87" s="4" t="str">
        <f>VLOOKUP(A87,HOP!A:C,3,0)</f>
        <v>3189140</v>
      </c>
      <c r="G87" s="4">
        <f t="shared" si="4"/>
        <v>0</v>
      </c>
      <c r="H87" s="4" t="str">
        <f t="shared" si="5"/>
        <v>，3189140</v>
      </c>
      <c r="I87" s="7" t="str">
        <f>VLOOKUP(A87,HOP!A:U,21,0)</f>
        <v>直采</v>
      </c>
      <c r="J87" s="6"/>
    </row>
    <row r="88" s="4" customFormat="1" spans="1:10">
      <c r="A88" s="5">
        <v>999223439011548</v>
      </c>
      <c r="B88" s="6">
        <v>45018</v>
      </c>
      <c r="C88" s="6">
        <v>45020</v>
      </c>
      <c r="D88" s="4">
        <v>7398</v>
      </c>
      <c r="E88" s="4" t="str">
        <f>VLOOKUP(A88,HOP!A:L,12,0)</f>
        <v>7398.00</v>
      </c>
      <c r="F88" s="4" t="str">
        <f>VLOOKUP(A88,HOP!A:C,3,0)</f>
        <v>3189182</v>
      </c>
      <c r="G88" s="4">
        <f t="shared" si="4"/>
        <v>0</v>
      </c>
      <c r="H88" s="4" t="str">
        <f t="shared" si="5"/>
        <v>，3189182</v>
      </c>
      <c r="I88" s="7" t="str">
        <f>VLOOKUP(A88,HOP!A:U,21,0)</f>
        <v>直采</v>
      </c>
      <c r="J88" s="6"/>
    </row>
    <row r="89" s="4" customFormat="1" spans="1:10">
      <c r="A89" s="5">
        <v>999223439610604</v>
      </c>
      <c r="B89" s="6">
        <v>45017</v>
      </c>
      <c r="C89" s="6">
        <v>45020</v>
      </c>
      <c r="D89" s="4">
        <v>1143</v>
      </c>
      <c r="E89" s="4" t="str">
        <f>VLOOKUP(A89,HOP!A:L,12,0)</f>
        <v>1143.00</v>
      </c>
      <c r="F89" s="4" t="str">
        <f>VLOOKUP(A89,HOP!A:C,3,0)</f>
        <v>3189394</v>
      </c>
      <c r="G89" s="4">
        <f t="shared" si="4"/>
        <v>0</v>
      </c>
      <c r="H89" s="4" t="str">
        <f t="shared" si="5"/>
        <v>，3189394</v>
      </c>
      <c r="I89" s="7" t="str">
        <f>VLOOKUP(A89,HOP!A:U,21,0)</f>
        <v>直采</v>
      </c>
      <c r="J89" s="6"/>
    </row>
    <row r="90" s="4" customFormat="1" spans="1:10">
      <c r="A90" s="5">
        <v>999223439622132</v>
      </c>
      <c r="B90" s="6">
        <v>45017</v>
      </c>
      <c r="C90" s="6">
        <v>45020</v>
      </c>
      <c r="D90" s="4">
        <v>1143</v>
      </c>
      <c r="E90" s="4" t="str">
        <f>VLOOKUP(A90,HOP!A:L,12,0)</f>
        <v>1143.00</v>
      </c>
      <c r="F90" s="4" t="str">
        <f>VLOOKUP(A90,HOP!A:C,3,0)</f>
        <v>3189399</v>
      </c>
      <c r="G90" s="4">
        <f t="shared" si="4"/>
        <v>0</v>
      </c>
      <c r="H90" s="4" t="str">
        <f t="shared" si="5"/>
        <v>，3189399</v>
      </c>
      <c r="I90" s="7" t="str">
        <f>VLOOKUP(A90,HOP!A:U,21,0)</f>
        <v>直采</v>
      </c>
      <c r="J90" s="6"/>
    </row>
    <row r="91" s="4" customFormat="1" spans="1:10">
      <c r="A91" s="5">
        <v>999223441688196</v>
      </c>
      <c r="B91" s="6">
        <v>45018</v>
      </c>
      <c r="C91" s="6">
        <v>45020</v>
      </c>
      <c r="D91" s="4">
        <v>540</v>
      </c>
      <c r="E91" s="4" t="str">
        <f>VLOOKUP(A91,HOP!A:L,12,0)</f>
        <v>540.00</v>
      </c>
      <c r="F91" s="4" t="str">
        <f>VLOOKUP(A91,HOP!A:C,3,0)</f>
        <v>3189534</v>
      </c>
      <c r="G91" s="4">
        <f t="shared" si="4"/>
        <v>0</v>
      </c>
      <c r="H91" s="4" t="str">
        <f t="shared" si="5"/>
        <v>，3189534</v>
      </c>
      <c r="I91" s="7" t="str">
        <f>VLOOKUP(A91,HOP!A:U,21,0)</f>
        <v>直采</v>
      </c>
      <c r="J91" s="6"/>
    </row>
    <row r="92" s="4" customFormat="1" hidden="1" spans="1:10">
      <c r="A92" s="5">
        <v>999223442971622</v>
      </c>
      <c r="B92" s="6">
        <v>45017</v>
      </c>
      <c r="C92" s="6">
        <v>45020</v>
      </c>
      <c r="D92" s="4">
        <v>0</v>
      </c>
      <c r="E92" s="4" t="e">
        <f>VLOOKUP(A92,HOP!A:L,12,0)</f>
        <v>#N/A</v>
      </c>
      <c r="F92" s="4" t="e">
        <f>VLOOKUP(A92,HOP!A:C,3,0)</f>
        <v>#N/A</v>
      </c>
      <c r="G92" s="4" t="e">
        <f t="shared" si="4"/>
        <v>#N/A</v>
      </c>
      <c r="H92" s="4" t="e">
        <f t="shared" si="5"/>
        <v>#N/A</v>
      </c>
      <c r="I92" s="7" t="e">
        <f>VLOOKUP(A92,HOP!A:U,21,0)</f>
        <v>#N/A</v>
      </c>
      <c r="J92" s="6"/>
    </row>
    <row r="93" s="4" customFormat="1" spans="1:10">
      <c r="A93" s="5">
        <v>999223446972093</v>
      </c>
      <c r="B93" s="6">
        <v>45018</v>
      </c>
      <c r="C93" s="6">
        <v>45020</v>
      </c>
      <c r="D93" s="4">
        <v>660</v>
      </c>
      <c r="E93" s="4" t="str">
        <f>VLOOKUP(A93,HOP!A:L,12,0)</f>
        <v>660.00</v>
      </c>
      <c r="F93" s="4" t="str">
        <f>VLOOKUP(A93,HOP!A:C,3,0)</f>
        <v>3190250</v>
      </c>
      <c r="G93" s="4">
        <f t="shared" si="4"/>
        <v>0</v>
      </c>
      <c r="H93" s="4" t="str">
        <f t="shared" si="5"/>
        <v>，3190250</v>
      </c>
      <c r="I93" s="7" t="str">
        <f>VLOOKUP(A93,HOP!A:U,21,0)</f>
        <v>直采</v>
      </c>
      <c r="J93" s="6"/>
    </row>
    <row r="94" s="4" customFormat="1" hidden="1" spans="1:10">
      <c r="A94" s="5">
        <v>999223448743879</v>
      </c>
      <c r="B94" s="6">
        <v>45018</v>
      </c>
      <c r="C94" s="6">
        <v>45020</v>
      </c>
      <c r="D94" s="4">
        <v>0</v>
      </c>
      <c r="E94" s="4" t="e">
        <f>VLOOKUP(A94,HOP!A:L,12,0)</f>
        <v>#N/A</v>
      </c>
      <c r="F94" s="4" t="e">
        <f>VLOOKUP(A94,HOP!A:C,3,0)</f>
        <v>#N/A</v>
      </c>
      <c r="G94" s="4" t="e">
        <f t="shared" si="4"/>
        <v>#N/A</v>
      </c>
      <c r="H94" s="4" t="e">
        <f t="shared" si="5"/>
        <v>#N/A</v>
      </c>
      <c r="I94" s="7" t="e">
        <f>VLOOKUP(A94,HOP!A:U,21,0)</f>
        <v>#N/A</v>
      </c>
      <c r="J94" s="6"/>
    </row>
    <row r="95" s="4" customFormat="1" hidden="1" spans="1:10">
      <c r="A95" s="5">
        <v>999223448808685</v>
      </c>
      <c r="B95" s="6">
        <v>45018</v>
      </c>
      <c r="C95" s="6">
        <v>45020</v>
      </c>
      <c r="D95" s="4">
        <v>0</v>
      </c>
      <c r="E95" s="4" t="e">
        <f>VLOOKUP(A95,HOP!A:L,12,0)</f>
        <v>#N/A</v>
      </c>
      <c r="F95" s="4" t="e">
        <f>VLOOKUP(A95,HOP!A:C,3,0)</f>
        <v>#N/A</v>
      </c>
      <c r="G95" s="4" t="e">
        <f t="shared" si="4"/>
        <v>#N/A</v>
      </c>
      <c r="H95" s="4" t="e">
        <f t="shared" si="5"/>
        <v>#N/A</v>
      </c>
      <c r="I95" s="7" t="e">
        <f>VLOOKUP(A95,HOP!A:U,21,0)</f>
        <v>#N/A</v>
      </c>
      <c r="J95" s="6"/>
    </row>
    <row r="96" s="4" customFormat="1" spans="1:10">
      <c r="A96" s="5">
        <v>999223449453547</v>
      </c>
      <c r="B96" s="6">
        <v>45018</v>
      </c>
      <c r="C96" s="6">
        <v>45020</v>
      </c>
      <c r="D96" s="4">
        <v>544</v>
      </c>
      <c r="E96" s="4" t="str">
        <f>VLOOKUP(A96,HOP!A:L,12,0)</f>
        <v>544.00</v>
      </c>
      <c r="F96" s="4" t="str">
        <f>VLOOKUP(A96,HOP!A:C,3,0)</f>
        <v>3190733</v>
      </c>
      <c r="G96" s="4">
        <f t="shared" si="4"/>
        <v>0</v>
      </c>
      <c r="H96" s="4" t="str">
        <f t="shared" si="5"/>
        <v>，3190733</v>
      </c>
      <c r="I96" s="7" t="str">
        <f>VLOOKUP(A96,HOP!A:U,21,0)</f>
        <v>直采</v>
      </c>
      <c r="J96" s="6"/>
    </row>
    <row r="97" s="4" customFormat="1" spans="1:10">
      <c r="A97" s="5">
        <v>999223450417423</v>
      </c>
      <c r="B97" s="6">
        <v>45018</v>
      </c>
      <c r="C97" s="6">
        <v>45020</v>
      </c>
      <c r="D97" s="4">
        <v>3180</v>
      </c>
      <c r="E97" s="4" t="str">
        <f>VLOOKUP(A97,HOP!A:L,12,0)</f>
        <v>3180.00</v>
      </c>
      <c r="F97" s="4" t="str">
        <f>VLOOKUP(A97,HOP!A:C,3,0)</f>
        <v>3190956</v>
      </c>
      <c r="G97" s="4">
        <f t="shared" si="4"/>
        <v>0</v>
      </c>
      <c r="H97" s="4" t="str">
        <f t="shared" si="5"/>
        <v>，3190956</v>
      </c>
      <c r="I97" s="7" t="str">
        <f>VLOOKUP(A97,HOP!A:U,21,0)</f>
        <v>直采</v>
      </c>
      <c r="J97" s="6"/>
    </row>
    <row r="98" s="4" customFormat="1" spans="1:10">
      <c r="A98" s="5">
        <v>23448451801</v>
      </c>
      <c r="B98" s="6">
        <v>45018</v>
      </c>
      <c r="C98" s="6">
        <v>45020</v>
      </c>
      <c r="D98" s="4">
        <v>584</v>
      </c>
      <c r="E98" s="4" t="str">
        <f>VLOOKUP(A98,HOP!A:L,12,0)</f>
        <v>584.00</v>
      </c>
      <c r="F98" s="4" t="str">
        <f>VLOOKUP(A98,HOP!A:C,3,0)</f>
        <v>3190506</v>
      </c>
      <c r="G98" s="4">
        <f t="shared" si="4"/>
        <v>0</v>
      </c>
      <c r="H98" s="4" t="str">
        <f t="shared" si="5"/>
        <v>，3190506</v>
      </c>
      <c r="I98" s="7" t="str">
        <f>VLOOKUP(A98,HOP!A:U,21,0)</f>
        <v>直采</v>
      </c>
      <c r="J98" s="6"/>
    </row>
    <row r="99" s="4" customFormat="1" spans="1:10">
      <c r="A99" s="5">
        <v>999223452311916</v>
      </c>
      <c r="B99" s="6">
        <v>45018</v>
      </c>
      <c r="C99" s="6">
        <v>45020</v>
      </c>
      <c r="D99" s="4">
        <v>1254</v>
      </c>
      <c r="E99" s="4" t="str">
        <f>VLOOKUP(A99,HOP!A:L,12,0)</f>
        <v>1254.00</v>
      </c>
      <c r="F99" s="4" t="str">
        <f>VLOOKUP(A99,HOP!A:C,3,0)</f>
        <v>3191273</v>
      </c>
      <c r="G99" s="4">
        <f t="shared" ref="G99:G118" si="6">D99-E99</f>
        <v>0</v>
      </c>
      <c r="H99" s="4" t="str">
        <f t="shared" ref="H99:H118" si="7">$H$1&amp;F99</f>
        <v>，3191273</v>
      </c>
      <c r="I99" s="7" t="str">
        <f>VLOOKUP(A99,HOP!A:U,21,0)</f>
        <v>直采</v>
      </c>
      <c r="J99" s="6"/>
    </row>
    <row r="100" s="4" customFormat="1" spans="1:10">
      <c r="A100" s="5">
        <v>999223450413298</v>
      </c>
      <c r="B100" s="6">
        <v>45019</v>
      </c>
      <c r="C100" s="6">
        <v>45020</v>
      </c>
      <c r="D100" s="4">
        <v>320</v>
      </c>
      <c r="E100" s="4" t="str">
        <f>VLOOKUP(A100,HOP!A:L,12,0)</f>
        <v>320.00</v>
      </c>
      <c r="F100" s="4" t="str">
        <f>VLOOKUP(A100,HOP!A:C,3,0)</f>
        <v>3190955</v>
      </c>
      <c r="G100" s="4">
        <f t="shared" si="6"/>
        <v>0</v>
      </c>
      <c r="H100" s="4" t="str">
        <f t="shared" si="7"/>
        <v>，3190955</v>
      </c>
      <c r="I100" s="7" t="str">
        <f>VLOOKUP(A100,HOP!A:U,21,0)</f>
        <v>直采</v>
      </c>
      <c r="J100" s="6"/>
    </row>
    <row r="101" s="4" customFormat="1" spans="1:10">
      <c r="A101" s="5">
        <v>999223453290587</v>
      </c>
      <c r="B101" s="6">
        <v>45018</v>
      </c>
      <c r="C101" s="6">
        <v>45020</v>
      </c>
      <c r="D101" s="4">
        <v>3125</v>
      </c>
      <c r="E101" s="4" t="str">
        <f>VLOOKUP(A101,HOP!A:L,12,0)</f>
        <v>3125.00</v>
      </c>
      <c r="F101" s="4" t="str">
        <f>VLOOKUP(A101,HOP!A:C,3,0)</f>
        <v>3191322</v>
      </c>
      <c r="G101" s="4">
        <f t="shared" si="6"/>
        <v>0</v>
      </c>
      <c r="H101" s="4" t="str">
        <f t="shared" si="7"/>
        <v>，3191322</v>
      </c>
      <c r="I101" s="7" t="str">
        <f>VLOOKUP(A101,HOP!A:U,21,0)</f>
        <v>直采</v>
      </c>
      <c r="J101" s="6"/>
    </row>
    <row r="102" s="4" customFormat="1" spans="1:10">
      <c r="A102" s="5">
        <v>999223454468194</v>
      </c>
      <c r="B102" s="6">
        <v>45019</v>
      </c>
      <c r="C102" s="6">
        <v>45020</v>
      </c>
      <c r="D102" s="4">
        <v>488</v>
      </c>
      <c r="E102" s="4" t="str">
        <f>VLOOKUP(A102,HOP!A:L,12,0)</f>
        <v>488.00</v>
      </c>
      <c r="F102" s="4" t="str">
        <f>VLOOKUP(A102,HOP!A:C,3,0)</f>
        <v>3191449</v>
      </c>
      <c r="G102" s="4">
        <f t="shared" si="6"/>
        <v>0</v>
      </c>
      <c r="H102" s="4" t="str">
        <f t="shared" si="7"/>
        <v>，3191449</v>
      </c>
      <c r="I102" s="7" t="str">
        <f>VLOOKUP(A102,HOP!A:U,21,0)</f>
        <v>直采</v>
      </c>
      <c r="J102" s="6"/>
    </row>
    <row r="103" s="4" customFormat="1" spans="1:10">
      <c r="A103" s="5">
        <v>999223457260690</v>
      </c>
      <c r="B103" s="6">
        <v>45019</v>
      </c>
      <c r="C103" s="6">
        <v>45020</v>
      </c>
      <c r="D103" s="4">
        <v>814</v>
      </c>
      <c r="E103" s="4" t="str">
        <f>VLOOKUP(A103,HOP!A:L,12,0)</f>
        <v>814.00</v>
      </c>
      <c r="F103" s="4" t="str">
        <f>VLOOKUP(A103,HOP!A:C,3,0)</f>
        <v>3191881</v>
      </c>
      <c r="G103" s="4">
        <f t="shared" si="6"/>
        <v>0</v>
      </c>
      <c r="H103" s="4" t="str">
        <f t="shared" si="7"/>
        <v>，3191881</v>
      </c>
      <c r="I103" s="7" t="str">
        <f>VLOOKUP(A103,HOP!A:U,21,0)</f>
        <v>直采</v>
      </c>
      <c r="J103" s="6"/>
    </row>
    <row r="104" s="4" customFormat="1" spans="1:10">
      <c r="A104" s="5">
        <v>999223457458241</v>
      </c>
      <c r="B104" s="6">
        <v>45019</v>
      </c>
      <c r="C104" s="6">
        <v>45020</v>
      </c>
      <c r="D104" s="4">
        <v>336</v>
      </c>
      <c r="E104" s="4" t="str">
        <f>VLOOKUP(A104,HOP!A:L,12,0)</f>
        <v>336.00</v>
      </c>
      <c r="F104" s="4" t="str">
        <f>VLOOKUP(A104,HOP!A:C,3,0)</f>
        <v>3191915</v>
      </c>
      <c r="G104" s="4">
        <f t="shared" si="6"/>
        <v>0</v>
      </c>
      <c r="H104" s="4" t="str">
        <f t="shared" si="7"/>
        <v>，3191915</v>
      </c>
      <c r="I104" s="7" t="str">
        <f>VLOOKUP(A104,HOP!A:U,21,0)</f>
        <v>直采</v>
      </c>
      <c r="J104" s="6"/>
    </row>
    <row r="105" s="4" customFormat="1" spans="1:10">
      <c r="A105" s="5">
        <v>999223459503323</v>
      </c>
      <c r="B105" s="6">
        <v>45019</v>
      </c>
      <c r="C105" s="6">
        <v>45020</v>
      </c>
      <c r="D105" s="4">
        <v>1306</v>
      </c>
      <c r="E105" s="4" t="str">
        <f>VLOOKUP(A105,HOP!A:L,12,0)</f>
        <v>1306.00</v>
      </c>
      <c r="F105" s="4" t="str">
        <f>VLOOKUP(A105,HOP!A:C,3,0)</f>
        <v>3192306</v>
      </c>
      <c r="G105" s="4">
        <f t="shared" si="6"/>
        <v>0</v>
      </c>
      <c r="H105" s="4" t="str">
        <f t="shared" si="7"/>
        <v>，3192306</v>
      </c>
      <c r="I105" s="7" t="str">
        <f>VLOOKUP(A105,HOP!A:U,21,0)</f>
        <v>直采</v>
      </c>
      <c r="J105" s="6"/>
    </row>
    <row r="106" s="4" customFormat="1" spans="1:10">
      <c r="A106" s="5">
        <v>999223460023778</v>
      </c>
      <c r="B106" s="6">
        <v>45019</v>
      </c>
      <c r="C106" s="6">
        <v>45020</v>
      </c>
      <c r="D106" s="4">
        <v>320</v>
      </c>
      <c r="E106" s="4" t="str">
        <f>VLOOKUP(A106,HOP!A:L,12,0)</f>
        <v>320.00</v>
      </c>
      <c r="F106" s="4" t="str">
        <f>VLOOKUP(A106,HOP!A:C,3,0)</f>
        <v>3192443</v>
      </c>
      <c r="G106" s="4">
        <f t="shared" si="6"/>
        <v>0</v>
      </c>
      <c r="H106" s="4" t="str">
        <f t="shared" si="7"/>
        <v>，3192443</v>
      </c>
      <c r="I106" s="7" t="str">
        <f>VLOOKUP(A106,HOP!A:U,21,0)</f>
        <v>直采</v>
      </c>
      <c r="J106" s="6"/>
    </row>
    <row r="107" s="4" customFormat="1" spans="1:10">
      <c r="A107" s="5">
        <v>999223460688221</v>
      </c>
      <c r="B107" s="6">
        <v>45019</v>
      </c>
      <c r="C107" s="6">
        <v>45020</v>
      </c>
      <c r="D107" s="4">
        <v>873</v>
      </c>
      <c r="E107" s="4" t="str">
        <f>VLOOKUP(A107,HOP!A:L,12,0)</f>
        <v>873.00</v>
      </c>
      <c r="F107" s="4" t="str">
        <f>VLOOKUP(A107,HOP!A:C,3,0)</f>
        <v>3192687</v>
      </c>
      <c r="G107" s="4">
        <f t="shared" si="6"/>
        <v>0</v>
      </c>
      <c r="H107" s="4" t="str">
        <f t="shared" si="7"/>
        <v>，3192687</v>
      </c>
      <c r="I107" s="7" t="str">
        <f>VLOOKUP(A107,HOP!A:U,21,0)</f>
        <v>直采</v>
      </c>
      <c r="J107" s="6"/>
    </row>
    <row r="108" s="4" customFormat="1" spans="1:10">
      <c r="A108" s="5">
        <v>999223461362192</v>
      </c>
      <c r="B108" s="6">
        <v>45019</v>
      </c>
      <c r="C108" s="6">
        <v>45020</v>
      </c>
      <c r="D108" s="4">
        <v>189</v>
      </c>
      <c r="E108" s="4" t="str">
        <f>VLOOKUP(A108,HOP!A:L,12,0)</f>
        <v>189.00</v>
      </c>
      <c r="F108" s="4" t="str">
        <f>VLOOKUP(A108,HOP!A:C,3,0)</f>
        <v>3193010</v>
      </c>
      <c r="G108" s="4">
        <f t="shared" si="6"/>
        <v>0</v>
      </c>
      <c r="H108" s="4" t="str">
        <f t="shared" si="7"/>
        <v>，3193010</v>
      </c>
      <c r="I108" s="7" t="str">
        <f>VLOOKUP(A108,HOP!A:U,21,0)</f>
        <v>直采</v>
      </c>
      <c r="J108" s="6"/>
    </row>
    <row r="109" s="4" customFormat="1" spans="1:10">
      <c r="A109" s="5">
        <v>999223461580740</v>
      </c>
      <c r="B109" s="6">
        <v>45019</v>
      </c>
      <c r="C109" s="6">
        <v>45020</v>
      </c>
      <c r="D109" s="4">
        <v>189</v>
      </c>
      <c r="E109" s="4" t="str">
        <f>VLOOKUP(A109,HOP!A:L,12,0)</f>
        <v>189.00</v>
      </c>
      <c r="F109" s="4" t="str">
        <f>VLOOKUP(A109,HOP!A:C,3,0)</f>
        <v>3193115</v>
      </c>
      <c r="G109" s="4">
        <f t="shared" si="6"/>
        <v>0</v>
      </c>
      <c r="H109" s="4" t="str">
        <f t="shared" si="7"/>
        <v>，3193115</v>
      </c>
      <c r="I109" s="7" t="str">
        <f>VLOOKUP(A109,HOP!A:U,21,0)</f>
        <v>直采</v>
      </c>
      <c r="J109" s="6"/>
    </row>
    <row r="110" s="4" customFormat="1" spans="1:10">
      <c r="A110" s="5">
        <v>999223462009764</v>
      </c>
      <c r="B110" s="6">
        <v>45019</v>
      </c>
      <c r="C110" s="6">
        <v>45020</v>
      </c>
      <c r="D110" s="4">
        <v>873</v>
      </c>
      <c r="E110" s="4" t="str">
        <f>VLOOKUP(A110,HOP!A:L,12,0)</f>
        <v>873.00</v>
      </c>
      <c r="F110" s="4" t="str">
        <f>VLOOKUP(A110,HOP!A:C,3,0)</f>
        <v>3193298</v>
      </c>
      <c r="G110" s="4">
        <f t="shared" si="6"/>
        <v>0</v>
      </c>
      <c r="H110" s="4" t="str">
        <f t="shared" si="7"/>
        <v>，3193298</v>
      </c>
      <c r="I110" s="7" t="str">
        <f>VLOOKUP(A110,HOP!A:U,21,0)</f>
        <v>直采</v>
      </c>
      <c r="J110" s="6"/>
    </row>
    <row r="111" s="4" customFormat="1" spans="1:10">
      <c r="A111" s="5">
        <v>999223462520815</v>
      </c>
      <c r="B111" s="6">
        <v>45019</v>
      </c>
      <c r="C111" s="6">
        <v>45020</v>
      </c>
      <c r="D111" s="4">
        <v>742</v>
      </c>
      <c r="E111" s="4" t="str">
        <f>VLOOKUP(A111,HOP!A:L,12,0)</f>
        <v>742.00</v>
      </c>
      <c r="F111" s="4" t="str">
        <f>VLOOKUP(A111,HOP!A:C,3,0)</f>
        <v>3193619</v>
      </c>
      <c r="G111" s="4">
        <f t="shared" si="6"/>
        <v>0</v>
      </c>
      <c r="H111" s="4" t="str">
        <f t="shared" si="7"/>
        <v>，3193619</v>
      </c>
      <c r="I111" s="7" t="str">
        <f>VLOOKUP(A111,HOP!A:U,21,0)</f>
        <v>直采</v>
      </c>
      <c r="J111" s="6"/>
    </row>
    <row r="112" s="4" customFormat="1" spans="1:10">
      <c r="A112" s="5">
        <v>999223461415270</v>
      </c>
      <c r="B112" s="6">
        <v>45019</v>
      </c>
      <c r="C112" s="6">
        <v>45020</v>
      </c>
      <c r="D112" s="4">
        <v>618</v>
      </c>
      <c r="E112" s="4" t="str">
        <f>VLOOKUP(A112,HOP!A:L,12,0)</f>
        <v>618.00</v>
      </c>
      <c r="F112" s="4" t="str">
        <f>VLOOKUP(A112,HOP!A:C,3,0)</f>
        <v>3193045</v>
      </c>
      <c r="G112" s="4">
        <f t="shared" si="6"/>
        <v>0</v>
      </c>
      <c r="H112" s="4" t="str">
        <f t="shared" si="7"/>
        <v>，3193045</v>
      </c>
      <c r="I112" s="7" t="str">
        <f>VLOOKUP(A112,HOP!A:U,21,0)</f>
        <v>直采</v>
      </c>
      <c r="J112" s="6"/>
    </row>
    <row r="113" s="4" customFormat="1" spans="1:10">
      <c r="A113" s="5">
        <v>999223463233727</v>
      </c>
      <c r="B113" s="6">
        <v>45019</v>
      </c>
      <c r="C113" s="6">
        <v>45020</v>
      </c>
      <c r="D113" s="4">
        <v>360</v>
      </c>
      <c r="E113" s="4" t="str">
        <f>VLOOKUP(A113,HOP!A:L,12,0)</f>
        <v>360.00</v>
      </c>
      <c r="F113" s="4" t="str">
        <f>VLOOKUP(A113,HOP!A:C,3,0)</f>
        <v>3193893</v>
      </c>
      <c r="G113" s="4">
        <f t="shared" si="6"/>
        <v>0</v>
      </c>
      <c r="H113" s="4" t="str">
        <f t="shared" si="7"/>
        <v>，3193893</v>
      </c>
      <c r="I113" s="7" t="str">
        <f>VLOOKUP(A113,HOP!A:U,21,0)</f>
        <v>直采</v>
      </c>
      <c r="J113" s="6"/>
    </row>
    <row r="114" s="4" customFormat="1" spans="1:10">
      <c r="A114" s="5">
        <v>999223463367968</v>
      </c>
      <c r="B114" s="6">
        <v>45019</v>
      </c>
      <c r="C114" s="6">
        <v>45020</v>
      </c>
      <c r="D114" s="4">
        <v>552</v>
      </c>
      <c r="E114" s="4" t="str">
        <f>VLOOKUP(A114,HOP!A:L,12,0)</f>
        <v>552.00</v>
      </c>
      <c r="F114" s="4" t="str">
        <f>VLOOKUP(A114,HOP!A:C,3,0)</f>
        <v>3193940</v>
      </c>
      <c r="G114" s="4">
        <f t="shared" si="6"/>
        <v>0</v>
      </c>
      <c r="H114" s="4" t="str">
        <f t="shared" si="7"/>
        <v>，3193940</v>
      </c>
      <c r="I114" s="7" t="str">
        <f>VLOOKUP(A114,HOP!A:U,21,0)</f>
        <v>直采</v>
      </c>
      <c r="J114" s="6"/>
    </row>
    <row r="115" s="4" customFormat="1" spans="1:10">
      <c r="A115" s="5">
        <v>999223467061858</v>
      </c>
      <c r="B115" s="6">
        <v>45019</v>
      </c>
      <c r="C115" s="6">
        <v>45020</v>
      </c>
      <c r="D115" s="4">
        <v>360</v>
      </c>
      <c r="E115" s="4" t="str">
        <f>VLOOKUP(A115,HOP!A:L,12,0)</f>
        <v>360.00</v>
      </c>
      <c r="F115" s="4" t="str">
        <f>VLOOKUP(A115,HOP!A:C,3,0)</f>
        <v>3194097</v>
      </c>
      <c r="G115" s="4">
        <f t="shared" si="6"/>
        <v>0</v>
      </c>
      <c r="H115" s="4" t="str">
        <f t="shared" si="7"/>
        <v>，3194097</v>
      </c>
      <c r="I115" s="7" t="str">
        <f>VLOOKUP(A115,HOP!A:U,21,0)</f>
        <v>直采</v>
      </c>
      <c r="J115" s="6"/>
    </row>
    <row r="116" s="4" customFormat="1" spans="1:10">
      <c r="A116" s="5">
        <v>999223466815053</v>
      </c>
      <c r="B116" s="6">
        <v>45019</v>
      </c>
      <c r="C116" s="6">
        <v>45020</v>
      </c>
      <c r="D116" s="4">
        <v>272</v>
      </c>
      <c r="E116" s="4" t="str">
        <f>VLOOKUP(A116,HOP!A:L,12,0)</f>
        <v>272.00</v>
      </c>
      <c r="F116" s="4" t="str">
        <f>VLOOKUP(A116,HOP!A:C,3,0)</f>
        <v>3194068</v>
      </c>
      <c r="G116" s="4">
        <f t="shared" si="6"/>
        <v>0</v>
      </c>
      <c r="H116" s="4" t="str">
        <f t="shared" si="7"/>
        <v>，3194068</v>
      </c>
      <c r="I116" s="7" t="str">
        <f>VLOOKUP(A116,HOP!A:U,21,0)</f>
        <v>直采</v>
      </c>
      <c r="J116" s="6"/>
    </row>
    <row r="117" s="4" customFormat="1" spans="1:10">
      <c r="A117" s="5">
        <v>999223467891831</v>
      </c>
      <c r="B117" s="6">
        <v>45019</v>
      </c>
      <c r="C117" s="6">
        <v>45020</v>
      </c>
      <c r="D117" s="4">
        <v>360</v>
      </c>
      <c r="E117" s="4" t="str">
        <f>VLOOKUP(A117,HOP!A:L,12,0)</f>
        <v>360.00</v>
      </c>
      <c r="F117" s="4" t="str">
        <f>VLOOKUP(A117,HOP!A:C,3,0)</f>
        <v>3194237</v>
      </c>
      <c r="G117" s="4">
        <f t="shared" si="6"/>
        <v>0</v>
      </c>
      <c r="H117" s="4" t="str">
        <f t="shared" si="7"/>
        <v>，3194237</v>
      </c>
      <c r="I117" s="7" t="str">
        <f>VLOOKUP(A117,HOP!A:U,21,0)</f>
        <v>直采</v>
      </c>
      <c r="J117" s="6"/>
    </row>
    <row r="118" s="4" customFormat="1" spans="1:10">
      <c r="A118" s="5">
        <v>999223468229170</v>
      </c>
      <c r="B118" s="6">
        <v>45019</v>
      </c>
      <c r="C118" s="6">
        <v>45020</v>
      </c>
      <c r="D118" s="4">
        <v>552</v>
      </c>
      <c r="E118" s="4" t="str">
        <f>VLOOKUP(A118,HOP!A:L,12,0)</f>
        <v>552.00</v>
      </c>
      <c r="F118" s="4" t="str">
        <f>VLOOKUP(A118,HOP!A:C,3,0)</f>
        <v>3194287</v>
      </c>
      <c r="G118" s="4">
        <f t="shared" si="6"/>
        <v>0</v>
      </c>
      <c r="H118" s="4" t="str">
        <f t="shared" si="7"/>
        <v>，3194287</v>
      </c>
      <c r="I118" s="7" t="str">
        <f>VLOOKUP(A118,HOP!A:U,21,0)</f>
        <v>直采</v>
      </c>
      <c r="J118" s="6"/>
    </row>
    <row r="120" spans="4:4">
      <c r="D120" s="4">
        <f>SUM(D2:D119)</f>
        <v>222969</v>
      </c>
    </row>
    <row r="128" spans="1:4">
      <c r="A128" s="4" t="s">
        <v>653</v>
      </c>
      <c r="C128" s="4">
        <v>221395</v>
      </c>
      <c r="D128" s="4">
        <v>252615.31</v>
      </c>
    </row>
    <row r="129" spans="1:4">
      <c r="A129" s="4" t="s">
        <v>654</v>
      </c>
      <c r="C129" s="4">
        <v>1574</v>
      </c>
      <c r="D129" s="4">
        <v>1795.96</v>
      </c>
    </row>
    <row r="130" spans="1:4">
      <c r="A130" s="4" t="s">
        <v>655</v>
      </c>
      <c r="C130" s="4">
        <f>SUBTOTAL(9,C128:C129)</f>
        <v>222969</v>
      </c>
      <c r="D130" s="4">
        <f>SUBTOTAL(9,D128:D129)</f>
        <v>254411.27</v>
      </c>
    </row>
    <row r="131" spans="1:1">
      <c r="A131" s="4" t="s">
        <v>656</v>
      </c>
    </row>
  </sheetData>
  <autoFilter ref="A1:XFD120">
    <filterColumn colId="3">
      <filters blank="1">
        <filter val="1000"/>
        <filter val="1300"/>
        <filter val="2100"/>
        <filter val="5200"/>
        <filter val="3102"/>
        <filter val="1503"/>
        <filter val="1104"/>
        <filter val="606"/>
        <filter val="1306"/>
        <filter val="3408"/>
        <filter val="1610"/>
        <filter val="611"/>
        <filter val="814"/>
        <filter val="618"/>
        <filter val="2918"/>
        <filter val="320"/>
        <filter val="3125"/>
        <filter val="527"/>
        <filter val="1629"/>
        <filter val="130"/>
        <filter val="1530"/>
        <filter val="731"/>
        <filter val="1034"/>
        <filter val="336"/>
        <filter val="7036"/>
        <filter val="540"/>
        <filter val="2940"/>
        <filter val="3240"/>
        <filter val="5940"/>
        <filter val="6040"/>
        <filter val="742"/>
        <filter val="942"/>
        <filter val="6442"/>
        <filter val="1143"/>
        <filter val="544"/>
        <filter val="1044"/>
        <filter val="948"/>
        <filter val="1148"/>
        <filter val="350"/>
        <filter val="550"/>
        <filter val="1250"/>
        <filter val="1650"/>
        <filter val="15750"/>
        <filter val="552"/>
        <filter val="1254"/>
        <filter val="2855"/>
        <filter val="3755"/>
        <filter val="2556"/>
        <filter val="457"/>
        <filter val="1459"/>
        <filter val="360"/>
        <filter val="560"/>
        <filter val="660"/>
        <filter val="2265"/>
        <filter val="11865"/>
        <filter val="1966"/>
        <filter val="568"/>
        <filter val="6768"/>
        <filter val="222969"/>
        <filter val="2270"/>
        <filter val="272"/>
        <filter val="873"/>
        <filter val="1574"/>
        <filter val="1974"/>
        <filter val="576"/>
        <filter val="976"/>
        <filter val="677"/>
        <filter val="878"/>
        <filter val="680"/>
        <filter val="780"/>
        <filter val="980"/>
        <filter val="2580"/>
        <filter val="3180"/>
        <filter val="4780"/>
        <filter val="1581"/>
        <filter val="584"/>
        <filter val="1884"/>
        <filter val="1585"/>
        <filter val="286"/>
        <filter val="2686"/>
        <filter val="488"/>
        <filter val="688"/>
        <filter val="189"/>
        <filter val="489"/>
        <filter val="12789"/>
        <filter val="1890"/>
        <filter val="691"/>
        <filter val="2292"/>
        <filter val="5992"/>
        <filter val="3294"/>
        <filter val="1295"/>
        <filter val="996"/>
        <filter val="1097"/>
        <filter val="798"/>
        <filter val="1898"/>
        <filter val="1998"/>
        <filter val="739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657</v>
      </c>
      <c r="B1" s="2" t="s">
        <v>658</v>
      </c>
      <c r="C1" s="2" t="s">
        <v>659</v>
      </c>
      <c r="D1" s="2" t="s">
        <v>660</v>
      </c>
      <c r="E1" s="2" t="s">
        <v>13</v>
      </c>
      <c r="F1" s="2" t="s">
        <v>5</v>
      </c>
      <c r="G1" s="2" t="s">
        <v>6</v>
      </c>
      <c r="H1" s="2" t="s">
        <v>661</v>
      </c>
      <c r="I1" s="2" t="s">
        <v>662</v>
      </c>
      <c r="J1" s="2" t="s">
        <v>663</v>
      </c>
      <c r="K1" s="2" t="s">
        <v>664</v>
      </c>
      <c r="L1" s="2" t="s">
        <v>665</v>
      </c>
      <c r="M1" s="2" t="s">
        <v>666</v>
      </c>
      <c r="N1" s="2" t="s">
        <v>667</v>
      </c>
      <c r="O1" s="2" t="s">
        <v>668</v>
      </c>
      <c r="P1" s="2" t="s">
        <v>669</v>
      </c>
      <c r="Q1" s="2" t="s">
        <v>670</v>
      </c>
      <c r="R1" s="2" t="s">
        <v>671</v>
      </c>
      <c r="S1" s="2" t="s">
        <v>672</v>
      </c>
      <c r="T1" s="2" t="s">
        <v>673</v>
      </c>
      <c r="U1" s="2" t="s">
        <v>674</v>
      </c>
      <c r="V1" s="2" t="s">
        <v>675</v>
      </c>
    </row>
    <row r="2" s="1" customFormat="1" spans="1:22">
      <c r="A2" s="3">
        <v>999223467891831</v>
      </c>
      <c r="B2" s="1" t="s">
        <v>676</v>
      </c>
      <c r="C2" s="1" t="s">
        <v>677</v>
      </c>
      <c r="D2" s="1" t="s">
        <v>678</v>
      </c>
      <c r="E2" s="1" t="s">
        <v>679</v>
      </c>
      <c r="F2" s="1" t="s">
        <v>676</v>
      </c>
      <c r="G2" s="1" t="s">
        <v>680</v>
      </c>
      <c r="H2" s="1" t="s">
        <v>681</v>
      </c>
      <c r="I2" s="1" t="s">
        <v>682</v>
      </c>
      <c r="J2" s="1" t="s">
        <v>683</v>
      </c>
      <c r="K2" s="1" t="s">
        <v>682</v>
      </c>
      <c r="L2" s="1" t="s">
        <v>682</v>
      </c>
      <c r="M2" s="1" t="s">
        <v>684</v>
      </c>
      <c r="N2" s="1" t="s">
        <v>684</v>
      </c>
      <c r="O2" s="1" t="s">
        <v>685</v>
      </c>
      <c r="P2" s="1" t="s">
        <v>686</v>
      </c>
      <c r="Q2" s="1" t="s">
        <v>687</v>
      </c>
      <c r="R2" s="1" t="s">
        <v>688</v>
      </c>
      <c r="S2" s="1" t="s">
        <v>689</v>
      </c>
      <c r="T2" s="1" t="s">
        <v>690</v>
      </c>
      <c r="U2" s="1" t="s">
        <v>691</v>
      </c>
      <c r="V2" s="1" t="s">
        <v>692</v>
      </c>
    </row>
    <row r="3" s="1" customFormat="1" spans="1:22">
      <c r="A3" s="3">
        <v>999223467061858</v>
      </c>
      <c r="B3" s="1" t="s">
        <v>676</v>
      </c>
      <c r="C3" s="1" t="s">
        <v>693</v>
      </c>
      <c r="D3" s="1" t="s">
        <v>678</v>
      </c>
      <c r="E3" s="1" t="s">
        <v>694</v>
      </c>
      <c r="F3" s="1" t="s">
        <v>676</v>
      </c>
      <c r="G3" s="1" t="s">
        <v>680</v>
      </c>
      <c r="H3" s="1" t="s">
        <v>681</v>
      </c>
      <c r="I3" s="1" t="s">
        <v>682</v>
      </c>
      <c r="J3" s="1" t="s">
        <v>683</v>
      </c>
      <c r="K3" s="1" t="s">
        <v>682</v>
      </c>
      <c r="L3" s="1" t="s">
        <v>682</v>
      </c>
      <c r="M3" s="1" t="s">
        <v>684</v>
      </c>
      <c r="N3" s="1" t="s">
        <v>684</v>
      </c>
      <c r="O3" s="1" t="s">
        <v>685</v>
      </c>
      <c r="P3" s="1" t="s">
        <v>686</v>
      </c>
      <c r="Q3" s="1" t="s">
        <v>687</v>
      </c>
      <c r="R3" s="1" t="s">
        <v>695</v>
      </c>
      <c r="S3" s="1" t="s">
        <v>689</v>
      </c>
      <c r="T3" s="1" t="s">
        <v>690</v>
      </c>
      <c r="U3" s="1" t="s">
        <v>691</v>
      </c>
      <c r="V3" s="1" t="s">
        <v>692</v>
      </c>
    </row>
    <row r="4" s="1" customFormat="1" spans="1:22">
      <c r="A4" s="3">
        <v>999223463367968</v>
      </c>
      <c r="B4" s="1" t="s">
        <v>676</v>
      </c>
      <c r="C4" s="1" t="s">
        <v>696</v>
      </c>
      <c r="D4" s="1" t="s">
        <v>697</v>
      </c>
      <c r="E4" s="1" t="s">
        <v>698</v>
      </c>
      <c r="F4" s="1" t="s">
        <v>676</v>
      </c>
      <c r="G4" s="1" t="s">
        <v>680</v>
      </c>
      <c r="H4" s="1" t="s">
        <v>681</v>
      </c>
      <c r="I4" s="1" t="s">
        <v>699</v>
      </c>
      <c r="J4" s="1" t="s">
        <v>683</v>
      </c>
      <c r="K4" s="1" t="s">
        <v>699</v>
      </c>
      <c r="L4" s="1" t="s">
        <v>699</v>
      </c>
      <c r="M4" s="1" t="s">
        <v>684</v>
      </c>
      <c r="N4" s="1" t="s">
        <v>684</v>
      </c>
      <c r="O4" s="1" t="s">
        <v>685</v>
      </c>
      <c r="P4" s="1" t="s">
        <v>686</v>
      </c>
      <c r="Q4" s="1" t="s">
        <v>687</v>
      </c>
      <c r="R4" s="1" t="s">
        <v>700</v>
      </c>
      <c r="S4" s="1" t="s">
        <v>689</v>
      </c>
      <c r="T4" s="1" t="s">
        <v>690</v>
      </c>
      <c r="U4" s="1" t="s">
        <v>691</v>
      </c>
      <c r="V4" s="1" t="s">
        <v>692</v>
      </c>
    </row>
    <row r="5" s="1" customFormat="1" spans="1:22">
      <c r="A5" s="3">
        <v>999223463233727</v>
      </c>
      <c r="B5" s="1" t="s">
        <v>676</v>
      </c>
      <c r="C5" s="1" t="s">
        <v>701</v>
      </c>
      <c r="D5" s="1" t="s">
        <v>678</v>
      </c>
      <c r="E5" s="1" t="s">
        <v>702</v>
      </c>
      <c r="F5" s="1" t="s">
        <v>676</v>
      </c>
      <c r="G5" s="1" t="s">
        <v>680</v>
      </c>
      <c r="H5" s="1" t="s">
        <v>681</v>
      </c>
      <c r="I5" s="1" t="s">
        <v>682</v>
      </c>
      <c r="J5" s="1" t="s">
        <v>683</v>
      </c>
      <c r="K5" s="1" t="s">
        <v>682</v>
      </c>
      <c r="L5" s="1" t="s">
        <v>682</v>
      </c>
      <c r="M5" s="1" t="s">
        <v>684</v>
      </c>
      <c r="N5" s="1" t="s">
        <v>684</v>
      </c>
      <c r="O5" s="1" t="s">
        <v>685</v>
      </c>
      <c r="P5" s="1" t="s">
        <v>686</v>
      </c>
      <c r="Q5" s="1" t="s">
        <v>687</v>
      </c>
      <c r="R5" s="1" t="s">
        <v>703</v>
      </c>
      <c r="S5" s="1" t="s">
        <v>689</v>
      </c>
      <c r="T5" s="1" t="s">
        <v>690</v>
      </c>
      <c r="U5" s="1" t="s">
        <v>691</v>
      </c>
      <c r="V5" s="1" t="s">
        <v>692</v>
      </c>
    </row>
    <row r="6" s="1" customFormat="1" spans="1:22">
      <c r="A6" s="3">
        <v>999223462520815</v>
      </c>
      <c r="B6" s="1" t="s">
        <v>676</v>
      </c>
      <c r="C6" s="1" t="s">
        <v>704</v>
      </c>
      <c r="D6" s="1" t="s">
        <v>705</v>
      </c>
      <c r="E6" s="1" t="s">
        <v>706</v>
      </c>
      <c r="F6" s="1" t="s">
        <v>676</v>
      </c>
      <c r="G6" s="1" t="s">
        <v>680</v>
      </c>
      <c r="H6" s="1" t="s">
        <v>681</v>
      </c>
      <c r="I6" s="1" t="s">
        <v>707</v>
      </c>
      <c r="J6" s="1" t="s">
        <v>683</v>
      </c>
      <c r="K6" s="1" t="s">
        <v>707</v>
      </c>
      <c r="L6" s="1" t="s">
        <v>707</v>
      </c>
      <c r="M6" s="1" t="s">
        <v>684</v>
      </c>
      <c r="N6" s="1" t="s">
        <v>684</v>
      </c>
      <c r="O6" s="1" t="s">
        <v>685</v>
      </c>
      <c r="P6" s="1" t="s">
        <v>686</v>
      </c>
      <c r="Q6" s="1" t="s">
        <v>687</v>
      </c>
      <c r="R6" s="1" t="s">
        <v>708</v>
      </c>
      <c r="S6" s="1" t="s">
        <v>689</v>
      </c>
      <c r="T6" s="1" t="s">
        <v>690</v>
      </c>
      <c r="U6" s="1" t="s">
        <v>691</v>
      </c>
      <c r="V6" s="1" t="s">
        <v>709</v>
      </c>
    </row>
    <row r="7" s="1" customFormat="1" spans="1:22">
      <c r="A7" s="3">
        <v>999223462009764</v>
      </c>
      <c r="B7" s="1" t="s">
        <v>676</v>
      </c>
      <c r="C7" s="1" t="s">
        <v>710</v>
      </c>
      <c r="D7" s="1" t="s">
        <v>711</v>
      </c>
      <c r="E7" s="1" t="s">
        <v>712</v>
      </c>
      <c r="F7" s="1" t="s">
        <v>676</v>
      </c>
      <c r="G7" s="1" t="s">
        <v>680</v>
      </c>
      <c r="H7" s="1" t="s">
        <v>681</v>
      </c>
      <c r="I7" s="1" t="s">
        <v>713</v>
      </c>
      <c r="J7" s="1" t="s">
        <v>683</v>
      </c>
      <c r="K7" s="1" t="s">
        <v>713</v>
      </c>
      <c r="L7" s="1" t="s">
        <v>713</v>
      </c>
      <c r="M7" s="1" t="s">
        <v>684</v>
      </c>
      <c r="N7" s="1" t="s">
        <v>684</v>
      </c>
      <c r="O7" s="1" t="s">
        <v>685</v>
      </c>
      <c r="P7" s="1" t="s">
        <v>686</v>
      </c>
      <c r="Q7" s="1" t="s">
        <v>687</v>
      </c>
      <c r="R7" s="1" t="s">
        <v>714</v>
      </c>
      <c r="S7" s="1" t="s">
        <v>689</v>
      </c>
      <c r="T7" s="1" t="s">
        <v>690</v>
      </c>
      <c r="U7" s="1" t="s">
        <v>691</v>
      </c>
      <c r="V7" s="1" t="s">
        <v>692</v>
      </c>
    </row>
    <row r="8" s="1" customFormat="1" spans="1:22">
      <c r="A8" s="3">
        <v>999223466815053</v>
      </c>
      <c r="B8" s="1" t="s">
        <v>676</v>
      </c>
      <c r="C8" s="1" t="s">
        <v>715</v>
      </c>
      <c r="D8" s="1" t="s">
        <v>716</v>
      </c>
      <c r="E8" s="1" t="s">
        <v>717</v>
      </c>
      <c r="F8" s="1" t="s">
        <v>676</v>
      </c>
      <c r="G8" s="1" t="s">
        <v>680</v>
      </c>
      <c r="H8" s="1" t="s">
        <v>681</v>
      </c>
      <c r="I8" s="1" t="s">
        <v>718</v>
      </c>
      <c r="J8" s="1" t="s">
        <v>683</v>
      </c>
      <c r="K8" s="1" t="s">
        <v>718</v>
      </c>
      <c r="L8" s="1" t="s">
        <v>718</v>
      </c>
      <c r="M8" s="1" t="s">
        <v>684</v>
      </c>
      <c r="N8" s="1" t="s">
        <v>684</v>
      </c>
      <c r="O8" s="1" t="s">
        <v>685</v>
      </c>
      <c r="P8" s="1" t="s">
        <v>686</v>
      </c>
      <c r="Q8" s="1" t="s">
        <v>687</v>
      </c>
      <c r="R8" s="1" t="s">
        <v>719</v>
      </c>
      <c r="S8" s="1" t="s">
        <v>689</v>
      </c>
      <c r="T8" s="1" t="s">
        <v>690</v>
      </c>
      <c r="U8" s="1" t="s">
        <v>691</v>
      </c>
      <c r="V8" s="1" t="s">
        <v>692</v>
      </c>
    </row>
    <row r="9" s="1" customFormat="1" spans="1:22">
      <c r="A9" s="3">
        <v>999223461362192</v>
      </c>
      <c r="B9" s="1" t="s">
        <v>720</v>
      </c>
      <c r="C9" s="1" t="s">
        <v>721</v>
      </c>
      <c r="D9" s="1" t="s">
        <v>722</v>
      </c>
      <c r="E9" s="1" t="s">
        <v>723</v>
      </c>
      <c r="F9" s="1" t="s">
        <v>676</v>
      </c>
      <c r="G9" s="1" t="s">
        <v>680</v>
      </c>
      <c r="H9" s="1" t="s">
        <v>681</v>
      </c>
      <c r="I9" s="1" t="s">
        <v>724</v>
      </c>
      <c r="J9" s="1" t="s">
        <v>683</v>
      </c>
      <c r="K9" s="1" t="s">
        <v>724</v>
      </c>
      <c r="L9" s="1" t="s">
        <v>724</v>
      </c>
      <c r="M9" s="1" t="s">
        <v>684</v>
      </c>
      <c r="N9" s="1" t="s">
        <v>684</v>
      </c>
      <c r="O9" s="1" t="s">
        <v>685</v>
      </c>
      <c r="P9" s="1" t="s">
        <v>686</v>
      </c>
      <c r="Q9" s="1" t="s">
        <v>687</v>
      </c>
      <c r="R9" s="1" t="s">
        <v>725</v>
      </c>
      <c r="S9" s="1" t="s">
        <v>689</v>
      </c>
      <c r="T9" s="1" t="s">
        <v>690</v>
      </c>
      <c r="U9" s="1" t="s">
        <v>691</v>
      </c>
      <c r="V9" s="1" t="s">
        <v>692</v>
      </c>
    </row>
    <row r="10" s="1" customFormat="1" spans="1:22">
      <c r="A10" s="3">
        <v>999223460688221</v>
      </c>
      <c r="B10" s="1" t="s">
        <v>720</v>
      </c>
      <c r="C10" s="1" t="s">
        <v>726</v>
      </c>
      <c r="D10" s="1" t="s">
        <v>711</v>
      </c>
      <c r="E10" s="1" t="s">
        <v>727</v>
      </c>
      <c r="F10" s="1" t="s">
        <v>676</v>
      </c>
      <c r="G10" s="1" t="s">
        <v>680</v>
      </c>
      <c r="H10" s="1" t="s">
        <v>681</v>
      </c>
      <c r="I10" s="1" t="s">
        <v>713</v>
      </c>
      <c r="J10" s="1" t="s">
        <v>683</v>
      </c>
      <c r="K10" s="1" t="s">
        <v>713</v>
      </c>
      <c r="L10" s="1" t="s">
        <v>713</v>
      </c>
      <c r="M10" s="1" t="s">
        <v>684</v>
      </c>
      <c r="N10" s="1" t="s">
        <v>684</v>
      </c>
      <c r="O10" s="1" t="s">
        <v>685</v>
      </c>
      <c r="P10" s="1" t="s">
        <v>686</v>
      </c>
      <c r="Q10" s="1" t="s">
        <v>687</v>
      </c>
      <c r="R10" s="1" t="s">
        <v>728</v>
      </c>
      <c r="S10" s="1" t="s">
        <v>689</v>
      </c>
      <c r="T10" s="1" t="s">
        <v>690</v>
      </c>
      <c r="U10" s="1" t="s">
        <v>691</v>
      </c>
      <c r="V10" s="1" t="s">
        <v>692</v>
      </c>
    </row>
    <row r="11" s="1" customFormat="1" spans="1:22">
      <c r="A11" s="3">
        <v>999223468229170</v>
      </c>
      <c r="B11" s="1" t="s">
        <v>676</v>
      </c>
      <c r="C11" s="1" t="s">
        <v>729</v>
      </c>
      <c r="D11" s="1" t="s">
        <v>697</v>
      </c>
      <c r="E11" s="1" t="s">
        <v>730</v>
      </c>
      <c r="F11" s="1" t="s">
        <v>676</v>
      </c>
      <c r="G11" s="1" t="s">
        <v>680</v>
      </c>
      <c r="H11" s="1" t="s">
        <v>681</v>
      </c>
      <c r="I11" s="1" t="s">
        <v>699</v>
      </c>
      <c r="J11" s="1" t="s">
        <v>683</v>
      </c>
      <c r="K11" s="1" t="s">
        <v>699</v>
      </c>
      <c r="L11" s="1" t="s">
        <v>699</v>
      </c>
      <c r="M11" s="1" t="s">
        <v>684</v>
      </c>
      <c r="N11" s="1" t="s">
        <v>684</v>
      </c>
      <c r="O11" s="1" t="s">
        <v>685</v>
      </c>
      <c r="P11" s="1" t="s">
        <v>686</v>
      </c>
      <c r="Q11" s="1" t="s">
        <v>687</v>
      </c>
      <c r="R11" s="1" t="s">
        <v>731</v>
      </c>
      <c r="S11" s="1" t="s">
        <v>689</v>
      </c>
      <c r="T11" s="1" t="s">
        <v>690</v>
      </c>
      <c r="U11" s="1" t="s">
        <v>691</v>
      </c>
      <c r="V11" s="1" t="s">
        <v>692</v>
      </c>
    </row>
    <row r="12" s="1" customFormat="1" spans="1:22">
      <c r="A12" s="3">
        <v>999223461580740</v>
      </c>
      <c r="B12" s="1" t="s">
        <v>720</v>
      </c>
      <c r="C12" s="1" t="s">
        <v>732</v>
      </c>
      <c r="D12" s="1" t="s">
        <v>722</v>
      </c>
      <c r="E12" s="1" t="s">
        <v>733</v>
      </c>
      <c r="F12" s="1" t="s">
        <v>676</v>
      </c>
      <c r="G12" s="1" t="s">
        <v>680</v>
      </c>
      <c r="H12" s="1" t="s">
        <v>681</v>
      </c>
      <c r="I12" s="1" t="s">
        <v>724</v>
      </c>
      <c r="J12" s="1" t="s">
        <v>683</v>
      </c>
      <c r="K12" s="1" t="s">
        <v>724</v>
      </c>
      <c r="L12" s="1" t="s">
        <v>724</v>
      </c>
      <c r="M12" s="1" t="s">
        <v>684</v>
      </c>
      <c r="N12" s="1" t="s">
        <v>684</v>
      </c>
      <c r="O12" s="1" t="s">
        <v>685</v>
      </c>
      <c r="P12" s="1" t="s">
        <v>686</v>
      </c>
      <c r="Q12" s="1" t="s">
        <v>687</v>
      </c>
      <c r="R12" s="1" t="s">
        <v>734</v>
      </c>
      <c r="S12" s="1" t="s">
        <v>689</v>
      </c>
      <c r="T12" s="1" t="s">
        <v>690</v>
      </c>
      <c r="U12" s="1" t="s">
        <v>691</v>
      </c>
      <c r="V12" s="1" t="s">
        <v>692</v>
      </c>
    </row>
    <row r="13" s="1" customFormat="1" spans="1:22">
      <c r="A13" s="3">
        <v>999223461415270</v>
      </c>
      <c r="B13" s="1" t="s">
        <v>720</v>
      </c>
      <c r="C13" s="1" t="s">
        <v>735</v>
      </c>
      <c r="D13" s="1" t="s">
        <v>736</v>
      </c>
      <c r="E13" s="1" t="s">
        <v>737</v>
      </c>
      <c r="F13" s="1" t="s">
        <v>676</v>
      </c>
      <c r="G13" s="1" t="s">
        <v>680</v>
      </c>
      <c r="H13" s="1" t="s">
        <v>681</v>
      </c>
      <c r="I13" s="1" t="s">
        <v>738</v>
      </c>
      <c r="J13" s="1" t="s">
        <v>683</v>
      </c>
      <c r="K13" s="1" t="s">
        <v>738</v>
      </c>
      <c r="L13" s="1" t="s">
        <v>738</v>
      </c>
      <c r="M13" s="1" t="s">
        <v>684</v>
      </c>
      <c r="N13" s="1" t="s">
        <v>684</v>
      </c>
      <c r="O13" s="1" t="s">
        <v>685</v>
      </c>
      <c r="P13" s="1" t="s">
        <v>686</v>
      </c>
      <c r="Q13" s="1" t="s">
        <v>687</v>
      </c>
      <c r="R13" s="1" t="s">
        <v>739</v>
      </c>
      <c r="S13" s="1" t="s">
        <v>689</v>
      </c>
      <c r="T13" s="1" t="s">
        <v>690</v>
      </c>
      <c r="U13" s="1" t="s">
        <v>691</v>
      </c>
      <c r="V13" s="1" t="s">
        <v>740</v>
      </c>
    </row>
    <row r="14" s="1" customFormat="1" spans="1:22">
      <c r="A14" s="3">
        <v>999223460023778</v>
      </c>
      <c r="B14" s="1" t="s">
        <v>720</v>
      </c>
      <c r="C14" s="1" t="s">
        <v>741</v>
      </c>
      <c r="D14" s="1" t="s">
        <v>742</v>
      </c>
      <c r="E14" s="1" t="s">
        <v>743</v>
      </c>
      <c r="F14" s="1" t="s">
        <v>676</v>
      </c>
      <c r="G14" s="1" t="s">
        <v>680</v>
      </c>
      <c r="H14" s="1" t="s">
        <v>681</v>
      </c>
      <c r="I14" s="1" t="s">
        <v>744</v>
      </c>
      <c r="J14" s="1" t="s">
        <v>683</v>
      </c>
      <c r="K14" s="1" t="s">
        <v>744</v>
      </c>
      <c r="L14" s="1" t="s">
        <v>744</v>
      </c>
      <c r="M14" s="1" t="s">
        <v>684</v>
      </c>
      <c r="N14" s="1" t="s">
        <v>684</v>
      </c>
      <c r="O14" s="1" t="s">
        <v>685</v>
      </c>
      <c r="P14" s="1" t="s">
        <v>686</v>
      </c>
      <c r="Q14" s="1" t="s">
        <v>687</v>
      </c>
      <c r="R14" s="1" t="s">
        <v>745</v>
      </c>
      <c r="S14" s="1" t="s">
        <v>689</v>
      </c>
      <c r="T14" s="1" t="s">
        <v>690</v>
      </c>
      <c r="U14" s="1" t="s">
        <v>691</v>
      </c>
      <c r="V14" s="1" t="s">
        <v>746</v>
      </c>
    </row>
    <row r="15" s="1" customFormat="1" spans="1:22">
      <c r="A15" s="3">
        <v>999223457458241</v>
      </c>
      <c r="B15" s="1" t="s">
        <v>720</v>
      </c>
      <c r="C15" s="1" t="s">
        <v>747</v>
      </c>
      <c r="D15" s="1" t="s">
        <v>748</v>
      </c>
      <c r="E15" s="1" t="s">
        <v>749</v>
      </c>
      <c r="F15" s="1" t="s">
        <v>676</v>
      </c>
      <c r="G15" s="1" t="s">
        <v>680</v>
      </c>
      <c r="H15" s="1" t="s">
        <v>681</v>
      </c>
      <c r="I15" s="1" t="s">
        <v>750</v>
      </c>
      <c r="J15" s="1" t="s">
        <v>683</v>
      </c>
      <c r="K15" s="1" t="s">
        <v>750</v>
      </c>
      <c r="L15" s="1" t="s">
        <v>750</v>
      </c>
      <c r="M15" s="1" t="s">
        <v>684</v>
      </c>
      <c r="N15" s="1" t="s">
        <v>684</v>
      </c>
      <c r="O15" s="1" t="s">
        <v>685</v>
      </c>
      <c r="P15" s="1" t="s">
        <v>686</v>
      </c>
      <c r="Q15" s="1" t="s">
        <v>687</v>
      </c>
      <c r="R15" s="1" t="s">
        <v>751</v>
      </c>
      <c r="S15" s="1" t="s">
        <v>689</v>
      </c>
      <c r="T15" s="1" t="s">
        <v>690</v>
      </c>
      <c r="U15" s="1" t="s">
        <v>691</v>
      </c>
      <c r="V15" s="1" t="s">
        <v>692</v>
      </c>
    </row>
    <row r="16" s="1" customFormat="1" spans="1:22">
      <c r="A16" s="3">
        <v>999223457260690</v>
      </c>
      <c r="B16" s="1" t="s">
        <v>720</v>
      </c>
      <c r="C16" s="1" t="s">
        <v>752</v>
      </c>
      <c r="D16" s="1" t="s">
        <v>753</v>
      </c>
      <c r="E16" s="1" t="s">
        <v>754</v>
      </c>
      <c r="F16" s="1" t="s">
        <v>676</v>
      </c>
      <c r="G16" s="1" t="s">
        <v>680</v>
      </c>
      <c r="H16" s="1" t="s">
        <v>681</v>
      </c>
      <c r="I16" s="1" t="s">
        <v>755</v>
      </c>
      <c r="J16" s="1" t="s">
        <v>683</v>
      </c>
      <c r="K16" s="1" t="s">
        <v>755</v>
      </c>
      <c r="L16" s="1" t="s">
        <v>755</v>
      </c>
      <c r="M16" s="1" t="s">
        <v>684</v>
      </c>
      <c r="N16" s="1" t="s">
        <v>684</v>
      </c>
      <c r="O16" s="1" t="s">
        <v>685</v>
      </c>
      <c r="P16" s="1" t="s">
        <v>686</v>
      </c>
      <c r="Q16" s="1" t="s">
        <v>687</v>
      </c>
      <c r="R16" s="1" t="s">
        <v>756</v>
      </c>
      <c r="S16" s="1" t="s">
        <v>689</v>
      </c>
      <c r="T16" s="1" t="s">
        <v>690</v>
      </c>
      <c r="U16" s="1" t="s">
        <v>691</v>
      </c>
      <c r="V16" s="1" t="s">
        <v>746</v>
      </c>
    </row>
    <row r="17" s="1" customFormat="1" spans="1:22">
      <c r="A17" s="3">
        <v>999223459503323</v>
      </c>
      <c r="B17" s="1" t="s">
        <v>720</v>
      </c>
      <c r="C17" s="1" t="s">
        <v>757</v>
      </c>
      <c r="D17" s="1" t="s">
        <v>758</v>
      </c>
      <c r="E17" s="1" t="s">
        <v>759</v>
      </c>
      <c r="F17" s="1" t="s">
        <v>676</v>
      </c>
      <c r="G17" s="1" t="s">
        <v>680</v>
      </c>
      <c r="H17" s="1" t="s">
        <v>681</v>
      </c>
      <c r="I17" s="1" t="s">
        <v>760</v>
      </c>
      <c r="J17" s="1" t="s">
        <v>683</v>
      </c>
      <c r="K17" s="1" t="s">
        <v>760</v>
      </c>
      <c r="L17" s="1" t="s">
        <v>760</v>
      </c>
      <c r="M17" s="1" t="s">
        <v>684</v>
      </c>
      <c r="N17" s="1" t="s">
        <v>684</v>
      </c>
      <c r="O17" s="1" t="s">
        <v>685</v>
      </c>
      <c r="P17" s="1" t="s">
        <v>686</v>
      </c>
      <c r="Q17" s="1" t="s">
        <v>687</v>
      </c>
      <c r="R17" s="1" t="s">
        <v>739</v>
      </c>
      <c r="S17" s="1" t="s">
        <v>689</v>
      </c>
      <c r="T17" s="1" t="s">
        <v>690</v>
      </c>
      <c r="U17" s="1" t="s">
        <v>691</v>
      </c>
      <c r="V17" s="1" t="s">
        <v>692</v>
      </c>
    </row>
    <row r="18" s="1" customFormat="1" spans="1:22">
      <c r="A18" s="3">
        <v>999223453290587</v>
      </c>
      <c r="B18" s="1" t="s">
        <v>720</v>
      </c>
      <c r="C18" s="1" t="s">
        <v>761</v>
      </c>
      <c r="D18" s="1" t="s">
        <v>762</v>
      </c>
      <c r="E18" s="1" t="s">
        <v>763</v>
      </c>
      <c r="F18" s="1" t="s">
        <v>720</v>
      </c>
      <c r="G18" s="1" t="s">
        <v>680</v>
      </c>
      <c r="H18" s="1" t="s">
        <v>681</v>
      </c>
      <c r="I18" s="1" t="s">
        <v>764</v>
      </c>
      <c r="J18" s="1" t="s">
        <v>683</v>
      </c>
      <c r="K18" s="1" t="s">
        <v>764</v>
      </c>
      <c r="L18" s="1" t="s">
        <v>764</v>
      </c>
      <c r="M18" s="1" t="s">
        <v>684</v>
      </c>
      <c r="N18" s="1" t="s">
        <v>684</v>
      </c>
      <c r="O18" s="1" t="s">
        <v>685</v>
      </c>
      <c r="P18" s="1" t="s">
        <v>686</v>
      </c>
      <c r="Q18" s="1" t="s">
        <v>687</v>
      </c>
      <c r="R18" s="1" t="s">
        <v>765</v>
      </c>
      <c r="S18" s="1" t="s">
        <v>689</v>
      </c>
      <c r="T18" s="1" t="s">
        <v>690</v>
      </c>
      <c r="U18" s="1" t="s">
        <v>691</v>
      </c>
      <c r="V18" s="1" t="s">
        <v>692</v>
      </c>
    </row>
    <row r="19" s="1" customFormat="1" spans="1:22">
      <c r="A19" s="3">
        <v>999223450413298</v>
      </c>
      <c r="B19" s="1" t="s">
        <v>720</v>
      </c>
      <c r="C19" s="1" t="s">
        <v>766</v>
      </c>
      <c r="D19" s="1" t="s">
        <v>742</v>
      </c>
      <c r="E19" s="1" t="s">
        <v>767</v>
      </c>
      <c r="F19" s="1" t="s">
        <v>676</v>
      </c>
      <c r="G19" s="1" t="s">
        <v>680</v>
      </c>
      <c r="H19" s="1" t="s">
        <v>681</v>
      </c>
      <c r="I19" s="1" t="s">
        <v>744</v>
      </c>
      <c r="J19" s="1" t="s">
        <v>683</v>
      </c>
      <c r="K19" s="1" t="s">
        <v>744</v>
      </c>
      <c r="L19" s="1" t="s">
        <v>744</v>
      </c>
      <c r="M19" s="1" t="s">
        <v>684</v>
      </c>
      <c r="N19" s="1" t="s">
        <v>684</v>
      </c>
      <c r="O19" s="1" t="s">
        <v>685</v>
      </c>
      <c r="P19" s="1" t="s">
        <v>686</v>
      </c>
      <c r="Q19" s="1" t="s">
        <v>687</v>
      </c>
      <c r="R19" s="1" t="s">
        <v>768</v>
      </c>
      <c r="S19" s="1" t="s">
        <v>689</v>
      </c>
      <c r="T19" s="1" t="s">
        <v>690</v>
      </c>
      <c r="U19" s="1" t="s">
        <v>691</v>
      </c>
      <c r="V19" s="1" t="s">
        <v>746</v>
      </c>
    </row>
    <row r="20" s="1" customFormat="1" spans="1:22">
      <c r="A20" s="3">
        <v>999223452311916</v>
      </c>
      <c r="B20" s="1" t="s">
        <v>720</v>
      </c>
      <c r="C20" s="1" t="s">
        <v>769</v>
      </c>
      <c r="D20" s="1" t="s">
        <v>770</v>
      </c>
      <c r="E20" s="1" t="s">
        <v>771</v>
      </c>
      <c r="F20" s="1" t="s">
        <v>720</v>
      </c>
      <c r="G20" s="1" t="s">
        <v>680</v>
      </c>
      <c r="H20" s="1" t="s">
        <v>681</v>
      </c>
      <c r="I20" s="1" t="s">
        <v>772</v>
      </c>
      <c r="J20" s="1" t="s">
        <v>683</v>
      </c>
      <c r="K20" s="1" t="s">
        <v>772</v>
      </c>
      <c r="L20" s="1" t="s">
        <v>772</v>
      </c>
      <c r="M20" s="1" t="s">
        <v>684</v>
      </c>
      <c r="N20" s="1" t="s">
        <v>684</v>
      </c>
      <c r="O20" s="1" t="s">
        <v>685</v>
      </c>
      <c r="P20" s="1" t="s">
        <v>686</v>
      </c>
      <c r="Q20" s="1" t="s">
        <v>687</v>
      </c>
      <c r="R20" s="1" t="s">
        <v>773</v>
      </c>
      <c r="S20" s="1" t="s">
        <v>689</v>
      </c>
      <c r="T20" s="1" t="s">
        <v>690</v>
      </c>
      <c r="U20" s="1" t="s">
        <v>691</v>
      </c>
      <c r="V20" s="1" t="s">
        <v>692</v>
      </c>
    </row>
    <row r="21" s="1" customFormat="1" spans="1:22">
      <c r="A21" s="3">
        <v>23448451801</v>
      </c>
      <c r="B21" s="1" t="s">
        <v>774</v>
      </c>
      <c r="C21" s="1" t="s">
        <v>775</v>
      </c>
      <c r="D21" s="1" t="s">
        <v>776</v>
      </c>
      <c r="E21" s="1" t="s">
        <v>777</v>
      </c>
      <c r="F21" s="1" t="s">
        <v>720</v>
      </c>
      <c r="G21" s="1" t="s">
        <v>680</v>
      </c>
      <c r="H21" s="1" t="s">
        <v>681</v>
      </c>
      <c r="I21" s="1" t="s">
        <v>778</v>
      </c>
      <c r="J21" s="1" t="s">
        <v>683</v>
      </c>
      <c r="K21" s="1" t="s">
        <v>778</v>
      </c>
      <c r="L21" s="1" t="s">
        <v>778</v>
      </c>
      <c r="M21" s="1" t="s">
        <v>684</v>
      </c>
      <c r="N21" s="1" t="s">
        <v>684</v>
      </c>
      <c r="O21" s="1" t="s">
        <v>685</v>
      </c>
      <c r="P21" s="1" t="s">
        <v>686</v>
      </c>
      <c r="Q21" s="1" t="s">
        <v>687</v>
      </c>
      <c r="R21" s="1" t="s">
        <v>779</v>
      </c>
      <c r="S21" s="1" t="s">
        <v>689</v>
      </c>
      <c r="T21" s="1" t="s">
        <v>690</v>
      </c>
      <c r="U21" s="1" t="s">
        <v>691</v>
      </c>
      <c r="V21" s="1" t="s">
        <v>692</v>
      </c>
    </row>
    <row r="22" s="1" customFormat="1" spans="1:22">
      <c r="A22" s="3">
        <v>999223454468194</v>
      </c>
      <c r="B22" s="1" t="s">
        <v>720</v>
      </c>
      <c r="C22" s="1" t="s">
        <v>780</v>
      </c>
      <c r="D22" s="1" t="s">
        <v>781</v>
      </c>
      <c r="E22" s="1" t="s">
        <v>782</v>
      </c>
      <c r="F22" s="1" t="s">
        <v>676</v>
      </c>
      <c r="G22" s="1" t="s">
        <v>680</v>
      </c>
      <c r="H22" s="1" t="s">
        <v>681</v>
      </c>
      <c r="I22" s="1" t="s">
        <v>783</v>
      </c>
      <c r="J22" s="1" t="s">
        <v>683</v>
      </c>
      <c r="K22" s="1" t="s">
        <v>783</v>
      </c>
      <c r="L22" s="1" t="s">
        <v>783</v>
      </c>
      <c r="M22" s="1" t="s">
        <v>684</v>
      </c>
      <c r="N22" s="1" t="s">
        <v>684</v>
      </c>
      <c r="O22" s="1" t="s">
        <v>685</v>
      </c>
      <c r="P22" s="1" t="s">
        <v>686</v>
      </c>
      <c r="Q22" s="1" t="s">
        <v>687</v>
      </c>
      <c r="R22" s="1" t="s">
        <v>784</v>
      </c>
      <c r="S22" s="1" t="s">
        <v>689</v>
      </c>
      <c r="T22" s="1" t="s">
        <v>690</v>
      </c>
      <c r="U22" s="1" t="s">
        <v>691</v>
      </c>
      <c r="V22" s="1" t="s">
        <v>692</v>
      </c>
    </row>
    <row r="23" s="1" customFormat="1" spans="1:22">
      <c r="A23" s="3">
        <v>999223441688196</v>
      </c>
      <c r="B23" s="1" t="s">
        <v>774</v>
      </c>
      <c r="C23" s="1" t="s">
        <v>785</v>
      </c>
      <c r="D23" s="1" t="s">
        <v>786</v>
      </c>
      <c r="E23" s="1" t="s">
        <v>787</v>
      </c>
      <c r="F23" s="1" t="s">
        <v>720</v>
      </c>
      <c r="G23" s="1" t="s">
        <v>680</v>
      </c>
      <c r="H23" s="1" t="s">
        <v>681</v>
      </c>
      <c r="I23" s="1" t="s">
        <v>788</v>
      </c>
      <c r="J23" s="1" t="s">
        <v>683</v>
      </c>
      <c r="K23" s="1" t="s">
        <v>788</v>
      </c>
      <c r="L23" s="1" t="s">
        <v>788</v>
      </c>
      <c r="M23" s="1" t="s">
        <v>684</v>
      </c>
      <c r="N23" s="1" t="s">
        <v>684</v>
      </c>
      <c r="O23" s="1" t="s">
        <v>685</v>
      </c>
      <c r="P23" s="1" t="s">
        <v>686</v>
      </c>
      <c r="Q23" s="1" t="s">
        <v>687</v>
      </c>
      <c r="R23" s="1" t="s">
        <v>789</v>
      </c>
      <c r="S23" s="1" t="s">
        <v>689</v>
      </c>
      <c r="T23" s="1" t="s">
        <v>690</v>
      </c>
      <c r="U23" s="1" t="s">
        <v>691</v>
      </c>
      <c r="V23" s="1" t="s">
        <v>692</v>
      </c>
    </row>
    <row r="24" s="1" customFormat="1" spans="1:22">
      <c r="A24" s="3">
        <v>999223439622132</v>
      </c>
      <c r="B24" s="1" t="s">
        <v>774</v>
      </c>
      <c r="C24" s="1" t="s">
        <v>790</v>
      </c>
      <c r="D24" s="1" t="s">
        <v>791</v>
      </c>
      <c r="E24" s="1" t="s">
        <v>792</v>
      </c>
      <c r="F24" s="1" t="s">
        <v>774</v>
      </c>
      <c r="G24" s="1" t="s">
        <v>680</v>
      </c>
      <c r="H24" s="1" t="s">
        <v>681</v>
      </c>
      <c r="I24" s="1" t="s">
        <v>793</v>
      </c>
      <c r="J24" s="1" t="s">
        <v>683</v>
      </c>
      <c r="K24" s="1" t="s">
        <v>793</v>
      </c>
      <c r="L24" s="1" t="s">
        <v>793</v>
      </c>
      <c r="M24" s="1" t="s">
        <v>684</v>
      </c>
      <c r="N24" s="1" t="s">
        <v>684</v>
      </c>
      <c r="O24" s="1" t="s">
        <v>685</v>
      </c>
      <c r="P24" s="1" t="s">
        <v>686</v>
      </c>
      <c r="Q24" s="1" t="s">
        <v>687</v>
      </c>
      <c r="R24" s="1" t="s">
        <v>794</v>
      </c>
      <c r="S24" s="1" t="s">
        <v>689</v>
      </c>
      <c r="T24" s="1" t="s">
        <v>690</v>
      </c>
      <c r="U24" s="1" t="s">
        <v>691</v>
      </c>
      <c r="V24" s="1" t="s">
        <v>746</v>
      </c>
    </row>
    <row r="25" s="1" customFormat="1" spans="1:22">
      <c r="A25" s="3">
        <v>999223439610604</v>
      </c>
      <c r="B25" s="1" t="s">
        <v>774</v>
      </c>
      <c r="C25" s="1" t="s">
        <v>795</v>
      </c>
      <c r="D25" s="1" t="s">
        <v>791</v>
      </c>
      <c r="E25" s="1" t="s">
        <v>796</v>
      </c>
      <c r="F25" s="1" t="s">
        <v>774</v>
      </c>
      <c r="G25" s="1" t="s">
        <v>680</v>
      </c>
      <c r="H25" s="1" t="s">
        <v>681</v>
      </c>
      <c r="I25" s="1" t="s">
        <v>793</v>
      </c>
      <c r="J25" s="1" t="s">
        <v>683</v>
      </c>
      <c r="K25" s="1" t="s">
        <v>793</v>
      </c>
      <c r="L25" s="1" t="s">
        <v>793</v>
      </c>
      <c r="M25" s="1" t="s">
        <v>684</v>
      </c>
      <c r="N25" s="1" t="s">
        <v>684</v>
      </c>
      <c r="O25" s="1" t="s">
        <v>685</v>
      </c>
      <c r="P25" s="1" t="s">
        <v>686</v>
      </c>
      <c r="Q25" s="1" t="s">
        <v>687</v>
      </c>
      <c r="R25" s="1" t="s">
        <v>797</v>
      </c>
      <c r="S25" s="1" t="s">
        <v>689</v>
      </c>
      <c r="T25" s="1" t="s">
        <v>690</v>
      </c>
      <c r="U25" s="1" t="s">
        <v>691</v>
      </c>
      <c r="V25" s="1" t="s">
        <v>746</v>
      </c>
    </row>
    <row r="26" s="1" customFormat="1" spans="1:22">
      <c r="A26" s="3">
        <v>999223439011548</v>
      </c>
      <c r="B26" s="1" t="s">
        <v>774</v>
      </c>
      <c r="C26" s="1" t="s">
        <v>798</v>
      </c>
      <c r="D26" s="1" t="s">
        <v>762</v>
      </c>
      <c r="E26" s="1" t="s">
        <v>799</v>
      </c>
      <c r="F26" s="1" t="s">
        <v>720</v>
      </c>
      <c r="G26" s="1" t="s">
        <v>680</v>
      </c>
      <c r="H26" s="1" t="s">
        <v>681</v>
      </c>
      <c r="I26" s="1" t="s">
        <v>800</v>
      </c>
      <c r="J26" s="1" t="s">
        <v>683</v>
      </c>
      <c r="K26" s="1" t="s">
        <v>800</v>
      </c>
      <c r="L26" s="1" t="s">
        <v>800</v>
      </c>
      <c r="M26" s="1" t="s">
        <v>684</v>
      </c>
      <c r="N26" s="1" t="s">
        <v>684</v>
      </c>
      <c r="O26" s="1" t="s">
        <v>685</v>
      </c>
      <c r="P26" s="1" t="s">
        <v>686</v>
      </c>
      <c r="Q26" s="1" t="s">
        <v>687</v>
      </c>
      <c r="R26" s="1" t="s">
        <v>801</v>
      </c>
      <c r="S26" s="1" t="s">
        <v>689</v>
      </c>
      <c r="T26" s="1" t="s">
        <v>690</v>
      </c>
      <c r="U26" s="1" t="s">
        <v>691</v>
      </c>
      <c r="V26" s="1" t="s">
        <v>692</v>
      </c>
    </row>
    <row r="27" s="1" customFormat="1" spans="1:22">
      <c r="A27" s="3">
        <v>999223449453547</v>
      </c>
      <c r="B27" s="1" t="s">
        <v>774</v>
      </c>
      <c r="C27" s="1" t="s">
        <v>802</v>
      </c>
      <c r="D27" s="1" t="s">
        <v>776</v>
      </c>
      <c r="E27" s="1" t="s">
        <v>803</v>
      </c>
      <c r="F27" s="1" t="s">
        <v>720</v>
      </c>
      <c r="G27" s="1" t="s">
        <v>680</v>
      </c>
      <c r="H27" s="1" t="s">
        <v>681</v>
      </c>
      <c r="I27" s="1" t="s">
        <v>804</v>
      </c>
      <c r="J27" s="1" t="s">
        <v>683</v>
      </c>
      <c r="K27" s="1" t="s">
        <v>804</v>
      </c>
      <c r="L27" s="1" t="s">
        <v>804</v>
      </c>
      <c r="M27" s="1" t="s">
        <v>684</v>
      </c>
      <c r="N27" s="1" t="s">
        <v>684</v>
      </c>
      <c r="O27" s="1" t="s">
        <v>685</v>
      </c>
      <c r="P27" s="1" t="s">
        <v>686</v>
      </c>
      <c r="Q27" s="1" t="s">
        <v>687</v>
      </c>
      <c r="R27" s="1" t="s">
        <v>805</v>
      </c>
      <c r="S27" s="1" t="s">
        <v>689</v>
      </c>
      <c r="T27" s="1" t="s">
        <v>690</v>
      </c>
      <c r="U27" s="1" t="s">
        <v>691</v>
      </c>
      <c r="V27" s="1" t="s">
        <v>692</v>
      </c>
    </row>
    <row r="28" s="1" customFormat="1" spans="1:22">
      <c r="A28" s="3">
        <v>999223446972093</v>
      </c>
      <c r="B28" s="1" t="s">
        <v>774</v>
      </c>
      <c r="C28" s="1" t="s">
        <v>806</v>
      </c>
      <c r="D28" s="1" t="s">
        <v>807</v>
      </c>
      <c r="E28" s="1" t="s">
        <v>808</v>
      </c>
      <c r="F28" s="1" t="s">
        <v>720</v>
      </c>
      <c r="G28" s="1" t="s">
        <v>680</v>
      </c>
      <c r="H28" s="1" t="s">
        <v>681</v>
      </c>
      <c r="I28" s="1" t="s">
        <v>809</v>
      </c>
      <c r="J28" s="1" t="s">
        <v>683</v>
      </c>
      <c r="K28" s="1" t="s">
        <v>809</v>
      </c>
      <c r="L28" s="1" t="s">
        <v>809</v>
      </c>
      <c r="M28" s="1" t="s">
        <v>684</v>
      </c>
      <c r="N28" s="1" t="s">
        <v>684</v>
      </c>
      <c r="O28" s="1" t="s">
        <v>685</v>
      </c>
      <c r="P28" s="1" t="s">
        <v>686</v>
      </c>
      <c r="Q28" s="1" t="s">
        <v>687</v>
      </c>
      <c r="R28" s="1" t="s">
        <v>810</v>
      </c>
      <c r="S28" s="1" t="s">
        <v>689</v>
      </c>
      <c r="T28" s="1" t="s">
        <v>690</v>
      </c>
      <c r="U28" s="1" t="s">
        <v>691</v>
      </c>
      <c r="V28" s="1" t="s">
        <v>746</v>
      </c>
    </row>
    <row r="29" s="1" customFormat="1" spans="1:22">
      <c r="A29" s="3">
        <v>999223450417423</v>
      </c>
      <c r="B29" s="1" t="s">
        <v>720</v>
      </c>
      <c r="C29" s="1" t="s">
        <v>811</v>
      </c>
      <c r="D29" s="1" t="s">
        <v>812</v>
      </c>
      <c r="E29" s="1" t="s">
        <v>813</v>
      </c>
      <c r="F29" s="1" t="s">
        <v>720</v>
      </c>
      <c r="G29" s="1" t="s">
        <v>680</v>
      </c>
      <c r="H29" s="1" t="s">
        <v>681</v>
      </c>
      <c r="I29" s="1" t="s">
        <v>814</v>
      </c>
      <c r="J29" s="1" t="s">
        <v>683</v>
      </c>
      <c r="K29" s="1" t="s">
        <v>814</v>
      </c>
      <c r="L29" s="1" t="s">
        <v>814</v>
      </c>
      <c r="M29" s="1" t="s">
        <v>684</v>
      </c>
      <c r="N29" s="1" t="s">
        <v>684</v>
      </c>
      <c r="O29" s="1" t="s">
        <v>685</v>
      </c>
      <c r="P29" s="1" t="s">
        <v>686</v>
      </c>
      <c r="Q29" s="1" t="s">
        <v>687</v>
      </c>
      <c r="R29" s="1" t="s">
        <v>815</v>
      </c>
      <c r="S29" s="1" t="s">
        <v>689</v>
      </c>
      <c r="T29" s="1" t="s">
        <v>690</v>
      </c>
      <c r="U29" s="1" t="s">
        <v>691</v>
      </c>
      <c r="V29" s="1" t="s">
        <v>692</v>
      </c>
    </row>
    <row r="30" s="1" customFormat="1" spans="1:22">
      <c r="A30" s="3">
        <v>999223438663743</v>
      </c>
      <c r="B30" s="1" t="s">
        <v>774</v>
      </c>
      <c r="C30" s="1" t="s">
        <v>816</v>
      </c>
      <c r="D30" s="1" t="s">
        <v>817</v>
      </c>
      <c r="E30" s="1" t="s">
        <v>818</v>
      </c>
      <c r="F30" s="1" t="s">
        <v>676</v>
      </c>
      <c r="G30" s="1" t="s">
        <v>680</v>
      </c>
      <c r="H30" s="1" t="s">
        <v>681</v>
      </c>
      <c r="I30" s="1" t="s">
        <v>819</v>
      </c>
      <c r="J30" s="1" t="s">
        <v>683</v>
      </c>
      <c r="K30" s="1" t="s">
        <v>819</v>
      </c>
      <c r="L30" s="1" t="s">
        <v>819</v>
      </c>
      <c r="M30" s="1" t="s">
        <v>684</v>
      </c>
      <c r="N30" s="1" t="s">
        <v>684</v>
      </c>
      <c r="O30" s="1" t="s">
        <v>685</v>
      </c>
      <c r="P30" s="1" t="s">
        <v>686</v>
      </c>
      <c r="Q30" s="1" t="s">
        <v>687</v>
      </c>
      <c r="R30" s="1" t="s">
        <v>820</v>
      </c>
      <c r="S30" s="1" t="s">
        <v>689</v>
      </c>
      <c r="T30" s="1" t="s">
        <v>690</v>
      </c>
      <c r="U30" s="1" t="s">
        <v>691</v>
      </c>
      <c r="V30" s="1" t="s">
        <v>692</v>
      </c>
    </row>
    <row r="31" s="1" customFormat="1" spans="1:22">
      <c r="A31" s="3">
        <v>999223434317466</v>
      </c>
      <c r="B31" s="1" t="s">
        <v>821</v>
      </c>
      <c r="C31" s="1" t="s">
        <v>822</v>
      </c>
      <c r="D31" s="1" t="s">
        <v>823</v>
      </c>
      <c r="E31" s="1" t="s">
        <v>824</v>
      </c>
      <c r="F31" s="1" t="s">
        <v>720</v>
      </c>
      <c r="G31" s="1" t="s">
        <v>680</v>
      </c>
      <c r="H31" s="1" t="s">
        <v>681</v>
      </c>
      <c r="I31" s="1" t="s">
        <v>825</v>
      </c>
      <c r="J31" s="1" t="s">
        <v>683</v>
      </c>
      <c r="K31" s="1" t="s">
        <v>825</v>
      </c>
      <c r="L31" s="1" t="s">
        <v>825</v>
      </c>
      <c r="M31" s="1" t="s">
        <v>684</v>
      </c>
      <c r="N31" s="1" t="s">
        <v>684</v>
      </c>
      <c r="O31" s="1" t="s">
        <v>685</v>
      </c>
      <c r="P31" s="1" t="s">
        <v>686</v>
      </c>
      <c r="Q31" s="1" t="s">
        <v>687</v>
      </c>
      <c r="R31" s="1" t="s">
        <v>826</v>
      </c>
      <c r="S31" s="1" t="s">
        <v>689</v>
      </c>
      <c r="T31" s="1" t="s">
        <v>690</v>
      </c>
      <c r="U31" s="1" t="s">
        <v>691</v>
      </c>
      <c r="V31" s="1" t="s">
        <v>746</v>
      </c>
    </row>
    <row r="32" s="1" customFormat="1" spans="1:22">
      <c r="A32" s="3">
        <v>999223438856146</v>
      </c>
      <c r="B32" s="1" t="s">
        <v>774</v>
      </c>
      <c r="C32" s="1" t="s">
        <v>827</v>
      </c>
      <c r="D32" s="1" t="s">
        <v>828</v>
      </c>
      <c r="E32" s="1" t="s">
        <v>829</v>
      </c>
      <c r="F32" s="1" t="s">
        <v>774</v>
      </c>
      <c r="G32" s="1" t="s">
        <v>680</v>
      </c>
      <c r="H32" s="1" t="s">
        <v>681</v>
      </c>
      <c r="I32" s="1" t="s">
        <v>830</v>
      </c>
      <c r="J32" s="1" t="s">
        <v>683</v>
      </c>
      <c r="K32" s="1" t="s">
        <v>830</v>
      </c>
      <c r="L32" s="1" t="s">
        <v>830</v>
      </c>
      <c r="M32" s="1" t="s">
        <v>684</v>
      </c>
      <c r="N32" s="1" t="s">
        <v>684</v>
      </c>
      <c r="O32" s="1" t="s">
        <v>685</v>
      </c>
      <c r="P32" s="1" t="s">
        <v>686</v>
      </c>
      <c r="Q32" s="1" t="s">
        <v>687</v>
      </c>
      <c r="R32" s="1" t="s">
        <v>831</v>
      </c>
      <c r="S32" s="1" t="s">
        <v>689</v>
      </c>
      <c r="T32" s="1" t="s">
        <v>690</v>
      </c>
      <c r="U32" s="1" t="s">
        <v>691</v>
      </c>
      <c r="V32" s="1" t="s">
        <v>692</v>
      </c>
    </row>
    <row r="33" s="1" customFormat="1" spans="1:22">
      <c r="A33" s="3">
        <v>999223429070008</v>
      </c>
      <c r="B33" s="1" t="s">
        <v>821</v>
      </c>
      <c r="C33" s="1" t="s">
        <v>832</v>
      </c>
      <c r="D33" s="1" t="s">
        <v>833</v>
      </c>
      <c r="E33" s="1" t="s">
        <v>834</v>
      </c>
      <c r="F33" s="1" t="s">
        <v>720</v>
      </c>
      <c r="G33" s="1" t="s">
        <v>680</v>
      </c>
      <c r="H33" s="1" t="s">
        <v>681</v>
      </c>
      <c r="I33" s="1" t="s">
        <v>835</v>
      </c>
      <c r="J33" s="1" t="s">
        <v>683</v>
      </c>
      <c r="K33" s="1" t="s">
        <v>835</v>
      </c>
      <c r="L33" s="1" t="s">
        <v>835</v>
      </c>
      <c r="M33" s="1" t="s">
        <v>684</v>
      </c>
      <c r="N33" s="1" t="s">
        <v>684</v>
      </c>
      <c r="O33" s="1" t="s">
        <v>685</v>
      </c>
      <c r="P33" s="1" t="s">
        <v>686</v>
      </c>
      <c r="Q33" s="1" t="s">
        <v>687</v>
      </c>
      <c r="R33" s="1" t="s">
        <v>836</v>
      </c>
      <c r="S33" s="1" t="s">
        <v>689</v>
      </c>
      <c r="T33" s="1" t="s">
        <v>690</v>
      </c>
      <c r="U33" s="1" t="s">
        <v>691</v>
      </c>
      <c r="V33" s="1" t="s">
        <v>692</v>
      </c>
    </row>
    <row r="34" s="1" customFormat="1" spans="1:22">
      <c r="A34" s="3">
        <v>999223420841140</v>
      </c>
      <c r="B34" s="1" t="s">
        <v>837</v>
      </c>
      <c r="C34" s="1" t="s">
        <v>838</v>
      </c>
      <c r="D34" s="1" t="s">
        <v>781</v>
      </c>
      <c r="E34" s="1" t="s">
        <v>839</v>
      </c>
      <c r="F34" s="1" t="s">
        <v>676</v>
      </c>
      <c r="G34" s="1" t="s">
        <v>680</v>
      </c>
      <c r="H34" s="1" t="s">
        <v>681</v>
      </c>
      <c r="I34" s="1" t="s">
        <v>840</v>
      </c>
      <c r="J34" s="1" t="s">
        <v>683</v>
      </c>
      <c r="K34" s="1" t="s">
        <v>840</v>
      </c>
      <c r="L34" s="1" t="s">
        <v>840</v>
      </c>
      <c r="M34" s="1" t="s">
        <v>684</v>
      </c>
      <c r="N34" s="1" t="s">
        <v>684</v>
      </c>
      <c r="O34" s="1" t="s">
        <v>685</v>
      </c>
      <c r="P34" s="1" t="s">
        <v>686</v>
      </c>
      <c r="Q34" s="1" t="s">
        <v>687</v>
      </c>
      <c r="R34" s="1" t="s">
        <v>841</v>
      </c>
      <c r="S34" s="1" t="s">
        <v>689</v>
      </c>
      <c r="T34" s="1" t="s">
        <v>690</v>
      </c>
      <c r="U34" s="1" t="s">
        <v>691</v>
      </c>
      <c r="V34" s="1" t="s">
        <v>692</v>
      </c>
    </row>
    <row r="35" s="1" customFormat="1" spans="1:22">
      <c r="A35" s="3">
        <v>999223436401592</v>
      </c>
      <c r="B35" s="1" t="s">
        <v>821</v>
      </c>
      <c r="C35" s="1" t="s">
        <v>842</v>
      </c>
      <c r="D35" s="1" t="s">
        <v>843</v>
      </c>
      <c r="E35" s="1" t="s">
        <v>844</v>
      </c>
      <c r="F35" s="1" t="s">
        <v>676</v>
      </c>
      <c r="G35" s="1" t="s">
        <v>680</v>
      </c>
      <c r="H35" s="1" t="s">
        <v>681</v>
      </c>
      <c r="I35" s="1" t="s">
        <v>845</v>
      </c>
      <c r="J35" s="1" t="s">
        <v>683</v>
      </c>
      <c r="K35" s="1" t="s">
        <v>845</v>
      </c>
      <c r="L35" s="1" t="s">
        <v>845</v>
      </c>
      <c r="M35" s="1" t="s">
        <v>684</v>
      </c>
      <c r="N35" s="1" t="s">
        <v>684</v>
      </c>
      <c r="O35" s="1" t="s">
        <v>685</v>
      </c>
      <c r="P35" s="1" t="s">
        <v>686</v>
      </c>
      <c r="Q35" s="1" t="s">
        <v>687</v>
      </c>
      <c r="R35" s="1" t="s">
        <v>846</v>
      </c>
      <c r="S35" s="1" t="s">
        <v>689</v>
      </c>
      <c r="T35" s="1" t="s">
        <v>690</v>
      </c>
      <c r="U35" s="1" t="s">
        <v>691</v>
      </c>
      <c r="V35" s="1" t="s">
        <v>692</v>
      </c>
    </row>
    <row r="36" s="1" customFormat="1" spans="1:22">
      <c r="A36" s="3">
        <v>999223407029201</v>
      </c>
      <c r="B36" s="1" t="s">
        <v>837</v>
      </c>
      <c r="C36" s="1" t="s">
        <v>847</v>
      </c>
      <c r="D36" s="1" t="s">
        <v>817</v>
      </c>
      <c r="E36" s="1" t="s">
        <v>848</v>
      </c>
      <c r="F36" s="1" t="s">
        <v>676</v>
      </c>
      <c r="G36" s="1" t="s">
        <v>680</v>
      </c>
      <c r="H36" s="1" t="s">
        <v>681</v>
      </c>
      <c r="I36" s="1" t="s">
        <v>819</v>
      </c>
      <c r="J36" s="1" t="s">
        <v>683</v>
      </c>
      <c r="K36" s="1" t="s">
        <v>819</v>
      </c>
      <c r="L36" s="1" t="s">
        <v>819</v>
      </c>
      <c r="M36" s="1" t="s">
        <v>684</v>
      </c>
      <c r="N36" s="1" t="s">
        <v>684</v>
      </c>
      <c r="O36" s="1" t="s">
        <v>685</v>
      </c>
      <c r="P36" s="1" t="s">
        <v>686</v>
      </c>
      <c r="Q36" s="1" t="s">
        <v>687</v>
      </c>
      <c r="R36" s="1" t="s">
        <v>849</v>
      </c>
      <c r="S36" s="1" t="s">
        <v>689</v>
      </c>
      <c r="T36" s="1" t="s">
        <v>690</v>
      </c>
      <c r="U36" s="1" t="s">
        <v>691</v>
      </c>
      <c r="V36" s="1" t="s">
        <v>692</v>
      </c>
    </row>
    <row r="37" s="1" customFormat="1" spans="1:22">
      <c r="A37" s="3">
        <v>999223406772655</v>
      </c>
      <c r="B37" s="1" t="s">
        <v>837</v>
      </c>
      <c r="C37" s="1" t="s">
        <v>850</v>
      </c>
      <c r="D37" s="1" t="s">
        <v>758</v>
      </c>
      <c r="E37" s="1" t="s">
        <v>851</v>
      </c>
      <c r="F37" s="1" t="s">
        <v>676</v>
      </c>
      <c r="G37" s="1" t="s">
        <v>680</v>
      </c>
      <c r="H37" s="1" t="s">
        <v>681</v>
      </c>
      <c r="I37" s="1" t="s">
        <v>760</v>
      </c>
      <c r="J37" s="1" t="s">
        <v>683</v>
      </c>
      <c r="K37" s="1" t="s">
        <v>760</v>
      </c>
      <c r="L37" s="1" t="s">
        <v>760</v>
      </c>
      <c r="M37" s="1" t="s">
        <v>684</v>
      </c>
      <c r="N37" s="1" t="s">
        <v>684</v>
      </c>
      <c r="O37" s="1" t="s">
        <v>685</v>
      </c>
      <c r="P37" s="1" t="s">
        <v>686</v>
      </c>
      <c r="Q37" s="1" t="s">
        <v>687</v>
      </c>
      <c r="R37" s="1" t="s">
        <v>852</v>
      </c>
      <c r="S37" s="1" t="s">
        <v>689</v>
      </c>
      <c r="T37" s="1" t="s">
        <v>690</v>
      </c>
      <c r="U37" s="1" t="s">
        <v>691</v>
      </c>
      <c r="V37" s="1" t="s">
        <v>692</v>
      </c>
    </row>
    <row r="38" s="1" customFormat="1" spans="1:22">
      <c r="A38" s="3">
        <v>999223401674608</v>
      </c>
      <c r="B38" s="1" t="s">
        <v>853</v>
      </c>
      <c r="C38" s="1" t="s">
        <v>854</v>
      </c>
      <c r="D38" s="1" t="s">
        <v>781</v>
      </c>
      <c r="E38" s="1" t="s">
        <v>855</v>
      </c>
      <c r="F38" s="1" t="s">
        <v>720</v>
      </c>
      <c r="G38" s="1" t="s">
        <v>680</v>
      </c>
      <c r="H38" s="1" t="s">
        <v>681</v>
      </c>
      <c r="I38" s="1" t="s">
        <v>856</v>
      </c>
      <c r="J38" s="1" t="s">
        <v>683</v>
      </c>
      <c r="K38" s="1" t="s">
        <v>856</v>
      </c>
      <c r="L38" s="1" t="s">
        <v>856</v>
      </c>
      <c r="M38" s="1" t="s">
        <v>684</v>
      </c>
      <c r="N38" s="1" t="s">
        <v>684</v>
      </c>
      <c r="O38" s="1" t="s">
        <v>685</v>
      </c>
      <c r="P38" s="1" t="s">
        <v>686</v>
      </c>
      <c r="Q38" s="1" t="s">
        <v>687</v>
      </c>
      <c r="R38" s="1" t="s">
        <v>857</v>
      </c>
      <c r="S38" s="1" t="s">
        <v>689</v>
      </c>
      <c r="T38" s="1" t="s">
        <v>690</v>
      </c>
      <c r="U38" s="1" t="s">
        <v>691</v>
      </c>
      <c r="V38" s="1" t="s">
        <v>692</v>
      </c>
    </row>
    <row r="39" s="1" customFormat="1" spans="1:22">
      <c r="A39" s="3">
        <v>999223400202719</v>
      </c>
      <c r="B39" s="1" t="s">
        <v>853</v>
      </c>
      <c r="C39" s="1" t="s">
        <v>858</v>
      </c>
      <c r="D39" s="1" t="s">
        <v>859</v>
      </c>
      <c r="E39" s="1" t="s">
        <v>860</v>
      </c>
      <c r="F39" s="1" t="s">
        <v>774</v>
      </c>
      <c r="G39" s="1" t="s">
        <v>680</v>
      </c>
      <c r="H39" s="1" t="s">
        <v>681</v>
      </c>
      <c r="I39" s="1" t="s">
        <v>861</v>
      </c>
      <c r="J39" s="1" t="s">
        <v>683</v>
      </c>
      <c r="K39" s="1" t="s">
        <v>861</v>
      </c>
      <c r="L39" s="1" t="s">
        <v>861</v>
      </c>
      <c r="M39" s="1" t="s">
        <v>684</v>
      </c>
      <c r="N39" s="1" t="s">
        <v>684</v>
      </c>
      <c r="O39" s="1" t="s">
        <v>685</v>
      </c>
      <c r="P39" s="1" t="s">
        <v>686</v>
      </c>
      <c r="Q39" s="1" t="s">
        <v>687</v>
      </c>
      <c r="R39" s="1" t="s">
        <v>862</v>
      </c>
      <c r="S39" s="1" t="s">
        <v>689</v>
      </c>
      <c r="T39" s="1" t="s">
        <v>690</v>
      </c>
      <c r="U39" s="1" t="s">
        <v>691</v>
      </c>
      <c r="V39" s="1" t="s">
        <v>692</v>
      </c>
    </row>
    <row r="40" s="1" customFormat="1" spans="1:22">
      <c r="A40" s="3">
        <v>999223400160276</v>
      </c>
      <c r="B40" s="1" t="s">
        <v>853</v>
      </c>
      <c r="C40" s="1" t="s">
        <v>863</v>
      </c>
      <c r="D40" s="1" t="s">
        <v>833</v>
      </c>
      <c r="E40" s="1" t="s">
        <v>864</v>
      </c>
      <c r="F40" s="1" t="s">
        <v>837</v>
      </c>
      <c r="G40" s="1" t="s">
        <v>680</v>
      </c>
      <c r="H40" s="1" t="s">
        <v>681</v>
      </c>
      <c r="I40" s="1" t="s">
        <v>865</v>
      </c>
      <c r="J40" s="1" t="s">
        <v>683</v>
      </c>
      <c r="K40" s="1" t="s">
        <v>865</v>
      </c>
      <c r="L40" s="1" t="s">
        <v>865</v>
      </c>
      <c r="M40" s="1" t="s">
        <v>684</v>
      </c>
      <c r="N40" s="1" t="s">
        <v>684</v>
      </c>
      <c r="O40" s="1" t="s">
        <v>685</v>
      </c>
      <c r="P40" s="1" t="s">
        <v>686</v>
      </c>
      <c r="Q40" s="1" t="s">
        <v>687</v>
      </c>
      <c r="R40" s="1" t="s">
        <v>866</v>
      </c>
      <c r="S40" s="1" t="s">
        <v>689</v>
      </c>
      <c r="T40" s="1" t="s">
        <v>690</v>
      </c>
      <c r="U40" s="1" t="s">
        <v>691</v>
      </c>
      <c r="V40" s="1" t="s">
        <v>692</v>
      </c>
    </row>
    <row r="41" s="1" customFormat="1" spans="1:22">
      <c r="A41" s="3">
        <v>999223435468449</v>
      </c>
      <c r="B41" s="1" t="s">
        <v>821</v>
      </c>
      <c r="C41" s="1" t="s">
        <v>867</v>
      </c>
      <c r="D41" s="1" t="s">
        <v>868</v>
      </c>
      <c r="E41" s="1" t="s">
        <v>869</v>
      </c>
      <c r="F41" s="1" t="s">
        <v>676</v>
      </c>
      <c r="G41" s="1" t="s">
        <v>680</v>
      </c>
      <c r="H41" s="1" t="s">
        <v>681</v>
      </c>
      <c r="I41" s="1" t="s">
        <v>870</v>
      </c>
      <c r="J41" s="1" t="s">
        <v>683</v>
      </c>
      <c r="K41" s="1" t="s">
        <v>870</v>
      </c>
      <c r="L41" s="1" t="s">
        <v>870</v>
      </c>
      <c r="M41" s="1" t="s">
        <v>684</v>
      </c>
      <c r="N41" s="1" t="s">
        <v>684</v>
      </c>
      <c r="O41" s="1" t="s">
        <v>685</v>
      </c>
      <c r="P41" s="1" t="s">
        <v>686</v>
      </c>
      <c r="Q41" s="1" t="s">
        <v>687</v>
      </c>
      <c r="R41" s="1" t="s">
        <v>871</v>
      </c>
      <c r="S41" s="1" t="s">
        <v>689</v>
      </c>
      <c r="T41" s="1" t="s">
        <v>690</v>
      </c>
      <c r="U41" s="1" t="s">
        <v>691</v>
      </c>
      <c r="V41" s="1" t="s">
        <v>692</v>
      </c>
    </row>
    <row r="42" s="1" customFormat="1" spans="1:22">
      <c r="A42" s="3">
        <v>999223408663318</v>
      </c>
      <c r="B42" s="1" t="s">
        <v>837</v>
      </c>
      <c r="C42" s="1" t="s">
        <v>872</v>
      </c>
      <c r="D42" s="1" t="s">
        <v>873</v>
      </c>
      <c r="E42" s="1" t="s">
        <v>874</v>
      </c>
      <c r="F42" s="1" t="s">
        <v>676</v>
      </c>
      <c r="G42" s="1" t="s">
        <v>680</v>
      </c>
      <c r="H42" s="1" t="s">
        <v>681</v>
      </c>
      <c r="I42" s="1" t="s">
        <v>875</v>
      </c>
      <c r="J42" s="1" t="s">
        <v>683</v>
      </c>
      <c r="K42" s="1" t="s">
        <v>875</v>
      </c>
      <c r="L42" s="1" t="s">
        <v>875</v>
      </c>
      <c r="M42" s="1" t="s">
        <v>684</v>
      </c>
      <c r="N42" s="1" t="s">
        <v>684</v>
      </c>
      <c r="O42" s="1" t="s">
        <v>685</v>
      </c>
      <c r="P42" s="1" t="s">
        <v>686</v>
      </c>
      <c r="Q42" s="1" t="s">
        <v>687</v>
      </c>
      <c r="R42" s="1" t="s">
        <v>876</v>
      </c>
      <c r="S42" s="1" t="s">
        <v>689</v>
      </c>
      <c r="T42" s="1" t="s">
        <v>690</v>
      </c>
      <c r="U42" s="1" t="s">
        <v>691</v>
      </c>
      <c r="V42" s="1" t="s">
        <v>746</v>
      </c>
    </row>
    <row r="43" s="1" customFormat="1" spans="1:22">
      <c r="A43" s="3">
        <v>999223399756274</v>
      </c>
      <c r="B43" s="1" t="s">
        <v>853</v>
      </c>
      <c r="C43" s="1" t="s">
        <v>877</v>
      </c>
      <c r="D43" s="1" t="s">
        <v>878</v>
      </c>
      <c r="E43" s="1" t="s">
        <v>879</v>
      </c>
      <c r="F43" s="1" t="s">
        <v>720</v>
      </c>
      <c r="G43" s="1" t="s">
        <v>680</v>
      </c>
      <c r="H43" s="1" t="s">
        <v>681</v>
      </c>
      <c r="I43" s="1" t="s">
        <v>880</v>
      </c>
      <c r="J43" s="1" t="s">
        <v>683</v>
      </c>
      <c r="K43" s="1" t="s">
        <v>880</v>
      </c>
      <c r="L43" s="1" t="s">
        <v>880</v>
      </c>
      <c r="M43" s="1" t="s">
        <v>684</v>
      </c>
      <c r="N43" s="1" t="s">
        <v>684</v>
      </c>
      <c r="O43" s="1" t="s">
        <v>685</v>
      </c>
      <c r="P43" s="1" t="s">
        <v>686</v>
      </c>
      <c r="Q43" s="1" t="s">
        <v>687</v>
      </c>
      <c r="R43" s="1" t="s">
        <v>881</v>
      </c>
      <c r="S43" s="1" t="s">
        <v>689</v>
      </c>
      <c r="T43" s="1" t="s">
        <v>690</v>
      </c>
      <c r="U43" s="1" t="s">
        <v>691</v>
      </c>
      <c r="V43" s="1" t="s">
        <v>692</v>
      </c>
    </row>
    <row r="44" s="1" customFormat="1" spans="1:22">
      <c r="A44" s="3">
        <v>999223424924020</v>
      </c>
      <c r="B44" s="1" t="s">
        <v>821</v>
      </c>
      <c r="C44" s="1" t="s">
        <v>882</v>
      </c>
      <c r="D44" s="1" t="s">
        <v>883</v>
      </c>
      <c r="E44" s="1" t="s">
        <v>884</v>
      </c>
      <c r="F44" s="1" t="s">
        <v>774</v>
      </c>
      <c r="G44" s="1" t="s">
        <v>680</v>
      </c>
      <c r="H44" s="1" t="s">
        <v>681</v>
      </c>
      <c r="I44" s="1" t="s">
        <v>885</v>
      </c>
      <c r="J44" s="1" t="s">
        <v>683</v>
      </c>
      <c r="K44" s="1" t="s">
        <v>885</v>
      </c>
      <c r="L44" s="1" t="s">
        <v>885</v>
      </c>
      <c r="M44" s="1" t="s">
        <v>684</v>
      </c>
      <c r="N44" s="1" t="s">
        <v>684</v>
      </c>
      <c r="O44" s="1" t="s">
        <v>685</v>
      </c>
      <c r="P44" s="1" t="s">
        <v>686</v>
      </c>
      <c r="Q44" s="1" t="s">
        <v>687</v>
      </c>
      <c r="R44" s="1" t="s">
        <v>886</v>
      </c>
      <c r="S44" s="1" t="s">
        <v>689</v>
      </c>
      <c r="T44" s="1" t="s">
        <v>690</v>
      </c>
      <c r="U44" s="1" t="s">
        <v>691</v>
      </c>
      <c r="V44" s="1" t="s">
        <v>692</v>
      </c>
    </row>
    <row r="45" s="1" customFormat="1" spans="1:22">
      <c r="A45" s="3">
        <v>999223396093199</v>
      </c>
      <c r="B45" s="1" t="s">
        <v>853</v>
      </c>
      <c r="C45" s="1" t="s">
        <v>887</v>
      </c>
      <c r="D45" s="1" t="s">
        <v>888</v>
      </c>
      <c r="E45" s="1" t="s">
        <v>889</v>
      </c>
      <c r="F45" s="1" t="s">
        <v>720</v>
      </c>
      <c r="G45" s="1" t="s">
        <v>680</v>
      </c>
      <c r="H45" s="1" t="s">
        <v>681</v>
      </c>
      <c r="I45" s="1" t="s">
        <v>890</v>
      </c>
      <c r="J45" s="1" t="s">
        <v>683</v>
      </c>
      <c r="K45" s="1" t="s">
        <v>890</v>
      </c>
      <c r="L45" s="1" t="s">
        <v>890</v>
      </c>
      <c r="M45" s="1" t="s">
        <v>684</v>
      </c>
      <c r="N45" s="1" t="s">
        <v>684</v>
      </c>
      <c r="O45" s="1" t="s">
        <v>685</v>
      </c>
      <c r="P45" s="1" t="s">
        <v>686</v>
      </c>
      <c r="Q45" s="1" t="s">
        <v>687</v>
      </c>
      <c r="R45" s="1" t="s">
        <v>891</v>
      </c>
      <c r="S45" s="1" t="s">
        <v>689</v>
      </c>
      <c r="T45" s="1" t="s">
        <v>690</v>
      </c>
      <c r="U45" s="1" t="s">
        <v>691</v>
      </c>
      <c r="V45" s="1" t="s">
        <v>692</v>
      </c>
    </row>
    <row r="46" s="1" customFormat="1" spans="1:22">
      <c r="A46" s="3">
        <v>999223386991144</v>
      </c>
      <c r="B46" s="1" t="s">
        <v>892</v>
      </c>
      <c r="C46" s="1" t="s">
        <v>893</v>
      </c>
      <c r="D46" s="1" t="s">
        <v>894</v>
      </c>
      <c r="E46" s="1" t="s">
        <v>895</v>
      </c>
      <c r="F46" s="1" t="s">
        <v>676</v>
      </c>
      <c r="G46" s="1" t="s">
        <v>680</v>
      </c>
      <c r="H46" s="1" t="s">
        <v>681</v>
      </c>
      <c r="I46" s="1" t="s">
        <v>896</v>
      </c>
      <c r="J46" s="1" t="s">
        <v>683</v>
      </c>
      <c r="K46" s="1" t="s">
        <v>896</v>
      </c>
      <c r="L46" s="1" t="s">
        <v>896</v>
      </c>
      <c r="M46" s="1" t="s">
        <v>684</v>
      </c>
      <c r="N46" s="1" t="s">
        <v>684</v>
      </c>
      <c r="O46" s="1" t="s">
        <v>685</v>
      </c>
      <c r="P46" s="1" t="s">
        <v>686</v>
      </c>
      <c r="Q46" s="1" t="s">
        <v>687</v>
      </c>
      <c r="R46" s="1" t="s">
        <v>897</v>
      </c>
      <c r="S46" s="1" t="s">
        <v>689</v>
      </c>
      <c r="T46" s="1" t="s">
        <v>690</v>
      </c>
      <c r="U46" s="1" t="s">
        <v>691</v>
      </c>
      <c r="V46" s="1" t="s">
        <v>692</v>
      </c>
    </row>
    <row r="47" s="1" customFormat="1" spans="1:22">
      <c r="A47" s="3">
        <v>999223378412025</v>
      </c>
      <c r="B47" s="1" t="s">
        <v>892</v>
      </c>
      <c r="C47" s="1" t="s">
        <v>898</v>
      </c>
      <c r="D47" s="1" t="s">
        <v>899</v>
      </c>
      <c r="E47" s="1" t="s">
        <v>900</v>
      </c>
      <c r="F47" s="1" t="s">
        <v>676</v>
      </c>
      <c r="G47" s="1" t="s">
        <v>680</v>
      </c>
      <c r="H47" s="1" t="s">
        <v>681</v>
      </c>
      <c r="I47" s="1" t="s">
        <v>901</v>
      </c>
      <c r="J47" s="1" t="s">
        <v>683</v>
      </c>
      <c r="K47" s="1" t="s">
        <v>901</v>
      </c>
      <c r="L47" s="1" t="s">
        <v>901</v>
      </c>
      <c r="M47" s="1" t="s">
        <v>684</v>
      </c>
      <c r="N47" s="1" t="s">
        <v>684</v>
      </c>
      <c r="O47" s="1" t="s">
        <v>685</v>
      </c>
      <c r="P47" s="1" t="s">
        <v>686</v>
      </c>
      <c r="Q47" s="1" t="s">
        <v>687</v>
      </c>
      <c r="R47" s="1" t="s">
        <v>902</v>
      </c>
      <c r="S47" s="1" t="s">
        <v>689</v>
      </c>
      <c r="T47" s="1" t="s">
        <v>690</v>
      </c>
      <c r="U47" s="1" t="s">
        <v>691</v>
      </c>
      <c r="V47" s="1" t="s">
        <v>709</v>
      </c>
    </row>
    <row r="48" s="1" customFormat="1" spans="1:22">
      <c r="A48" s="3">
        <v>999223377805987</v>
      </c>
      <c r="B48" s="1" t="s">
        <v>903</v>
      </c>
      <c r="C48" s="1" t="s">
        <v>904</v>
      </c>
      <c r="D48" s="1" t="s">
        <v>905</v>
      </c>
      <c r="E48" s="1" t="s">
        <v>906</v>
      </c>
      <c r="F48" s="1" t="s">
        <v>774</v>
      </c>
      <c r="G48" s="1" t="s">
        <v>680</v>
      </c>
      <c r="H48" s="1" t="s">
        <v>681</v>
      </c>
      <c r="I48" s="1" t="s">
        <v>907</v>
      </c>
      <c r="J48" s="1" t="s">
        <v>683</v>
      </c>
      <c r="K48" s="1" t="s">
        <v>907</v>
      </c>
      <c r="L48" s="1" t="s">
        <v>907</v>
      </c>
      <c r="M48" s="1" t="s">
        <v>684</v>
      </c>
      <c r="N48" s="1" t="s">
        <v>684</v>
      </c>
      <c r="O48" s="1" t="s">
        <v>685</v>
      </c>
      <c r="P48" s="1" t="s">
        <v>686</v>
      </c>
      <c r="Q48" s="1" t="s">
        <v>687</v>
      </c>
      <c r="R48" s="1" t="s">
        <v>908</v>
      </c>
      <c r="S48" s="1" t="s">
        <v>689</v>
      </c>
      <c r="T48" s="1" t="s">
        <v>690</v>
      </c>
      <c r="U48" s="1" t="s">
        <v>691</v>
      </c>
      <c r="V48" s="1" t="s">
        <v>692</v>
      </c>
    </row>
    <row r="49" s="1" customFormat="1" spans="1:22">
      <c r="A49" s="3">
        <v>999223391649054</v>
      </c>
      <c r="B49" s="1" t="s">
        <v>892</v>
      </c>
      <c r="C49" s="1" t="s">
        <v>909</v>
      </c>
      <c r="D49" s="1" t="s">
        <v>910</v>
      </c>
      <c r="E49" s="1" t="s">
        <v>911</v>
      </c>
      <c r="F49" s="1" t="s">
        <v>720</v>
      </c>
      <c r="G49" s="1" t="s">
        <v>680</v>
      </c>
      <c r="H49" s="1" t="s">
        <v>681</v>
      </c>
      <c r="I49" s="1" t="s">
        <v>912</v>
      </c>
      <c r="J49" s="1" t="s">
        <v>683</v>
      </c>
      <c r="K49" s="1" t="s">
        <v>912</v>
      </c>
      <c r="L49" s="1" t="s">
        <v>912</v>
      </c>
      <c r="M49" s="1" t="s">
        <v>684</v>
      </c>
      <c r="N49" s="1" t="s">
        <v>684</v>
      </c>
      <c r="O49" s="1" t="s">
        <v>685</v>
      </c>
      <c r="P49" s="1" t="s">
        <v>686</v>
      </c>
      <c r="Q49" s="1" t="s">
        <v>687</v>
      </c>
      <c r="R49" s="1" t="s">
        <v>913</v>
      </c>
      <c r="S49" s="1" t="s">
        <v>689</v>
      </c>
      <c r="T49" s="1" t="s">
        <v>690</v>
      </c>
      <c r="U49" s="1" t="s">
        <v>691</v>
      </c>
      <c r="V49" s="1" t="s">
        <v>692</v>
      </c>
    </row>
    <row r="50" s="1" customFormat="1" spans="1:22">
      <c r="A50" s="3">
        <v>999223394673273</v>
      </c>
      <c r="B50" s="1" t="s">
        <v>853</v>
      </c>
      <c r="C50" s="1" t="s">
        <v>914</v>
      </c>
      <c r="D50" s="1" t="s">
        <v>915</v>
      </c>
      <c r="E50" s="1" t="s">
        <v>916</v>
      </c>
      <c r="F50" s="1" t="s">
        <v>720</v>
      </c>
      <c r="G50" s="1" t="s">
        <v>680</v>
      </c>
      <c r="H50" s="1" t="s">
        <v>681</v>
      </c>
      <c r="I50" s="1" t="s">
        <v>917</v>
      </c>
      <c r="J50" s="1" t="s">
        <v>683</v>
      </c>
      <c r="K50" s="1" t="s">
        <v>917</v>
      </c>
      <c r="L50" s="1" t="s">
        <v>917</v>
      </c>
      <c r="M50" s="1" t="s">
        <v>684</v>
      </c>
      <c r="N50" s="1" t="s">
        <v>684</v>
      </c>
      <c r="O50" s="1" t="s">
        <v>685</v>
      </c>
      <c r="P50" s="1" t="s">
        <v>686</v>
      </c>
      <c r="Q50" s="1" t="s">
        <v>687</v>
      </c>
      <c r="R50" s="1" t="s">
        <v>918</v>
      </c>
      <c r="S50" s="1" t="s">
        <v>689</v>
      </c>
      <c r="T50" s="1" t="s">
        <v>690</v>
      </c>
      <c r="U50" s="1" t="s">
        <v>691</v>
      </c>
      <c r="V50" s="1" t="s">
        <v>692</v>
      </c>
    </row>
    <row r="51" s="1" customFormat="1" spans="1:22">
      <c r="A51" s="3">
        <v>999223376808464</v>
      </c>
      <c r="B51" s="1" t="s">
        <v>903</v>
      </c>
      <c r="C51" s="1" t="s">
        <v>919</v>
      </c>
      <c r="D51" s="1" t="s">
        <v>920</v>
      </c>
      <c r="E51" s="1" t="s">
        <v>921</v>
      </c>
      <c r="F51" s="1" t="s">
        <v>821</v>
      </c>
      <c r="G51" s="1" t="s">
        <v>680</v>
      </c>
      <c r="H51" s="1" t="s">
        <v>681</v>
      </c>
      <c r="I51" s="1" t="s">
        <v>922</v>
      </c>
      <c r="J51" s="1" t="s">
        <v>683</v>
      </c>
      <c r="K51" s="1" t="s">
        <v>922</v>
      </c>
      <c r="L51" s="1" t="s">
        <v>922</v>
      </c>
      <c r="M51" s="1" t="s">
        <v>684</v>
      </c>
      <c r="N51" s="1" t="s">
        <v>684</v>
      </c>
      <c r="O51" s="1" t="s">
        <v>685</v>
      </c>
      <c r="P51" s="1" t="s">
        <v>686</v>
      </c>
      <c r="Q51" s="1" t="s">
        <v>687</v>
      </c>
      <c r="R51" s="1" t="s">
        <v>923</v>
      </c>
      <c r="S51" s="1" t="s">
        <v>689</v>
      </c>
      <c r="T51" s="1" t="s">
        <v>690</v>
      </c>
      <c r="U51" s="1" t="s">
        <v>691</v>
      </c>
      <c r="V51" s="1" t="s">
        <v>924</v>
      </c>
    </row>
    <row r="52" s="1" customFormat="1" spans="1:22">
      <c r="A52" s="3">
        <v>999223374688373</v>
      </c>
      <c r="B52" s="1" t="s">
        <v>903</v>
      </c>
      <c r="C52" s="1" t="s">
        <v>925</v>
      </c>
      <c r="D52" s="1" t="s">
        <v>926</v>
      </c>
      <c r="E52" s="1" t="s">
        <v>927</v>
      </c>
      <c r="F52" s="1" t="s">
        <v>774</v>
      </c>
      <c r="G52" s="1" t="s">
        <v>680</v>
      </c>
      <c r="H52" s="1" t="s">
        <v>681</v>
      </c>
      <c r="I52" s="1" t="s">
        <v>928</v>
      </c>
      <c r="J52" s="1" t="s">
        <v>683</v>
      </c>
      <c r="K52" s="1" t="s">
        <v>928</v>
      </c>
      <c r="L52" s="1" t="s">
        <v>928</v>
      </c>
      <c r="M52" s="1" t="s">
        <v>684</v>
      </c>
      <c r="N52" s="1" t="s">
        <v>684</v>
      </c>
      <c r="O52" s="1" t="s">
        <v>685</v>
      </c>
      <c r="P52" s="1" t="s">
        <v>686</v>
      </c>
      <c r="Q52" s="1" t="s">
        <v>687</v>
      </c>
      <c r="R52" s="1" t="s">
        <v>929</v>
      </c>
      <c r="S52" s="1" t="s">
        <v>689</v>
      </c>
      <c r="T52" s="1" t="s">
        <v>690</v>
      </c>
      <c r="U52" s="1" t="s">
        <v>691</v>
      </c>
      <c r="V52" s="1" t="s">
        <v>692</v>
      </c>
    </row>
    <row r="53" s="1" customFormat="1" spans="1:22">
      <c r="A53" s="3">
        <v>999223387976449</v>
      </c>
      <c r="B53" s="1" t="s">
        <v>892</v>
      </c>
      <c r="C53" s="1" t="s">
        <v>930</v>
      </c>
      <c r="D53" s="1" t="s">
        <v>931</v>
      </c>
      <c r="E53" s="1" t="s">
        <v>932</v>
      </c>
      <c r="F53" s="1" t="s">
        <v>720</v>
      </c>
      <c r="G53" s="1" t="s">
        <v>680</v>
      </c>
      <c r="H53" s="1" t="s">
        <v>681</v>
      </c>
      <c r="I53" s="1" t="s">
        <v>933</v>
      </c>
      <c r="J53" s="1" t="s">
        <v>683</v>
      </c>
      <c r="K53" s="1" t="s">
        <v>933</v>
      </c>
      <c r="L53" s="1" t="s">
        <v>933</v>
      </c>
      <c r="M53" s="1" t="s">
        <v>684</v>
      </c>
      <c r="N53" s="1" t="s">
        <v>684</v>
      </c>
      <c r="O53" s="1" t="s">
        <v>685</v>
      </c>
      <c r="P53" s="1" t="s">
        <v>686</v>
      </c>
      <c r="Q53" s="1" t="s">
        <v>687</v>
      </c>
      <c r="R53" s="1" t="s">
        <v>934</v>
      </c>
      <c r="S53" s="1" t="s">
        <v>689</v>
      </c>
      <c r="T53" s="1" t="s">
        <v>690</v>
      </c>
      <c r="U53" s="1" t="s">
        <v>691</v>
      </c>
      <c r="V53" s="1" t="s">
        <v>746</v>
      </c>
    </row>
    <row r="54" s="1" customFormat="1" spans="1:22">
      <c r="A54" s="3">
        <v>999223350117986</v>
      </c>
      <c r="B54" s="1" t="s">
        <v>935</v>
      </c>
      <c r="C54" s="1" t="s">
        <v>936</v>
      </c>
      <c r="D54" s="1" t="s">
        <v>937</v>
      </c>
      <c r="E54" s="1" t="s">
        <v>938</v>
      </c>
      <c r="F54" s="1" t="s">
        <v>720</v>
      </c>
      <c r="G54" s="1" t="s">
        <v>680</v>
      </c>
      <c r="H54" s="1" t="s">
        <v>681</v>
      </c>
      <c r="I54" s="1" t="s">
        <v>939</v>
      </c>
      <c r="J54" s="1" t="s">
        <v>683</v>
      </c>
      <c r="K54" s="1" t="s">
        <v>939</v>
      </c>
      <c r="L54" s="1" t="s">
        <v>939</v>
      </c>
      <c r="M54" s="1" t="s">
        <v>684</v>
      </c>
      <c r="N54" s="1" t="s">
        <v>684</v>
      </c>
      <c r="O54" s="1" t="s">
        <v>685</v>
      </c>
      <c r="P54" s="1" t="s">
        <v>686</v>
      </c>
      <c r="Q54" s="1" t="s">
        <v>687</v>
      </c>
      <c r="R54" s="1" t="s">
        <v>940</v>
      </c>
      <c r="S54" s="1" t="s">
        <v>689</v>
      </c>
      <c r="T54" s="1" t="s">
        <v>690</v>
      </c>
      <c r="U54" s="1" t="s">
        <v>691</v>
      </c>
      <c r="V54" s="1" t="s">
        <v>692</v>
      </c>
    </row>
    <row r="55" s="1" customFormat="1" spans="1:22">
      <c r="A55" s="3">
        <v>999223323880990</v>
      </c>
      <c r="B55" s="1" t="s">
        <v>941</v>
      </c>
      <c r="C55" s="1" t="s">
        <v>942</v>
      </c>
      <c r="D55" s="1" t="s">
        <v>943</v>
      </c>
      <c r="E55" s="1" t="s">
        <v>944</v>
      </c>
      <c r="F55" s="1" t="s">
        <v>676</v>
      </c>
      <c r="G55" s="1" t="s">
        <v>680</v>
      </c>
      <c r="H55" s="1" t="s">
        <v>681</v>
      </c>
      <c r="I55" s="1" t="s">
        <v>945</v>
      </c>
      <c r="J55" s="1" t="s">
        <v>683</v>
      </c>
      <c r="K55" s="1" t="s">
        <v>945</v>
      </c>
      <c r="L55" s="1" t="s">
        <v>945</v>
      </c>
      <c r="M55" s="1" t="s">
        <v>684</v>
      </c>
      <c r="N55" s="1" t="s">
        <v>684</v>
      </c>
      <c r="O55" s="1" t="s">
        <v>685</v>
      </c>
      <c r="P55" s="1" t="s">
        <v>686</v>
      </c>
      <c r="Q55" s="1" t="s">
        <v>687</v>
      </c>
      <c r="R55" s="1" t="s">
        <v>946</v>
      </c>
      <c r="S55" s="1" t="s">
        <v>689</v>
      </c>
      <c r="T55" s="1" t="s">
        <v>690</v>
      </c>
      <c r="U55" s="1" t="s">
        <v>691</v>
      </c>
      <c r="V55" s="1" t="s">
        <v>947</v>
      </c>
    </row>
    <row r="56" s="1" customFormat="1" spans="1:22">
      <c r="A56" s="3">
        <v>999223371639853</v>
      </c>
      <c r="B56" s="1" t="s">
        <v>903</v>
      </c>
      <c r="C56" s="1" t="s">
        <v>948</v>
      </c>
      <c r="D56" s="1" t="s">
        <v>949</v>
      </c>
      <c r="E56" s="1" t="s">
        <v>950</v>
      </c>
      <c r="F56" s="1" t="s">
        <v>676</v>
      </c>
      <c r="G56" s="1" t="s">
        <v>680</v>
      </c>
      <c r="H56" s="1" t="s">
        <v>681</v>
      </c>
      <c r="I56" s="1" t="s">
        <v>951</v>
      </c>
      <c r="J56" s="1" t="s">
        <v>683</v>
      </c>
      <c r="K56" s="1" t="s">
        <v>951</v>
      </c>
      <c r="L56" s="1" t="s">
        <v>951</v>
      </c>
      <c r="M56" s="1" t="s">
        <v>684</v>
      </c>
      <c r="N56" s="1" t="s">
        <v>684</v>
      </c>
      <c r="O56" s="1" t="s">
        <v>685</v>
      </c>
      <c r="P56" s="1" t="s">
        <v>686</v>
      </c>
      <c r="Q56" s="1" t="s">
        <v>687</v>
      </c>
      <c r="R56" s="1" t="s">
        <v>952</v>
      </c>
      <c r="S56" s="1" t="s">
        <v>689</v>
      </c>
      <c r="T56" s="1" t="s">
        <v>690</v>
      </c>
      <c r="U56" s="1" t="s">
        <v>691</v>
      </c>
      <c r="V56" s="1" t="s">
        <v>947</v>
      </c>
    </row>
    <row r="57" s="1" customFormat="1" spans="1:22">
      <c r="A57" s="3">
        <v>999223319123730</v>
      </c>
      <c r="B57" s="1" t="s">
        <v>953</v>
      </c>
      <c r="C57" s="1" t="s">
        <v>954</v>
      </c>
      <c r="D57" s="1" t="s">
        <v>955</v>
      </c>
      <c r="E57" s="1" t="s">
        <v>956</v>
      </c>
      <c r="F57" s="1" t="s">
        <v>676</v>
      </c>
      <c r="G57" s="1" t="s">
        <v>680</v>
      </c>
      <c r="H57" s="1" t="s">
        <v>681</v>
      </c>
      <c r="I57" s="1" t="s">
        <v>957</v>
      </c>
      <c r="J57" s="1" t="s">
        <v>683</v>
      </c>
      <c r="K57" s="1" t="s">
        <v>957</v>
      </c>
      <c r="L57" s="1" t="s">
        <v>957</v>
      </c>
      <c r="M57" s="1" t="s">
        <v>684</v>
      </c>
      <c r="N57" s="1" t="s">
        <v>684</v>
      </c>
      <c r="O57" s="1" t="s">
        <v>685</v>
      </c>
      <c r="P57" s="1" t="s">
        <v>686</v>
      </c>
      <c r="Q57" s="1" t="s">
        <v>687</v>
      </c>
      <c r="R57" s="1" t="s">
        <v>958</v>
      </c>
      <c r="S57" s="1" t="s">
        <v>689</v>
      </c>
      <c r="T57" s="1" t="s">
        <v>690</v>
      </c>
      <c r="U57" s="1" t="s">
        <v>691</v>
      </c>
      <c r="V57" s="1" t="s">
        <v>740</v>
      </c>
    </row>
    <row r="58" s="1" customFormat="1" spans="1:22">
      <c r="A58" s="3">
        <v>999223294776847</v>
      </c>
      <c r="B58" s="1" t="s">
        <v>959</v>
      </c>
      <c r="C58" s="1" t="s">
        <v>960</v>
      </c>
      <c r="D58" s="1" t="s">
        <v>961</v>
      </c>
      <c r="E58" s="1" t="s">
        <v>962</v>
      </c>
      <c r="F58" s="1" t="s">
        <v>837</v>
      </c>
      <c r="G58" s="1" t="s">
        <v>680</v>
      </c>
      <c r="H58" s="1" t="s">
        <v>681</v>
      </c>
      <c r="I58" s="1" t="s">
        <v>963</v>
      </c>
      <c r="J58" s="1" t="s">
        <v>683</v>
      </c>
      <c r="K58" s="1" t="s">
        <v>963</v>
      </c>
      <c r="L58" s="1" t="s">
        <v>963</v>
      </c>
      <c r="M58" s="1" t="s">
        <v>684</v>
      </c>
      <c r="N58" s="1" t="s">
        <v>684</v>
      </c>
      <c r="O58" s="1" t="s">
        <v>685</v>
      </c>
      <c r="P58" s="1" t="s">
        <v>686</v>
      </c>
      <c r="Q58" s="1" t="s">
        <v>687</v>
      </c>
      <c r="R58" s="1" t="s">
        <v>964</v>
      </c>
      <c r="S58" s="1" t="s">
        <v>689</v>
      </c>
      <c r="T58" s="1" t="s">
        <v>690</v>
      </c>
      <c r="U58" s="1" t="s">
        <v>691</v>
      </c>
      <c r="V58" s="1" t="s">
        <v>965</v>
      </c>
    </row>
    <row r="59" s="1" customFormat="1" spans="1:22">
      <c r="A59" s="3">
        <v>999223292510781</v>
      </c>
      <c r="B59" s="1" t="s">
        <v>959</v>
      </c>
      <c r="C59" s="1" t="s">
        <v>966</v>
      </c>
      <c r="D59" s="1" t="s">
        <v>736</v>
      </c>
      <c r="E59" s="1" t="s">
        <v>967</v>
      </c>
      <c r="F59" s="1" t="s">
        <v>774</v>
      </c>
      <c r="G59" s="1" t="s">
        <v>680</v>
      </c>
      <c r="H59" s="1" t="s">
        <v>681</v>
      </c>
      <c r="I59" s="1" t="s">
        <v>968</v>
      </c>
      <c r="J59" s="1" t="s">
        <v>683</v>
      </c>
      <c r="K59" s="1" t="s">
        <v>968</v>
      </c>
      <c r="L59" s="1" t="s">
        <v>968</v>
      </c>
      <c r="M59" s="1" t="s">
        <v>684</v>
      </c>
      <c r="N59" s="1" t="s">
        <v>684</v>
      </c>
      <c r="O59" s="1" t="s">
        <v>685</v>
      </c>
      <c r="P59" s="1" t="s">
        <v>686</v>
      </c>
      <c r="Q59" s="1" t="s">
        <v>687</v>
      </c>
      <c r="R59" s="1" t="s">
        <v>969</v>
      </c>
      <c r="S59" s="1" t="s">
        <v>689</v>
      </c>
      <c r="T59" s="1" t="s">
        <v>690</v>
      </c>
      <c r="U59" s="1" t="s">
        <v>691</v>
      </c>
      <c r="V59" s="1" t="s">
        <v>740</v>
      </c>
    </row>
    <row r="60" s="1" customFormat="1" spans="1:22">
      <c r="A60" s="3">
        <v>999223288725862</v>
      </c>
      <c r="B60" s="1" t="s">
        <v>970</v>
      </c>
      <c r="C60" s="1" t="s">
        <v>971</v>
      </c>
      <c r="D60" s="1" t="s">
        <v>972</v>
      </c>
      <c r="E60" s="1" t="s">
        <v>973</v>
      </c>
      <c r="F60" s="1" t="s">
        <v>774</v>
      </c>
      <c r="G60" s="1" t="s">
        <v>680</v>
      </c>
      <c r="H60" s="1" t="s">
        <v>681</v>
      </c>
      <c r="I60" s="1" t="s">
        <v>974</v>
      </c>
      <c r="J60" s="1" t="s">
        <v>683</v>
      </c>
      <c r="K60" s="1" t="s">
        <v>974</v>
      </c>
      <c r="L60" s="1" t="s">
        <v>974</v>
      </c>
      <c r="M60" s="1" t="s">
        <v>684</v>
      </c>
      <c r="N60" s="1" t="s">
        <v>684</v>
      </c>
      <c r="O60" s="1" t="s">
        <v>685</v>
      </c>
      <c r="P60" s="1" t="s">
        <v>686</v>
      </c>
      <c r="Q60" s="1" t="s">
        <v>687</v>
      </c>
      <c r="R60" s="1" t="s">
        <v>975</v>
      </c>
      <c r="S60" s="1" t="s">
        <v>689</v>
      </c>
      <c r="T60" s="1" t="s">
        <v>690</v>
      </c>
      <c r="U60" s="1" t="s">
        <v>691</v>
      </c>
      <c r="V60" s="1" t="s">
        <v>740</v>
      </c>
    </row>
    <row r="61" s="1" customFormat="1" spans="1:22">
      <c r="A61" s="3">
        <v>999223276296407</v>
      </c>
      <c r="B61" s="1" t="s">
        <v>976</v>
      </c>
      <c r="C61" s="1" t="s">
        <v>977</v>
      </c>
      <c r="D61" s="1" t="s">
        <v>978</v>
      </c>
      <c r="E61" s="1" t="s">
        <v>979</v>
      </c>
      <c r="F61" s="1" t="s">
        <v>720</v>
      </c>
      <c r="G61" s="1" t="s">
        <v>680</v>
      </c>
      <c r="H61" s="1" t="s">
        <v>681</v>
      </c>
      <c r="I61" s="1" t="s">
        <v>980</v>
      </c>
      <c r="J61" s="1" t="s">
        <v>683</v>
      </c>
      <c r="K61" s="1" t="s">
        <v>980</v>
      </c>
      <c r="L61" s="1" t="s">
        <v>980</v>
      </c>
      <c r="M61" s="1" t="s">
        <v>684</v>
      </c>
      <c r="N61" s="1" t="s">
        <v>684</v>
      </c>
      <c r="O61" s="1" t="s">
        <v>685</v>
      </c>
      <c r="P61" s="1" t="s">
        <v>686</v>
      </c>
      <c r="Q61" s="1" t="s">
        <v>687</v>
      </c>
      <c r="R61" s="1" t="s">
        <v>981</v>
      </c>
      <c r="S61" s="1" t="s">
        <v>689</v>
      </c>
      <c r="T61" s="1" t="s">
        <v>690</v>
      </c>
      <c r="U61" s="1" t="s">
        <v>691</v>
      </c>
      <c r="V61" s="1" t="s">
        <v>692</v>
      </c>
    </row>
    <row r="62" s="1" customFormat="1" spans="1:22">
      <c r="A62" s="3">
        <v>999223276361200</v>
      </c>
      <c r="B62" s="1" t="s">
        <v>976</v>
      </c>
      <c r="C62" s="1" t="s">
        <v>982</v>
      </c>
      <c r="D62" s="1" t="s">
        <v>978</v>
      </c>
      <c r="E62" s="1" t="s">
        <v>983</v>
      </c>
      <c r="F62" s="1" t="s">
        <v>720</v>
      </c>
      <c r="G62" s="1" t="s">
        <v>680</v>
      </c>
      <c r="H62" s="1" t="s">
        <v>681</v>
      </c>
      <c r="I62" s="1" t="s">
        <v>980</v>
      </c>
      <c r="J62" s="1" t="s">
        <v>683</v>
      </c>
      <c r="K62" s="1" t="s">
        <v>980</v>
      </c>
      <c r="L62" s="1" t="s">
        <v>980</v>
      </c>
      <c r="M62" s="1" t="s">
        <v>684</v>
      </c>
      <c r="N62" s="1" t="s">
        <v>684</v>
      </c>
      <c r="O62" s="1" t="s">
        <v>685</v>
      </c>
      <c r="P62" s="1" t="s">
        <v>686</v>
      </c>
      <c r="Q62" s="1" t="s">
        <v>687</v>
      </c>
      <c r="R62" s="1" t="s">
        <v>984</v>
      </c>
      <c r="S62" s="1" t="s">
        <v>689</v>
      </c>
      <c r="T62" s="1" t="s">
        <v>690</v>
      </c>
      <c r="U62" s="1" t="s">
        <v>691</v>
      </c>
      <c r="V62" s="1" t="s">
        <v>692</v>
      </c>
    </row>
    <row r="63" s="1" customFormat="1" spans="1:22">
      <c r="A63" s="3">
        <v>999223263086621</v>
      </c>
      <c r="B63" s="1" t="s">
        <v>985</v>
      </c>
      <c r="C63" s="1" t="s">
        <v>986</v>
      </c>
      <c r="D63" s="1" t="s">
        <v>888</v>
      </c>
      <c r="E63" s="1" t="s">
        <v>987</v>
      </c>
      <c r="F63" s="1" t="s">
        <v>720</v>
      </c>
      <c r="G63" s="1" t="s">
        <v>680</v>
      </c>
      <c r="H63" s="1" t="s">
        <v>681</v>
      </c>
      <c r="I63" s="1" t="s">
        <v>890</v>
      </c>
      <c r="J63" s="1" t="s">
        <v>683</v>
      </c>
      <c r="K63" s="1" t="s">
        <v>890</v>
      </c>
      <c r="L63" s="1" t="s">
        <v>890</v>
      </c>
      <c r="M63" s="1" t="s">
        <v>684</v>
      </c>
      <c r="N63" s="1" t="s">
        <v>684</v>
      </c>
      <c r="O63" s="1" t="s">
        <v>685</v>
      </c>
      <c r="P63" s="1" t="s">
        <v>686</v>
      </c>
      <c r="Q63" s="1" t="s">
        <v>687</v>
      </c>
      <c r="R63" s="1" t="s">
        <v>988</v>
      </c>
      <c r="S63" s="1" t="s">
        <v>689</v>
      </c>
      <c r="T63" s="1" t="s">
        <v>690</v>
      </c>
      <c r="U63" s="1" t="s">
        <v>691</v>
      </c>
      <c r="V63" s="1" t="s">
        <v>692</v>
      </c>
    </row>
    <row r="64" s="1" customFormat="1" spans="1:22">
      <c r="A64" s="3">
        <v>999223253591991</v>
      </c>
      <c r="B64" s="1" t="s">
        <v>985</v>
      </c>
      <c r="C64" s="1" t="s">
        <v>989</v>
      </c>
      <c r="D64" s="1" t="s">
        <v>888</v>
      </c>
      <c r="E64" s="1" t="s">
        <v>990</v>
      </c>
      <c r="F64" s="1" t="s">
        <v>821</v>
      </c>
      <c r="G64" s="1" t="s">
        <v>680</v>
      </c>
      <c r="H64" s="1" t="s">
        <v>681</v>
      </c>
      <c r="I64" s="1" t="s">
        <v>991</v>
      </c>
      <c r="J64" s="1" t="s">
        <v>683</v>
      </c>
      <c r="K64" s="1" t="s">
        <v>991</v>
      </c>
      <c r="L64" s="1" t="s">
        <v>991</v>
      </c>
      <c r="M64" s="1" t="s">
        <v>684</v>
      </c>
      <c r="N64" s="1" t="s">
        <v>684</v>
      </c>
      <c r="O64" s="1" t="s">
        <v>685</v>
      </c>
      <c r="P64" s="1" t="s">
        <v>686</v>
      </c>
      <c r="Q64" s="1" t="s">
        <v>687</v>
      </c>
      <c r="R64" s="1" t="s">
        <v>992</v>
      </c>
      <c r="S64" s="1" t="s">
        <v>689</v>
      </c>
      <c r="T64" s="1" t="s">
        <v>690</v>
      </c>
      <c r="U64" s="1" t="s">
        <v>691</v>
      </c>
      <c r="V64" s="1" t="s">
        <v>692</v>
      </c>
    </row>
    <row r="65" s="1" customFormat="1" spans="1:22">
      <c r="A65" s="3">
        <v>999223306720106</v>
      </c>
      <c r="B65" s="1" t="s">
        <v>959</v>
      </c>
      <c r="C65" s="1" t="s">
        <v>993</v>
      </c>
      <c r="D65" s="1" t="s">
        <v>994</v>
      </c>
      <c r="E65" s="1" t="s">
        <v>995</v>
      </c>
      <c r="F65" s="1" t="s">
        <v>676</v>
      </c>
      <c r="G65" s="1" t="s">
        <v>680</v>
      </c>
      <c r="H65" s="1" t="s">
        <v>681</v>
      </c>
      <c r="I65" s="1" t="s">
        <v>996</v>
      </c>
      <c r="J65" s="1" t="s">
        <v>683</v>
      </c>
      <c r="K65" s="1" t="s">
        <v>996</v>
      </c>
      <c r="L65" s="1" t="s">
        <v>996</v>
      </c>
      <c r="M65" s="1" t="s">
        <v>684</v>
      </c>
      <c r="N65" s="1" t="s">
        <v>684</v>
      </c>
      <c r="O65" s="1" t="s">
        <v>685</v>
      </c>
      <c r="P65" s="1" t="s">
        <v>686</v>
      </c>
      <c r="Q65" s="1" t="s">
        <v>687</v>
      </c>
      <c r="R65" s="1" t="s">
        <v>997</v>
      </c>
      <c r="S65" s="1" t="s">
        <v>689</v>
      </c>
      <c r="T65" s="1" t="s">
        <v>690</v>
      </c>
      <c r="U65" s="1" t="s">
        <v>691</v>
      </c>
      <c r="V65" s="1" t="s">
        <v>965</v>
      </c>
    </row>
    <row r="66" s="1" customFormat="1" spans="1:22">
      <c r="A66" s="3">
        <v>999223321470845</v>
      </c>
      <c r="B66" s="1" t="s">
        <v>953</v>
      </c>
      <c r="C66" s="1" t="s">
        <v>998</v>
      </c>
      <c r="D66" s="1" t="s">
        <v>999</v>
      </c>
      <c r="E66" s="1" t="s">
        <v>1000</v>
      </c>
      <c r="F66" s="1" t="s">
        <v>821</v>
      </c>
      <c r="G66" s="1" t="s">
        <v>680</v>
      </c>
      <c r="H66" s="1" t="s">
        <v>681</v>
      </c>
      <c r="I66" s="1" t="s">
        <v>1001</v>
      </c>
      <c r="J66" s="1" t="s">
        <v>683</v>
      </c>
      <c r="K66" s="1" t="s">
        <v>1001</v>
      </c>
      <c r="L66" s="1" t="s">
        <v>1001</v>
      </c>
      <c r="M66" s="1" t="s">
        <v>684</v>
      </c>
      <c r="N66" s="1" t="s">
        <v>684</v>
      </c>
      <c r="O66" s="1" t="s">
        <v>685</v>
      </c>
      <c r="P66" s="1" t="s">
        <v>686</v>
      </c>
      <c r="Q66" s="1" t="s">
        <v>687</v>
      </c>
      <c r="R66" s="1" t="s">
        <v>1002</v>
      </c>
      <c r="S66" s="1" t="s">
        <v>689</v>
      </c>
      <c r="T66" s="1" t="s">
        <v>690</v>
      </c>
      <c r="U66" s="1" t="s">
        <v>691</v>
      </c>
      <c r="V66" s="1" t="s">
        <v>965</v>
      </c>
    </row>
    <row r="67" s="1" customFormat="1" spans="1:22">
      <c r="A67" s="3">
        <v>999223245248878</v>
      </c>
      <c r="B67" s="1" t="s">
        <v>1003</v>
      </c>
      <c r="C67" s="1" t="s">
        <v>1004</v>
      </c>
      <c r="D67" s="1" t="s">
        <v>1005</v>
      </c>
      <c r="E67" s="1" t="s">
        <v>1006</v>
      </c>
      <c r="F67" s="1" t="s">
        <v>720</v>
      </c>
      <c r="G67" s="1" t="s">
        <v>680</v>
      </c>
      <c r="H67" s="1" t="s">
        <v>681</v>
      </c>
      <c r="I67" s="1" t="s">
        <v>1007</v>
      </c>
      <c r="J67" s="1" t="s">
        <v>683</v>
      </c>
      <c r="K67" s="1" t="s">
        <v>1007</v>
      </c>
      <c r="L67" s="1" t="s">
        <v>1007</v>
      </c>
      <c r="M67" s="1" t="s">
        <v>684</v>
      </c>
      <c r="N67" s="1" t="s">
        <v>684</v>
      </c>
      <c r="O67" s="1" t="s">
        <v>685</v>
      </c>
      <c r="P67" s="1" t="s">
        <v>686</v>
      </c>
      <c r="Q67" s="1" t="s">
        <v>687</v>
      </c>
      <c r="R67" s="1" t="s">
        <v>1008</v>
      </c>
      <c r="S67" s="1" t="s">
        <v>689</v>
      </c>
      <c r="T67" s="1" t="s">
        <v>690</v>
      </c>
      <c r="U67" s="1" t="s">
        <v>691</v>
      </c>
      <c r="V67" s="1" t="s">
        <v>746</v>
      </c>
    </row>
    <row r="68" s="1" customFormat="1" spans="1:22">
      <c r="A68" s="3">
        <v>999223200416673</v>
      </c>
      <c r="B68" s="1" t="s">
        <v>1009</v>
      </c>
      <c r="C68" s="1" t="s">
        <v>1010</v>
      </c>
      <c r="D68" s="1" t="s">
        <v>812</v>
      </c>
      <c r="E68" s="1" t="s">
        <v>1011</v>
      </c>
      <c r="F68" s="1" t="s">
        <v>774</v>
      </c>
      <c r="G68" s="1" t="s">
        <v>680</v>
      </c>
      <c r="H68" s="1" t="s">
        <v>681</v>
      </c>
      <c r="I68" s="1" t="s">
        <v>1012</v>
      </c>
      <c r="J68" s="1" t="s">
        <v>683</v>
      </c>
      <c r="K68" s="1" t="s">
        <v>1012</v>
      </c>
      <c r="L68" s="1" t="s">
        <v>1012</v>
      </c>
      <c r="M68" s="1" t="s">
        <v>684</v>
      </c>
      <c r="N68" s="1" t="s">
        <v>684</v>
      </c>
      <c r="O68" s="1" t="s">
        <v>685</v>
      </c>
      <c r="P68" s="1" t="s">
        <v>686</v>
      </c>
      <c r="Q68" s="1" t="s">
        <v>687</v>
      </c>
      <c r="R68" s="1" t="s">
        <v>1013</v>
      </c>
      <c r="S68" s="1" t="s">
        <v>689</v>
      </c>
      <c r="T68" s="1" t="s">
        <v>690</v>
      </c>
      <c r="U68" s="1" t="s">
        <v>691</v>
      </c>
      <c r="V68" s="1" t="s">
        <v>692</v>
      </c>
    </row>
    <row r="69" s="1" customFormat="1" spans="1:22">
      <c r="A69" s="3">
        <v>999223196458422</v>
      </c>
      <c r="B69" s="1" t="s">
        <v>1009</v>
      </c>
      <c r="C69" s="1" t="s">
        <v>1014</v>
      </c>
      <c r="D69" s="1" t="s">
        <v>1015</v>
      </c>
      <c r="E69" s="1" t="s">
        <v>1016</v>
      </c>
      <c r="F69" s="1" t="s">
        <v>774</v>
      </c>
      <c r="G69" s="1" t="s">
        <v>680</v>
      </c>
      <c r="H69" s="1" t="s">
        <v>681</v>
      </c>
      <c r="I69" s="1" t="s">
        <v>1017</v>
      </c>
      <c r="J69" s="1" t="s">
        <v>683</v>
      </c>
      <c r="K69" s="1" t="s">
        <v>1017</v>
      </c>
      <c r="L69" s="1" t="s">
        <v>1017</v>
      </c>
      <c r="M69" s="1" t="s">
        <v>684</v>
      </c>
      <c r="N69" s="1" t="s">
        <v>684</v>
      </c>
      <c r="O69" s="1" t="s">
        <v>685</v>
      </c>
      <c r="P69" s="1" t="s">
        <v>686</v>
      </c>
      <c r="Q69" s="1" t="s">
        <v>687</v>
      </c>
      <c r="R69" s="1" t="s">
        <v>1018</v>
      </c>
      <c r="S69" s="1" t="s">
        <v>689</v>
      </c>
      <c r="T69" s="1" t="s">
        <v>690</v>
      </c>
      <c r="U69" s="1" t="s">
        <v>691</v>
      </c>
      <c r="V69" s="1" t="s">
        <v>746</v>
      </c>
    </row>
    <row r="70" s="1" customFormat="1" spans="1:22">
      <c r="A70" s="3">
        <v>999223196566038</v>
      </c>
      <c r="B70" s="1" t="s">
        <v>1009</v>
      </c>
      <c r="C70" s="1" t="s">
        <v>1019</v>
      </c>
      <c r="D70" s="1" t="s">
        <v>1020</v>
      </c>
      <c r="E70" s="1" t="s">
        <v>1021</v>
      </c>
      <c r="F70" s="1" t="s">
        <v>676</v>
      </c>
      <c r="G70" s="1" t="s">
        <v>680</v>
      </c>
      <c r="H70" s="1" t="s">
        <v>681</v>
      </c>
      <c r="I70" s="1" t="s">
        <v>1022</v>
      </c>
      <c r="J70" s="1" t="s">
        <v>683</v>
      </c>
      <c r="K70" s="1" t="s">
        <v>1022</v>
      </c>
      <c r="L70" s="1" t="s">
        <v>1022</v>
      </c>
      <c r="M70" s="1" t="s">
        <v>684</v>
      </c>
      <c r="N70" s="1" t="s">
        <v>684</v>
      </c>
      <c r="O70" s="1" t="s">
        <v>685</v>
      </c>
      <c r="P70" s="1" t="s">
        <v>686</v>
      </c>
      <c r="Q70" s="1" t="s">
        <v>687</v>
      </c>
      <c r="R70" s="1" t="s">
        <v>1023</v>
      </c>
      <c r="S70" s="1" t="s">
        <v>689</v>
      </c>
      <c r="T70" s="1" t="s">
        <v>690</v>
      </c>
      <c r="U70" s="1" t="s">
        <v>691</v>
      </c>
      <c r="V70" s="1" t="s">
        <v>692</v>
      </c>
    </row>
    <row r="71" s="1" customFormat="1" spans="1:22">
      <c r="A71" s="3">
        <v>999223224389828</v>
      </c>
      <c r="B71" s="1" t="s">
        <v>1024</v>
      </c>
      <c r="C71" s="1" t="s">
        <v>1025</v>
      </c>
      <c r="D71" s="1" t="s">
        <v>1020</v>
      </c>
      <c r="E71" s="1" t="s">
        <v>1026</v>
      </c>
      <c r="F71" s="1" t="s">
        <v>676</v>
      </c>
      <c r="G71" s="1" t="s">
        <v>680</v>
      </c>
      <c r="H71" s="1" t="s">
        <v>681</v>
      </c>
      <c r="I71" s="1" t="s">
        <v>1027</v>
      </c>
      <c r="J71" s="1" t="s">
        <v>683</v>
      </c>
      <c r="K71" s="1" t="s">
        <v>1027</v>
      </c>
      <c r="L71" s="1" t="s">
        <v>1027</v>
      </c>
      <c r="M71" s="1" t="s">
        <v>684</v>
      </c>
      <c r="N71" s="1" t="s">
        <v>684</v>
      </c>
      <c r="O71" s="1" t="s">
        <v>685</v>
      </c>
      <c r="P71" s="1" t="s">
        <v>686</v>
      </c>
      <c r="Q71" s="1" t="s">
        <v>687</v>
      </c>
      <c r="R71" s="1" t="s">
        <v>1028</v>
      </c>
      <c r="S71" s="1" t="s">
        <v>689</v>
      </c>
      <c r="T71" s="1" t="s">
        <v>690</v>
      </c>
      <c r="U71" s="1" t="s">
        <v>691</v>
      </c>
      <c r="V71" s="1" t="s">
        <v>692</v>
      </c>
    </row>
    <row r="72" s="1" customFormat="1" spans="1:22">
      <c r="A72" s="3">
        <v>999223190061874</v>
      </c>
      <c r="B72" s="1" t="s">
        <v>1009</v>
      </c>
      <c r="C72" s="1" t="s">
        <v>1029</v>
      </c>
      <c r="D72" s="1" t="s">
        <v>1030</v>
      </c>
      <c r="E72" s="1" t="s">
        <v>1031</v>
      </c>
      <c r="F72" s="1" t="s">
        <v>720</v>
      </c>
      <c r="G72" s="1" t="s">
        <v>680</v>
      </c>
      <c r="H72" s="1" t="s">
        <v>681</v>
      </c>
      <c r="I72" s="1" t="s">
        <v>1032</v>
      </c>
      <c r="J72" s="1" t="s">
        <v>683</v>
      </c>
      <c r="K72" s="1" t="s">
        <v>1032</v>
      </c>
      <c r="L72" s="1" t="s">
        <v>1032</v>
      </c>
      <c r="M72" s="1" t="s">
        <v>684</v>
      </c>
      <c r="N72" s="1" t="s">
        <v>684</v>
      </c>
      <c r="O72" s="1" t="s">
        <v>685</v>
      </c>
      <c r="P72" s="1" t="s">
        <v>686</v>
      </c>
      <c r="Q72" s="1" t="s">
        <v>687</v>
      </c>
      <c r="R72" s="1" t="s">
        <v>1033</v>
      </c>
      <c r="S72" s="1" t="s">
        <v>689</v>
      </c>
      <c r="T72" s="1" t="s">
        <v>690</v>
      </c>
      <c r="U72" s="1" t="s">
        <v>691</v>
      </c>
      <c r="V72" s="1" t="s">
        <v>692</v>
      </c>
    </row>
    <row r="73" s="1" customFormat="1" spans="1:22">
      <c r="A73" s="3">
        <v>999223303980686</v>
      </c>
      <c r="B73" s="1" t="s">
        <v>959</v>
      </c>
      <c r="C73" s="1" t="s">
        <v>1034</v>
      </c>
      <c r="D73" s="1" t="s">
        <v>1035</v>
      </c>
      <c r="E73" s="1" t="s">
        <v>1036</v>
      </c>
      <c r="F73" s="1" t="s">
        <v>774</v>
      </c>
      <c r="G73" s="1" t="s">
        <v>680</v>
      </c>
      <c r="H73" s="1" t="s">
        <v>681</v>
      </c>
      <c r="I73" s="1" t="s">
        <v>1037</v>
      </c>
      <c r="J73" s="1" t="s">
        <v>683</v>
      </c>
      <c r="K73" s="1" t="s">
        <v>1037</v>
      </c>
      <c r="L73" s="1" t="s">
        <v>1037</v>
      </c>
      <c r="M73" s="1" t="s">
        <v>684</v>
      </c>
      <c r="N73" s="1" t="s">
        <v>684</v>
      </c>
      <c r="O73" s="1" t="s">
        <v>685</v>
      </c>
      <c r="P73" s="1" t="s">
        <v>686</v>
      </c>
      <c r="Q73" s="1" t="s">
        <v>687</v>
      </c>
      <c r="R73" s="1" t="s">
        <v>1038</v>
      </c>
      <c r="S73" s="1" t="s">
        <v>689</v>
      </c>
      <c r="T73" s="1" t="s">
        <v>690</v>
      </c>
      <c r="U73" s="1" t="s">
        <v>691</v>
      </c>
      <c r="V73" s="1" t="s">
        <v>692</v>
      </c>
    </row>
    <row r="74" s="1" customFormat="1" spans="1:22">
      <c r="A74" s="3">
        <v>999223164671159</v>
      </c>
      <c r="B74" s="1" t="s">
        <v>1039</v>
      </c>
      <c r="C74" s="1" t="s">
        <v>1040</v>
      </c>
      <c r="D74" s="1" t="s">
        <v>1041</v>
      </c>
      <c r="E74" s="1" t="s">
        <v>1042</v>
      </c>
      <c r="F74" s="1" t="s">
        <v>676</v>
      </c>
      <c r="G74" s="1" t="s">
        <v>680</v>
      </c>
      <c r="H74" s="1" t="s">
        <v>681</v>
      </c>
      <c r="I74" s="1" t="s">
        <v>1043</v>
      </c>
      <c r="J74" s="1" t="s">
        <v>683</v>
      </c>
      <c r="K74" s="1" t="s">
        <v>1043</v>
      </c>
      <c r="L74" s="1" t="s">
        <v>1043</v>
      </c>
      <c r="M74" s="1" t="s">
        <v>684</v>
      </c>
      <c r="N74" s="1" t="s">
        <v>684</v>
      </c>
      <c r="O74" s="1" t="s">
        <v>685</v>
      </c>
      <c r="P74" s="1" t="s">
        <v>686</v>
      </c>
      <c r="Q74" s="1" t="s">
        <v>687</v>
      </c>
      <c r="R74" s="1" t="s">
        <v>1044</v>
      </c>
      <c r="S74" s="1" t="s">
        <v>689</v>
      </c>
      <c r="T74" s="1" t="s">
        <v>690</v>
      </c>
      <c r="U74" s="1" t="s">
        <v>691</v>
      </c>
      <c r="V74" s="1" t="s">
        <v>692</v>
      </c>
    </row>
    <row r="75" s="1" customFormat="1" spans="1:22">
      <c r="A75" s="3">
        <v>999223161644843</v>
      </c>
      <c r="B75" s="1" t="s">
        <v>1039</v>
      </c>
      <c r="C75" s="1" t="s">
        <v>1045</v>
      </c>
      <c r="D75" s="1" t="s">
        <v>888</v>
      </c>
      <c r="E75" s="1" t="s">
        <v>1046</v>
      </c>
      <c r="F75" s="1" t="s">
        <v>774</v>
      </c>
      <c r="G75" s="1" t="s">
        <v>680</v>
      </c>
      <c r="H75" s="1" t="s">
        <v>681</v>
      </c>
      <c r="I75" s="1" t="s">
        <v>1047</v>
      </c>
      <c r="J75" s="1" t="s">
        <v>683</v>
      </c>
      <c r="K75" s="1" t="s">
        <v>1047</v>
      </c>
      <c r="L75" s="1" t="s">
        <v>1047</v>
      </c>
      <c r="M75" s="1" t="s">
        <v>684</v>
      </c>
      <c r="N75" s="1" t="s">
        <v>684</v>
      </c>
      <c r="O75" s="1" t="s">
        <v>685</v>
      </c>
      <c r="P75" s="1" t="s">
        <v>686</v>
      </c>
      <c r="Q75" s="1" t="s">
        <v>687</v>
      </c>
      <c r="R75" s="1" t="s">
        <v>1048</v>
      </c>
      <c r="S75" s="1" t="s">
        <v>689</v>
      </c>
      <c r="T75" s="1" t="s">
        <v>690</v>
      </c>
      <c r="U75" s="1" t="s">
        <v>691</v>
      </c>
      <c r="V75" s="1" t="s">
        <v>692</v>
      </c>
    </row>
    <row r="76" s="1" customFormat="1" spans="1:22">
      <c r="A76" s="3">
        <v>999223143354464</v>
      </c>
      <c r="B76" s="1" t="s">
        <v>1049</v>
      </c>
      <c r="C76" s="1" t="s">
        <v>1050</v>
      </c>
      <c r="D76" s="1" t="s">
        <v>1051</v>
      </c>
      <c r="E76" s="1" t="s">
        <v>1052</v>
      </c>
      <c r="F76" s="1" t="s">
        <v>774</v>
      </c>
      <c r="G76" s="1" t="s">
        <v>680</v>
      </c>
      <c r="H76" s="1" t="s">
        <v>681</v>
      </c>
      <c r="I76" s="1" t="s">
        <v>1053</v>
      </c>
      <c r="J76" s="1" t="s">
        <v>683</v>
      </c>
      <c r="K76" s="1" t="s">
        <v>1053</v>
      </c>
      <c r="L76" s="1" t="s">
        <v>1053</v>
      </c>
      <c r="M76" s="1" t="s">
        <v>684</v>
      </c>
      <c r="N76" s="1" t="s">
        <v>684</v>
      </c>
      <c r="O76" s="1" t="s">
        <v>685</v>
      </c>
      <c r="P76" s="1" t="s">
        <v>686</v>
      </c>
      <c r="Q76" s="1" t="s">
        <v>687</v>
      </c>
      <c r="R76" s="1" t="s">
        <v>1054</v>
      </c>
      <c r="S76" s="1" t="s">
        <v>689</v>
      </c>
      <c r="T76" s="1" t="s">
        <v>690</v>
      </c>
      <c r="U76" s="1" t="s">
        <v>691</v>
      </c>
      <c r="V76" s="1" t="s">
        <v>692</v>
      </c>
    </row>
    <row r="77" s="1" customFormat="1" spans="1:22">
      <c r="A77" s="3">
        <v>999223196202957</v>
      </c>
      <c r="B77" s="1" t="s">
        <v>1009</v>
      </c>
      <c r="C77" s="1" t="s">
        <v>1055</v>
      </c>
      <c r="D77" s="1" t="s">
        <v>1051</v>
      </c>
      <c r="E77" s="1" t="s">
        <v>1056</v>
      </c>
      <c r="F77" s="1" t="s">
        <v>774</v>
      </c>
      <c r="G77" s="1" t="s">
        <v>680</v>
      </c>
      <c r="H77" s="1" t="s">
        <v>681</v>
      </c>
      <c r="I77" s="1" t="s">
        <v>1053</v>
      </c>
      <c r="J77" s="1" t="s">
        <v>683</v>
      </c>
      <c r="K77" s="1" t="s">
        <v>1053</v>
      </c>
      <c r="L77" s="1" t="s">
        <v>1053</v>
      </c>
      <c r="M77" s="1" t="s">
        <v>684</v>
      </c>
      <c r="N77" s="1" t="s">
        <v>684</v>
      </c>
      <c r="O77" s="1" t="s">
        <v>685</v>
      </c>
      <c r="P77" s="1" t="s">
        <v>686</v>
      </c>
      <c r="Q77" s="1" t="s">
        <v>687</v>
      </c>
      <c r="R77" s="1" t="s">
        <v>1057</v>
      </c>
      <c r="S77" s="1" t="s">
        <v>689</v>
      </c>
      <c r="T77" s="1" t="s">
        <v>690</v>
      </c>
      <c r="U77" s="1" t="s">
        <v>691</v>
      </c>
      <c r="V77" s="1" t="s">
        <v>692</v>
      </c>
    </row>
    <row r="78" s="1" customFormat="1" spans="1:22">
      <c r="A78" s="3">
        <v>999223133130445</v>
      </c>
      <c r="B78" s="1" t="s">
        <v>1049</v>
      </c>
      <c r="C78" s="1" t="s">
        <v>1058</v>
      </c>
      <c r="D78" s="1" t="s">
        <v>1059</v>
      </c>
      <c r="E78" s="1" t="s">
        <v>1060</v>
      </c>
      <c r="F78" s="1" t="s">
        <v>774</v>
      </c>
      <c r="G78" s="1" t="s">
        <v>680</v>
      </c>
      <c r="H78" s="1" t="s">
        <v>681</v>
      </c>
      <c r="I78" s="1" t="s">
        <v>1061</v>
      </c>
      <c r="J78" s="1" t="s">
        <v>683</v>
      </c>
      <c r="K78" s="1" t="s">
        <v>1061</v>
      </c>
      <c r="L78" s="1" t="s">
        <v>1061</v>
      </c>
      <c r="M78" s="1" t="s">
        <v>684</v>
      </c>
      <c r="N78" s="1" t="s">
        <v>684</v>
      </c>
      <c r="O78" s="1" t="s">
        <v>685</v>
      </c>
      <c r="P78" s="1" t="s">
        <v>686</v>
      </c>
      <c r="Q78" s="1" t="s">
        <v>687</v>
      </c>
      <c r="R78" s="1" t="s">
        <v>1062</v>
      </c>
      <c r="S78" s="1" t="s">
        <v>689</v>
      </c>
      <c r="T78" s="1" t="s">
        <v>690</v>
      </c>
      <c r="U78" s="1" t="s">
        <v>691</v>
      </c>
      <c r="V78" s="1" t="s">
        <v>924</v>
      </c>
    </row>
    <row r="79" s="1" customFormat="1" spans="1:22">
      <c r="A79" s="3">
        <v>999223119900800</v>
      </c>
      <c r="B79" s="1" t="s">
        <v>1063</v>
      </c>
      <c r="C79" s="1" t="s">
        <v>1064</v>
      </c>
      <c r="D79" s="1" t="s">
        <v>753</v>
      </c>
      <c r="E79" s="1" t="s">
        <v>1065</v>
      </c>
      <c r="F79" s="1" t="s">
        <v>676</v>
      </c>
      <c r="G79" s="1" t="s">
        <v>680</v>
      </c>
      <c r="H79" s="1" t="s">
        <v>681</v>
      </c>
      <c r="I79" s="1" t="s">
        <v>1066</v>
      </c>
      <c r="J79" s="1" t="s">
        <v>683</v>
      </c>
      <c r="K79" s="1" t="s">
        <v>1066</v>
      </c>
      <c r="L79" s="1" t="s">
        <v>1066</v>
      </c>
      <c r="M79" s="1" t="s">
        <v>684</v>
      </c>
      <c r="N79" s="1" t="s">
        <v>684</v>
      </c>
      <c r="O79" s="1" t="s">
        <v>685</v>
      </c>
      <c r="P79" s="1" t="s">
        <v>686</v>
      </c>
      <c r="Q79" s="1" t="s">
        <v>687</v>
      </c>
      <c r="R79" s="1" t="s">
        <v>1067</v>
      </c>
      <c r="S79" s="1" t="s">
        <v>689</v>
      </c>
      <c r="T79" s="1" t="s">
        <v>690</v>
      </c>
      <c r="U79" s="1" t="s">
        <v>691</v>
      </c>
      <c r="V79" s="1" t="s">
        <v>746</v>
      </c>
    </row>
    <row r="80" s="1" customFormat="1" spans="1:22">
      <c r="A80" s="3">
        <v>999223115580019</v>
      </c>
      <c r="B80" s="1" t="s">
        <v>1063</v>
      </c>
      <c r="C80" s="1" t="s">
        <v>1068</v>
      </c>
      <c r="D80" s="1" t="s">
        <v>888</v>
      </c>
      <c r="E80" s="1" t="s">
        <v>1069</v>
      </c>
      <c r="F80" s="1" t="s">
        <v>837</v>
      </c>
      <c r="G80" s="1" t="s">
        <v>680</v>
      </c>
      <c r="H80" s="1" t="s">
        <v>681</v>
      </c>
      <c r="I80" s="1" t="s">
        <v>1070</v>
      </c>
      <c r="J80" s="1" t="s">
        <v>683</v>
      </c>
      <c r="K80" s="1" t="s">
        <v>1070</v>
      </c>
      <c r="L80" s="1" t="s">
        <v>1070</v>
      </c>
      <c r="M80" s="1" t="s">
        <v>684</v>
      </c>
      <c r="N80" s="1" t="s">
        <v>684</v>
      </c>
      <c r="O80" s="1" t="s">
        <v>685</v>
      </c>
      <c r="P80" s="1" t="s">
        <v>686</v>
      </c>
      <c r="Q80" s="1" t="s">
        <v>687</v>
      </c>
      <c r="R80" s="1" t="s">
        <v>1071</v>
      </c>
      <c r="S80" s="1" t="s">
        <v>689</v>
      </c>
      <c r="T80" s="1" t="s">
        <v>690</v>
      </c>
      <c r="U80" s="1" t="s">
        <v>691</v>
      </c>
      <c r="V80" s="1" t="s">
        <v>692</v>
      </c>
    </row>
    <row r="81" s="1" customFormat="1" spans="1:22">
      <c r="A81" s="3">
        <v>23106193247</v>
      </c>
      <c r="B81" s="1" t="s">
        <v>1072</v>
      </c>
      <c r="C81" s="1" t="s">
        <v>1073</v>
      </c>
      <c r="D81" s="1" t="s">
        <v>736</v>
      </c>
      <c r="E81" s="1" t="s">
        <v>1074</v>
      </c>
      <c r="F81" s="1" t="s">
        <v>676</v>
      </c>
      <c r="G81" s="1" t="s">
        <v>680</v>
      </c>
      <c r="H81" s="1" t="s">
        <v>681</v>
      </c>
      <c r="I81" s="1" t="s">
        <v>1075</v>
      </c>
      <c r="J81" s="1" t="s">
        <v>683</v>
      </c>
      <c r="K81" s="1" t="s">
        <v>1075</v>
      </c>
      <c r="L81" s="1" t="s">
        <v>1075</v>
      </c>
      <c r="M81" s="1" t="s">
        <v>684</v>
      </c>
      <c r="N81" s="1" t="s">
        <v>684</v>
      </c>
      <c r="O81" s="1" t="s">
        <v>685</v>
      </c>
      <c r="P81" s="1" t="s">
        <v>686</v>
      </c>
      <c r="Q81" s="1" t="s">
        <v>687</v>
      </c>
      <c r="R81" s="1" t="s">
        <v>1076</v>
      </c>
      <c r="S81" s="1" t="s">
        <v>689</v>
      </c>
      <c r="T81" s="1" t="s">
        <v>690</v>
      </c>
      <c r="U81" s="1" t="s">
        <v>691</v>
      </c>
      <c r="V81" s="1" t="s">
        <v>740</v>
      </c>
    </row>
    <row r="82" s="1" customFormat="1" spans="1:22">
      <c r="A82" s="3">
        <v>999223090663120</v>
      </c>
      <c r="B82" s="1" t="s">
        <v>1077</v>
      </c>
      <c r="C82" s="1" t="s">
        <v>1078</v>
      </c>
      <c r="D82" s="1" t="s">
        <v>1079</v>
      </c>
      <c r="E82" s="1" t="s">
        <v>1080</v>
      </c>
      <c r="F82" s="1" t="s">
        <v>720</v>
      </c>
      <c r="G82" s="1" t="s">
        <v>680</v>
      </c>
      <c r="H82" s="1" t="s">
        <v>681</v>
      </c>
      <c r="I82" s="1" t="s">
        <v>1081</v>
      </c>
      <c r="J82" s="1" t="s">
        <v>683</v>
      </c>
      <c r="K82" s="1" t="s">
        <v>1081</v>
      </c>
      <c r="L82" s="1" t="s">
        <v>1081</v>
      </c>
      <c r="M82" s="1" t="s">
        <v>684</v>
      </c>
      <c r="N82" s="1" t="s">
        <v>684</v>
      </c>
      <c r="O82" s="1" t="s">
        <v>685</v>
      </c>
      <c r="P82" s="1" t="s">
        <v>686</v>
      </c>
      <c r="Q82" s="1" t="s">
        <v>687</v>
      </c>
      <c r="R82" s="1" t="s">
        <v>1082</v>
      </c>
      <c r="S82" s="1" t="s">
        <v>689</v>
      </c>
      <c r="T82" s="1" t="s">
        <v>690</v>
      </c>
      <c r="U82" s="1" t="s">
        <v>691</v>
      </c>
      <c r="V82" s="1" t="s">
        <v>746</v>
      </c>
    </row>
    <row r="83" s="1" customFormat="1" spans="1:22">
      <c r="A83" s="3">
        <v>999223058162769</v>
      </c>
      <c r="B83" s="1" t="s">
        <v>1083</v>
      </c>
      <c r="C83" s="1" t="s">
        <v>1084</v>
      </c>
      <c r="D83" s="1" t="s">
        <v>1030</v>
      </c>
      <c r="E83" s="1" t="s">
        <v>1085</v>
      </c>
      <c r="F83" s="1" t="s">
        <v>774</v>
      </c>
      <c r="G83" s="1" t="s">
        <v>680</v>
      </c>
      <c r="H83" s="1" t="s">
        <v>681</v>
      </c>
      <c r="I83" s="1" t="s">
        <v>1086</v>
      </c>
      <c r="J83" s="1" t="s">
        <v>683</v>
      </c>
      <c r="K83" s="1" t="s">
        <v>1086</v>
      </c>
      <c r="L83" s="1" t="s">
        <v>1086</v>
      </c>
      <c r="M83" s="1" t="s">
        <v>684</v>
      </c>
      <c r="N83" s="1" t="s">
        <v>684</v>
      </c>
      <c r="O83" s="1" t="s">
        <v>685</v>
      </c>
      <c r="P83" s="1" t="s">
        <v>686</v>
      </c>
      <c r="Q83" s="1" t="s">
        <v>687</v>
      </c>
      <c r="R83" s="1" t="s">
        <v>1087</v>
      </c>
      <c r="S83" s="1" t="s">
        <v>689</v>
      </c>
      <c r="T83" s="1" t="s">
        <v>690</v>
      </c>
      <c r="U83" s="1" t="s">
        <v>691</v>
      </c>
      <c r="V83" s="1" t="s">
        <v>692</v>
      </c>
    </row>
    <row r="84" s="1" customFormat="1" spans="1:22">
      <c r="A84" s="3">
        <v>999223058207830</v>
      </c>
      <c r="B84" s="1" t="s">
        <v>1083</v>
      </c>
      <c r="C84" s="1" t="s">
        <v>1088</v>
      </c>
      <c r="D84" s="1" t="s">
        <v>1020</v>
      </c>
      <c r="E84" s="1" t="s">
        <v>1089</v>
      </c>
      <c r="F84" s="1" t="s">
        <v>837</v>
      </c>
      <c r="G84" s="1" t="s">
        <v>680</v>
      </c>
      <c r="H84" s="1" t="s">
        <v>681</v>
      </c>
      <c r="I84" s="1" t="s">
        <v>1090</v>
      </c>
      <c r="J84" s="1" t="s">
        <v>683</v>
      </c>
      <c r="K84" s="1" t="s">
        <v>1090</v>
      </c>
      <c r="L84" s="1" t="s">
        <v>1090</v>
      </c>
      <c r="M84" s="1" t="s">
        <v>684</v>
      </c>
      <c r="N84" s="1" t="s">
        <v>684</v>
      </c>
      <c r="O84" s="1" t="s">
        <v>685</v>
      </c>
      <c r="P84" s="1" t="s">
        <v>686</v>
      </c>
      <c r="Q84" s="1" t="s">
        <v>687</v>
      </c>
      <c r="R84" s="1" t="s">
        <v>1091</v>
      </c>
      <c r="S84" s="1" t="s">
        <v>689</v>
      </c>
      <c r="T84" s="1" t="s">
        <v>690</v>
      </c>
      <c r="U84" s="1" t="s">
        <v>691</v>
      </c>
      <c r="V84" s="1" t="s">
        <v>692</v>
      </c>
    </row>
    <row r="85" s="1" customFormat="1" spans="1:22">
      <c r="A85" s="3">
        <v>999223056936945</v>
      </c>
      <c r="B85" s="1" t="s">
        <v>1092</v>
      </c>
      <c r="C85" s="1" t="s">
        <v>1093</v>
      </c>
      <c r="D85" s="1" t="s">
        <v>1094</v>
      </c>
      <c r="E85" s="1" t="s">
        <v>1095</v>
      </c>
      <c r="F85" s="1" t="s">
        <v>720</v>
      </c>
      <c r="G85" s="1" t="s">
        <v>680</v>
      </c>
      <c r="H85" s="1" t="s">
        <v>681</v>
      </c>
      <c r="I85" s="1" t="s">
        <v>1096</v>
      </c>
      <c r="J85" s="1" t="s">
        <v>683</v>
      </c>
      <c r="K85" s="1" t="s">
        <v>1096</v>
      </c>
      <c r="L85" s="1" t="s">
        <v>1096</v>
      </c>
      <c r="M85" s="1" t="s">
        <v>684</v>
      </c>
      <c r="N85" s="1" t="s">
        <v>684</v>
      </c>
      <c r="O85" s="1" t="s">
        <v>685</v>
      </c>
      <c r="P85" s="1" t="s">
        <v>686</v>
      </c>
      <c r="Q85" s="1" t="s">
        <v>687</v>
      </c>
      <c r="R85" s="1" t="s">
        <v>1097</v>
      </c>
      <c r="S85" s="1" t="s">
        <v>689</v>
      </c>
      <c r="T85" s="1" t="s">
        <v>690</v>
      </c>
      <c r="U85" s="1" t="s">
        <v>691</v>
      </c>
      <c r="V85" s="1" t="s">
        <v>692</v>
      </c>
    </row>
    <row r="86" s="1" customFormat="1" spans="1:22">
      <c r="A86" s="3">
        <v>999223167719132</v>
      </c>
      <c r="B86" s="1" t="s">
        <v>1039</v>
      </c>
      <c r="C86" s="1" t="s">
        <v>1098</v>
      </c>
      <c r="D86" s="1" t="s">
        <v>1041</v>
      </c>
      <c r="E86" s="1" t="s">
        <v>1099</v>
      </c>
      <c r="F86" s="1" t="s">
        <v>676</v>
      </c>
      <c r="G86" s="1" t="s">
        <v>680</v>
      </c>
      <c r="H86" s="1" t="s">
        <v>681</v>
      </c>
      <c r="I86" s="1" t="s">
        <v>1100</v>
      </c>
      <c r="J86" s="1" t="s">
        <v>683</v>
      </c>
      <c r="K86" s="1" t="s">
        <v>1100</v>
      </c>
      <c r="L86" s="1" t="s">
        <v>1100</v>
      </c>
      <c r="M86" s="1" t="s">
        <v>684</v>
      </c>
      <c r="N86" s="1" t="s">
        <v>684</v>
      </c>
      <c r="O86" s="1" t="s">
        <v>685</v>
      </c>
      <c r="P86" s="1" t="s">
        <v>686</v>
      </c>
      <c r="Q86" s="1" t="s">
        <v>687</v>
      </c>
      <c r="R86" s="1" t="s">
        <v>1101</v>
      </c>
      <c r="S86" s="1" t="s">
        <v>689</v>
      </c>
      <c r="T86" s="1" t="s">
        <v>690</v>
      </c>
      <c r="U86" s="1" t="s">
        <v>691</v>
      </c>
      <c r="V86" s="1" t="s">
        <v>692</v>
      </c>
    </row>
    <row r="87" s="1" customFormat="1" spans="1:22">
      <c r="A87" s="3">
        <v>999223048465181</v>
      </c>
      <c r="B87" s="1" t="s">
        <v>1092</v>
      </c>
      <c r="C87" s="1" t="s">
        <v>1102</v>
      </c>
      <c r="D87" s="1" t="s">
        <v>1103</v>
      </c>
      <c r="E87" s="1" t="s">
        <v>1104</v>
      </c>
      <c r="F87" s="1" t="s">
        <v>837</v>
      </c>
      <c r="G87" s="1" t="s">
        <v>680</v>
      </c>
      <c r="H87" s="1" t="s">
        <v>681</v>
      </c>
      <c r="I87" s="1" t="s">
        <v>1105</v>
      </c>
      <c r="J87" s="1" t="s">
        <v>683</v>
      </c>
      <c r="K87" s="1" t="s">
        <v>1105</v>
      </c>
      <c r="L87" s="1" t="s">
        <v>1105</v>
      </c>
      <c r="M87" s="1" t="s">
        <v>684</v>
      </c>
      <c r="N87" s="1" t="s">
        <v>684</v>
      </c>
      <c r="O87" s="1" t="s">
        <v>685</v>
      </c>
      <c r="P87" s="1" t="s">
        <v>686</v>
      </c>
      <c r="Q87" s="1" t="s">
        <v>687</v>
      </c>
      <c r="R87" s="1" t="s">
        <v>1106</v>
      </c>
      <c r="S87" s="1" t="s">
        <v>689</v>
      </c>
      <c r="T87" s="1" t="s">
        <v>690</v>
      </c>
      <c r="U87" s="1" t="s">
        <v>691</v>
      </c>
      <c r="V87" s="1" t="s">
        <v>692</v>
      </c>
    </row>
    <row r="88" s="1" customFormat="1" spans="1:22">
      <c r="A88" s="3">
        <v>999223048559824</v>
      </c>
      <c r="B88" s="1" t="s">
        <v>1092</v>
      </c>
      <c r="C88" s="1" t="s">
        <v>1107</v>
      </c>
      <c r="D88" s="1" t="s">
        <v>1103</v>
      </c>
      <c r="E88" s="1" t="s">
        <v>1108</v>
      </c>
      <c r="F88" s="1" t="s">
        <v>837</v>
      </c>
      <c r="G88" s="1" t="s">
        <v>680</v>
      </c>
      <c r="H88" s="1" t="s">
        <v>681</v>
      </c>
      <c r="I88" s="1" t="s">
        <v>1105</v>
      </c>
      <c r="J88" s="1" t="s">
        <v>683</v>
      </c>
      <c r="K88" s="1" t="s">
        <v>1105</v>
      </c>
      <c r="L88" s="1" t="s">
        <v>1105</v>
      </c>
      <c r="M88" s="1" t="s">
        <v>684</v>
      </c>
      <c r="N88" s="1" t="s">
        <v>684</v>
      </c>
      <c r="O88" s="1" t="s">
        <v>685</v>
      </c>
      <c r="P88" s="1" t="s">
        <v>686</v>
      </c>
      <c r="Q88" s="1" t="s">
        <v>687</v>
      </c>
      <c r="R88" s="1" t="s">
        <v>1109</v>
      </c>
      <c r="S88" s="1" t="s">
        <v>689</v>
      </c>
      <c r="T88" s="1" t="s">
        <v>690</v>
      </c>
      <c r="U88" s="1" t="s">
        <v>691</v>
      </c>
      <c r="V88" s="1" t="s">
        <v>692</v>
      </c>
    </row>
    <row r="89" s="1" customFormat="1" spans="1:22">
      <c r="A89" s="3">
        <v>999223217030892</v>
      </c>
      <c r="B89" s="1" t="s">
        <v>1110</v>
      </c>
      <c r="C89" s="1" t="s">
        <v>1111</v>
      </c>
      <c r="D89" s="1" t="s">
        <v>1112</v>
      </c>
      <c r="E89" s="1" t="s">
        <v>1113</v>
      </c>
      <c r="F89" s="1" t="s">
        <v>774</v>
      </c>
      <c r="G89" s="1" t="s">
        <v>680</v>
      </c>
      <c r="H89" s="1" t="s">
        <v>681</v>
      </c>
      <c r="I89" s="1" t="s">
        <v>1114</v>
      </c>
      <c r="J89" s="1" t="s">
        <v>683</v>
      </c>
      <c r="K89" s="1" t="s">
        <v>1114</v>
      </c>
      <c r="L89" s="1" t="s">
        <v>1114</v>
      </c>
      <c r="M89" s="1" t="s">
        <v>684</v>
      </c>
      <c r="N89" s="1" t="s">
        <v>684</v>
      </c>
      <c r="O89" s="1" t="s">
        <v>685</v>
      </c>
      <c r="P89" s="1" t="s">
        <v>686</v>
      </c>
      <c r="Q89" s="1" t="s">
        <v>687</v>
      </c>
      <c r="R89" s="1" t="s">
        <v>1115</v>
      </c>
      <c r="S89" s="1" t="s">
        <v>689</v>
      </c>
      <c r="T89" s="1" t="s">
        <v>690</v>
      </c>
      <c r="U89" s="1" t="s">
        <v>691</v>
      </c>
      <c r="V89" s="1" t="s">
        <v>692</v>
      </c>
    </row>
    <row r="90" s="1" customFormat="1" spans="1:22">
      <c r="A90" s="3">
        <v>999223052656216</v>
      </c>
      <c r="B90" s="1" t="s">
        <v>1092</v>
      </c>
      <c r="C90" s="1" t="s">
        <v>1116</v>
      </c>
      <c r="D90" s="1" t="s">
        <v>1117</v>
      </c>
      <c r="E90" s="1" t="s">
        <v>1118</v>
      </c>
      <c r="F90" s="1" t="s">
        <v>892</v>
      </c>
      <c r="G90" s="1" t="s">
        <v>680</v>
      </c>
      <c r="H90" s="1" t="s">
        <v>681</v>
      </c>
      <c r="I90" s="1" t="s">
        <v>1119</v>
      </c>
      <c r="J90" s="1" t="s">
        <v>683</v>
      </c>
      <c r="K90" s="1" t="s">
        <v>1119</v>
      </c>
      <c r="L90" s="1" t="s">
        <v>1119</v>
      </c>
      <c r="M90" s="1" t="s">
        <v>684</v>
      </c>
      <c r="N90" s="1" t="s">
        <v>684</v>
      </c>
      <c r="O90" s="1" t="s">
        <v>685</v>
      </c>
      <c r="P90" s="1" t="s">
        <v>686</v>
      </c>
      <c r="Q90" s="1" t="s">
        <v>687</v>
      </c>
      <c r="R90" s="1" t="s">
        <v>1120</v>
      </c>
      <c r="S90" s="1" t="s">
        <v>689</v>
      </c>
      <c r="T90" s="1" t="s">
        <v>690</v>
      </c>
      <c r="U90" s="1" t="s">
        <v>691</v>
      </c>
      <c r="V90" s="1" t="s">
        <v>692</v>
      </c>
    </row>
    <row r="91" s="1" customFormat="1" spans="1:22">
      <c r="A91" s="3">
        <v>999223037490795</v>
      </c>
      <c r="B91" s="1" t="s">
        <v>1121</v>
      </c>
      <c r="C91" s="1" t="s">
        <v>1122</v>
      </c>
      <c r="D91" s="1" t="s">
        <v>1123</v>
      </c>
      <c r="E91" s="1" t="s">
        <v>1124</v>
      </c>
      <c r="F91" s="1" t="s">
        <v>720</v>
      </c>
      <c r="G91" s="1" t="s">
        <v>680</v>
      </c>
      <c r="H91" s="1" t="s">
        <v>681</v>
      </c>
      <c r="I91" s="1" t="s">
        <v>1125</v>
      </c>
      <c r="J91" s="1" t="s">
        <v>683</v>
      </c>
      <c r="K91" s="1" t="s">
        <v>1125</v>
      </c>
      <c r="L91" s="1" t="s">
        <v>1125</v>
      </c>
      <c r="M91" s="1" t="s">
        <v>684</v>
      </c>
      <c r="N91" s="1" t="s">
        <v>684</v>
      </c>
      <c r="O91" s="1" t="s">
        <v>685</v>
      </c>
      <c r="P91" s="1" t="s">
        <v>686</v>
      </c>
      <c r="Q91" s="1" t="s">
        <v>687</v>
      </c>
      <c r="R91" s="1" t="s">
        <v>1126</v>
      </c>
      <c r="S91" s="1" t="s">
        <v>689</v>
      </c>
      <c r="T91" s="1" t="s">
        <v>690</v>
      </c>
      <c r="U91" s="1" t="s">
        <v>691</v>
      </c>
      <c r="V91" s="1" t="s">
        <v>692</v>
      </c>
    </row>
    <row r="92" s="1" customFormat="1" spans="1:22">
      <c r="A92" s="3">
        <v>999223139543989</v>
      </c>
      <c r="B92" s="1" t="s">
        <v>1049</v>
      </c>
      <c r="C92" s="1" t="s">
        <v>1127</v>
      </c>
      <c r="D92" s="1" t="s">
        <v>1128</v>
      </c>
      <c r="E92" s="1" t="s">
        <v>1129</v>
      </c>
      <c r="F92" s="1" t="s">
        <v>720</v>
      </c>
      <c r="G92" s="1" t="s">
        <v>680</v>
      </c>
      <c r="H92" s="1" t="s">
        <v>681</v>
      </c>
      <c r="I92" s="1" t="s">
        <v>1130</v>
      </c>
      <c r="J92" s="1" t="s">
        <v>683</v>
      </c>
      <c r="K92" s="1" t="s">
        <v>1130</v>
      </c>
      <c r="L92" s="1" t="s">
        <v>1130</v>
      </c>
      <c r="M92" s="1" t="s">
        <v>684</v>
      </c>
      <c r="N92" s="1" t="s">
        <v>684</v>
      </c>
      <c r="O92" s="1" t="s">
        <v>685</v>
      </c>
      <c r="P92" s="1" t="s">
        <v>686</v>
      </c>
      <c r="Q92" s="1" t="s">
        <v>687</v>
      </c>
      <c r="R92" s="1" t="s">
        <v>1131</v>
      </c>
      <c r="S92" s="1" t="s">
        <v>689</v>
      </c>
      <c r="T92" s="1" t="s">
        <v>690</v>
      </c>
      <c r="U92" s="1" t="s">
        <v>691</v>
      </c>
      <c r="V92" s="1" t="s">
        <v>740</v>
      </c>
    </row>
    <row r="93" s="1" customFormat="1" spans="1:22">
      <c r="A93" s="3">
        <v>999223010661948</v>
      </c>
      <c r="B93" s="1" t="s">
        <v>1132</v>
      </c>
      <c r="C93" s="1" t="s">
        <v>1133</v>
      </c>
      <c r="D93" s="1" t="s">
        <v>1134</v>
      </c>
      <c r="E93" s="1" t="s">
        <v>1135</v>
      </c>
      <c r="F93" s="1" t="s">
        <v>821</v>
      </c>
      <c r="G93" s="1" t="s">
        <v>680</v>
      </c>
      <c r="H93" s="1" t="s">
        <v>681</v>
      </c>
      <c r="I93" s="1" t="s">
        <v>1136</v>
      </c>
      <c r="J93" s="1" t="s">
        <v>683</v>
      </c>
      <c r="K93" s="1" t="s">
        <v>1136</v>
      </c>
      <c r="L93" s="1" t="s">
        <v>1136</v>
      </c>
      <c r="M93" s="1" t="s">
        <v>684</v>
      </c>
      <c r="N93" s="1" t="s">
        <v>684</v>
      </c>
      <c r="O93" s="1" t="s">
        <v>685</v>
      </c>
      <c r="P93" s="1" t="s">
        <v>686</v>
      </c>
      <c r="Q93" s="1" t="s">
        <v>687</v>
      </c>
      <c r="R93" s="1" t="s">
        <v>1137</v>
      </c>
      <c r="S93" s="1" t="s">
        <v>689</v>
      </c>
      <c r="T93" s="1" t="s">
        <v>690</v>
      </c>
      <c r="U93" s="1" t="s">
        <v>691</v>
      </c>
      <c r="V93" s="1" t="s">
        <v>947</v>
      </c>
    </row>
    <row r="94" s="1" customFormat="1" spans="1:22">
      <c r="A94" s="3">
        <v>999222993160817</v>
      </c>
      <c r="B94" s="1" t="s">
        <v>1138</v>
      </c>
      <c r="C94" s="1" t="s">
        <v>1139</v>
      </c>
      <c r="D94" s="1" t="s">
        <v>1140</v>
      </c>
      <c r="E94" s="1" t="s">
        <v>1141</v>
      </c>
      <c r="F94" s="1" t="s">
        <v>720</v>
      </c>
      <c r="G94" s="1" t="s">
        <v>680</v>
      </c>
      <c r="H94" s="1" t="s">
        <v>681</v>
      </c>
      <c r="I94" s="1" t="s">
        <v>1142</v>
      </c>
      <c r="J94" s="1" t="s">
        <v>683</v>
      </c>
      <c r="K94" s="1" t="s">
        <v>1142</v>
      </c>
      <c r="L94" s="1" t="s">
        <v>1142</v>
      </c>
      <c r="M94" s="1" t="s">
        <v>684</v>
      </c>
      <c r="N94" s="1" t="s">
        <v>684</v>
      </c>
      <c r="O94" s="1" t="s">
        <v>685</v>
      </c>
      <c r="P94" s="1" t="s">
        <v>686</v>
      </c>
      <c r="Q94" s="1" t="s">
        <v>687</v>
      </c>
      <c r="R94" s="1" t="s">
        <v>1143</v>
      </c>
      <c r="S94" s="1" t="s">
        <v>689</v>
      </c>
      <c r="T94" s="1" t="s">
        <v>690</v>
      </c>
      <c r="U94" s="1" t="s">
        <v>691</v>
      </c>
      <c r="V94" s="1" t="s">
        <v>692</v>
      </c>
    </row>
    <row r="95" s="1" customFormat="1" spans="1:22">
      <c r="A95" s="3">
        <v>22957759435</v>
      </c>
      <c r="B95" s="1" t="s">
        <v>1144</v>
      </c>
      <c r="C95" s="1" t="s">
        <v>1145</v>
      </c>
      <c r="D95" s="1" t="s">
        <v>1146</v>
      </c>
      <c r="E95" s="1" t="s">
        <v>1147</v>
      </c>
      <c r="F95" s="1" t="s">
        <v>720</v>
      </c>
      <c r="G95" s="1" t="s">
        <v>680</v>
      </c>
      <c r="H95" s="1" t="s">
        <v>681</v>
      </c>
      <c r="I95" s="1" t="s">
        <v>1148</v>
      </c>
      <c r="J95" s="1" t="s">
        <v>683</v>
      </c>
      <c r="K95" s="1" t="s">
        <v>1148</v>
      </c>
      <c r="L95" s="1" t="s">
        <v>1148</v>
      </c>
      <c r="M95" s="1" t="s">
        <v>684</v>
      </c>
      <c r="N95" s="1" t="s">
        <v>684</v>
      </c>
      <c r="O95" s="1" t="s">
        <v>685</v>
      </c>
      <c r="P95" s="1" t="s">
        <v>686</v>
      </c>
      <c r="Q95" s="1" t="s">
        <v>687</v>
      </c>
      <c r="R95" s="1" t="s">
        <v>1149</v>
      </c>
      <c r="S95" s="1" t="s">
        <v>689</v>
      </c>
      <c r="T95" s="1" t="s">
        <v>690</v>
      </c>
      <c r="U95" s="1" t="s">
        <v>691</v>
      </c>
      <c r="V95" s="1" t="s">
        <v>692</v>
      </c>
    </row>
    <row r="96" s="1" customFormat="1" spans="1:22">
      <c r="A96" s="3">
        <v>999223027204602</v>
      </c>
      <c r="B96" s="1" t="s">
        <v>1132</v>
      </c>
      <c r="C96" s="1" t="s">
        <v>1150</v>
      </c>
      <c r="D96" s="1" t="s">
        <v>1151</v>
      </c>
      <c r="E96" s="1" t="s">
        <v>1152</v>
      </c>
      <c r="F96" s="1" t="s">
        <v>774</v>
      </c>
      <c r="G96" s="1" t="s">
        <v>680</v>
      </c>
      <c r="H96" s="1" t="s">
        <v>681</v>
      </c>
      <c r="I96" s="1" t="s">
        <v>1153</v>
      </c>
      <c r="J96" s="1" t="s">
        <v>683</v>
      </c>
      <c r="K96" s="1" t="s">
        <v>1153</v>
      </c>
      <c r="L96" s="1" t="s">
        <v>1153</v>
      </c>
      <c r="M96" s="1" t="s">
        <v>684</v>
      </c>
      <c r="N96" s="1" t="s">
        <v>684</v>
      </c>
      <c r="O96" s="1" t="s">
        <v>685</v>
      </c>
      <c r="P96" s="1" t="s">
        <v>686</v>
      </c>
      <c r="Q96" s="1" t="s">
        <v>687</v>
      </c>
      <c r="R96" s="1" t="s">
        <v>1154</v>
      </c>
      <c r="S96" s="1" t="s">
        <v>689</v>
      </c>
      <c r="T96" s="1" t="s">
        <v>690</v>
      </c>
      <c r="U96" s="1" t="s">
        <v>691</v>
      </c>
      <c r="V96" s="1" t="s">
        <v>692</v>
      </c>
    </row>
    <row r="97" s="1" customFormat="1" spans="1:22">
      <c r="A97" s="3">
        <v>22862578670</v>
      </c>
      <c r="B97" s="1" t="s">
        <v>1155</v>
      </c>
      <c r="C97" s="1" t="s">
        <v>1156</v>
      </c>
      <c r="D97" s="1" t="s">
        <v>1094</v>
      </c>
      <c r="E97" s="1" t="s">
        <v>1157</v>
      </c>
      <c r="F97" s="1" t="s">
        <v>720</v>
      </c>
      <c r="G97" s="1" t="s">
        <v>680</v>
      </c>
      <c r="H97" s="1" t="s">
        <v>681</v>
      </c>
      <c r="I97" s="1" t="s">
        <v>1158</v>
      </c>
      <c r="J97" s="1" t="s">
        <v>683</v>
      </c>
      <c r="K97" s="1" t="s">
        <v>1158</v>
      </c>
      <c r="L97" s="1" t="s">
        <v>1158</v>
      </c>
      <c r="M97" s="1" t="s">
        <v>684</v>
      </c>
      <c r="N97" s="1" t="s">
        <v>684</v>
      </c>
      <c r="O97" s="1" t="s">
        <v>685</v>
      </c>
      <c r="P97" s="1" t="s">
        <v>686</v>
      </c>
      <c r="Q97" s="1" t="s">
        <v>687</v>
      </c>
      <c r="R97" s="1" t="s">
        <v>1159</v>
      </c>
      <c r="S97" s="1" t="s">
        <v>689</v>
      </c>
      <c r="T97" s="1" t="s">
        <v>690</v>
      </c>
      <c r="U97" s="1" t="s">
        <v>691</v>
      </c>
      <c r="V97" s="1" t="s">
        <v>692</v>
      </c>
    </row>
    <row r="98" s="1" customFormat="1" spans="1:22">
      <c r="A98" s="3">
        <v>999222960035405</v>
      </c>
      <c r="B98" s="1" t="s">
        <v>1144</v>
      </c>
      <c r="C98" s="1" t="s">
        <v>1160</v>
      </c>
      <c r="D98" s="1" t="s">
        <v>1161</v>
      </c>
      <c r="E98" s="1" t="s">
        <v>1162</v>
      </c>
      <c r="F98" s="1" t="s">
        <v>837</v>
      </c>
      <c r="G98" s="1" t="s">
        <v>680</v>
      </c>
      <c r="H98" s="1" t="s">
        <v>681</v>
      </c>
      <c r="I98" s="1" t="s">
        <v>1163</v>
      </c>
      <c r="J98" s="1" t="s">
        <v>683</v>
      </c>
      <c r="K98" s="1" t="s">
        <v>1163</v>
      </c>
      <c r="L98" s="1" t="s">
        <v>1163</v>
      </c>
      <c r="M98" s="1" t="s">
        <v>684</v>
      </c>
      <c r="N98" s="1" t="s">
        <v>684</v>
      </c>
      <c r="O98" s="1" t="s">
        <v>685</v>
      </c>
      <c r="P98" s="1" t="s">
        <v>686</v>
      </c>
      <c r="Q98" s="1" t="s">
        <v>687</v>
      </c>
      <c r="R98" s="1" t="s">
        <v>1164</v>
      </c>
      <c r="S98" s="1" t="s">
        <v>689</v>
      </c>
      <c r="T98" s="1" t="s">
        <v>690</v>
      </c>
      <c r="U98" s="1" t="s">
        <v>691</v>
      </c>
      <c r="V98" s="1" t="s">
        <v>709</v>
      </c>
    </row>
    <row r="99" s="1" customFormat="1" spans="1:22">
      <c r="A99" s="3">
        <v>999222853507004</v>
      </c>
      <c r="B99" s="1" t="s">
        <v>1165</v>
      </c>
      <c r="C99" s="1" t="s">
        <v>1166</v>
      </c>
      <c r="D99" s="1" t="s">
        <v>905</v>
      </c>
      <c r="E99" s="1" t="s">
        <v>1167</v>
      </c>
      <c r="F99" s="1" t="s">
        <v>892</v>
      </c>
      <c r="G99" s="1" t="s">
        <v>680</v>
      </c>
      <c r="H99" s="1" t="s">
        <v>681</v>
      </c>
      <c r="I99" s="1" t="s">
        <v>1168</v>
      </c>
      <c r="J99" s="1" t="s">
        <v>683</v>
      </c>
      <c r="K99" s="1" t="s">
        <v>1168</v>
      </c>
      <c r="L99" s="1" t="s">
        <v>1168</v>
      </c>
      <c r="M99" s="1" t="s">
        <v>684</v>
      </c>
      <c r="N99" s="1" t="s">
        <v>684</v>
      </c>
      <c r="O99" s="1" t="s">
        <v>685</v>
      </c>
      <c r="P99" s="1" t="s">
        <v>686</v>
      </c>
      <c r="Q99" s="1" t="s">
        <v>687</v>
      </c>
      <c r="R99" s="1" t="s">
        <v>1169</v>
      </c>
      <c r="S99" s="1" t="s">
        <v>689</v>
      </c>
      <c r="T99" s="1" t="s">
        <v>690</v>
      </c>
      <c r="U99" s="1" t="s">
        <v>691</v>
      </c>
      <c r="V99" s="1" t="s">
        <v>692</v>
      </c>
    </row>
    <row r="100" s="1" customFormat="1" spans="1:22">
      <c r="A100" s="3">
        <v>999222849114705</v>
      </c>
      <c r="B100" s="1" t="s">
        <v>1165</v>
      </c>
      <c r="C100" s="1" t="s">
        <v>1170</v>
      </c>
      <c r="D100" s="1" t="s">
        <v>1171</v>
      </c>
      <c r="E100" s="1" t="s">
        <v>1172</v>
      </c>
      <c r="F100" s="1" t="s">
        <v>676</v>
      </c>
      <c r="G100" s="1" t="s">
        <v>680</v>
      </c>
      <c r="H100" s="1" t="s">
        <v>681</v>
      </c>
      <c r="I100" s="1" t="s">
        <v>1173</v>
      </c>
      <c r="J100" s="1" t="s">
        <v>683</v>
      </c>
      <c r="K100" s="1" t="s">
        <v>1173</v>
      </c>
      <c r="L100" s="1" t="s">
        <v>1173</v>
      </c>
      <c r="M100" s="1" t="s">
        <v>684</v>
      </c>
      <c r="N100" s="1" t="s">
        <v>684</v>
      </c>
      <c r="O100" s="1" t="s">
        <v>685</v>
      </c>
      <c r="P100" s="1" t="s">
        <v>686</v>
      </c>
      <c r="Q100" s="1" t="s">
        <v>687</v>
      </c>
      <c r="R100" s="1" t="s">
        <v>1174</v>
      </c>
      <c r="S100" s="1" t="s">
        <v>689</v>
      </c>
      <c r="T100" s="1" t="s">
        <v>690</v>
      </c>
      <c r="U100" s="1" t="s">
        <v>691</v>
      </c>
      <c r="V100" s="1" t="s">
        <v>947</v>
      </c>
    </row>
    <row r="101" s="1" customFormat="1" spans="1:22">
      <c r="A101" s="3">
        <v>999222949910550</v>
      </c>
      <c r="B101" s="1" t="s">
        <v>1175</v>
      </c>
      <c r="C101" s="1" t="s">
        <v>1176</v>
      </c>
      <c r="D101" s="1" t="s">
        <v>1177</v>
      </c>
      <c r="E101" s="1" t="s">
        <v>1178</v>
      </c>
      <c r="F101" s="1" t="s">
        <v>720</v>
      </c>
      <c r="G101" s="1" t="s">
        <v>680</v>
      </c>
      <c r="H101" s="1" t="s">
        <v>681</v>
      </c>
      <c r="I101" s="1" t="s">
        <v>1179</v>
      </c>
      <c r="J101" s="1" t="s">
        <v>683</v>
      </c>
      <c r="K101" s="1" t="s">
        <v>1179</v>
      </c>
      <c r="L101" s="1" t="s">
        <v>1179</v>
      </c>
      <c r="M101" s="1" t="s">
        <v>684</v>
      </c>
      <c r="N101" s="1" t="s">
        <v>684</v>
      </c>
      <c r="O101" s="1" t="s">
        <v>685</v>
      </c>
      <c r="P101" s="1" t="s">
        <v>686</v>
      </c>
      <c r="Q101" s="1" t="s">
        <v>687</v>
      </c>
      <c r="R101" s="1" t="s">
        <v>1180</v>
      </c>
      <c r="S101" s="1" t="s">
        <v>689</v>
      </c>
      <c r="T101" s="1" t="s">
        <v>690</v>
      </c>
      <c r="U101" s="1" t="s">
        <v>691</v>
      </c>
      <c r="V101" s="1" t="s">
        <v>692</v>
      </c>
    </row>
    <row r="102" s="1" customFormat="1" spans="1:22">
      <c r="A102" s="3">
        <v>999222990739769</v>
      </c>
      <c r="B102" s="1" t="s">
        <v>1181</v>
      </c>
      <c r="C102" s="1" t="s">
        <v>1182</v>
      </c>
      <c r="D102" s="1" t="s">
        <v>1183</v>
      </c>
      <c r="E102" s="1" t="s">
        <v>1184</v>
      </c>
      <c r="F102" s="1" t="s">
        <v>720</v>
      </c>
      <c r="G102" s="1" t="s">
        <v>680</v>
      </c>
      <c r="H102" s="1" t="s">
        <v>681</v>
      </c>
      <c r="I102" s="1" t="s">
        <v>1185</v>
      </c>
      <c r="J102" s="1" t="s">
        <v>683</v>
      </c>
      <c r="K102" s="1" t="s">
        <v>1185</v>
      </c>
      <c r="L102" s="1" t="s">
        <v>1185</v>
      </c>
      <c r="M102" s="1" t="s">
        <v>684</v>
      </c>
      <c r="N102" s="1" t="s">
        <v>684</v>
      </c>
      <c r="O102" s="1" t="s">
        <v>685</v>
      </c>
      <c r="P102" s="1" t="s">
        <v>686</v>
      </c>
      <c r="Q102" s="1" t="s">
        <v>687</v>
      </c>
      <c r="R102" s="1" t="s">
        <v>1186</v>
      </c>
      <c r="S102" s="1" t="s">
        <v>689</v>
      </c>
      <c r="T102" s="1" t="s">
        <v>690</v>
      </c>
      <c r="U102" s="1" t="s">
        <v>691</v>
      </c>
      <c r="V102" s="1" t="s">
        <v>740</v>
      </c>
    </row>
    <row r="103" s="1" customFormat="1" spans="1:22">
      <c r="A103" s="3">
        <v>999222798581621</v>
      </c>
      <c r="B103" s="1" t="s">
        <v>1187</v>
      </c>
      <c r="C103" s="1" t="s">
        <v>1188</v>
      </c>
      <c r="D103" s="1" t="s">
        <v>1189</v>
      </c>
      <c r="E103" s="1" t="s">
        <v>1190</v>
      </c>
      <c r="F103" s="1" t="s">
        <v>676</v>
      </c>
      <c r="G103" s="1" t="s">
        <v>680</v>
      </c>
      <c r="H103" s="1" t="s">
        <v>681</v>
      </c>
      <c r="I103" s="1" t="s">
        <v>1191</v>
      </c>
      <c r="J103" s="1" t="s">
        <v>683</v>
      </c>
      <c r="K103" s="1" t="s">
        <v>1191</v>
      </c>
      <c r="L103" s="1" t="s">
        <v>1191</v>
      </c>
      <c r="M103" s="1" t="s">
        <v>684</v>
      </c>
      <c r="N103" s="1" t="s">
        <v>684</v>
      </c>
      <c r="O103" s="1" t="s">
        <v>685</v>
      </c>
      <c r="P103" s="1" t="s">
        <v>686</v>
      </c>
      <c r="Q103" s="1" t="s">
        <v>687</v>
      </c>
      <c r="R103" s="1" t="s">
        <v>1192</v>
      </c>
      <c r="S103" s="1" t="s">
        <v>689</v>
      </c>
      <c r="T103" s="1" t="s">
        <v>690</v>
      </c>
      <c r="U103" s="1" t="s">
        <v>691</v>
      </c>
      <c r="V103" s="1" t="s">
        <v>947</v>
      </c>
    </row>
    <row r="104" s="1" customFormat="1" spans="1:22">
      <c r="A104" s="3">
        <v>999222797518528</v>
      </c>
      <c r="B104" s="1" t="s">
        <v>1187</v>
      </c>
      <c r="C104" s="1" t="s">
        <v>1193</v>
      </c>
      <c r="D104" s="1" t="s">
        <v>1146</v>
      </c>
      <c r="E104" s="1" t="s">
        <v>1194</v>
      </c>
      <c r="F104" s="1" t="s">
        <v>676</v>
      </c>
      <c r="G104" s="1" t="s">
        <v>680</v>
      </c>
      <c r="H104" s="1" t="s">
        <v>681</v>
      </c>
      <c r="I104" s="1" t="s">
        <v>1195</v>
      </c>
      <c r="J104" s="1" t="s">
        <v>683</v>
      </c>
      <c r="K104" s="1" t="s">
        <v>1195</v>
      </c>
      <c r="L104" s="1" t="s">
        <v>1195</v>
      </c>
      <c r="M104" s="1" t="s">
        <v>684</v>
      </c>
      <c r="N104" s="1" t="s">
        <v>684</v>
      </c>
      <c r="O104" s="1" t="s">
        <v>685</v>
      </c>
      <c r="P104" s="1" t="s">
        <v>686</v>
      </c>
      <c r="Q104" s="1" t="s">
        <v>687</v>
      </c>
      <c r="R104" s="1" t="s">
        <v>1196</v>
      </c>
      <c r="S104" s="1" t="s">
        <v>689</v>
      </c>
      <c r="T104" s="1" t="s">
        <v>690</v>
      </c>
      <c r="U104" s="1" t="s">
        <v>691</v>
      </c>
      <c r="V104" s="1" t="s">
        <v>692</v>
      </c>
    </row>
    <row r="105" s="1" customFormat="1" spans="1:22">
      <c r="A105" s="3">
        <v>999222839063148</v>
      </c>
      <c r="B105" s="1" t="s">
        <v>1165</v>
      </c>
      <c r="C105" s="1" t="s">
        <v>1197</v>
      </c>
      <c r="D105" s="1" t="s">
        <v>1198</v>
      </c>
      <c r="E105" s="1" t="s">
        <v>1199</v>
      </c>
      <c r="F105" s="1" t="s">
        <v>676</v>
      </c>
      <c r="G105" s="1" t="s">
        <v>680</v>
      </c>
      <c r="H105" s="1" t="s">
        <v>681</v>
      </c>
      <c r="I105" s="1" t="s">
        <v>1200</v>
      </c>
      <c r="J105" s="1" t="s">
        <v>683</v>
      </c>
      <c r="K105" s="1" t="s">
        <v>1200</v>
      </c>
      <c r="L105" s="1" t="s">
        <v>1200</v>
      </c>
      <c r="M105" s="1" t="s">
        <v>684</v>
      </c>
      <c r="N105" s="1" t="s">
        <v>684</v>
      </c>
      <c r="O105" s="1" t="s">
        <v>685</v>
      </c>
      <c r="P105" s="1" t="s">
        <v>686</v>
      </c>
      <c r="Q105" s="1" t="s">
        <v>687</v>
      </c>
      <c r="R105" s="1" t="s">
        <v>1201</v>
      </c>
      <c r="S105" s="1" t="s">
        <v>689</v>
      </c>
      <c r="T105" s="1" t="s">
        <v>690</v>
      </c>
      <c r="U105" s="1" t="s">
        <v>1202</v>
      </c>
      <c r="V105" s="1" t="s">
        <v>1203</v>
      </c>
    </row>
    <row r="106" s="1" customFormat="1" spans="1:22">
      <c r="A106" s="3">
        <v>999222813429717</v>
      </c>
      <c r="B106" s="1" t="s">
        <v>1204</v>
      </c>
      <c r="C106" s="1" t="s">
        <v>1205</v>
      </c>
      <c r="D106" s="1" t="s">
        <v>1206</v>
      </c>
      <c r="E106" s="1" t="s">
        <v>1207</v>
      </c>
      <c r="F106" s="1" t="s">
        <v>720</v>
      </c>
      <c r="G106" s="1" t="s">
        <v>680</v>
      </c>
      <c r="H106" s="1" t="s">
        <v>681</v>
      </c>
      <c r="I106" s="1" t="s">
        <v>1208</v>
      </c>
      <c r="J106" s="1" t="s">
        <v>683</v>
      </c>
      <c r="K106" s="1" t="s">
        <v>1208</v>
      </c>
      <c r="L106" s="1" t="s">
        <v>1208</v>
      </c>
      <c r="M106" s="1" t="s">
        <v>684</v>
      </c>
      <c r="N106" s="1" t="s">
        <v>684</v>
      </c>
      <c r="O106" s="1" t="s">
        <v>685</v>
      </c>
      <c r="P106" s="1" t="s">
        <v>686</v>
      </c>
      <c r="Q106" s="1" t="s">
        <v>687</v>
      </c>
      <c r="R106" s="1" t="s">
        <v>1209</v>
      </c>
      <c r="S106" s="1" t="s">
        <v>689</v>
      </c>
      <c r="T106" s="1" t="s">
        <v>690</v>
      </c>
      <c r="U106" s="1" t="s">
        <v>691</v>
      </c>
      <c r="V106" s="1" t="s">
        <v>692</v>
      </c>
    </row>
    <row r="107" s="1" customFormat="1" spans="1:22">
      <c r="A107" s="3">
        <v>999222291060617</v>
      </c>
      <c r="B107" s="1" t="s">
        <v>1210</v>
      </c>
      <c r="C107" s="1" t="s">
        <v>1211</v>
      </c>
      <c r="D107" s="1" t="s">
        <v>1212</v>
      </c>
      <c r="E107" s="1" t="s">
        <v>1213</v>
      </c>
      <c r="F107" s="1" t="s">
        <v>821</v>
      </c>
      <c r="G107" s="1" t="s">
        <v>680</v>
      </c>
      <c r="H107" s="1" t="s">
        <v>681</v>
      </c>
      <c r="I107" s="1" t="s">
        <v>1214</v>
      </c>
      <c r="J107" s="1" t="s">
        <v>683</v>
      </c>
      <c r="K107" s="1" t="s">
        <v>1214</v>
      </c>
      <c r="L107" s="1" t="s">
        <v>1214</v>
      </c>
      <c r="M107" s="1" t="s">
        <v>684</v>
      </c>
      <c r="N107" s="1" t="s">
        <v>684</v>
      </c>
      <c r="O107" s="1" t="s">
        <v>685</v>
      </c>
      <c r="P107" s="1" t="s">
        <v>686</v>
      </c>
      <c r="Q107" s="1" t="s">
        <v>687</v>
      </c>
      <c r="R107" s="1" t="s">
        <v>1215</v>
      </c>
      <c r="S107" s="1" t="s">
        <v>689</v>
      </c>
      <c r="T107" s="1" t="s">
        <v>690</v>
      </c>
      <c r="U107" s="1" t="s">
        <v>691</v>
      </c>
      <c r="V107" s="1" t="s">
        <v>692</v>
      </c>
    </row>
    <row r="108" s="1" customFormat="1" spans="1:22">
      <c r="A108" s="3">
        <v>999222290209917</v>
      </c>
      <c r="B108" s="1" t="s">
        <v>1210</v>
      </c>
      <c r="C108" s="1" t="s">
        <v>1216</v>
      </c>
      <c r="D108" s="1" t="s">
        <v>1212</v>
      </c>
      <c r="E108" s="1" t="s">
        <v>1217</v>
      </c>
      <c r="F108" s="1" t="s">
        <v>821</v>
      </c>
      <c r="G108" s="1" t="s">
        <v>680</v>
      </c>
      <c r="H108" s="1" t="s">
        <v>681</v>
      </c>
      <c r="I108" s="1" t="s">
        <v>1214</v>
      </c>
      <c r="J108" s="1" t="s">
        <v>683</v>
      </c>
      <c r="K108" s="1" t="s">
        <v>1214</v>
      </c>
      <c r="L108" s="1" t="s">
        <v>1214</v>
      </c>
      <c r="M108" s="1" t="s">
        <v>684</v>
      </c>
      <c r="N108" s="1" t="s">
        <v>684</v>
      </c>
      <c r="O108" s="1" t="s">
        <v>685</v>
      </c>
      <c r="P108" s="1" t="s">
        <v>686</v>
      </c>
      <c r="Q108" s="1" t="s">
        <v>687</v>
      </c>
      <c r="R108" s="1" t="s">
        <v>1218</v>
      </c>
      <c r="S108" s="1" t="s">
        <v>689</v>
      </c>
      <c r="T108" s="1" t="s">
        <v>690</v>
      </c>
      <c r="U108" s="1" t="s">
        <v>691</v>
      </c>
      <c r="V108" s="1" t="s">
        <v>692</v>
      </c>
    </row>
    <row r="109" s="1" customFormat="1" spans="1:22">
      <c r="A109" s="3">
        <v>22853562120</v>
      </c>
      <c r="B109" s="1" t="s">
        <v>1165</v>
      </c>
      <c r="C109" s="1" t="s">
        <v>1219</v>
      </c>
      <c r="D109" s="1" t="s">
        <v>1220</v>
      </c>
      <c r="E109" s="1" t="s">
        <v>1221</v>
      </c>
      <c r="F109" s="1" t="s">
        <v>774</v>
      </c>
      <c r="G109" s="1" t="s">
        <v>680</v>
      </c>
      <c r="H109" s="1" t="s">
        <v>681</v>
      </c>
      <c r="I109" s="1" t="s">
        <v>1222</v>
      </c>
      <c r="J109" s="1" t="s">
        <v>683</v>
      </c>
      <c r="K109" s="1" t="s">
        <v>1222</v>
      </c>
      <c r="L109" s="1" t="s">
        <v>1222</v>
      </c>
      <c r="M109" s="1" t="s">
        <v>684</v>
      </c>
      <c r="N109" s="1" t="s">
        <v>684</v>
      </c>
      <c r="O109" s="1" t="s">
        <v>685</v>
      </c>
      <c r="P109" s="1" t="s">
        <v>686</v>
      </c>
      <c r="Q109" s="1" t="s">
        <v>687</v>
      </c>
      <c r="R109" s="1" t="s">
        <v>1223</v>
      </c>
      <c r="S109" s="1" t="s">
        <v>689</v>
      </c>
      <c r="T109" s="1" t="s">
        <v>690</v>
      </c>
      <c r="U109" s="1" t="s">
        <v>691</v>
      </c>
      <c r="V109" s="1" t="s">
        <v>692</v>
      </c>
    </row>
    <row r="110" s="1" customFormat="1" spans="1:22">
      <c r="A110" s="3">
        <v>999222291528276</v>
      </c>
      <c r="B110" s="1" t="s">
        <v>1210</v>
      </c>
      <c r="C110" s="1" t="s">
        <v>1224</v>
      </c>
      <c r="D110" s="1" t="s">
        <v>1212</v>
      </c>
      <c r="E110" s="1" t="s">
        <v>1225</v>
      </c>
      <c r="F110" s="1" t="s">
        <v>821</v>
      </c>
      <c r="G110" s="1" t="s">
        <v>680</v>
      </c>
      <c r="H110" s="1" t="s">
        <v>681</v>
      </c>
      <c r="I110" s="1" t="s">
        <v>1226</v>
      </c>
      <c r="J110" s="1" t="s">
        <v>683</v>
      </c>
      <c r="K110" s="1" t="s">
        <v>1226</v>
      </c>
      <c r="L110" s="1" t="s">
        <v>1226</v>
      </c>
      <c r="M110" s="1" t="s">
        <v>684</v>
      </c>
      <c r="N110" s="1" t="s">
        <v>684</v>
      </c>
      <c r="O110" s="1" t="s">
        <v>685</v>
      </c>
      <c r="P110" s="1" t="s">
        <v>686</v>
      </c>
      <c r="Q110" s="1" t="s">
        <v>687</v>
      </c>
      <c r="R110" s="1" t="s">
        <v>1227</v>
      </c>
      <c r="S110" s="1" t="s">
        <v>689</v>
      </c>
      <c r="T110" s="1" t="s">
        <v>690</v>
      </c>
      <c r="U110" s="1" t="s">
        <v>691</v>
      </c>
      <c r="V110" s="1" t="s">
        <v>692</v>
      </c>
    </row>
    <row r="111" s="1" customFormat="1" spans="1:22">
      <c r="A111" s="3">
        <v>999222562276211</v>
      </c>
      <c r="B111" s="1" t="s">
        <v>1228</v>
      </c>
      <c r="C111" s="1" t="s">
        <v>1229</v>
      </c>
      <c r="D111" s="1" t="s">
        <v>1230</v>
      </c>
      <c r="E111" s="1" t="s">
        <v>1231</v>
      </c>
      <c r="F111" s="1" t="s">
        <v>720</v>
      </c>
      <c r="G111" s="1" t="s">
        <v>680</v>
      </c>
      <c r="H111" s="1" t="s">
        <v>681</v>
      </c>
      <c r="I111" s="1" t="s">
        <v>1232</v>
      </c>
      <c r="J111" s="1" t="s">
        <v>683</v>
      </c>
      <c r="K111" s="1" t="s">
        <v>1232</v>
      </c>
      <c r="L111" s="1" t="s">
        <v>1232</v>
      </c>
      <c r="M111" s="1" t="s">
        <v>684</v>
      </c>
      <c r="N111" s="1" t="s">
        <v>684</v>
      </c>
      <c r="O111" s="1" t="s">
        <v>685</v>
      </c>
      <c r="P111" s="1" t="s">
        <v>686</v>
      </c>
      <c r="Q111" s="1" t="s">
        <v>687</v>
      </c>
      <c r="R111" s="1" t="s">
        <v>1233</v>
      </c>
      <c r="S111" s="1" t="s">
        <v>689</v>
      </c>
      <c r="T111" s="1" t="s">
        <v>690</v>
      </c>
      <c r="U111" s="1" t="s">
        <v>691</v>
      </c>
      <c r="V111" s="1" t="s">
        <v>746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2023-04-07T02:18:09Z</dcterms:created>
  <dcterms:modified xsi:type="dcterms:W3CDTF">2023-04-07T02:26:25Z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DAEEC8DC303D47A495B6EBFB67EB3213_12</vt:lpwstr>
  </property>
  <property fmtid="{D5CDD505-2E9C-101B-9397-08002B2CF9AE}" pid="3" name="KSOProductBuildVer">
    <vt:lpwstr>2052-11.1.0.14036</vt:lpwstr>
  </property>
</Properties>
</file>