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对账!$A$1:$X$105</definedName>
  </definedNames>
  <calcPr calcId="144525"/>
</workbook>
</file>

<file path=xl/sharedStrings.xml><?xml version="1.0" encoding="utf-8"?>
<sst xmlns="http://schemas.openxmlformats.org/spreadsheetml/2006/main" count="3516" uniqueCount="1274">
  <si>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</si>
  <si>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</si>
  <si>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</si>
  <si>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</si>
  <si>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</si>
  <si>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</si>
  <si>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</si>
  <si>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</si>
  <si>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</si>
  <si>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</si>
  <si>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</si>
  <si>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</si>
  <si>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</si>
  <si>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</si>
  <si>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</si>
  <si>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</si>
  <si>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</si>
  <si>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</si>
  <si>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</si>
  <si>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</si>
  <si>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</si>
  <si>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</si>
  <si>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</si>
  <si>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</si>
  <si>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</si>
  <si>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21893626004	</t>
  </si>
  <si>
    <t>Ctrip</t>
  </si>
  <si>
    <t>正常</t>
  </si>
  <si>
    <t>[东京]MYSTAYS 五反田站前酒店(HOTEL MYSTAYS Gotanda Station)(55254460)</t>
  </si>
  <si>
    <t>标准双床房&lt;2人入住&gt;&lt;不退款&gt;&lt;早餐&gt;</t>
  </si>
  <si>
    <t>HKD</t>
  </si>
  <si>
    <t>CHIU/IPEI</t>
  </si>
  <si>
    <t>CA13030230407HKD</t>
  </si>
  <si>
    <t>未提现</t>
  </si>
  <si>
    <t>携程开票</t>
  </si>
  <si>
    <t xml:space="preserve">2866770	</t>
  </si>
  <si>
    <t xml:space="preserve">T_1422728910	</t>
  </si>
  <si>
    <t xml:space="preserve">999222010931901	</t>
  </si>
  <si>
    <t>[曼谷]曼谷科伦酒店 (SHA Plus+)(Column Bangkok Hotel (SHA Plus+))(55270214)</t>
  </si>
  <si>
    <t>行政一室房&lt;2人入住&gt;&lt;不退款&gt;</t>
  </si>
  <si>
    <t>CHEUNG/KA YAN</t>
  </si>
  <si>
    <t xml:space="preserve">2903620	</t>
  </si>
  <si>
    <t xml:space="preserve">111985	</t>
  </si>
  <si>
    <t xml:space="preserve">999222305514749	</t>
  </si>
  <si>
    <t>[卢塞恩]卢塞恩弗洛拉亚美隆酒店(AMERON Luzern Hotel Flora)(55519406)</t>
  </si>
  <si>
    <t>标准双人房&lt;2人入住&gt;&lt;不退款&gt;&lt;早餐&gt;</t>
  </si>
  <si>
    <t>Bae/YoonSung,Bae/YoonSung</t>
  </si>
  <si>
    <t xml:space="preserve">2970131	</t>
  </si>
  <si>
    <t xml:space="preserve">	</t>
  </si>
  <si>
    <t xml:space="preserve">999222401719430	</t>
  </si>
  <si>
    <t>[马德里]VP 马德里西班牙广场设计酒店(VP Plaza España Design Madrid)(56140541)</t>
  </si>
  <si>
    <t>双人床房&lt;2人入住&gt;&lt;不退款&gt;</t>
  </si>
  <si>
    <t>DIAO/DUANYANG,LU/YIYAO</t>
  </si>
  <si>
    <t xml:space="preserve">2985869	</t>
  </si>
  <si>
    <t xml:space="preserve">22448734732	</t>
  </si>
  <si>
    <t>[曼谷]曼谷素坤逸11号巷美居酒店(Mercure Bangkok Sukhumvit 11)(55478167)</t>
  </si>
  <si>
    <t>豪华特大床房&lt;2人入住&gt;&lt;不退款&gt;&lt;早餐&gt;</t>
  </si>
  <si>
    <t>Brouwer/Egbert</t>
  </si>
  <si>
    <t xml:space="preserve">2993048	</t>
  </si>
  <si>
    <t xml:space="preserve">999222498347513	</t>
  </si>
  <si>
    <t>[霍夫]法古罗尔斯米里冰河泻湖福斯酒店(Fosshotel Glacier Lagoon)(55745311)</t>
  </si>
  <si>
    <t>标准双人房&lt;2人入住&gt;&lt;早餐&gt;</t>
  </si>
  <si>
    <t>JANG/BYUNG HO</t>
  </si>
  <si>
    <t xml:space="preserve">3000265	</t>
  </si>
  <si>
    <t xml:space="preserve">67673604	</t>
  </si>
  <si>
    <t xml:space="preserve">999222563937210	</t>
  </si>
  <si>
    <t>[伊丽莎白]纽华克机场伊莉莎白欢朋套房酒店(Hampton Inn &amp; Suites Elizabeth Newark Airport)(91595566)</t>
  </si>
  <si>
    <t>2张大床房&lt;2人入住&gt;&lt;不退款&gt;&lt;早餐&gt;</t>
  </si>
  <si>
    <t>DITTERT/HOLGER</t>
  </si>
  <si>
    <t xml:space="preserve">3009474	</t>
  </si>
  <si>
    <t xml:space="preserve">85707097	</t>
  </si>
  <si>
    <t xml:space="preserve">22600098201	</t>
  </si>
  <si>
    <t>[普吉岛]客莱福巴东普吉岛酒店 (政府卫生认证)(Hotel Clover Patong Phuket (SHA Extra Plus))(69427712)</t>
  </si>
  <si>
    <t>豪华房(按摩浴缸）&lt;2人入住&gt;&lt;不退款&gt;</t>
  </si>
  <si>
    <t>KING/SAM HOUSTON</t>
  </si>
  <si>
    <t xml:space="preserve">3014354	</t>
  </si>
  <si>
    <t xml:space="preserve">276123	</t>
  </si>
  <si>
    <t xml:space="preserve">22632872461	</t>
  </si>
  <si>
    <t>[曼谷]曼谷安納塔拉暹邏酒店(Anantara Siam Bangkok Hotel)(55269836)</t>
  </si>
  <si>
    <t>豪华房&lt;2人入住&gt;&lt;不退款&gt;</t>
  </si>
  <si>
    <t>GAO/XUE,BAO/YAFEI</t>
  </si>
  <si>
    <t xml:space="preserve">3018916	</t>
  </si>
  <si>
    <t xml:space="preserve">375470535 - 1677687694029627	</t>
  </si>
  <si>
    <t xml:space="preserve">22632872463	</t>
  </si>
  <si>
    <t>尊贵房&lt;2人入住&gt;&lt;不退款&gt;</t>
  </si>
  <si>
    <t>ZHOU/XIANG</t>
  </si>
  <si>
    <t xml:space="preserve">3018915	</t>
  </si>
  <si>
    <t xml:space="preserve">375470545 - 1677687684062102	</t>
  </si>
  <si>
    <t xml:space="preserve">999222654101947	</t>
  </si>
  <si>
    <t>[巴黎]猫头鹰酒店(Chouette Hotel)(55281310)</t>
  </si>
  <si>
    <t>TSAI/CHIAYUN</t>
  </si>
  <si>
    <t xml:space="preserve">3021830	</t>
  </si>
  <si>
    <t xml:space="preserve">999222669089099	</t>
  </si>
  <si>
    <t>[锡古恩萨]席昆沙帕拉多尔酒店(Parador de Siguenza)(55391491)</t>
  </si>
  <si>
    <t>高级双人床房&lt;2人入住&gt;&lt;不退款&gt;&lt;早餐&gt;</t>
  </si>
  <si>
    <t>Cheung/Tsun Hin</t>
  </si>
  <si>
    <t xml:space="preserve">3023440	</t>
  </si>
  <si>
    <t xml:space="preserve">2390029234	</t>
  </si>
  <si>
    <t xml:space="preserve">999223038348167	</t>
  </si>
  <si>
    <t>[克鲁姆洛夫]克鲁姆洛夫欧德酒店(Hotel OLDINN)(55956563)</t>
  </si>
  <si>
    <t>经典房(双人床或双床)&lt;2人入住&gt;&lt;不退款&gt;&lt;早餐&gt;</t>
  </si>
  <si>
    <t>PHATTARAMANASKUL/THANPITCHA,Phattaramanaskul/Arnon,PHATTARAMANASKUL/NAOVARAT,ASWISETSIWAKUL/ORNYUPA</t>
  </si>
  <si>
    <t xml:space="preserve">3097290	</t>
  </si>
  <si>
    <t xml:space="preserve">999223057621555	</t>
  </si>
  <si>
    <t>豪华大床房&lt;2人入住&gt;&lt;不退款&gt;</t>
  </si>
  <si>
    <t>DAVID/CREMILDA,LEONG/CHON IN</t>
  </si>
  <si>
    <t xml:space="preserve">3102723	</t>
  </si>
  <si>
    <t xml:space="preserve">999223116279090	</t>
  </si>
  <si>
    <t>[新加坡]新加坡滨海湾金沙度假区(Marina Bay Sands Singapore)(55439468)</t>
  </si>
  <si>
    <t>豪华客房(低层)&lt;2人入住&gt;&lt;不退款&gt;</t>
  </si>
  <si>
    <t>Cai/Shanping</t>
  </si>
  <si>
    <t xml:space="preserve">3117217	</t>
  </si>
  <si>
    <t xml:space="preserve">5295735	</t>
  </si>
  <si>
    <t xml:space="preserve">999223146161798	</t>
  </si>
  <si>
    <t>[普吉岛]普吉岛皇冠假日攀瓦海滩酒店(政府卫生认证)(Crowne Plaza Phuket Panwa Beach(SHA Extra Plus))(55312433)</t>
  </si>
  <si>
    <t>安达曼海景房&lt;2人入住&gt;&lt;不退款&gt;&lt;早餐&gt;</t>
  </si>
  <si>
    <t>Hutchinson/Grant</t>
  </si>
  <si>
    <t xml:space="preserve">3123781	</t>
  </si>
  <si>
    <t xml:space="preserve">16121709	</t>
  </si>
  <si>
    <t xml:space="preserve">999223146515982	</t>
  </si>
  <si>
    <t>[尼斯]尼斯市中心巴黎圣母院宜必思酒店(ibis Nice Centre Notre Dame)(80330465)</t>
  </si>
  <si>
    <t>标准大床房&lt;2人入住&gt;&lt;不退款&gt;&lt;早餐&gt;</t>
  </si>
  <si>
    <t>LIAO/WAN,WANG/YUXI</t>
  </si>
  <si>
    <t xml:space="preserve">3123864	</t>
  </si>
  <si>
    <t xml:space="preserve">783970	</t>
  </si>
  <si>
    <t xml:space="preserve">999223151593873	</t>
  </si>
  <si>
    <t>[圣路易斯－奥比斯波]圣路易斯奥比斯波哇卡班德客栈(Vagabond Inn San Luis Obispo)(55320717)</t>
  </si>
  <si>
    <t>标准间1特大床&lt;2人入住&gt;</t>
  </si>
  <si>
    <t>Agarwal/Chirag,Agarwal/Chirag</t>
  </si>
  <si>
    <t xml:space="preserve">3125592	</t>
  </si>
  <si>
    <t xml:space="preserve">20575110	</t>
  </si>
  <si>
    <t xml:space="preserve">999223161049046	</t>
  </si>
  <si>
    <t>[曼谷]曼谷 JW 万豪酒店(JW Marriott Hotel Bangkok)(55299096)</t>
  </si>
  <si>
    <t>豪华特大床客房&lt;2人入住&gt;&lt;不退款&gt;</t>
  </si>
  <si>
    <t>Chang/Elliot Jung Hsiao</t>
  </si>
  <si>
    <t xml:space="preserve">3127966	</t>
  </si>
  <si>
    <t xml:space="preserve">999223167067686	</t>
  </si>
  <si>
    <t>[曼谷]思考行政套房酒店(Hotel Amber Sukhumvit 85)(60480483)</t>
  </si>
  <si>
    <t>至尊豪华房&lt;2人入住&gt;&lt;不退款&gt;</t>
  </si>
  <si>
    <t>Liang/Yamin,WAN/FANGYI</t>
  </si>
  <si>
    <t xml:space="preserve">3129933	</t>
  </si>
  <si>
    <t xml:space="preserve">999223217676933	</t>
  </si>
  <si>
    <t>[纽约]纽约千禧市中心酒店(Millennium Downtown New York)(55439475)</t>
  </si>
  <si>
    <t>高级特大床房&lt;2人入住&gt;&lt;不退款&gt;</t>
  </si>
  <si>
    <t>Negovielova/Olena</t>
  </si>
  <si>
    <t xml:space="preserve">3144281	</t>
  </si>
  <si>
    <t xml:space="preserve">999223246983453	</t>
  </si>
  <si>
    <t>[尼斯]宜必思尼斯中央火车站酒店(ibis Nice Centre Gare)(55694568)</t>
  </si>
  <si>
    <t>标准双人床房&lt;2人入住&gt;&lt;不退款&gt;&lt;早餐&gt;</t>
  </si>
  <si>
    <t>Wong/Siew Pin</t>
  </si>
  <si>
    <t xml:space="preserve">3152139	</t>
  </si>
  <si>
    <t xml:space="preserve">1482306095	</t>
  </si>
  <si>
    <t xml:space="preserve">999223252089194	</t>
  </si>
  <si>
    <t>[普吉岛]普吉岛乐古浪悦椿度假村(政府卫生认证)(Angsana Laguna Phuket(SHA Plus+))(55956518)</t>
  </si>
  <si>
    <t>拉古纳客房&lt;2人入住&gt;&lt;不退款&gt;</t>
  </si>
  <si>
    <t>LI/CHANGYU,YU/JIA</t>
  </si>
  <si>
    <t xml:space="preserve">3152904	</t>
  </si>
  <si>
    <t>取消</t>
  </si>
  <si>
    <t xml:space="preserve">999223304726135	</t>
  </si>
  <si>
    <t>[杭东]美憬阁索菲特清迈沃伦塔高级度假村 (政府卫生认证)(Veranda High Resort Chiang Mai - MGallery by Sofitel (SHA Extra Plus))(68583748)</t>
  </si>
  <si>
    <t>山谷豪华逃脱房&lt;2人入住&gt;&lt;不退款&gt;&lt;早餐&gt;</t>
  </si>
  <si>
    <t>Cossa/Alessandro,Macciotta/Monica</t>
  </si>
  <si>
    <t xml:space="preserve">3163865	</t>
  </si>
  <si>
    <t xml:space="preserve">999223306272103	</t>
  </si>
  <si>
    <t>[佛罗伦萨]法兰奇酒店(Hotel Franchi)(55626299)</t>
  </si>
  <si>
    <t>客房&lt;2人入住&gt;</t>
  </si>
  <si>
    <t>RUIZ CIFUENTES/CAROLINA,SALDARRIAGA OCHOA/ALEJANDRO</t>
  </si>
  <si>
    <t xml:space="preserve">3164248	</t>
  </si>
  <si>
    <t xml:space="preserve">1479410847	</t>
  </si>
  <si>
    <t xml:space="preserve">999223307776562	</t>
  </si>
  <si>
    <t>[吉隆坡]吉隆坡宾乐雅服务公寓(PARKROYAL Serviced Suites Kuala Lumpur)(55337133)</t>
  </si>
  <si>
    <t>开放式套房&lt;2人入住&gt;&lt;不退款&gt;</t>
  </si>
  <si>
    <t>WATABE/ASAKO</t>
  </si>
  <si>
    <t xml:space="preserve">3164748	</t>
  </si>
  <si>
    <t xml:space="preserve">1073606162	</t>
  </si>
  <si>
    <t xml:space="preserve">999223317751796	</t>
  </si>
  <si>
    <t>[曼谷]曼谷湄南河畔华美达广场酒店(政府卫生认证)(Ramada Plaza by Wyndham Bangkok Menam Riverside)(55289780)</t>
  </si>
  <si>
    <t>泰式池景豪华特大床房&lt;2人入住&gt;&lt;不退款&gt;&lt;早餐&gt;</t>
  </si>
  <si>
    <t>LI/WEIHUI</t>
  </si>
  <si>
    <t xml:space="preserve">3166451	</t>
  </si>
  <si>
    <t xml:space="preserve">1073615460	</t>
  </si>
  <si>
    <t>退单</t>
  </si>
  <si>
    <t xml:space="preserve">999223327448692	</t>
  </si>
  <si>
    <t>[曼谷]曼谷索伊松维亚智选假日酒店 (SHA Plus+)(Holiday Inn Express Bangkok Soi Soonvijai, an Ihg Hotel  (SHA Plus+))(55478159)</t>
  </si>
  <si>
    <t>无障碍客房(大床)&lt;2人入住&gt;&lt;不退款&gt;&lt;早餐&gt;</t>
  </si>
  <si>
    <t>TANG/XIAOMING</t>
  </si>
  <si>
    <t xml:space="preserve">3168302	</t>
  </si>
  <si>
    <t xml:space="preserve">45493963	</t>
  </si>
  <si>
    <t xml:space="preserve">999223328505344	</t>
  </si>
  <si>
    <t>[乔治市]槟城长荣桂冠酒店 (槟城对抗新冠肺炎认证)(Evergreen Laurel Hotel Penang (PenangFightCovid-19 Certified))(55451685)</t>
  </si>
  <si>
    <t>城景高级房&lt;2人入住&gt;&lt;不退款&gt;</t>
  </si>
  <si>
    <t>KOHSHOONG/JSJS</t>
  </si>
  <si>
    <t xml:space="preserve">3168447	</t>
  </si>
  <si>
    <t xml:space="preserve">Acknowledged	</t>
  </si>
  <si>
    <t xml:space="preserve">999223364210330	</t>
  </si>
  <si>
    <t>[利兹]皇后酒店(The Queens Hotel)(55920150)</t>
  </si>
  <si>
    <t>舒适双人间&lt;2人入住&gt;&lt;不退款&gt;</t>
  </si>
  <si>
    <t>Magee/Patrick</t>
  </si>
  <si>
    <t xml:space="preserve">3174295	</t>
  </si>
  <si>
    <t xml:space="preserve">999223365094953	</t>
  </si>
  <si>
    <t>[新德里]加皮西达斯酒店(Jaypee Siddharth)(55733477)</t>
  </si>
  <si>
    <t>RYAN/ANGUSJACK,FFRENCH-ADAM/MAYA</t>
  </si>
  <si>
    <t xml:space="preserve">3174680	</t>
  </si>
  <si>
    <t xml:space="preserve">402303006089	</t>
  </si>
  <si>
    <t xml:space="preserve">999223378490658	</t>
  </si>
  <si>
    <t>[曼谷]曼谷活力探戈生活馆酒店（政府卫生认证）(Tango Vibrant Living Hotel - SHA Extra Plus)(55254319)</t>
  </si>
  <si>
    <t>高级大床房&lt;2人入住&gt;&lt;不退款&gt;</t>
  </si>
  <si>
    <t>WONGNARAT/THANAPHONG</t>
  </si>
  <si>
    <t xml:space="preserve">3177063	</t>
  </si>
  <si>
    <t xml:space="preserve">-1482711383	</t>
  </si>
  <si>
    <t xml:space="preserve">999223388120162	</t>
  </si>
  <si>
    <t>[乔治市]槟城东方大酒店 (槟城对抗新冠肺炎认证)(Eastern &amp; Oriental Hotel (PenangFightCovid-19 Certified))(55320435)</t>
  </si>
  <si>
    <t>Premier Suite King GF&lt;2人入住&gt;&lt;不退款&gt;&lt;早餐&gt;</t>
  </si>
  <si>
    <t>mi/hongbin</t>
  </si>
  <si>
    <t xml:space="preserve">3178408	</t>
  </si>
  <si>
    <t xml:space="preserve">1482984008	</t>
  </si>
  <si>
    <t xml:space="preserve">999223389005036	</t>
  </si>
  <si>
    <t>[约克]皇后酒店(The Queens Hotel)(60514416)</t>
  </si>
  <si>
    <t>Grange/Richard</t>
  </si>
  <si>
    <t xml:space="preserve">3178525	</t>
  </si>
  <si>
    <t xml:space="preserve">SH15774786	</t>
  </si>
  <si>
    <t xml:space="preserve">999223394585099	</t>
  </si>
  <si>
    <t>[圣克鲁斯]圣克鲁斯戴斯酒店(Hotel Solares)(55299320)</t>
  </si>
  <si>
    <t>特大床房&lt;2人入住&gt;&lt;不退款&gt;</t>
  </si>
  <si>
    <t>ORTIZ/RUDY</t>
  </si>
  <si>
    <t xml:space="preserve">3180127	</t>
  </si>
  <si>
    <t xml:space="preserve">999223402063647	</t>
  </si>
  <si>
    <t>[首尔]三井酒店(Hotel Samjung)(55337145)</t>
  </si>
  <si>
    <t>标准双人房&lt;2人入住&gt;&lt;不退款&gt;</t>
  </si>
  <si>
    <t>BAE/HYUNGGYU</t>
  </si>
  <si>
    <t xml:space="preserve">3180962	</t>
  </si>
  <si>
    <t xml:space="preserve">23038874	</t>
  </si>
  <si>
    <t xml:space="preserve">999223413506032	</t>
  </si>
  <si>
    <t>[怡保]美露谷度假套房酒店(Meru Suites at Meru Valley Resort)(55812474)</t>
  </si>
  <si>
    <t>1间卧室豪华套房&lt;2人入住&gt;&lt;不退款&gt;</t>
  </si>
  <si>
    <t>LEI/YUXIN,CHEN/JUNMING</t>
  </si>
  <si>
    <t xml:space="preserve">3183236	</t>
  </si>
  <si>
    <t xml:space="preserve">19550734	</t>
  </si>
  <si>
    <t xml:space="preserve">999223415255053	</t>
  </si>
  <si>
    <t>[曼谷]钻石城酒店 (政府卫生认证)(Diamond City Hotel (SHA Certified))(56140448)</t>
  </si>
  <si>
    <t>标准房&lt;2人入住&gt;&lt;不退款&gt;&lt;早餐&gt;</t>
  </si>
  <si>
    <t>Sooriarachchi/Gayan Geethanga,Sooriarachchi/Gayan Geethanga,Sooriarachchi/Gayan Geethanga,Sooriarachchi/Gayan Geethanga</t>
  </si>
  <si>
    <t xml:space="preserve">3183493	</t>
  </si>
  <si>
    <t xml:space="preserve">999223421550748	</t>
  </si>
  <si>
    <t>[帕萨迪纳]帕萨迪纳豪生酒店(Howard Johnson by Wyndham Pasadena)(60532466)</t>
  </si>
  <si>
    <t>CHEN/XIAODI,ZHAN/JIANHUA,WANG/CHUNXIA</t>
  </si>
  <si>
    <t xml:space="preserve">3184965	</t>
  </si>
  <si>
    <t xml:space="preserve">84718EE009091(Room1)84718EE009089(Room2)84718EE009090(Room3)	</t>
  </si>
  <si>
    <t xml:space="preserve">999223423398949	</t>
  </si>
  <si>
    <t>[好莱坞]银剑汽车旅馆(Silver Spray Motel)(89931054)</t>
  </si>
  <si>
    <t>开放式客房&lt;2人入住&gt;&lt;不退款&gt;&lt;早餐&gt;</t>
  </si>
  <si>
    <t>SAVANI SHAH/JIMIT JITENDRAKUMAR</t>
  </si>
  <si>
    <t xml:space="preserve">3185580	</t>
  </si>
  <si>
    <t xml:space="preserve">-1484706849	</t>
  </si>
  <si>
    <t xml:space="preserve">999223427610006	</t>
  </si>
  <si>
    <t>[芽庄]芽庄中心自由酒店(Liberty Central Nha Trang Hotel)(55694653)</t>
  </si>
  <si>
    <t>JUNG/ILPYOUNG</t>
  </si>
  <si>
    <t xml:space="preserve">3186486	</t>
  </si>
  <si>
    <t xml:space="preserve">999223432731109	</t>
  </si>
  <si>
    <t>[南雅加达]雅加达珐维盖特斯波特酒店(favehotel Gatot Subroto Jakarta)(70165218)</t>
  </si>
  <si>
    <t>致爱房&lt;2人入住&gt;&lt;不退款&gt;</t>
  </si>
  <si>
    <t>CRUZ/MAELEEN,ULEP/IVORY JONES</t>
  </si>
  <si>
    <t xml:space="preserve">3187255	</t>
  </si>
  <si>
    <t xml:space="preserve">23433681544	</t>
  </si>
  <si>
    <t>[古晋]港景酒店(Harbour View Hotel)(55337418)</t>
  </si>
  <si>
    <t>豪华房(特大床)&lt;2人入住&gt;&lt;不退款&gt;</t>
  </si>
  <si>
    <t>MAT YUSOF/MOHD FIRDAUS</t>
  </si>
  <si>
    <t xml:space="preserve">3187456	</t>
  </si>
  <si>
    <t xml:space="preserve">1073823211	</t>
  </si>
  <si>
    <t xml:space="preserve">999223434863179	</t>
  </si>
  <si>
    <t>[莱斯特]莱斯特市中心安可华美达酒店(Ramada Encore Leicester City Centre)(55269954)</t>
  </si>
  <si>
    <t>无障碍双人床房&lt;2人入住&gt;&lt;不退款&gt;</t>
  </si>
  <si>
    <t>Patel/Suhana</t>
  </si>
  <si>
    <t xml:space="preserve">3187683	</t>
  </si>
  <si>
    <t xml:space="preserve">999223435220497	</t>
  </si>
  <si>
    <t>ZHANG/ZHENGUANG</t>
  </si>
  <si>
    <t xml:space="preserve">3187784	</t>
  </si>
  <si>
    <t xml:space="preserve">acknowledge	</t>
  </si>
  <si>
    <t xml:space="preserve">999223436700971	</t>
  </si>
  <si>
    <t>[普吉岛]普吉岛莎拉迈考海滩度假村(政府卫生认证)(Sala Phuket Mai Khao Beach Resort(SHA Plus+))(55599184)</t>
  </si>
  <si>
    <t>泳池1卧别墅套房&lt;2人入住&gt;&lt;不退款&gt;&lt;早餐&gt;</t>
  </si>
  <si>
    <t>Wang/Shuai</t>
  </si>
  <si>
    <t xml:space="preserve">3188244	</t>
  </si>
  <si>
    <t xml:space="preserve">-1485062711	</t>
  </si>
  <si>
    <t xml:space="preserve">999223437076529	</t>
  </si>
  <si>
    <t>[芭堤雅]阿尔泰拉公寓酒店(Altera Hotel and Residence)(55585952)</t>
  </si>
  <si>
    <t>豪华房(带小厨房)&lt;2人入住&gt;&lt;不退款&gt;</t>
  </si>
  <si>
    <t>peng/zifan</t>
  </si>
  <si>
    <t xml:space="preserve">3188376	</t>
  </si>
  <si>
    <t xml:space="preserve">1485105907	</t>
  </si>
  <si>
    <t xml:space="preserve">999223437006660	</t>
  </si>
  <si>
    <t>[曼谷]曼谷辛德霍恩凯宾斯基(Sindhorn Kempinski Bangkok)(91812382)</t>
  </si>
  <si>
    <t>尊贵双床房&lt;2人入住&gt;&lt;不退款&gt;</t>
  </si>
  <si>
    <t>Wong/Adrian</t>
  </si>
  <si>
    <t xml:space="preserve">3188346	</t>
  </si>
  <si>
    <t xml:space="preserve">10477SE061285-14	</t>
  </si>
  <si>
    <t xml:space="preserve">999223439238103	</t>
  </si>
  <si>
    <t>豪华特大床客房&lt;2人入住&gt;&lt;不退款&gt;&lt;早餐&gt;</t>
  </si>
  <si>
    <t>WU/JUNJIAN</t>
  </si>
  <si>
    <t xml:space="preserve">3189253	</t>
  </si>
  <si>
    <t xml:space="preserve">999223440671264	</t>
  </si>
  <si>
    <t>[芭堤雅]芭堤雅三月酒店(March Hotel Pattaya)(91811523)</t>
  </si>
  <si>
    <t>城景豪华双人房&lt;2人入住&gt;&lt;不退款&gt;</t>
  </si>
  <si>
    <t>HAN/WEI</t>
  </si>
  <si>
    <t xml:space="preserve">3189446	</t>
  </si>
  <si>
    <t xml:space="preserve">-1485458397	</t>
  </si>
  <si>
    <t xml:space="preserve">999223446538026	</t>
  </si>
  <si>
    <t>[长滩岛]长滩岛阿兰达度假酒店(Alta Vista de Boracay)(90396356)</t>
  </si>
  <si>
    <t>豪华房（双床）&lt;2人入住&gt;&lt;不退款&gt;</t>
  </si>
  <si>
    <t>Bowden/Sam,Taylor/Cameron</t>
  </si>
  <si>
    <t xml:space="preserve">3190190	</t>
  </si>
  <si>
    <t xml:space="preserve">999223447887856	</t>
  </si>
  <si>
    <t>[岘港]伊比萨河畔酒店(Ibiza Riverfront Hotel)(90389916)</t>
  </si>
  <si>
    <t>高级双床房&lt;2人入住&gt;&lt;不退款&gt;</t>
  </si>
  <si>
    <t>Lee/Hyobin</t>
  </si>
  <si>
    <t xml:space="preserve">3190409	</t>
  </si>
  <si>
    <t xml:space="preserve">1073857715	</t>
  </si>
  <si>
    <t xml:space="preserve">23448199371	</t>
  </si>
  <si>
    <t>[曼彻斯特]曼彻斯特市中心大不列颠酒店(Britannia Hotel City Centre Manchester)(55611699)</t>
  </si>
  <si>
    <t>双人房(无窗)&lt;2人入住&gt;&lt;不退款&gt;</t>
  </si>
  <si>
    <t>Upson/Conor</t>
  </si>
  <si>
    <t xml:space="preserve">3190473	</t>
  </si>
  <si>
    <t xml:space="preserve">84103288	</t>
  </si>
  <si>
    <t xml:space="preserve">999223450022706	</t>
  </si>
  <si>
    <t>[吉隆坡]B公园酒店(InnB Park Hotel)(55812139)</t>
  </si>
  <si>
    <t>WEI/YIZHEN</t>
  </si>
  <si>
    <t xml:space="preserve">3190826	</t>
  </si>
  <si>
    <t xml:space="preserve">999223450076325	</t>
  </si>
  <si>
    <t>[吉隆坡]3金精品酒店(Gold3 Boutique Hotel)(55402876)</t>
  </si>
  <si>
    <t>豪华双人床房-无窗&lt;2人入住&gt;&lt;不退款&gt;</t>
  </si>
  <si>
    <t>XIE/JING</t>
  </si>
  <si>
    <t xml:space="preserve">3190839	</t>
  </si>
  <si>
    <t xml:space="preserve">66681	</t>
  </si>
  <si>
    <t xml:space="preserve">999223450103424	</t>
  </si>
  <si>
    <t>SHUM/FION</t>
  </si>
  <si>
    <t xml:space="preserve">3190849	</t>
  </si>
  <si>
    <t xml:space="preserve">999223450260376	</t>
  </si>
  <si>
    <t>[奥兰多]奥兰多罗森酒店(Rosen Inn at Pointe Orlando)(70391127)</t>
  </si>
  <si>
    <t>豪华2张双人床房&lt;2人入住&gt;&lt;不退款&gt;</t>
  </si>
  <si>
    <t>Tucker/Dorothy L</t>
  </si>
  <si>
    <t xml:space="preserve">3190901	</t>
  </si>
  <si>
    <t xml:space="preserve">999223450678078	</t>
  </si>
  <si>
    <t>[Racha Thewa]德维拉素万那普酒店(Dwella Suvarnabhumi)(55465025)</t>
  </si>
  <si>
    <t>高级房（双人床，无机场接送服务）&lt;2人入住&gt;&lt;不退款&gt;</t>
  </si>
  <si>
    <t>RAITHAISONG/PHIMPHA</t>
  </si>
  <si>
    <t xml:space="preserve">3191045	</t>
  </si>
  <si>
    <t xml:space="preserve">HGUConf1485860510	</t>
  </si>
  <si>
    <t xml:space="preserve">999223450685129	</t>
  </si>
  <si>
    <t>[查尔斯顿]查尔斯顿舒适酒店(Comfort Inn Downtown Charleston)(89916606)</t>
  </si>
  <si>
    <t>2张双人床房&lt;2人入住&gt;&lt;不退款&gt;</t>
  </si>
  <si>
    <t>Shiddell/Sybil</t>
  </si>
  <si>
    <t xml:space="preserve">3191048	</t>
  </si>
  <si>
    <t xml:space="preserve">999223450739054	</t>
  </si>
  <si>
    <t>[吉隆坡]吉隆坡美利亚酒店(Meliá Kuala Lumpur)(55665890)</t>
  </si>
  <si>
    <t>美利亚房&lt;2人入住&gt;&lt;不退款&gt;</t>
  </si>
  <si>
    <t>CHAN/CHRISTOPHER</t>
  </si>
  <si>
    <t xml:space="preserve">3191066	</t>
  </si>
  <si>
    <t xml:space="preserve">23450993209	</t>
  </si>
  <si>
    <t>[曼谷]彩虹套房酒店 (政府卫生认证)(Baiyoke Suite Hotel)(55653319)</t>
  </si>
  <si>
    <t>高级套房&lt;2人入住&gt;&lt;不退款&gt;</t>
  </si>
  <si>
    <t>KHAING/SHWE INGYIN,OO/MAY THAZIN</t>
  </si>
  <si>
    <t xml:space="preserve">3191161	</t>
  </si>
  <si>
    <t xml:space="preserve">71171	</t>
  </si>
  <si>
    <t xml:space="preserve">999223455357798	</t>
  </si>
  <si>
    <t>[芭堤雅]247精品酒店(247 Boutique Hotel)(55391187)</t>
  </si>
  <si>
    <t>高级房&lt;2人入住&gt;&lt;不退款&gt;</t>
  </si>
  <si>
    <t>WANG/XU</t>
  </si>
  <si>
    <t xml:space="preserve">3191573	</t>
  </si>
  <si>
    <t xml:space="preserve">999223455392086	</t>
  </si>
  <si>
    <t>[圣克鲁斯]圣克鲁兹戴斯酒店(Hotel Solares)(55299320)</t>
  </si>
  <si>
    <t>Castaneda/Jacob</t>
  </si>
  <si>
    <t xml:space="preserve">3191580	</t>
  </si>
  <si>
    <t xml:space="preserve">999223455438432	</t>
  </si>
  <si>
    <t>[巴厘岛]时尚爱情F酒店(Fashion Hotel Legian)(55812315)</t>
  </si>
  <si>
    <t>Scott/Sarah</t>
  </si>
  <si>
    <t xml:space="preserve">3191589	</t>
  </si>
  <si>
    <t xml:space="preserve">conf by mr. wayan	</t>
  </si>
  <si>
    <t xml:space="preserve">999223456501445	</t>
  </si>
  <si>
    <t>[迪拜]阿尔巴沙宜必思酒店(Ibis Al Barsha)(60494145)</t>
  </si>
  <si>
    <t>双床房&lt;2人入住&gt;&lt;不退款&gt;&lt;早餐&gt;</t>
  </si>
  <si>
    <t>Zhou/Xiaoping</t>
  </si>
  <si>
    <t xml:space="preserve">3191758	</t>
  </si>
  <si>
    <t xml:space="preserve">MGQDBSDL	</t>
  </si>
  <si>
    <t xml:space="preserve">999223457531765	</t>
  </si>
  <si>
    <t>PROMMAT/FARIDA</t>
  </si>
  <si>
    <t xml:space="preserve">3191929	</t>
  </si>
  <si>
    <t xml:space="preserve">9153654343730	</t>
  </si>
  <si>
    <t xml:space="preserve">999223460932462	</t>
  </si>
  <si>
    <t>[芭堤雅]紫苑公寓酒店（芭堤雅心灵高级套房酒店）(Aster Hotel and Residence)(55414468)</t>
  </si>
  <si>
    <t>尊贵豪华大床房&lt;2人入住&gt;&lt;不退款&gt;</t>
  </si>
  <si>
    <t>KUKLIN/ANDREI</t>
  </si>
  <si>
    <t xml:space="preserve">3192801	</t>
  </si>
  <si>
    <t xml:space="preserve">1486082049	</t>
  </si>
  <si>
    <t xml:space="preserve">999223461011094	</t>
  </si>
  <si>
    <t>[黑风洞]拉瓦纳黑风洞酒店(Lavana Hotel Batu Caves)(94359240)</t>
  </si>
  <si>
    <t>豪华客房, 1 张大床&lt;2人入住&gt;&lt;不退款&gt;</t>
  </si>
  <si>
    <t>STIBAN PONNUSAMY/STIBAN PONNUSAMY</t>
  </si>
  <si>
    <t xml:space="preserve">3192836	</t>
  </si>
  <si>
    <t xml:space="preserve">999223461278603	</t>
  </si>
  <si>
    <t>[温斯顿塞勒姆]哈尼斯购物中心品质套房酒店(Quality Inn &amp; Suites Hanes Mall)(91595468)</t>
  </si>
  <si>
    <t>双人房(2张双人床)&lt;2人入住&gt;&lt;不退款&gt;&lt;早餐&gt;</t>
  </si>
  <si>
    <t>ZHANG/KAI</t>
  </si>
  <si>
    <t xml:space="preserve">3192971	</t>
  </si>
  <si>
    <t xml:space="preserve">999223461853933	</t>
  </si>
  <si>
    <t>[曼谷]UHG四分之一沙拉铃酒店(The Quarter Saladaeng by UHG)(57284056)</t>
  </si>
  <si>
    <t>标准房&lt;2人入住&gt;&lt;不退款&gt;</t>
  </si>
  <si>
    <t>THEANRATCHAMON/JITTIDAVADEE</t>
  </si>
  <si>
    <t xml:space="preserve">3193231	</t>
  </si>
  <si>
    <t xml:space="preserve">999223462102347	</t>
  </si>
  <si>
    <t>[巴统]巴统迪万套房酒店(Divan Suites Batumi)(55289907)</t>
  </si>
  <si>
    <t>双人房&lt;2人入住&gt;&lt;不退款&gt;</t>
  </si>
  <si>
    <t>DEMIRTAS/FUAT,DEMIRTAS/BUSRA</t>
  </si>
  <si>
    <t xml:space="preserve">3193355	</t>
  </si>
  <si>
    <t xml:space="preserve">R512822094	</t>
  </si>
  <si>
    <t xml:space="preserve">999223462102992	</t>
  </si>
  <si>
    <t>[米卢斯]米卢斯中心住宿加早餐酒店(B&amp;B Hôtel Mulhouse Centre)(90389397)</t>
  </si>
  <si>
    <t>双人房, 无障碍房&lt;2人入住&gt;&lt;不退款&gt;</t>
  </si>
  <si>
    <t>Ko/Chi Tat</t>
  </si>
  <si>
    <t xml:space="preserve">3193356	</t>
  </si>
  <si>
    <t xml:space="preserve">1486188199	</t>
  </si>
  <si>
    <t xml:space="preserve">999223462157719	</t>
  </si>
  <si>
    <t>WENG/MINGHUA</t>
  </si>
  <si>
    <t xml:space="preserve">3193395	</t>
  </si>
  <si>
    <t xml:space="preserve">999223462178775	</t>
  </si>
  <si>
    <t>[巴厘岛]垂叶榕民宿(Waringin Homestay)(89917895)</t>
  </si>
  <si>
    <t>基本房间&lt;2人入住&gt;&lt;不退款&gt;</t>
  </si>
  <si>
    <t>Mahir/Mohammed</t>
  </si>
  <si>
    <t xml:space="preserve">3193410	</t>
  </si>
  <si>
    <t xml:space="preserve">999223462327813	</t>
  </si>
  <si>
    <t>[河内]河内布鲁城市酒店(Blue Hanoi Inn City Hotel)(55799235)</t>
  </si>
  <si>
    <t>豪华双人床房(带水疗浴缸)&lt;2人入住&gt;&lt;不退款&gt;</t>
  </si>
  <si>
    <t>LI/ZHIQIANG</t>
  </si>
  <si>
    <t xml:space="preserve">3193473	</t>
  </si>
  <si>
    <t xml:space="preserve">999223462349980	</t>
  </si>
  <si>
    <t>[墨西哥城]南因苏尔根特斯费斯塔酒店(Fiesta Inn Insurgentes Sur)(55694715)</t>
  </si>
  <si>
    <t>高级两张双人床房&lt;2人入住&gt;&lt;不退款&gt;</t>
  </si>
  <si>
    <t>GONZALEZ GUAJARDO/ADAN</t>
  </si>
  <si>
    <t xml:space="preserve">3193482	</t>
  </si>
  <si>
    <t xml:space="preserve">R004467639	</t>
  </si>
  <si>
    <t xml:space="preserve">999223462366084	</t>
  </si>
  <si>
    <t>[普吉岛]珍珠酒店(政府卫生认证)(Pearl Hotel(SHA Extra Plus))(90352316)</t>
  </si>
  <si>
    <t>ZHANG/JINYAO</t>
  </si>
  <si>
    <t xml:space="preserve">3193502	</t>
  </si>
  <si>
    <t xml:space="preserve">25987988	</t>
  </si>
  <si>
    <t xml:space="preserve">999223462366966	</t>
  </si>
  <si>
    <t>[匹兹堡]坎布里亚匹兹堡市中心酒店(Cambria Hotel Pittsburgh - Downtown)(56196689)</t>
  </si>
  <si>
    <t>特大床套房&lt;2人入住&gt;&lt;不退款&gt;</t>
  </si>
  <si>
    <t>Papay/Nick</t>
  </si>
  <si>
    <t xml:space="preserve">3193504	</t>
  </si>
  <si>
    <t xml:space="preserve">999223462415255	</t>
  </si>
  <si>
    <t>[巨港]巨港最爱酒店(favehotel Palembang)(55598909)</t>
  </si>
  <si>
    <t>标准客房&lt;2人入住&gt;&lt;不退款&gt;&lt;早餐&gt;</t>
  </si>
  <si>
    <t>Oktasari/Savira</t>
  </si>
  <si>
    <t xml:space="preserve">3193548	</t>
  </si>
  <si>
    <t xml:space="preserve">25988227	</t>
  </si>
  <si>
    <t xml:space="preserve">999223462440431	</t>
  </si>
  <si>
    <t>[莫米]莫米 - 佩里斯堡区凯富酒店(Comfort Inn Maumee - Perrysburg Area)(95386794)</t>
  </si>
  <si>
    <t>Kaiyuan/Tang</t>
  </si>
  <si>
    <t xml:space="preserve">999223462463342	</t>
  </si>
  <si>
    <t>[旧金山]格兰特广场酒店(Grant Plaza Hotel)(89918027)</t>
  </si>
  <si>
    <t>SINGH/SIKANDER</t>
  </si>
  <si>
    <t xml:space="preserve">3193588	</t>
  </si>
  <si>
    <t xml:space="preserve">1486347088	</t>
  </si>
  <si>
    <t xml:space="preserve">999223462482265	</t>
  </si>
  <si>
    <t>[朱庇特]朱庇特 I-95 凯富套房酒店(Comfort Inn &amp; Suites Jupiter I-95)(90400342)</t>
  </si>
  <si>
    <t>2张大号床房&lt;2人入住&gt;&lt;不退款&gt;&lt;早餐&gt;</t>
  </si>
  <si>
    <t>CRAWLEY/JUDY</t>
  </si>
  <si>
    <t xml:space="preserve">3193599	</t>
  </si>
  <si>
    <t xml:space="preserve">999223462659359	</t>
  </si>
  <si>
    <t>[吉隆坡]哈达马斯商务酒店(Hartamas Business Hotel)(90400198)</t>
  </si>
  <si>
    <t>FATIHAH/NURUL</t>
  </si>
  <si>
    <t xml:space="preserve">3193682	</t>
  </si>
  <si>
    <t xml:space="preserve">1073892152	</t>
  </si>
  <si>
    <t xml:space="preserve">999223462830540	</t>
  </si>
  <si>
    <t>[八打灵再也]吉隆坡颐思殿酒店(Eastin Hotel Kuala Lumpur)(55270753)</t>
  </si>
  <si>
    <t>豪华房（特大床）&lt;2人入住&gt;&lt;不退款&gt;</t>
  </si>
  <si>
    <t>HUE/DANNY</t>
  </si>
  <si>
    <t xml:space="preserve">3193734	</t>
  </si>
  <si>
    <t xml:space="preserve">999223463440878	</t>
  </si>
  <si>
    <t>[普吉岛]普吉岛芭东度假酒店 (政府卫生认证)(Patong Resort Hotel (SHA Extra Plus))(55665911)</t>
  </si>
  <si>
    <t>豪华房（中宾）&lt;2人入住&gt;&lt;不退款&gt;</t>
  </si>
  <si>
    <t>PROCTOR/COURTNEY ADELE</t>
  </si>
  <si>
    <t xml:space="preserve">3193969	</t>
  </si>
  <si>
    <t xml:space="preserve">HGUConf1486467572	</t>
  </si>
  <si>
    <t xml:space="preserve">999223463409593	</t>
  </si>
  <si>
    <t>[曼谷]曼谷主套房旅馆(The Bangkok Major Suite)(55403048)</t>
  </si>
  <si>
    <t>TANATITIVARAPONG/RATTEE</t>
  </si>
  <si>
    <t xml:space="preserve">3193958	</t>
  </si>
  <si>
    <t xml:space="preserve">999223466058651	</t>
  </si>
  <si>
    <t>[曼谷]曼谷京华大酒店 (政府卫生认证)(Hotel Royal Bangkok@Chinatown)(55932568)</t>
  </si>
  <si>
    <t>高级房（无窗）&lt;2人入住&gt;&lt;不退款&gt;</t>
  </si>
  <si>
    <t>MASENG/MR.MUHAMMAD AMEEN</t>
  </si>
  <si>
    <t xml:space="preserve">3194003	</t>
  </si>
  <si>
    <t xml:space="preserve">344647	</t>
  </si>
  <si>
    <t xml:space="preserve">999223466672519	</t>
  </si>
  <si>
    <t>[胡志明市]吉欣酒店(Hotel Kim Sinh)(96313871)</t>
  </si>
  <si>
    <t>城市房间&lt;2人入住&gt;&lt;不退款&gt;</t>
  </si>
  <si>
    <t>KONTSEVICH/TATIANA</t>
  </si>
  <si>
    <t xml:space="preserve">3194053	</t>
  </si>
  <si>
    <t xml:space="preserve">999223467302686	</t>
  </si>
  <si>
    <t>[洛杉矶]比佛利山庄 C 先生酒店(Mr. C Beverly Hills)(55720370)</t>
  </si>
  <si>
    <t>高级客房, 1 张特大床, 阳台, 城市景观&lt;2人入住&gt;&lt;不退款&gt;</t>
  </si>
  <si>
    <t>Rowe/Karissa</t>
  </si>
  <si>
    <t xml:space="preserve">3194134	</t>
  </si>
  <si>
    <t xml:space="preserve">6982SE084178	</t>
  </si>
  <si>
    <t xml:space="preserve">999223468197755	</t>
  </si>
  <si>
    <t>[Bang Chalong]曼谷伊斯汀坦那市高尔夫度假村(Eastin Thana City Golf Resort Bangkok)(68031168)</t>
  </si>
  <si>
    <t>一卧室套房&lt;2人入住&gt;&lt;不退款&gt;&lt;早餐&gt;</t>
  </si>
  <si>
    <t>FAN/CHENGMING,XU/LIPING</t>
  </si>
  <si>
    <t xml:space="preserve">3194283	</t>
  </si>
  <si>
    <t xml:space="preserve">-1486503905	</t>
  </si>
  <si>
    <t xml:space="preserve">999223468391992	</t>
  </si>
  <si>
    <t>[马卡蒂]马卡蒂大街霍普旅馆(Hop Inn Hotel Makati Avenue)(89918622)</t>
  </si>
  <si>
    <t>REYNO/REGIN</t>
  </si>
  <si>
    <t xml:space="preserve">3194327	</t>
  </si>
  <si>
    <t xml:space="preserve">128182253	</t>
  </si>
  <si>
    <t xml:space="preserve">999223469362913	</t>
  </si>
  <si>
    <t>[巴吞鲁日]巴吞鲁日东 I-12 号斯利普酒店(Sleep Inn Baton Rouge East I-12)(77366655)</t>
  </si>
  <si>
    <t>特大床房&lt;2人入住&gt;&lt;不退款&gt;&lt;早餐&gt;</t>
  </si>
  <si>
    <t>ZENG/SHAOQIN</t>
  </si>
  <si>
    <t xml:space="preserve">3194557	</t>
  </si>
  <si>
    <t xml:space="preserve">999223469756404	</t>
  </si>
  <si>
    <t>[迪拜]财富广场大酒店(Fortune Plaza Hotel, Dubai Airport)(55841749)</t>
  </si>
  <si>
    <t>GAO/YAN MENG</t>
  </si>
  <si>
    <t xml:space="preserve">3194650	</t>
  </si>
  <si>
    <t xml:space="preserve">999223470629215	</t>
  </si>
  <si>
    <t>[布克斯山]墨尔本城市边缘盒丘酒店(City Edge Box Hill Apartment Hotel)(55884327)</t>
  </si>
  <si>
    <t>一室公寓&lt;2人入住&gt;&lt;不退款&gt;</t>
  </si>
  <si>
    <t>ZHANG/ZHENLING</t>
  </si>
  <si>
    <t xml:space="preserve">3194813	</t>
  </si>
  <si>
    <t xml:space="preserve">-1486547584	</t>
  </si>
  <si>
    <t xml:space="preserve">999223471234589	</t>
  </si>
  <si>
    <t>[甲米]奥南季节海滩度假酒店(政府卫生认证)(Aonang All Seasons Beach Resort)(55542974)</t>
  </si>
  <si>
    <t>PRACHACHOT/PEERAWAT,SOIJIT/TADDOWN</t>
  </si>
  <si>
    <t xml:space="preserve">3194929	</t>
  </si>
  <si>
    <t xml:space="preserve">1486562546	</t>
  </si>
  <si>
    <t xml:space="preserve">999223472064246	</t>
  </si>
  <si>
    <t>[曼谷]曼谷阿尔梅洛兹酒店 - 主要清真饭店(Al Meroz Hotel Bangkok - The Leading Halal Hotel)(60494198)</t>
  </si>
  <si>
    <t>高级房&lt;2人入住&gt;&lt;不退款&gt;&lt;早餐&gt;</t>
  </si>
  <si>
    <t>MASOR/MARUWAN</t>
  </si>
  <si>
    <t xml:space="preserve">3195069	</t>
  </si>
  <si>
    <t xml:space="preserve">999223472273391	</t>
  </si>
  <si>
    <t>[罗穆勒斯]旅程住宿底特律都市机场酒店 - 罗穆卢斯(Travelodge by Wyndham Romulus Detroit Airport)(94363654)</t>
  </si>
  <si>
    <t>客房, 1 张大床房&lt;2人入住&gt;&lt;不退款&gt;</t>
  </si>
  <si>
    <t>BLACKBURN/CANDY JEAN</t>
  </si>
  <si>
    <t xml:space="preserve">3195121	</t>
  </si>
  <si>
    <t xml:space="preserve">999223472466914	</t>
  </si>
  <si>
    <t>[大山脚]槟城标致酒店 (槟城对抗新冠肺炎认证)(Iconic Hotel Penang (PenangFightCovid-19 Certified))(55665954)</t>
  </si>
  <si>
    <t>NEW/NEW PECK HONG</t>
  </si>
  <si>
    <t xml:space="preserve">3195159	</t>
  </si>
  <si>
    <t xml:space="preserve">1073907618	</t>
  </si>
  <si>
    <t xml:space="preserve">999223472624004	</t>
  </si>
  <si>
    <t>[西雅加达]雅加达普瑞英达法维酒店(favehotel Puri Indah Jakarta)(55944610)</t>
  </si>
  <si>
    <t>法维房&lt;2人入住&gt;&lt;不退款&gt;</t>
  </si>
  <si>
    <t>FATMAWATI/ANNISA</t>
  </si>
  <si>
    <t xml:space="preserve">3195200	</t>
  </si>
  <si>
    <t xml:space="preserve">999223473453262	</t>
  </si>
  <si>
    <t>[棉兰]棉兰阿雅度塔酒店(Aryaduta Medan)(55832088)</t>
  </si>
  <si>
    <t>ZHANG/XIAOMIN</t>
  </si>
  <si>
    <t xml:space="preserve">3195349	</t>
  </si>
  <si>
    <t xml:space="preserve">RZ-1486615682	</t>
  </si>
  <si>
    <t xml:space="preserve">999223475032816	</t>
  </si>
  <si>
    <t>[肯辛顿-切尔西区]皇家花园酒店(Royal Garden Hotel)(55414105)</t>
  </si>
  <si>
    <t>Pugh/Laura</t>
  </si>
  <si>
    <t xml:space="preserve">3195808	</t>
  </si>
  <si>
    <t xml:space="preserve">1486687828	</t>
  </si>
  <si>
    <t xml:space="preserve">999223475126314	</t>
  </si>
  <si>
    <t>[纳空沙旺]42C别致酒店(42C The Chic Hotel)(55328883)</t>
  </si>
  <si>
    <t>豪华房&lt;2人入住&gt;&lt;不退款&gt;&lt;早餐&gt;</t>
  </si>
  <si>
    <t>CHAIPAPHAANAN/THANPHIPHAT</t>
  </si>
  <si>
    <t xml:space="preserve">3195851	</t>
  </si>
  <si>
    <t xml:space="preserve">1073915243	</t>
  </si>
  <si>
    <t xml:space="preserve">999223475213227	</t>
  </si>
  <si>
    <t>[希什利]伊斯坦布尔市中心华美达广场酒店 - 仅供成人入住(Ramada Plaza By Wyndham Istanbul City Center)(60480571)</t>
  </si>
  <si>
    <t>Arzik/Ahmet Fatih</t>
  </si>
  <si>
    <t xml:space="preserve">3195875	</t>
  </si>
  <si>
    <t xml:space="preserve">999223475355215	</t>
  </si>
  <si>
    <t>[北雅加达]雅加达东荟城智选假日酒店(Holiday Inn Express Jakarta Pluit Citygate, an IHG Hotel)(55426409)</t>
  </si>
  <si>
    <t>大号床房&lt;2人入住&gt;&lt;不退款&gt;&lt;早餐&gt;</t>
  </si>
  <si>
    <t>ZHANG/XIANHONG</t>
  </si>
  <si>
    <t xml:space="preserve">3195920	</t>
  </si>
  <si>
    <t>，</t>
  </si>
  <si>
    <t>本期扣款36.09元</t>
  </si>
  <si>
    <t>A230407111417481</t>
  </si>
  <si>
    <t>A230407111652481</t>
  </si>
  <si>
    <t>总计：173864.43HKD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</si>
  <si>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</si>
  <si>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</si>
  <si>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</si>
  <si>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</si>
  <si>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</si>
  <si>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</si>
  <si>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</si>
  <si>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</si>
  <si>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</si>
  <si>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</si>
  <si>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</si>
  <si>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</si>
  <si>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</si>
  <si>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</si>
  <si>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</si>
  <si>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</si>
  <si>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</si>
  <si>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</si>
  <si>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</si>
  <si>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2023-04-03</t>
  </si>
  <si>
    <t>3195920</t>
  </si>
  <si>
    <t>雅加达东荟城智选假日酒店</t>
  </si>
  <si>
    <t>ZHANG XIANHONG</t>
  </si>
  <si>
    <t>2023-04-04</t>
  </si>
  <si>
    <t>退房日周结</t>
  </si>
  <si>
    <t>301.12</t>
  </si>
  <si>
    <t>343.00</t>
  </si>
  <si>
    <t>0</t>
  </si>
  <si>
    <t>0.00</t>
  </si>
  <si>
    <t>携程汇智国际直连</t>
  </si>
  <si>
    <t>925</t>
  </si>
  <si>
    <t>2023-04-03 22:40:44</t>
  </si>
  <si>
    <t>否</t>
  </si>
  <si>
    <t>汇智国际旅游发展有限公司</t>
  </si>
  <si>
    <t>直连</t>
  </si>
  <si>
    <t>印度尼西亚</t>
  </si>
  <si>
    <t>3195875</t>
  </si>
  <si>
    <t>伊斯坦布尔市中心华美达广场酒店 - 仅供成人入住</t>
  </si>
  <si>
    <t>Arzik Ahmet Fatih</t>
  </si>
  <si>
    <t>532.01</t>
  </si>
  <si>
    <t>606.00</t>
  </si>
  <si>
    <t>2023-04-03 22:22:16</t>
  </si>
  <si>
    <t>土耳其</t>
  </si>
  <si>
    <t>3195851</t>
  </si>
  <si>
    <t>42C别致酒店</t>
  </si>
  <si>
    <t>CHAIPAPHAANAN THANPHIPHAT</t>
  </si>
  <si>
    <t>289.71</t>
  </si>
  <si>
    <t>330.00</t>
  </si>
  <si>
    <t>2023-04-03 22:12:20</t>
  </si>
  <si>
    <t>泰国</t>
  </si>
  <si>
    <t>3195808</t>
  </si>
  <si>
    <t>皇家花园酒店</t>
  </si>
  <si>
    <t>Pugh Laura</t>
  </si>
  <si>
    <t>1361.62</t>
  </si>
  <si>
    <t>1551.00</t>
  </si>
  <si>
    <t>2023-04-03 22:01:17</t>
  </si>
  <si>
    <t>英国</t>
  </si>
  <si>
    <t>3195349</t>
  </si>
  <si>
    <t>棉兰阿里亚酒店</t>
  </si>
  <si>
    <t>ZHANG XIAOMIN</t>
  </si>
  <si>
    <t>242.30</t>
  </si>
  <si>
    <t>276.00</t>
  </si>
  <si>
    <t>2023-04-03 19:12:29</t>
  </si>
  <si>
    <t>3195200</t>
  </si>
  <si>
    <t>雅加达普瑞英达法维酒店</t>
  </si>
  <si>
    <t>FATMAWATI ANNISA</t>
  </si>
  <si>
    <t>167.68</t>
  </si>
  <si>
    <t>191.00</t>
  </si>
  <si>
    <t>2023-04-03 17:51:40</t>
  </si>
  <si>
    <t>3195159</t>
  </si>
  <si>
    <t>槟城标致酒店 (槟城对抗新冠肺炎认证)</t>
  </si>
  <si>
    <t>NEW NEW PECK HONG</t>
  </si>
  <si>
    <t>575.02</t>
  </si>
  <si>
    <t>655.00</t>
  </si>
  <si>
    <t>2023-04-03 17:40:55</t>
  </si>
  <si>
    <t>马来西亚</t>
  </si>
  <si>
    <t>3195121</t>
  </si>
  <si>
    <t>旅客之家底特律都市机场酒店 - 罗穆勒斯</t>
  </si>
  <si>
    <t>BLACKBURN CANDY JEAN</t>
  </si>
  <si>
    <t>316.92</t>
  </si>
  <si>
    <t>361.00</t>
  </si>
  <si>
    <t>2023-04-03 17:22:49</t>
  </si>
  <si>
    <t>美国</t>
  </si>
  <si>
    <t>3195069</t>
  </si>
  <si>
    <t>曼谷阿尔梅洛兹酒店 - 主要清真饭店</t>
  </si>
  <si>
    <t>MASOR MARUWAN</t>
  </si>
  <si>
    <t>781.33</t>
  </si>
  <si>
    <t>890.00</t>
  </si>
  <si>
    <t>2023-04-03 17:04:20</t>
  </si>
  <si>
    <t>3194929</t>
  </si>
  <si>
    <t>奥南四季海滩度假酒店</t>
  </si>
  <si>
    <t>PRACHACHOT PEERAWAT,SOIJIT TADDOWN</t>
  </si>
  <si>
    <t>512.69</t>
  </si>
  <si>
    <t>584.00</t>
  </si>
  <si>
    <t>2023-04-03 16:26:52</t>
  </si>
  <si>
    <t>3194813</t>
  </si>
  <si>
    <t>墨尔本城市边缘盒丘酒店</t>
  </si>
  <si>
    <t>ZHANG ZHENLING</t>
  </si>
  <si>
    <t>689.15</t>
  </si>
  <si>
    <t>785.00</t>
  </si>
  <si>
    <t>2023-04-03 15:36:28</t>
  </si>
  <si>
    <t>澳大利亚</t>
  </si>
  <si>
    <t>3194650</t>
  </si>
  <si>
    <t>财富广场大酒店</t>
  </si>
  <si>
    <t>GAO YAN MENG</t>
  </si>
  <si>
    <t>304.63</t>
  </si>
  <si>
    <t>347.00</t>
  </si>
  <si>
    <t>2023-04-03 14:28:08</t>
  </si>
  <si>
    <t>阿拉伯联合酋长国</t>
  </si>
  <si>
    <t>3194557</t>
  </si>
  <si>
    <t>巴吞鲁日东 I-12 号舒眠酒店</t>
  </si>
  <si>
    <t>ZENG SHAOQIN</t>
  </si>
  <si>
    <t>611.90</t>
  </si>
  <si>
    <t>697.00</t>
  </si>
  <si>
    <t>2023-04-03 13:59:17</t>
  </si>
  <si>
    <t>3194327</t>
  </si>
  <si>
    <t>马卡蒂大街霍普旅馆</t>
  </si>
  <si>
    <t>REYNO REGIN</t>
  </si>
  <si>
    <t>194.02</t>
  </si>
  <si>
    <t>221.00</t>
  </si>
  <si>
    <t>2023-04-03 13:02:09</t>
  </si>
  <si>
    <t>菲律宾</t>
  </si>
  <si>
    <t>3194283</t>
  </si>
  <si>
    <t>曼谷伊斯汀塔娜城市高尔夫度假村</t>
  </si>
  <si>
    <t>FAN CHENGMING,XU LIPING</t>
  </si>
  <si>
    <t>798.89</t>
  </si>
  <si>
    <t>910.00</t>
  </si>
  <si>
    <t>2023-04-03 12:50:58</t>
  </si>
  <si>
    <t>3194134</t>
  </si>
  <si>
    <t>比佛利山庄 C 先生酒店</t>
  </si>
  <si>
    <t>Rowe Karissa</t>
  </si>
  <si>
    <t>2089.40</t>
  </si>
  <si>
    <t>2380.00</t>
  </si>
  <si>
    <t>2023-04-03 11:54:30</t>
  </si>
  <si>
    <t>3194053</t>
  </si>
  <si>
    <t>吉欣酒店</t>
  </si>
  <si>
    <t>KONTSEVICH TATIANA</t>
  </si>
  <si>
    <t>101.84</t>
  </si>
  <si>
    <t>116.00</t>
  </si>
  <si>
    <t>-116</t>
  </si>
  <si>
    <t>-101</t>
  </si>
  <si>
    <t>2023-04-03 11:38:19</t>
  </si>
  <si>
    <t>越南</t>
  </si>
  <si>
    <t>3194003</t>
  </si>
  <si>
    <t>曼谷京华大酒店 (SHA Plus+)</t>
  </si>
  <si>
    <t>MASENG MR.MUHAMMAD AMEEN</t>
  </si>
  <si>
    <t>2023-04-03 11:12:24</t>
  </si>
  <si>
    <t>3193969</t>
  </si>
  <si>
    <t>普吉岛芭东度假酒店 (SHA Extra Plus)</t>
  </si>
  <si>
    <t>PROCTOR COURTNEY ADELE</t>
  </si>
  <si>
    <t>339.75</t>
  </si>
  <si>
    <t>387.00</t>
  </si>
  <si>
    <t>2023-04-03 11:10:14</t>
  </si>
  <si>
    <t>3193958</t>
  </si>
  <si>
    <t>曼谷主套房旅馆</t>
  </si>
  <si>
    <t>TANATITIVARAPONG RATTEE</t>
  </si>
  <si>
    <t>164.17</t>
  </si>
  <si>
    <t>187.00</t>
  </si>
  <si>
    <t>2023-04-03 11:03:14</t>
  </si>
  <si>
    <t>3193734</t>
  </si>
  <si>
    <t>吉隆坡颐思殿酒店</t>
  </si>
  <si>
    <t>HUE DANNY</t>
  </si>
  <si>
    <t>287.95</t>
  </si>
  <si>
    <t>328.00</t>
  </si>
  <si>
    <t>2023-04-03 09:13:31</t>
  </si>
  <si>
    <t>3193682</t>
  </si>
  <si>
    <t>哈达马斯商务酒店</t>
  </si>
  <si>
    <t>FATIHAH NURUL</t>
  </si>
  <si>
    <t>84.28</t>
  </si>
  <si>
    <t>96.00</t>
  </si>
  <si>
    <t>2023-04-03 08:37:59</t>
  </si>
  <si>
    <t>3193599</t>
  </si>
  <si>
    <t>朱庇特 I-95 舒适套房酒店</t>
  </si>
  <si>
    <t>CRAWLEY JUDY</t>
  </si>
  <si>
    <t>1387.08</t>
  </si>
  <si>
    <t>1580.00</t>
  </si>
  <si>
    <t>2023-04-03 07:16:38</t>
  </si>
  <si>
    <t>3193588</t>
  </si>
  <si>
    <t>旧金山嘉蘭酒店</t>
  </si>
  <si>
    <t>SINGH SIKANDER</t>
  </si>
  <si>
    <t>572.39</t>
  </si>
  <si>
    <t>652.00</t>
  </si>
  <si>
    <t>2023-04-03 07:01:05</t>
  </si>
  <si>
    <t>3193572</t>
  </si>
  <si>
    <t>莫米 - 佩里斯堡区舒适酒店</t>
  </si>
  <si>
    <t>Kaiyuan Tang</t>
  </si>
  <si>
    <t>501.28</t>
  </si>
  <si>
    <t>571.00</t>
  </si>
  <si>
    <t>2023-04-03 06:37:20</t>
  </si>
  <si>
    <t>3193548</t>
  </si>
  <si>
    <t>巨港最爱酒店</t>
  </si>
  <si>
    <t>Oktasari Savira</t>
  </si>
  <si>
    <t>983.25</t>
  </si>
  <si>
    <t>1120.00</t>
  </si>
  <si>
    <t>2023-04-03 06:01:34</t>
  </si>
  <si>
    <t>3193504</t>
  </si>
  <si>
    <t>坎布里亚匹兹堡市中心酒店</t>
  </si>
  <si>
    <t>Papay Nick</t>
  </si>
  <si>
    <t>810.30</t>
  </si>
  <si>
    <t>923.00</t>
  </si>
  <si>
    <t>2023-04-03 05:02:58</t>
  </si>
  <si>
    <t>3193502</t>
  </si>
  <si>
    <t>珍珠酒店(政府卫生认证)</t>
  </si>
  <si>
    <t>ZHANG JINYAO</t>
  </si>
  <si>
    <t>206.31</t>
  </si>
  <si>
    <t>235.00</t>
  </si>
  <si>
    <t>2023-04-03 05:00:49</t>
  </si>
  <si>
    <t>3193482</t>
  </si>
  <si>
    <t>南因苏尔根特斯费斯塔酒店</t>
  </si>
  <si>
    <t>GONZALEZ GUAJARDO ADAN</t>
  </si>
  <si>
    <t>441.58</t>
  </si>
  <si>
    <t>503.00</t>
  </si>
  <si>
    <t>2023-04-03 04:35:31</t>
  </si>
  <si>
    <t>墨西哥</t>
  </si>
  <si>
    <t>3193473</t>
  </si>
  <si>
    <t>河内布鲁城市酒店</t>
  </si>
  <si>
    <t>LI ZHIQIANG</t>
  </si>
  <si>
    <t>169.43</t>
  </si>
  <si>
    <t>193.00</t>
  </si>
  <si>
    <t>2023-04-03 04:03:16</t>
  </si>
  <si>
    <t>3193410</t>
  </si>
  <si>
    <t>垂叶榕民宿</t>
  </si>
  <si>
    <t>Mahir Mohammed</t>
  </si>
  <si>
    <t>79.89</t>
  </si>
  <si>
    <t>91.00</t>
  </si>
  <si>
    <t>2023-04-03 02:28:38</t>
  </si>
  <si>
    <t>3193395</t>
  </si>
  <si>
    <t>UHG四分之一沙拉铃酒店</t>
  </si>
  <si>
    <t>WENG MINGHUA</t>
  </si>
  <si>
    <t>2023-04-03 02:03:30</t>
  </si>
  <si>
    <t>3193356</t>
  </si>
  <si>
    <t>米卢斯中心住宿加早餐酒店</t>
  </si>
  <si>
    <t>Ko Chi Tat</t>
  </si>
  <si>
    <t>2023-04-03 01:41:42</t>
  </si>
  <si>
    <t>法国</t>
  </si>
  <si>
    <t>3193355</t>
  </si>
  <si>
    <t>巴统迪万套房酒店</t>
  </si>
  <si>
    <t>DEMIRTAS FUAT,DEMIRTAS BUSRA</t>
  </si>
  <si>
    <t>394.18</t>
  </si>
  <si>
    <t>449.00</t>
  </si>
  <si>
    <t>2023-04-03 01:31:05</t>
  </si>
  <si>
    <t>格鲁吉亚</t>
  </si>
  <si>
    <t>3193231</t>
  </si>
  <si>
    <t>THEANRATCHAMON JITTIDAVADEE</t>
  </si>
  <si>
    <t>2023-04-03 00:08:15</t>
  </si>
  <si>
    <t>2023-04-02</t>
  </si>
  <si>
    <t>3192971</t>
  </si>
  <si>
    <t>哈尼斯购物中心品质套房酒店</t>
  </si>
  <si>
    <t>ZHANG KAI</t>
  </si>
  <si>
    <t>784.84</t>
  </si>
  <si>
    <t>894.00</t>
  </si>
  <si>
    <t>2023-04-02 22:31:23</t>
  </si>
  <si>
    <t>3192836</t>
  </si>
  <si>
    <t>拉瓦讷酒店</t>
  </si>
  <si>
    <t>STIBAN PONNUSAMY STIBAN PONNUSAMY</t>
  </si>
  <si>
    <t>323.07</t>
  </si>
  <si>
    <t>368.00</t>
  </si>
  <si>
    <t>2023-04-02 21:57:39</t>
  </si>
  <si>
    <t>3192801</t>
  </si>
  <si>
    <t>紫苑公寓酒店</t>
  </si>
  <si>
    <t>KUKLIN ANDREI</t>
  </si>
  <si>
    <t>247.57</t>
  </si>
  <si>
    <t>282.00</t>
  </si>
  <si>
    <t>2023-04-02 21:47:21</t>
  </si>
  <si>
    <t>3191929</t>
  </si>
  <si>
    <t>德维拉素万那普酒店</t>
  </si>
  <si>
    <t>PROMMAT FARIDA</t>
  </si>
  <si>
    <t>133.44</t>
  </si>
  <si>
    <t>152.00</t>
  </si>
  <si>
    <t>2023-04-02 16:02:41</t>
  </si>
  <si>
    <t>3191758</t>
  </si>
  <si>
    <t>宜必思艾巴莎酒店</t>
  </si>
  <si>
    <t>Zhou Xiaoping</t>
  </si>
  <si>
    <t>605.75</t>
  </si>
  <si>
    <t>690.00</t>
  </si>
  <si>
    <t>2023-04-02 14:45:31</t>
  </si>
  <si>
    <t>3191589</t>
  </si>
  <si>
    <t>巴厘岛雷吉安时尚酒店</t>
  </si>
  <si>
    <t>Scott Sarah</t>
  </si>
  <si>
    <t>158.02</t>
  </si>
  <si>
    <t>180.00</t>
  </si>
  <si>
    <t>2023-04-02 13:19:59</t>
  </si>
  <si>
    <t>3191580</t>
  </si>
  <si>
    <t>圣克鲁斯戴斯酒店</t>
  </si>
  <si>
    <t>Castaneda Jacob</t>
  </si>
  <si>
    <t>1295.78</t>
  </si>
  <si>
    <t>1476.00</t>
  </si>
  <si>
    <t>2023-04-02 13:16:41</t>
  </si>
  <si>
    <t>3191573</t>
  </si>
  <si>
    <t>247精品酒店</t>
  </si>
  <si>
    <t>WANG XU</t>
  </si>
  <si>
    <t>391.54</t>
  </si>
  <si>
    <t>446.00</t>
  </si>
  <si>
    <t>2023-04-02 13:13:39</t>
  </si>
  <si>
    <t>3191161</t>
  </si>
  <si>
    <t>彩虹套房酒店</t>
  </si>
  <si>
    <t>KHAING SHWE INGYIN,OO MAY THAZIN</t>
  </si>
  <si>
    <t>329.21</t>
  </si>
  <si>
    <t>375.00</t>
  </si>
  <si>
    <t>2023-04-02 08:44:06</t>
  </si>
  <si>
    <t>3191066</t>
  </si>
  <si>
    <t>吉隆坡美利亚酒店</t>
  </si>
  <si>
    <t>CHAN CHRISTOPHER</t>
  </si>
  <si>
    <t>716.37</t>
  </si>
  <si>
    <t>816.00</t>
  </si>
  <si>
    <t>2023-04-02 06:03:42</t>
  </si>
  <si>
    <t>3191048</t>
  </si>
  <si>
    <t>查尔斯顿舒适酒店</t>
  </si>
  <si>
    <t>Shiddell Sybil</t>
  </si>
  <si>
    <t>1151.80</t>
  </si>
  <si>
    <t>1312.00</t>
  </si>
  <si>
    <t>2023-04-02 05:05:31</t>
  </si>
  <si>
    <t>3191045</t>
  </si>
  <si>
    <t>RAITHAISONG PHIMPHA</t>
  </si>
  <si>
    <t>136.95</t>
  </si>
  <si>
    <t>156.00</t>
  </si>
  <si>
    <t>2023-04-02 08:20:54</t>
  </si>
  <si>
    <t>3190901</t>
  </si>
  <si>
    <t>奥兰多罗森酒店</t>
  </si>
  <si>
    <t>Tucker Dorothy L</t>
  </si>
  <si>
    <t>590.42</t>
  </si>
  <si>
    <t>673.00</t>
  </si>
  <si>
    <t>2023-04-02 01:01:58</t>
  </si>
  <si>
    <t>3190849</t>
  </si>
  <si>
    <t>皇后酒店</t>
  </si>
  <si>
    <t>SHUM FION</t>
  </si>
  <si>
    <t>664.12</t>
  </si>
  <si>
    <t>757.00</t>
  </si>
  <si>
    <t>2023-04-02 00:21:24</t>
  </si>
  <si>
    <t>3190839</t>
  </si>
  <si>
    <t>3金精品酒店</t>
  </si>
  <si>
    <t>XIE JING</t>
  </si>
  <si>
    <t>232.48</t>
  </si>
  <si>
    <t>265.00</t>
  </si>
  <si>
    <t>2023-04-02 00:15:36</t>
  </si>
  <si>
    <t>3190826</t>
  </si>
  <si>
    <t>B公园酒店</t>
  </si>
  <si>
    <t>WEI YIZHEN</t>
  </si>
  <si>
    <t>380.75</t>
  </si>
  <si>
    <t>434.00</t>
  </si>
  <si>
    <t>2023-04-02 00:04:57</t>
  </si>
  <si>
    <t>2023-04-01</t>
  </si>
  <si>
    <t>3190473</t>
  </si>
  <si>
    <t>曼彻斯特市中心大不列颠酒店</t>
  </si>
  <si>
    <t>Upson Conor</t>
  </si>
  <si>
    <t>1171.20</t>
  </si>
  <si>
    <t>1335.00</t>
  </si>
  <si>
    <t>2023-04-01 21:24:54</t>
  </si>
  <si>
    <t>3190409</t>
  </si>
  <si>
    <t>伊比萨河畔酒店</t>
  </si>
  <si>
    <t>Lee Hyobin</t>
  </si>
  <si>
    <t>128.96</t>
  </si>
  <si>
    <t>147.00</t>
  </si>
  <si>
    <t>2023-04-01 21:01:17</t>
  </si>
  <si>
    <t>3190190</t>
  </si>
  <si>
    <t>长滩岛阿兰达度假酒店</t>
  </si>
  <si>
    <t>Bowden Sam,Taylor Cameron</t>
  </si>
  <si>
    <t>436.90</t>
  </si>
  <si>
    <t>498.00</t>
  </si>
  <si>
    <t>2023-04-01 19:25:56</t>
  </si>
  <si>
    <t>3189446</t>
  </si>
  <si>
    <t>芭堤雅三月酒店</t>
  </si>
  <si>
    <t>HAN WEI</t>
  </si>
  <si>
    <t>544.80</t>
  </si>
  <si>
    <t>621.00</t>
  </si>
  <si>
    <t>2023-04-01 13:57:58</t>
  </si>
  <si>
    <t>3189253</t>
  </si>
  <si>
    <t>曼谷JW万豪酒店</t>
  </si>
  <si>
    <t>WU JUNJIAN</t>
  </si>
  <si>
    <t>2341.51</t>
  </si>
  <si>
    <t>2669.00</t>
  </si>
  <si>
    <t>2023-04-01 12:32:17</t>
  </si>
  <si>
    <t>3188376</t>
  </si>
  <si>
    <t>阿尔泰拉公寓酒店</t>
  </si>
  <si>
    <t>peng zifan</t>
  </si>
  <si>
    <t>941.34</t>
  </si>
  <si>
    <t>1073.00</t>
  </si>
  <si>
    <t>2023-04-01 01:26:09</t>
  </si>
  <si>
    <t>3188346</t>
  </si>
  <si>
    <t>曼谷辛德霍恩凯宾斯基</t>
  </si>
  <si>
    <t>Wong Adrian</t>
  </si>
  <si>
    <t>5262.41</t>
  </si>
  <si>
    <t>5995.00</t>
  </si>
  <si>
    <t>2023-04-01 08:08:53</t>
  </si>
  <si>
    <t>3188244</t>
  </si>
  <si>
    <t>普吉岛莎拉迈考海滩度假村</t>
  </si>
  <si>
    <t>Wang Shuai</t>
  </si>
  <si>
    <t>6878.44</t>
  </si>
  <si>
    <t>7836.00</t>
  </si>
  <si>
    <t>2023-04-01 00:10:14</t>
  </si>
  <si>
    <t>2023-03-31</t>
  </si>
  <si>
    <t>3187784</t>
  </si>
  <si>
    <t>槟城长荣桂冠酒店</t>
  </si>
  <si>
    <t>ZHANG ZHENGUANG</t>
  </si>
  <si>
    <t>730.33</t>
  </si>
  <si>
    <t>832.00</t>
  </si>
  <si>
    <t>2023-03-31 21:49:10</t>
  </si>
  <si>
    <t>3187683</t>
  </si>
  <si>
    <t>莱斯特市中心安可华美达酒店</t>
  </si>
  <si>
    <t>Patel Suhana</t>
  </si>
  <si>
    <t>603.05</t>
  </si>
  <si>
    <t>687.00</t>
  </si>
  <si>
    <t>2023-03-31 21:20:08</t>
  </si>
  <si>
    <t>3187456</t>
  </si>
  <si>
    <t>港景酒店</t>
  </si>
  <si>
    <t>MAT YUSOF MOHD FIRDAUS</t>
  </si>
  <si>
    <t>273.87</t>
  </si>
  <si>
    <t>312.00</t>
  </si>
  <si>
    <t>2023-03-31 20:05:01</t>
  </si>
  <si>
    <t>3187255</t>
  </si>
  <si>
    <t>雅加达珐维盖特斯波特酒店</t>
  </si>
  <si>
    <t>CRUZ MAELEEN,ULEP IVORY JONES</t>
  </si>
  <si>
    <t>505.61</t>
  </si>
  <si>
    <t>576.00</t>
  </si>
  <si>
    <t>2023-03-31 19:06:58</t>
  </si>
  <si>
    <t>3186486</t>
  </si>
  <si>
    <t>芽庄自由中心酒店</t>
  </si>
  <si>
    <t>JUNG ILPYOUNG</t>
  </si>
  <si>
    <t>205.41</t>
  </si>
  <si>
    <t>234.00</t>
  </si>
  <si>
    <t>2023-03-31 15:24:06</t>
  </si>
  <si>
    <t>直采</t>
  </si>
  <si>
    <t>3185580</t>
  </si>
  <si>
    <t>银色斯伯雷汽车旅馆</t>
  </si>
  <si>
    <t>SAVANI SHAH JIMIT JITENDRAKUMAR</t>
  </si>
  <si>
    <t>902.38</t>
  </si>
  <si>
    <t>1028.00</t>
  </si>
  <si>
    <t>2023-03-31 09:09:43</t>
  </si>
  <si>
    <t>2023-03-30</t>
  </si>
  <si>
    <t>3184965</t>
  </si>
  <si>
    <t>帕萨迪纳豪生酒店</t>
  </si>
  <si>
    <t>CHEN XIAODI,ZHAN JIANHUA,WANG CHUNXIA</t>
  </si>
  <si>
    <t>6806.56</t>
  </si>
  <si>
    <t>7740.00</t>
  </si>
  <si>
    <t>2023-03-30 23:28:54</t>
  </si>
  <si>
    <t>3183493</t>
  </si>
  <si>
    <t>钻石城酒店</t>
  </si>
  <si>
    <t>Sooriarachchi Gayan Geethanga,Sooriarachchi Gayan Geethanga,Sooriarachchi Gayan Geethanga,Sooriarachchi Gayan Geethanga</t>
  </si>
  <si>
    <t>399.25</t>
  </si>
  <si>
    <t>454.00</t>
  </si>
  <si>
    <t>2023-03-30 16:39:39</t>
  </si>
  <si>
    <t>3183236</t>
  </si>
  <si>
    <t>美露谷度假套房酒店</t>
  </si>
  <si>
    <t>LEI YUXIN,CHEN JUNMING</t>
  </si>
  <si>
    <t>2533.55</t>
  </si>
  <si>
    <t>2881.00</t>
  </si>
  <si>
    <t>2023-03-30 14:58:30</t>
  </si>
  <si>
    <t>2023-03-29</t>
  </si>
  <si>
    <t>3180962</t>
  </si>
  <si>
    <t>首尔三井酒店</t>
  </si>
  <si>
    <t>BAE HYUNGGYU</t>
  </si>
  <si>
    <t>569.82</t>
  </si>
  <si>
    <t>649.00</t>
  </si>
  <si>
    <t>2023-03-30 11:13:45</t>
  </si>
  <si>
    <t>韩国</t>
  </si>
  <si>
    <t>2023-03-28</t>
  </si>
  <si>
    <t>3178408</t>
  </si>
  <si>
    <t>槟城东方大酒店</t>
  </si>
  <si>
    <t>mi hongbin</t>
  </si>
  <si>
    <t>6326.48</t>
  </si>
  <si>
    <t>7199.00</t>
  </si>
  <si>
    <t>2023-03-28 18:03:40</t>
  </si>
  <si>
    <t>3178525</t>
  </si>
  <si>
    <t>Grange Richard</t>
  </si>
  <si>
    <t>757.53</t>
  </si>
  <si>
    <t>862.00</t>
  </si>
  <si>
    <t>2023-03-28 18:59:10</t>
  </si>
  <si>
    <t>999223246983453，</t>
  </si>
  <si>
    <t>3177424</t>
  </si>
  <si>
    <t>快乐文化索克酒店</t>
  </si>
  <si>
    <t>Wong Siew Pin</t>
  </si>
  <si>
    <t>3387.77</t>
  </si>
  <si>
    <t>3855.00</t>
  </si>
  <si>
    <t>2023-03-28 10:51:08</t>
  </si>
  <si>
    <t>3177063</t>
  </si>
  <si>
    <t>曼谷活力探戈生活馆酒店</t>
  </si>
  <si>
    <t>WONGNARAT THANAPHONG</t>
  </si>
  <si>
    <t>1198.68</t>
  </si>
  <si>
    <t>1364.00</t>
  </si>
  <si>
    <t>2023-03-28 06:31:54</t>
  </si>
  <si>
    <t>2023-03-27</t>
  </si>
  <si>
    <t>3174680</t>
  </si>
  <si>
    <t>加皮西达斯酒店</t>
  </si>
  <si>
    <t>RYAN ANGUSJACK,FFRENCH-ADAM MAYA</t>
  </si>
  <si>
    <t>1490.73</t>
  </si>
  <si>
    <t>1700.00</t>
  </si>
  <si>
    <t>2023-03-27 05:35:19</t>
  </si>
  <si>
    <t>印度</t>
  </si>
  <si>
    <t>2023-03-26</t>
  </si>
  <si>
    <t>3174295</t>
  </si>
  <si>
    <t>Magee Patrick</t>
  </si>
  <si>
    <t>1229.41</t>
  </si>
  <si>
    <t>1402.00</t>
  </si>
  <si>
    <t>2023-03-26 22:51:51</t>
  </si>
  <si>
    <t>2023-03-24</t>
  </si>
  <si>
    <t>3168447</t>
  </si>
  <si>
    <t>KOHSHOONG JSJS</t>
  </si>
  <si>
    <t>362.29</t>
  </si>
  <si>
    <t>416.00</t>
  </si>
  <si>
    <t>2023-03-24 10:37:46</t>
  </si>
  <si>
    <t>3168302</t>
  </si>
  <si>
    <t>曼谷索伊松维亚智选假日酒店</t>
  </si>
  <si>
    <t>TANG XIAOMING</t>
  </si>
  <si>
    <t>1268.03</t>
  </si>
  <si>
    <t>1456.00</t>
  </si>
  <si>
    <t>2023-03-24 09:38:07</t>
  </si>
  <si>
    <t>2023-03-23</t>
  </si>
  <si>
    <t>3166451</t>
  </si>
  <si>
    <t>曼谷华美达广场湄南河畔酒店</t>
  </si>
  <si>
    <t>LI WEIHUI</t>
  </si>
  <si>
    <t>1017.65</t>
  </si>
  <si>
    <t>1158.00</t>
  </si>
  <si>
    <t>2023-03-23 16:00:35</t>
  </si>
  <si>
    <t>3164748</t>
  </si>
  <si>
    <t>吉隆坡宾乐雅服务公寓</t>
  </si>
  <si>
    <t>WATABE ASAKO</t>
  </si>
  <si>
    <t>835.15</t>
  </si>
  <si>
    <t>950.00</t>
  </si>
  <si>
    <t>2023-03-23 08:04:16</t>
  </si>
  <si>
    <t>2023-03-22</t>
  </si>
  <si>
    <t>3164248</t>
  </si>
  <si>
    <t>弗兰奇酒店</t>
  </si>
  <si>
    <t>RUIZ CIFUENTES CAROLINA,SALDARRIAGA OCHOA ALEJANDRO</t>
  </si>
  <si>
    <t>632.95</t>
  </si>
  <si>
    <t>720.00</t>
  </si>
  <si>
    <t>2023-03-22 21:02:19</t>
  </si>
  <si>
    <t>意大利</t>
  </si>
  <si>
    <t>3163865</t>
  </si>
  <si>
    <t>美憬阁索菲特清迈沃伦塔高级度假村</t>
  </si>
  <si>
    <t>Cossa Alessandro,Macciotta Monica</t>
  </si>
  <si>
    <t>2950.26</t>
  </si>
  <si>
    <t>3356.00</t>
  </si>
  <si>
    <t>2023-03-22 18:37:35</t>
  </si>
  <si>
    <t>2023-03-18</t>
  </si>
  <si>
    <t>3152139</t>
  </si>
  <si>
    <t>宜必思尼斯中央火车站酒店</t>
  </si>
  <si>
    <t>3390.47</t>
  </si>
  <si>
    <t>-3854</t>
  </si>
  <si>
    <t>-3390</t>
  </si>
  <si>
    <t>2023-03-18 20:40:07</t>
  </si>
  <si>
    <t>2023-03-16</t>
  </si>
  <si>
    <t>3144281</t>
  </si>
  <si>
    <t>纽约千禧市中心酒店</t>
  </si>
  <si>
    <t>Negovielova Olena</t>
  </si>
  <si>
    <t>5410.57</t>
  </si>
  <si>
    <t>6140.00</t>
  </si>
  <si>
    <t>2023-03-16 22:39:27</t>
  </si>
  <si>
    <t>2023-03-13</t>
  </si>
  <si>
    <t>3129933</t>
  </si>
  <si>
    <t>思考行政套房酒店</t>
  </si>
  <si>
    <t>Liang Yamin,WAN FANGYI</t>
  </si>
  <si>
    <t>203.44</t>
  </si>
  <si>
    <t>230.00</t>
  </si>
  <si>
    <t>2023-03-13 17:54:08</t>
  </si>
  <si>
    <t>3127966</t>
  </si>
  <si>
    <t>Chang Elliot Jung Hsiao</t>
  </si>
  <si>
    <t>6136.66</t>
  </si>
  <si>
    <t>6938.00</t>
  </si>
  <si>
    <t>2023-03-13 08:32:01</t>
  </si>
  <si>
    <t>2023-03-12</t>
  </si>
  <si>
    <t>3125592</t>
  </si>
  <si>
    <t>圣路易斯-奥比斯波浪客行酒店</t>
  </si>
  <si>
    <t>Agarwal Chirag,Agarwal Chirag</t>
  </si>
  <si>
    <t>698.93</t>
  </si>
  <si>
    <t>791.00</t>
  </si>
  <si>
    <t>2023-03-12 17:01:48</t>
  </si>
  <si>
    <t>3123864</t>
  </si>
  <si>
    <t>尼斯市中心巴黎圣母院宜必思酒店</t>
  </si>
  <si>
    <t>LIAO WAN,WANG YUXI</t>
  </si>
  <si>
    <t>1323.63</t>
  </si>
  <si>
    <t>1498.00</t>
  </si>
  <si>
    <t>339.52</t>
  </si>
  <si>
    <t>-1158</t>
  </si>
  <si>
    <t>-1023</t>
  </si>
  <si>
    <t>2023-03-23 19:16:59</t>
  </si>
  <si>
    <t>3123781</t>
  </si>
  <si>
    <t>皇冠假日普吉岛攀瓦角海滩度假酒店</t>
  </si>
  <si>
    <t>Hutchinson Grant</t>
  </si>
  <si>
    <t>4092.84</t>
  </si>
  <si>
    <t>4632.00</t>
  </si>
  <si>
    <t>2023-03-12 02:40:53</t>
  </si>
  <si>
    <t>2023-03-10</t>
  </si>
  <si>
    <t>3117217</t>
  </si>
  <si>
    <t>新加坡滨海湾金沙酒店</t>
  </si>
  <si>
    <t>Cai Shanping</t>
  </si>
  <si>
    <t>17046.44</t>
  </si>
  <si>
    <t>19177.00</t>
  </si>
  <si>
    <t>2023-03-10 13:16:56</t>
  </si>
  <si>
    <t>新加坡</t>
  </si>
  <si>
    <t>2023-03-07</t>
  </si>
  <si>
    <t>3102723</t>
  </si>
  <si>
    <t>卢塞恩弗洛拉亚美隆酒店</t>
  </si>
  <si>
    <t>DAVID CREMILDA,LEONG CHON IN</t>
  </si>
  <si>
    <t>1424.02</t>
  </si>
  <si>
    <t>1616.00</t>
  </si>
  <si>
    <t>2023-03-07 00:05:52</t>
  </si>
  <si>
    <t>瑞士</t>
  </si>
  <si>
    <t>2023-03-05</t>
  </si>
  <si>
    <t>3097290</t>
  </si>
  <si>
    <t>克鲁姆洛夫欧德酒店</t>
  </si>
  <si>
    <t>PHATTARAMANASKUL THANPITCHA,Phattaramanaskul Arnon,PHATTARAMANASKUL NAOVARAT,ASWISETSIWAKUL ORNYUPA</t>
  </si>
  <si>
    <t>1096.21</t>
  </si>
  <si>
    <t>1244.00</t>
  </si>
  <si>
    <t>2023-03-05 21:22:26</t>
  </si>
  <si>
    <t>捷克</t>
  </si>
  <si>
    <t>2023-02-11</t>
  </si>
  <si>
    <t>3023440</t>
  </si>
  <si>
    <t>席昆沙帕拉多尔酒店</t>
  </si>
  <si>
    <t>Cheung Tsun Hin</t>
  </si>
  <si>
    <t>1116.79</t>
  </si>
  <si>
    <t>1285.00</t>
  </si>
  <si>
    <t>2023-02-11 20:37:19</t>
  </si>
  <si>
    <t>西班牙</t>
  </si>
  <si>
    <t>3021830</t>
  </si>
  <si>
    <t>猫头鹰酒店</t>
  </si>
  <si>
    <t>TSAI CHIAYUN</t>
  </si>
  <si>
    <t>4566.25</t>
  </si>
  <si>
    <t>5254.00</t>
  </si>
  <si>
    <t>2023-02-11 10:10:13</t>
  </si>
  <si>
    <t>2023-02-10</t>
  </si>
  <si>
    <t>3018916</t>
  </si>
  <si>
    <t>曼谷暹罗安纳塔拉酒店</t>
  </si>
  <si>
    <t>GAO XUE,BAO YAFEI</t>
  </si>
  <si>
    <t>2893.23</t>
  </si>
  <si>
    <t>3344.00</t>
  </si>
  <si>
    <t>2023-02-10 09:46:08</t>
  </si>
  <si>
    <t>3018915</t>
  </si>
  <si>
    <t>ZHOU XIANG</t>
  </si>
  <si>
    <t>3097.42</t>
  </si>
  <si>
    <t>3580.00</t>
  </si>
  <si>
    <t>2023-02-10 09:46:09</t>
  </si>
  <si>
    <t>2023-02-08</t>
  </si>
  <si>
    <t>3014354</t>
  </si>
  <si>
    <t>客莱福巴东普吉岛酒店 (SHA Plus+)</t>
  </si>
  <si>
    <t>KING SAM HOUSTON</t>
  </si>
  <si>
    <t>3145.56</t>
  </si>
  <si>
    <t>3626.00</t>
  </si>
  <si>
    <t>2023-02-08 17:01:52</t>
  </si>
  <si>
    <t>2023-02-06</t>
  </si>
  <si>
    <t>3009474</t>
  </si>
  <si>
    <t>希尔顿欢朋套房酒店 - 伊莉莎白纽瓦克机场</t>
  </si>
  <si>
    <t>DITTERT HOLGER</t>
  </si>
  <si>
    <t>983.44</t>
  </si>
  <si>
    <t>1133.00</t>
  </si>
  <si>
    <t>2023-02-06 20:50:58</t>
  </si>
  <si>
    <t>2023-02-03</t>
  </si>
  <si>
    <t>3000265</t>
  </si>
  <si>
    <t>法古罗尔斯米里冰河泻湖福斯酒店</t>
  </si>
  <si>
    <t>JANG BYUNG HO</t>
  </si>
  <si>
    <t>6242.79</t>
  </si>
  <si>
    <t>7254.00</t>
  </si>
  <si>
    <t>2023-02-03 13:04:54</t>
  </si>
  <si>
    <t>冰岛</t>
  </si>
  <si>
    <t>2023-01-31</t>
  </si>
  <si>
    <t>2993048</t>
  </si>
  <si>
    <t>曼谷素坤逸11号美居酒店</t>
  </si>
  <si>
    <t>Brouwer Egbert</t>
  </si>
  <si>
    <t>2382.43</t>
  </si>
  <si>
    <t>2760.00</t>
  </si>
  <si>
    <t>2023-01-31 17:54:31</t>
  </si>
  <si>
    <t>2023-01-28</t>
  </si>
  <si>
    <t>2985869</t>
  </si>
  <si>
    <t>VP 西班牙广场设计酒店</t>
  </si>
  <si>
    <t>DIAO DUANYANG,LU YIYAO</t>
  </si>
  <si>
    <t>4018.37</t>
  </si>
  <si>
    <t>4622.00</t>
  </si>
  <si>
    <t>2023-01-28 23:50:59</t>
  </si>
  <si>
    <t>2023-01-22</t>
  </si>
  <si>
    <t>2970131</t>
  </si>
  <si>
    <t>Bae YoonSung,Bae YoonSung</t>
  </si>
  <si>
    <t>3289.88</t>
  </si>
  <si>
    <t>3788.00</t>
  </si>
  <si>
    <t>2023-01-22 15:59:37</t>
  </si>
  <si>
    <t>2022-12-27</t>
  </si>
  <si>
    <t>2903620</t>
  </si>
  <si>
    <t>科伦曼谷酒店</t>
  </si>
  <si>
    <t>CHEUNG KA YAN</t>
  </si>
  <si>
    <t>1584.71</t>
  </si>
  <si>
    <t>1773.00</t>
  </si>
  <si>
    <t>2022-12-27 16:27:11</t>
  </si>
  <si>
    <t>2022-12-12</t>
  </si>
  <si>
    <t>2866770</t>
  </si>
  <si>
    <t>MYSTAYS 五反田站前酒店</t>
  </si>
  <si>
    <t>CHIU IPEI</t>
  </si>
  <si>
    <t>4943.92</t>
  </si>
  <si>
    <t>5519.00</t>
  </si>
  <si>
    <t>2022-12-12 00:22:33</t>
  </si>
  <si>
    <t>日本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</si>
</sst>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9"/>
  <sheetViews>
    <sheetView workbookViewId="0">
      <selection activeCell="J18" sqref="J18"/>
    </sheetView>
  </sheetViews>
  <sheetFormatPr defaultColWidth="9" defaultRowHeight="13.5"/>
  <sheetData>
    <row r="1" spans="1:2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/>
      <c r="AA1" s="4"/>
    </row>
    <row r="2" spans="1:27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45015</v>
      </c>
      <c r="G2" s="6">
        <v>45020</v>
      </c>
      <c r="H2" s="4">
        <v>1</v>
      </c>
      <c r="I2" s="4">
        <v>5</v>
      </c>
      <c r="J2" s="4">
        <v>5</v>
      </c>
      <c r="K2" s="4" t="s">
        <v>30</v>
      </c>
      <c r="L2" s="4">
        <v>5519</v>
      </c>
      <c r="M2" s="4">
        <v>5519</v>
      </c>
      <c r="N2" s="4" t="s">
        <v>31</v>
      </c>
      <c r="O2" s="4" t="s">
        <v>32</v>
      </c>
      <c r="P2" s="4" t="s">
        <v>33</v>
      </c>
      <c r="Q2" s="4">
        <v>0</v>
      </c>
      <c r="R2" s="8">
        <v>44907</v>
      </c>
      <c r="S2" s="6">
        <v>45023</v>
      </c>
      <c r="T2" s="4" t="s">
        <v>34</v>
      </c>
      <c r="U2" s="4">
        <v>5519</v>
      </c>
      <c r="V2" s="4">
        <v>0</v>
      </c>
      <c r="W2" s="4">
        <v>0</v>
      </c>
      <c r="X2" s="4" t="s">
        <v>35</v>
      </c>
      <c r="Y2" s="4" t="s">
        <v>36</v>
      </c>
      <c r="Z2" s="4"/>
      <c r="AA2" s="4"/>
    </row>
    <row r="3" spans="1:27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45017</v>
      </c>
      <c r="G3" s="6">
        <v>45020</v>
      </c>
      <c r="H3" s="4">
        <v>1</v>
      </c>
      <c r="I3" s="4">
        <v>3</v>
      </c>
      <c r="J3" s="4">
        <v>3</v>
      </c>
      <c r="K3" s="4" t="s">
        <v>30</v>
      </c>
      <c r="L3" s="4">
        <v>1773</v>
      </c>
      <c r="M3" s="4">
        <v>1773</v>
      </c>
      <c r="N3" s="4" t="s">
        <v>40</v>
      </c>
      <c r="O3" s="4" t="s">
        <v>32</v>
      </c>
      <c r="P3" s="4" t="s">
        <v>33</v>
      </c>
      <c r="Q3" s="4">
        <v>0</v>
      </c>
      <c r="R3" s="8">
        <v>44922</v>
      </c>
      <c r="S3" s="6">
        <v>45023</v>
      </c>
      <c r="T3" s="4" t="s">
        <v>34</v>
      </c>
      <c r="U3" s="4">
        <v>1773</v>
      </c>
      <c r="V3" s="4">
        <v>0</v>
      </c>
      <c r="W3" s="4">
        <v>0</v>
      </c>
      <c r="X3" s="4" t="s">
        <v>41</v>
      </c>
      <c r="Y3" s="4" t="s">
        <v>42</v>
      </c>
      <c r="Z3" s="4"/>
      <c r="AA3" s="4"/>
    </row>
    <row r="4" spans="1:27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45018</v>
      </c>
      <c r="G4" s="6">
        <v>45020</v>
      </c>
      <c r="H4" s="4">
        <v>1</v>
      </c>
      <c r="I4" s="4">
        <v>2</v>
      </c>
      <c r="J4" s="4">
        <v>2</v>
      </c>
      <c r="K4" s="4" t="s">
        <v>30</v>
      </c>
      <c r="L4" s="4">
        <v>3788</v>
      </c>
      <c r="M4" s="4">
        <v>3788</v>
      </c>
      <c r="N4" s="4" t="s">
        <v>46</v>
      </c>
      <c r="O4" s="4" t="s">
        <v>32</v>
      </c>
      <c r="P4" s="4" t="s">
        <v>33</v>
      </c>
      <c r="Q4" s="4">
        <v>0</v>
      </c>
      <c r="R4" s="8">
        <v>44948</v>
      </c>
      <c r="S4" s="6">
        <v>45023</v>
      </c>
      <c r="T4" s="4" t="s">
        <v>34</v>
      </c>
      <c r="U4" s="4">
        <v>3788</v>
      </c>
      <c r="V4" s="4">
        <v>0</v>
      </c>
      <c r="W4" s="4">
        <v>0</v>
      </c>
      <c r="X4" s="4" t="s">
        <v>47</v>
      </c>
      <c r="Y4" s="4" t="s">
        <v>48</v>
      </c>
      <c r="Z4" s="4"/>
      <c r="AA4" s="4"/>
    </row>
    <row r="5" spans="1:27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45018</v>
      </c>
      <c r="G5" s="6">
        <v>45020</v>
      </c>
      <c r="H5" s="4">
        <v>1</v>
      </c>
      <c r="I5" s="4">
        <v>2</v>
      </c>
      <c r="J5" s="4">
        <v>2</v>
      </c>
      <c r="K5" s="4" t="s">
        <v>30</v>
      </c>
      <c r="L5" s="4">
        <v>4622</v>
      </c>
      <c r="M5" s="4">
        <v>4622</v>
      </c>
      <c r="N5" s="4" t="s">
        <v>52</v>
      </c>
      <c r="O5" s="4" t="s">
        <v>32</v>
      </c>
      <c r="P5" s="4" t="s">
        <v>33</v>
      </c>
      <c r="Q5" s="4">
        <v>0</v>
      </c>
      <c r="R5" s="8">
        <v>44954</v>
      </c>
      <c r="S5" s="6">
        <v>45023</v>
      </c>
      <c r="T5" s="4" t="s">
        <v>34</v>
      </c>
      <c r="U5" s="4">
        <v>4622</v>
      </c>
      <c r="V5" s="4">
        <v>0</v>
      </c>
      <c r="W5" s="4">
        <v>0</v>
      </c>
      <c r="X5" s="4" t="s">
        <v>53</v>
      </c>
      <c r="Y5" s="4" t="s">
        <v>48</v>
      </c>
      <c r="Z5" s="4"/>
      <c r="AA5" s="4"/>
    </row>
    <row r="6" spans="1:27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45016</v>
      </c>
      <c r="G6" s="6">
        <v>45020</v>
      </c>
      <c r="H6" s="4">
        <v>1</v>
      </c>
      <c r="I6" s="4">
        <v>4</v>
      </c>
      <c r="J6" s="4">
        <v>4</v>
      </c>
      <c r="K6" s="4" t="s">
        <v>30</v>
      </c>
      <c r="L6" s="4">
        <v>2760</v>
      </c>
      <c r="M6" s="4">
        <v>2760</v>
      </c>
      <c r="N6" s="4" t="s">
        <v>57</v>
      </c>
      <c r="O6" s="4" t="s">
        <v>32</v>
      </c>
      <c r="P6" s="4" t="s">
        <v>33</v>
      </c>
      <c r="Q6" s="4">
        <v>0</v>
      </c>
      <c r="R6" s="8">
        <v>44957</v>
      </c>
      <c r="S6" s="6">
        <v>45023</v>
      </c>
      <c r="T6" s="4" t="s">
        <v>34</v>
      </c>
      <c r="U6" s="4">
        <v>2760</v>
      </c>
      <c r="V6" s="4">
        <v>0</v>
      </c>
      <c r="W6" s="4">
        <v>0</v>
      </c>
      <c r="X6" s="4" t="s">
        <v>58</v>
      </c>
      <c r="Y6" s="4" t="s">
        <v>48</v>
      </c>
      <c r="Z6" s="4"/>
      <c r="AA6" s="4"/>
    </row>
    <row r="7" spans="1:27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45019</v>
      </c>
      <c r="G7" s="6">
        <v>45020</v>
      </c>
      <c r="H7" s="4">
        <v>3</v>
      </c>
      <c r="I7" s="4">
        <v>1</v>
      </c>
      <c r="J7" s="4">
        <v>3</v>
      </c>
      <c r="K7" s="4" t="s">
        <v>30</v>
      </c>
      <c r="L7" s="4">
        <v>7254</v>
      </c>
      <c r="M7" s="4">
        <v>7254</v>
      </c>
      <c r="N7" s="4" t="s">
        <v>62</v>
      </c>
      <c r="O7" s="4" t="s">
        <v>32</v>
      </c>
      <c r="P7" s="4" t="s">
        <v>33</v>
      </c>
      <c r="Q7" s="4">
        <v>0</v>
      </c>
      <c r="R7" s="8">
        <v>44960</v>
      </c>
      <c r="S7" s="6">
        <v>45023</v>
      </c>
      <c r="T7" s="4" t="s">
        <v>34</v>
      </c>
      <c r="U7" s="4">
        <v>7254</v>
      </c>
      <c r="V7" s="4">
        <v>0</v>
      </c>
      <c r="W7" s="4">
        <v>0</v>
      </c>
      <c r="X7" s="4" t="s">
        <v>63</v>
      </c>
      <c r="Y7" s="4">
        <v>67673606</v>
      </c>
      <c r="Z7" s="4">
        <v>67673605</v>
      </c>
      <c r="AA7" s="4" t="s">
        <v>64</v>
      </c>
    </row>
    <row r="8" spans="1:27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45019</v>
      </c>
      <c r="G8" s="6">
        <v>45020</v>
      </c>
      <c r="H8" s="4">
        <v>1</v>
      </c>
      <c r="I8" s="4">
        <v>1</v>
      </c>
      <c r="J8" s="4">
        <v>1</v>
      </c>
      <c r="K8" s="4" t="s">
        <v>30</v>
      </c>
      <c r="L8" s="4">
        <v>1133</v>
      </c>
      <c r="M8" s="4">
        <v>1133</v>
      </c>
      <c r="N8" s="4" t="s">
        <v>68</v>
      </c>
      <c r="O8" s="4" t="s">
        <v>32</v>
      </c>
      <c r="P8" s="4" t="s">
        <v>33</v>
      </c>
      <c r="Q8" s="4">
        <v>0</v>
      </c>
      <c r="R8" s="8">
        <v>44963</v>
      </c>
      <c r="S8" s="6">
        <v>45023</v>
      </c>
      <c r="T8" s="4" t="s">
        <v>34</v>
      </c>
      <c r="U8" s="4">
        <v>1133</v>
      </c>
      <c r="V8" s="4">
        <v>0</v>
      </c>
      <c r="W8" s="4">
        <v>0</v>
      </c>
      <c r="X8" s="4" t="s">
        <v>69</v>
      </c>
      <c r="Y8" s="4" t="s">
        <v>70</v>
      </c>
      <c r="Z8" s="4"/>
      <c r="AA8" s="4"/>
    </row>
    <row r="9" spans="1:27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45015</v>
      </c>
      <c r="G9" s="6">
        <v>45020</v>
      </c>
      <c r="H9" s="4">
        <v>1</v>
      </c>
      <c r="I9" s="4">
        <v>5</v>
      </c>
      <c r="J9" s="4">
        <v>5</v>
      </c>
      <c r="K9" s="4" t="s">
        <v>30</v>
      </c>
      <c r="L9" s="4">
        <v>3626</v>
      </c>
      <c r="M9" s="4">
        <v>3626</v>
      </c>
      <c r="N9" s="4" t="s">
        <v>74</v>
      </c>
      <c r="O9" s="4" t="s">
        <v>32</v>
      </c>
      <c r="P9" s="4" t="s">
        <v>33</v>
      </c>
      <c r="Q9" s="4">
        <v>0</v>
      </c>
      <c r="R9" s="8">
        <v>44965.0000115741</v>
      </c>
      <c r="S9" s="6">
        <v>45023</v>
      </c>
      <c r="T9" s="4" t="s">
        <v>34</v>
      </c>
      <c r="U9" s="4">
        <v>3626</v>
      </c>
      <c r="V9" s="4">
        <v>0</v>
      </c>
      <c r="W9" s="4">
        <v>0</v>
      </c>
      <c r="X9" s="4" t="s">
        <v>75</v>
      </c>
      <c r="Y9" s="4" t="s">
        <v>76</v>
      </c>
      <c r="Z9" s="4"/>
      <c r="AA9" s="4"/>
    </row>
    <row r="10" spans="1:27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45018</v>
      </c>
      <c r="G10" s="6">
        <v>45020</v>
      </c>
      <c r="H10" s="4">
        <v>1</v>
      </c>
      <c r="I10" s="4">
        <v>2</v>
      </c>
      <c r="J10" s="4">
        <v>2</v>
      </c>
      <c r="K10" s="4" t="s">
        <v>30</v>
      </c>
      <c r="L10" s="4">
        <v>3344</v>
      </c>
      <c r="M10" s="4">
        <v>3344</v>
      </c>
      <c r="N10" s="4" t="s">
        <v>80</v>
      </c>
      <c r="O10" s="4" t="s">
        <v>32</v>
      </c>
      <c r="P10" s="4" t="s">
        <v>33</v>
      </c>
      <c r="Q10" s="4">
        <v>0</v>
      </c>
      <c r="R10" s="8">
        <v>44967</v>
      </c>
      <c r="S10" s="6">
        <v>45023</v>
      </c>
      <c r="T10" s="4" t="s">
        <v>34</v>
      </c>
      <c r="U10" s="4">
        <v>3344</v>
      </c>
      <c r="V10" s="4">
        <v>0</v>
      </c>
      <c r="W10" s="4">
        <v>0</v>
      </c>
      <c r="X10" s="4" t="s">
        <v>81</v>
      </c>
      <c r="Y10" s="4" t="s">
        <v>82</v>
      </c>
      <c r="Z10" s="4"/>
      <c r="AA10" s="4"/>
    </row>
    <row r="11" spans="1:27">
      <c r="A11" s="4" t="s">
        <v>83</v>
      </c>
      <c r="B11" s="4" t="s">
        <v>26</v>
      </c>
      <c r="C11" s="4" t="s">
        <v>27</v>
      </c>
      <c r="D11" s="4" t="s">
        <v>78</v>
      </c>
      <c r="E11" s="4" t="s">
        <v>84</v>
      </c>
      <c r="F11" s="6">
        <v>45018</v>
      </c>
      <c r="G11" s="6">
        <v>45020</v>
      </c>
      <c r="H11" s="4">
        <v>1</v>
      </c>
      <c r="I11" s="4">
        <v>2</v>
      </c>
      <c r="J11" s="4">
        <v>2</v>
      </c>
      <c r="K11" s="4" t="s">
        <v>30</v>
      </c>
      <c r="L11" s="4">
        <v>3580</v>
      </c>
      <c r="M11" s="4">
        <v>3580</v>
      </c>
      <c r="N11" s="4" t="s">
        <v>85</v>
      </c>
      <c r="O11" s="4" t="s">
        <v>32</v>
      </c>
      <c r="P11" s="4" t="s">
        <v>33</v>
      </c>
      <c r="Q11" s="4">
        <v>0</v>
      </c>
      <c r="R11" s="8">
        <v>44967</v>
      </c>
      <c r="S11" s="6">
        <v>45023</v>
      </c>
      <c r="T11" s="4" t="s">
        <v>34</v>
      </c>
      <c r="U11" s="4">
        <v>3580</v>
      </c>
      <c r="V11" s="4">
        <v>0</v>
      </c>
      <c r="W11" s="4">
        <v>0</v>
      </c>
      <c r="X11" s="4" t="s">
        <v>86</v>
      </c>
      <c r="Y11" s="4" t="s">
        <v>87</v>
      </c>
      <c r="Z11" s="4"/>
      <c r="AA11" s="4"/>
    </row>
    <row r="12" spans="1:27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29</v>
      </c>
      <c r="F12" s="6">
        <v>45016</v>
      </c>
      <c r="G12" s="6">
        <v>45020</v>
      </c>
      <c r="H12" s="4">
        <v>1</v>
      </c>
      <c r="I12" s="4">
        <v>4</v>
      </c>
      <c r="J12" s="4">
        <v>4</v>
      </c>
      <c r="K12" s="4" t="s">
        <v>30</v>
      </c>
      <c r="L12" s="4">
        <v>5254</v>
      </c>
      <c r="M12" s="4">
        <v>5254</v>
      </c>
      <c r="N12" s="4" t="s">
        <v>90</v>
      </c>
      <c r="O12" s="4" t="s">
        <v>32</v>
      </c>
      <c r="P12" s="4" t="s">
        <v>33</v>
      </c>
      <c r="Q12" s="4">
        <v>0</v>
      </c>
      <c r="R12" s="8">
        <v>44968</v>
      </c>
      <c r="S12" s="6">
        <v>45023</v>
      </c>
      <c r="T12" s="4" t="s">
        <v>34</v>
      </c>
      <c r="U12" s="4">
        <v>5254</v>
      </c>
      <c r="V12" s="4">
        <v>0</v>
      </c>
      <c r="W12" s="4">
        <v>0</v>
      </c>
      <c r="X12" s="4" t="s">
        <v>91</v>
      </c>
      <c r="Y12" s="4" t="s">
        <v>48</v>
      </c>
      <c r="Z12" s="4"/>
      <c r="AA12" s="4"/>
    </row>
    <row r="13" spans="1:27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45019</v>
      </c>
      <c r="G13" s="6">
        <v>45020</v>
      </c>
      <c r="H13" s="4">
        <v>1</v>
      </c>
      <c r="I13" s="4">
        <v>1</v>
      </c>
      <c r="J13" s="4">
        <v>1</v>
      </c>
      <c r="K13" s="4" t="s">
        <v>30</v>
      </c>
      <c r="L13" s="4">
        <v>1285</v>
      </c>
      <c r="M13" s="4">
        <v>1285</v>
      </c>
      <c r="N13" s="4" t="s">
        <v>95</v>
      </c>
      <c r="O13" s="4" t="s">
        <v>32</v>
      </c>
      <c r="P13" s="4" t="s">
        <v>33</v>
      </c>
      <c r="Q13" s="4">
        <v>0</v>
      </c>
      <c r="R13" s="8">
        <v>44968</v>
      </c>
      <c r="S13" s="6">
        <v>45023</v>
      </c>
      <c r="T13" s="4" t="s">
        <v>34</v>
      </c>
      <c r="U13" s="4">
        <v>1285</v>
      </c>
      <c r="V13" s="4">
        <v>0</v>
      </c>
      <c r="W13" s="4">
        <v>0</v>
      </c>
      <c r="X13" s="4" t="s">
        <v>96</v>
      </c>
      <c r="Y13" s="4" t="s">
        <v>97</v>
      </c>
      <c r="Z13" s="4"/>
      <c r="AA13" s="4"/>
    </row>
    <row r="14" spans="1:27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45019</v>
      </c>
      <c r="G14" s="6">
        <v>45020</v>
      </c>
      <c r="H14" s="4">
        <v>2</v>
      </c>
      <c r="I14" s="4">
        <v>1</v>
      </c>
      <c r="J14" s="4">
        <v>2</v>
      </c>
      <c r="K14" s="4" t="s">
        <v>30</v>
      </c>
      <c r="L14" s="4">
        <v>1244</v>
      </c>
      <c r="M14" s="4">
        <v>1244</v>
      </c>
      <c r="N14" s="4" t="s">
        <v>101</v>
      </c>
      <c r="O14" s="4" t="s">
        <v>32</v>
      </c>
      <c r="P14" s="4" t="s">
        <v>33</v>
      </c>
      <c r="Q14" s="4">
        <v>0</v>
      </c>
      <c r="R14" s="8">
        <v>44990</v>
      </c>
      <c r="S14" s="6">
        <v>45023</v>
      </c>
      <c r="T14" s="4" t="s">
        <v>34</v>
      </c>
      <c r="U14" s="4">
        <v>1244</v>
      </c>
      <c r="V14" s="4">
        <v>0</v>
      </c>
      <c r="W14" s="4">
        <v>0</v>
      </c>
      <c r="X14" s="4" t="s">
        <v>102</v>
      </c>
      <c r="Y14" s="4" t="s">
        <v>48</v>
      </c>
      <c r="Z14" s="4"/>
      <c r="AA14" s="4"/>
    </row>
    <row r="15" spans="1:27">
      <c r="A15" s="4" t="s">
        <v>103</v>
      </c>
      <c r="B15" s="4" t="s">
        <v>26</v>
      </c>
      <c r="C15" s="4" t="s">
        <v>27</v>
      </c>
      <c r="D15" s="4" t="s">
        <v>44</v>
      </c>
      <c r="E15" s="4" t="s">
        <v>104</v>
      </c>
      <c r="F15" s="6">
        <v>45019</v>
      </c>
      <c r="G15" s="6">
        <v>45020</v>
      </c>
      <c r="H15" s="4">
        <v>1</v>
      </c>
      <c r="I15" s="4">
        <v>1</v>
      </c>
      <c r="J15" s="4">
        <v>1</v>
      </c>
      <c r="K15" s="4" t="s">
        <v>30</v>
      </c>
      <c r="L15" s="4">
        <v>1616</v>
      </c>
      <c r="M15" s="4">
        <v>1616</v>
      </c>
      <c r="N15" s="4" t="s">
        <v>105</v>
      </c>
      <c r="O15" s="4" t="s">
        <v>32</v>
      </c>
      <c r="P15" s="4" t="s">
        <v>33</v>
      </c>
      <c r="Q15" s="4">
        <v>0</v>
      </c>
      <c r="R15" s="8">
        <v>44992</v>
      </c>
      <c r="S15" s="6">
        <v>45023</v>
      </c>
      <c r="T15" s="4" t="s">
        <v>34</v>
      </c>
      <c r="U15" s="4">
        <v>1616</v>
      </c>
      <c r="V15" s="4">
        <v>0</v>
      </c>
      <c r="W15" s="4">
        <v>0</v>
      </c>
      <c r="X15" s="4" t="s">
        <v>106</v>
      </c>
      <c r="Y15" s="4" t="s">
        <v>48</v>
      </c>
      <c r="Z15" s="4"/>
      <c r="AA15" s="4"/>
    </row>
    <row r="16" spans="1:27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45017</v>
      </c>
      <c r="G16" s="6">
        <v>45020</v>
      </c>
      <c r="H16" s="4">
        <v>1</v>
      </c>
      <c r="I16" s="4">
        <v>3</v>
      </c>
      <c r="J16" s="4">
        <v>3</v>
      </c>
      <c r="K16" s="4" t="s">
        <v>30</v>
      </c>
      <c r="L16" s="4">
        <v>19177</v>
      </c>
      <c r="M16" s="4">
        <v>19177</v>
      </c>
      <c r="N16" s="4" t="s">
        <v>110</v>
      </c>
      <c r="O16" s="4" t="s">
        <v>32</v>
      </c>
      <c r="P16" s="4" t="s">
        <v>33</v>
      </c>
      <c r="Q16" s="4">
        <v>0</v>
      </c>
      <c r="R16" s="8">
        <v>44995</v>
      </c>
      <c r="S16" s="6">
        <v>45023</v>
      </c>
      <c r="T16" s="4" t="s">
        <v>34</v>
      </c>
      <c r="U16" s="4">
        <v>19177</v>
      </c>
      <c r="V16" s="4">
        <v>0</v>
      </c>
      <c r="W16" s="4">
        <v>0</v>
      </c>
      <c r="X16" s="4" t="s">
        <v>111</v>
      </c>
      <c r="Y16" s="4" t="s">
        <v>112</v>
      </c>
      <c r="Z16" s="4"/>
      <c r="AA16" s="4"/>
    </row>
    <row r="17" spans="1:27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45015</v>
      </c>
      <c r="G17" s="6">
        <v>45020</v>
      </c>
      <c r="H17" s="4">
        <v>1</v>
      </c>
      <c r="I17" s="4">
        <v>5</v>
      </c>
      <c r="J17" s="4">
        <v>5</v>
      </c>
      <c r="K17" s="4" t="s">
        <v>30</v>
      </c>
      <c r="L17" s="4">
        <v>4632</v>
      </c>
      <c r="M17" s="4">
        <v>4632</v>
      </c>
      <c r="N17" s="4" t="s">
        <v>116</v>
      </c>
      <c r="O17" s="4" t="s">
        <v>32</v>
      </c>
      <c r="P17" s="4" t="s">
        <v>33</v>
      </c>
      <c r="Q17" s="4">
        <v>0</v>
      </c>
      <c r="R17" s="8">
        <v>44997</v>
      </c>
      <c r="S17" s="6">
        <v>45023</v>
      </c>
      <c r="T17" s="4" t="s">
        <v>34</v>
      </c>
      <c r="U17" s="4">
        <v>4632</v>
      </c>
      <c r="V17" s="4">
        <v>0</v>
      </c>
      <c r="W17" s="4">
        <v>0</v>
      </c>
      <c r="X17" s="4" t="s">
        <v>117</v>
      </c>
      <c r="Y17" s="4" t="s">
        <v>118</v>
      </c>
      <c r="Z17" s="4"/>
      <c r="AA17" s="4"/>
    </row>
    <row r="18" spans="1:27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45018</v>
      </c>
      <c r="G18" s="6">
        <v>45020</v>
      </c>
      <c r="H18" s="4">
        <v>1</v>
      </c>
      <c r="I18" s="4">
        <v>2</v>
      </c>
      <c r="J18" s="4">
        <v>2</v>
      </c>
      <c r="K18" s="4" t="s">
        <v>30</v>
      </c>
      <c r="L18" s="4">
        <v>1498</v>
      </c>
      <c r="M18" s="4">
        <v>1498</v>
      </c>
      <c r="N18" s="4" t="s">
        <v>122</v>
      </c>
      <c r="O18" s="4" t="s">
        <v>32</v>
      </c>
      <c r="P18" s="4" t="s">
        <v>33</v>
      </c>
      <c r="Q18" s="4">
        <v>0</v>
      </c>
      <c r="R18" s="8">
        <v>44997</v>
      </c>
      <c r="S18" s="6">
        <v>45023</v>
      </c>
      <c r="T18" s="4" t="s">
        <v>34</v>
      </c>
      <c r="U18" s="4">
        <v>1498</v>
      </c>
      <c r="V18" s="4">
        <v>0</v>
      </c>
      <c r="W18" s="4">
        <v>0</v>
      </c>
      <c r="X18" s="4" t="s">
        <v>123</v>
      </c>
      <c r="Y18" s="4" t="s">
        <v>124</v>
      </c>
      <c r="Z18" s="4"/>
      <c r="AA18" s="4"/>
    </row>
    <row r="19" spans="1:27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45019</v>
      </c>
      <c r="G19" s="6">
        <v>45020</v>
      </c>
      <c r="H19" s="4">
        <v>1</v>
      </c>
      <c r="I19" s="4">
        <v>1</v>
      </c>
      <c r="J19" s="4">
        <v>1</v>
      </c>
      <c r="K19" s="4" t="s">
        <v>30</v>
      </c>
      <c r="L19" s="4">
        <v>791</v>
      </c>
      <c r="M19" s="4">
        <v>791</v>
      </c>
      <c r="N19" s="4" t="s">
        <v>128</v>
      </c>
      <c r="O19" s="4" t="s">
        <v>32</v>
      </c>
      <c r="P19" s="4" t="s">
        <v>33</v>
      </c>
      <c r="Q19" s="4">
        <v>0</v>
      </c>
      <c r="R19" s="8">
        <v>44997</v>
      </c>
      <c r="S19" s="6">
        <v>45023</v>
      </c>
      <c r="T19" s="4" t="s">
        <v>34</v>
      </c>
      <c r="U19" s="4">
        <v>791</v>
      </c>
      <c r="V19" s="4">
        <v>0</v>
      </c>
      <c r="W19" s="4">
        <v>0</v>
      </c>
      <c r="X19" s="4" t="s">
        <v>129</v>
      </c>
      <c r="Y19" s="4" t="s">
        <v>130</v>
      </c>
      <c r="Z19" s="4"/>
      <c r="AA19" s="4"/>
    </row>
    <row r="20" spans="1:27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45015</v>
      </c>
      <c r="G20" s="6">
        <v>45020</v>
      </c>
      <c r="H20" s="4">
        <v>1</v>
      </c>
      <c r="I20" s="4">
        <v>5</v>
      </c>
      <c r="J20" s="4">
        <v>5</v>
      </c>
      <c r="K20" s="4" t="s">
        <v>30</v>
      </c>
      <c r="L20" s="4">
        <v>6937</v>
      </c>
      <c r="M20" s="4">
        <v>6937</v>
      </c>
      <c r="N20" s="4" t="s">
        <v>134</v>
      </c>
      <c r="O20" s="4" t="s">
        <v>32</v>
      </c>
      <c r="P20" s="4" t="s">
        <v>33</v>
      </c>
      <c r="Q20" s="4">
        <v>0</v>
      </c>
      <c r="R20" s="8">
        <v>44998</v>
      </c>
      <c r="S20" s="6">
        <v>45023</v>
      </c>
      <c r="T20" s="4" t="s">
        <v>34</v>
      </c>
      <c r="U20" s="4">
        <v>6937</v>
      </c>
      <c r="V20" s="4">
        <v>0</v>
      </c>
      <c r="W20" s="4">
        <v>0</v>
      </c>
      <c r="X20" s="4" t="s">
        <v>135</v>
      </c>
      <c r="Y20" s="4" t="s">
        <v>48</v>
      </c>
      <c r="Z20" s="4"/>
      <c r="AA20" s="4"/>
    </row>
    <row r="21" spans="1:27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45019</v>
      </c>
      <c r="G21" s="6">
        <v>45020</v>
      </c>
      <c r="H21" s="4">
        <v>1</v>
      </c>
      <c r="I21" s="4">
        <v>1</v>
      </c>
      <c r="J21" s="4">
        <v>1</v>
      </c>
      <c r="K21" s="4" t="s">
        <v>30</v>
      </c>
      <c r="L21" s="4">
        <v>230</v>
      </c>
      <c r="M21" s="4">
        <v>230</v>
      </c>
      <c r="N21" s="4" t="s">
        <v>139</v>
      </c>
      <c r="O21" s="4" t="s">
        <v>32</v>
      </c>
      <c r="P21" s="4" t="s">
        <v>33</v>
      </c>
      <c r="Q21" s="4">
        <v>0</v>
      </c>
      <c r="R21" s="8">
        <v>44998</v>
      </c>
      <c r="S21" s="6">
        <v>45023</v>
      </c>
      <c r="T21" s="4" t="s">
        <v>34</v>
      </c>
      <c r="U21" s="4">
        <v>230</v>
      </c>
      <c r="V21" s="4">
        <v>0</v>
      </c>
      <c r="W21" s="4">
        <v>0</v>
      </c>
      <c r="X21" s="4" t="s">
        <v>140</v>
      </c>
      <c r="Y21" s="4" t="s">
        <v>48</v>
      </c>
      <c r="Z21" s="4"/>
      <c r="AA21" s="4"/>
    </row>
    <row r="22" spans="1:27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143</v>
      </c>
      <c r="F22" s="6">
        <v>45016</v>
      </c>
      <c r="G22" s="6">
        <v>45020</v>
      </c>
      <c r="H22" s="4">
        <v>1</v>
      </c>
      <c r="I22" s="4">
        <v>4</v>
      </c>
      <c r="J22" s="4">
        <v>4</v>
      </c>
      <c r="K22" s="4" t="s">
        <v>30</v>
      </c>
      <c r="L22" s="4">
        <v>6140</v>
      </c>
      <c r="M22" s="4">
        <v>6140</v>
      </c>
      <c r="N22" s="4" t="s">
        <v>144</v>
      </c>
      <c r="O22" s="4" t="s">
        <v>32</v>
      </c>
      <c r="P22" s="4" t="s">
        <v>33</v>
      </c>
      <c r="Q22" s="4">
        <v>0</v>
      </c>
      <c r="R22" s="8">
        <v>45001</v>
      </c>
      <c r="S22" s="6">
        <v>45023</v>
      </c>
      <c r="T22" s="4" t="s">
        <v>34</v>
      </c>
      <c r="U22" s="4">
        <v>6140</v>
      </c>
      <c r="V22" s="4">
        <v>0</v>
      </c>
      <c r="W22" s="4">
        <v>0</v>
      </c>
      <c r="X22" s="4" t="s">
        <v>145</v>
      </c>
      <c r="Y22" s="4" t="s">
        <v>48</v>
      </c>
      <c r="Z22" s="4"/>
      <c r="AA22" s="4"/>
    </row>
    <row r="23" spans="1:27">
      <c r="A23" s="4" t="s">
        <v>146</v>
      </c>
      <c r="B23" s="4" t="s">
        <v>26</v>
      </c>
      <c r="C23" s="4" t="s">
        <v>27</v>
      </c>
      <c r="D23" s="4" t="s">
        <v>147</v>
      </c>
      <c r="E23" s="4" t="s">
        <v>148</v>
      </c>
      <c r="F23" s="6">
        <v>45015</v>
      </c>
      <c r="G23" s="6">
        <v>45020</v>
      </c>
      <c r="H23" s="4">
        <v>1</v>
      </c>
      <c r="I23" s="4">
        <v>5</v>
      </c>
      <c r="J23" s="4">
        <v>5</v>
      </c>
      <c r="K23" s="4" t="s">
        <v>30</v>
      </c>
      <c r="L23" s="4">
        <v>3855</v>
      </c>
      <c r="M23" s="4">
        <v>3855</v>
      </c>
      <c r="N23" s="4" t="s">
        <v>149</v>
      </c>
      <c r="O23" s="4" t="s">
        <v>32</v>
      </c>
      <c r="P23" s="4" t="s">
        <v>33</v>
      </c>
      <c r="Q23" s="4">
        <v>0</v>
      </c>
      <c r="R23" s="8">
        <v>45003</v>
      </c>
      <c r="S23" s="6">
        <v>45023</v>
      </c>
      <c r="T23" s="4" t="s">
        <v>34</v>
      </c>
      <c r="U23" s="4">
        <v>3855</v>
      </c>
      <c r="V23" s="4">
        <v>0</v>
      </c>
      <c r="W23" s="4">
        <v>0</v>
      </c>
      <c r="X23" s="4" t="s">
        <v>150</v>
      </c>
      <c r="Y23" s="4" t="s">
        <v>151</v>
      </c>
      <c r="Z23" s="4"/>
      <c r="AA23" s="4"/>
    </row>
    <row r="24" spans="1:27">
      <c r="A24" s="4" t="s">
        <v>152</v>
      </c>
      <c r="B24" s="4" t="s">
        <v>26</v>
      </c>
      <c r="C24" s="4" t="s">
        <v>27</v>
      </c>
      <c r="D24" s="4" t="s">
        <v>153</v>
      </c>
      <c r="E24" s="4" t="s">
        <v>154</v>
      </c>
      <c r="F24" s="6">
        <v>45019</v>
      </c>
      <c r="G24" s="6">
        <v>45020</v>
      </c>
      <c r="H24" s="4">
        <v>1</v>
      </c>
      <c r="I24" s="4">
        <v>1</v>
      </c>
      <c r="J24" s="4">
        <v>1</v>
      </c>
      <c r="K24" s="4" t="s">
        <v>30</v>
      </c>
      <c r="L24" s="4">
        <v>771</v>
      </c>
      <c r="M24" s="4">
        <v>771</v>
      </c>
      <c r="N24" s="4" t="s">
        <v>155</v>
      </c>
      <c r="O24" s="4" t="s">
        <v>32</v>
      </c>
      <c r="P24" s="4" t="s">
        <v>33</v>
      </c>
      <c r="Q24" s="4">
        <v>0</v>
      </c>
      <c r="R24" s="8">
        <v>45003</v>
      </c>
      <c r="S24" s="6">
        <v>45023</v>
      </c>
      <c r="T24" s="4" t="s">
        <v>34</v>
      </c>
      <c r="U24" s="4">
        <v>771</v>
      </c>
      <c r="V24" s="4">
        <v>0</v>
      </c>
      <c r="W24" s="4">
        <v>0</v>
      </c>
      <c r="X24" s="4" t="s">
        <v>156</v>
      </c>
      <c r="Y24" s="4" t="s">
        <v>48</v>
      </c>
      <c r="Z24" s="4"/>
      <c r="AA24" s="4"/>
    </row>
    <row r="25" spans="1:27">
      <c r="A25" s="4" t="s">
        <v>152</v>
      </c>
      <c r="B25" s="4" t="s">
        <v>26</v>
      </c>
      <c r="C25" s="4" t="s">
        <v>157</v>
      </c>
      <c r="D25" s="4" t="s">
        <v>153</v>
      </c>
      <c r="E25" s="4" t="s">
        <v>154</v>
      </c>
      <c r="F25" s="6">
        <v>45019</v>
      </c>
      <c r="G25" s="6">
        <v>45020</v>
      </c>
      <c r="H25" s="4">
        <v>1</v>
      </c>
      <c r="I25" s="4">
        <v>1</v>
      </c>
      <c r="J25" s="4">
        <v>1</v>
      </c>
      <c r="K25" s="4" t="s">
        <v>30</v>
      </c>
      <c r="L25" s="4">
        <v>-771</v>
      </c>
      <c r="M25" s="4">
        <v>-771</v>
      </c>
      <c r="N25" s="4" t="s">
        <v>155</v>
      </c>
      <c r="O25" s="4" t="s">
        <v>32</v>
      </c>
      <c r="P25" s="4" t="s">
        <v>33</v>
      </c>
      <c r="Q25" s="4">
        <v>0</v>
      </c>
      <c r="R25" s="8">
        <v>45003</v>
      </c>
      <c r="S25" s="6">
        <v>45023</v>
      </c>
      <c r="T25" s="4" t="s">
        <v>34</v>
      </c>
      <c r="U25" s="4">
        <v>-771</v>
      </c>
      <c r="V25" s="4">
        <v>0</v>
      </c>
      <c r="W25" s="4">
        <v>0</v>
      </c>
      <c r="X25" s="4" t="s">
        <v>156</v>
      </c>
      <c r="Y25" s="4" t="s">
        <v>48</v>
      </c>
      <c r="Z25" s="4"/>
      <c r="AA25" s="4"/>
    </row>
    <row r="26" spans="1:27">
      <c r="A26" s="4" t="s">
        <v>158</v>
      </c>
      <c r="B26" s="4" t="s">
        <v>26</v>
      </c>
      <c r="C26" s="4" t="s">
        <v>27</v>
      </c>
      <c r="D26" s="4" t="s">
        <v>159</v>
      </c>
      <c r="E26" s="4" t="s">
        <v>160</v>
      </c>
      <c r="F26" s="6">
        <v>45018</v>
      </c>
      <c r="G26" s="6">
        <v>45020</v>
      </c>
      <c r="H26" s="4">
        <v>2</v>
      </c>
      <c r="I26" s="4">
        <v>2</v>
      </c>
      <c r="J26" s="4">
        <v>4</v>
      </c>
      <c r="K26" s="4" t="s">
        <v>30</v>
      </c>
      <c r="L26" s="4">
        <v>3356</v>
      </c>
      <c r="M26" s="4">
        <v>3356</v>
      </c>
      <c r="N26" s="4" t="s">
        <v>161</v>
      </c>
      <c r="O26" s="4" t="s">
        <v>32</v>
      </c>
      <c r="P26" s="4" t="s">
        <v>33</v>
      </c>
      <c r="Q26" s="4">
        <v>0</v>
      </c>
      <c r="R26" s="8">
        <v>45007</v>
      </c>
      <c r="S26" s="6">
        <v>45023</v>
      </c>
      <c r="T26" s="4" t="s">
        <v>34</v>
      </c>
      <c r="U26" s="4">
        <v>3356</v>
      </c>
      <c r="V26" s="4">
        <v>0</v>
      </c>
      <c r="W26" s="4">
        <v>0</v>
      </c>
      <c r="X26" s="4" t="s">
        <v>162</v>
      </c>
      <c r="Y26" s="4" t="s">
        <v>48</v>
      </c>
      <c r="Z26" s="4"/>
      <c r="AA26" s="4"/>
    </row>
    <row r="27" spans="1:27">
      <c r="A27" s="4" t="s">
        <v>163</v>
      </c>
      <c r="B27" s="4" t="s">
        <v>26</v>
      </c>
      <c r="C27" s="4" t="s">
        <v>27</v>
      </c>
      <c r="D27" s="4" t="s">
        <v>164</v>
      </c>
      <c r="E27" s="4" t="s">
        <v>165</v>
      </c>
      <c r="F27" s="6">
        <v>45019</v>
      </c>
      <c r="G27" s="6">
        <v>45020</v>
      </c>
      <c r="H27" s="4">
        <v>1</v>
      </c>
      <c r="I27" s="4">
        <v>1</v>
      </c>
      <c r="J27" s="4">
        <v>1</v>
      </c>
      <c r="K27" s="4" t="s">
        <v>30</v>
      </c>
      <c r="L27" s="4">
        <v>720</v>
      </c>
      <c r="M27" s="4">
        <v>720</v>
      </c>
      <c r="N27" s="4" t="s">
        <v>166</v>
      </c>
      <c r="O27" s="4" t="s">
        <v>32</v>
      </c>
      <c r="P27" s="4" t="s">
        <v>33</v>
      </c>
      <c r="Q27" s="4">
        <v>0</v>
      </c>
      <c r="R27" s="8">
        <v>45007</v>
      </c>
      <c r="S27" s="6">
        <v>45023</v>
      </c>
      <c r="T27" s="4" t="s">
        <v>34</v>
      </c>
      <c r="U27" s="4">
        <v>720</v>
      </c>
      <c r="V27" s="4">
        <v>0</v>
      </c>
      <c r="W27" s="4">
        <v>0</v>
      </c>
      <c r="X27" s="4" t="s">
        <v>167</v>
      </c>
      <c r="Y27" s="4" t="s">
        <v>168</v>
      </c>
      <c r="Z27" s="4"/>
      <c r="AA27" s="4"/>
    </row>
    <row r="28" spans="1:27">
      <c r="A28" s="4" t="s">
        <v>169</v>
      </c>
      <c r="B28" s="4" t="s">
        <v>26</v>
      </c>
      <c r="C28" s="4" t="s">
        <v>27</v>
      </c>
      <c r="D28" s="4" t="s">
        <v>170</v>
      </c>
      <c r="E28" s="4" t="s">
        <v>171</v>
      </c>
      <c r="F28" s="6">
        <v>45018</v>
      </c>
      <c r="G28" s="6">
        <v>45020</v>
      </c>
      <c r="H28" s="4">
        <v>1</v>
      </c>
      <c r="I28" s="4">
        <v>2</v>
      </c>
      <c r="J28" s="4">
        <v>2</v>
      </c>
      <c r="K28" s="4" t="s">
        <v>30</v>
      </c>
      <c r="L28" s="4">
        <v>950</v>
      </c>
      <c r="M28" s="4">
        <v>950</v>
      </c>
      <c r="N28" s="4" t="s">
        <v>172</v>
      </c>
      <c r="O28" s="4" t="s">
        <v>32</v>
      </c>
      <c r="P28" s="4" t="s">
        <v>33</v>
      </c>
      <c r="Q28" s="4">
        <v>0</v>
      </c>
      <c r="R28" s="8">
        <v>45008</v>
      </c>
      <c r="S28" s="6">
        <v>45023</v>
      </c>
      <c r="T28" s="4" t="s">
        <v>34</v>
      </c>
      <c r="U28" s="4">
        <v>950</v>
      </c>
      <c r="V28" s="4">
        <v>0</v>
      </c>
      <c r="W28" s="4">
        <v>0</v>
      </c>
      <c r="X28" s="4" t="s">
        <v>173</v>
      </c>
      <c r="Y28" s="4" t="s">
        <v>174</v>
      </c>
      <c r="Z28" s="4"/>
      <c r="AA28" s="4"/>
    </row>
    <row r="29" spans="1:27">
      <c r="A29" s="4" t="s">
        <v>175</v>
      </c>
      <c r="B29" s="4" t="s">
        <v>26</v>
      </c>
      <c r="C29" s="4" t="s">
        <v>27</v>
      </c>
      <c r="D29" s="4" t="s">
        <v>176</v>
      </c>
      <c r="E29" s="4" t="s">
        <v>177</v>
      </c>
      <c r="F29" s="6">
        <v>45018</v>
      </c>
      <c r="G29" s="6">
        <v>45020</v>
      </c>
      <c r="H29" s="4">
        <v>1</v>
      </c>
      <c r="I29" s="4">
        <v>2</v>
      </c>
      <c r="J29" s="4">
        <v>2</v>
      </c>
      <c r="K29" s="4" t="s">
        <v>30</v>
      </c>
      <c r="L29" s="4">
        <v>1158</v>
      </c>
      <c r="M29" s="4">
        <v>1158</v>
      </c>
      <c r="N29" s="4" t="s">
        <v>178</v>
      </c>
      <c r="O29" s="4" t="s">
        <v>32</v>
      </c>
      <c r="P29" s="4" t="s">
        <v>33</v>
      </c>
      <c r="Q29" s="4">
        <v>0</v>
      </c>
      <c r="R29" s="8">
        <v>45008</v>
      </c>
      <c r="S29" s="6">
        <v>45023</v>
      </c>
      <c r="T29" s="4" t="s">
        <v>34</v>
      </c>
      <c r="U29" s="4">
        <v>1158</v>
      </c>
      <c r="V29" s="4">
        <v>0</v>
      </c>
      <c r="W29" s="4">
        <v>0</v>
      </c>
      <c r="X29" s="4" t="s">
        <v>179</v>
      </c>
      <c r="Y29" s="4" t="s">
        <v>180</v>
      </c>
      <c r="Z29" s="4"/>
      <c r="AA29" s="4"/>
    </row>
    <row r="30" spans="1:27">
      <c r="A30" s="4" t="s">
        <v>119</v>
      </c>
      <c r="B30" s="4" t="s">
        <v>26</v>
      </c>
      <c r="C30" s="4" t="s">
        <v>181</v>
      </c>
      <c r="D30" s="4" t="s">
        <v>120</v>
      </c>
      <c r="E30" s="4" t="s">
        <v>121</v>
      </c>
      <c r="F30" s="6">
        <v>45018</v>
      </c>
      <c r="G30" s="6">
        <v>45020</v>
      </c>
      <c r="H30" s="4">
        <v>1</v>
      </c>
      <c r="I30" s="4">
        <v>2</v>
      </c>
      <c r="J30" s="4">
        <v>2</v>
      </c>
      <c r="K30" s="4" t="s">
        <v>30</v>
      </c>
      <c r="L30" s="4">
        <v>-1194.57</v>
      </c>
      <c r="M30" s="4">
        <v>-1194.57</v>
      </c>
      <c r="N30" s="4" t="s">
        <v>122</v>
      </c>
      <c r="O30" s="4" t="s">
        <v>32</v>
      </c>
      <c r="P30" s="4" t="s">
        <v>33</v>
      </c>
      <c r="Q30" s="4">
        <v>0</v>
      </c>
      <c r="R30" s="8">
        <v>44997.1971296296</v>
      </c>
      <c r="S30" s="6">
        <v>45023</v>
      </c>
      <c r="T30" s="4" t="s">
        <v>34</v>
      </c>
      <c r="U30" s="4">
        <v>-1194.57</v>
      </c>
      <c r="V30" s="4">
        <v>0</v>
      </c>
      <c r="W30" s="4">
        <v>0</v>
      </c>
      <c r="X30" s="4" t="s">
        <v>123</v>
      </c>
      <c r="Y30" s="4" t="s">
        <v>124</v>
      </c>
      <c r="Z30" s="4"/>
      <c r="AA30" s="4"/>
    </row>
    <row r="31" spans="1:27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184</v>
      </c>
      <c r="F31" s="6">
        <v>45015</v>
      </c>
      <c r="G31" s="6">
        <v>45020</v>
      </c>
      <c r="H31" s="4">
        <v>1</v>
      </c>
      <c r="I31" s="4">
        <v>5</v>
      </c>
      <c r="J31" s="4">
        <v>5</v>
      </c>
      <c r="K31" s="4" t="s">
        <v>30</v>
      </c>
      <c r="L31" s="4">
        <v>1456</v>
      </c>
      <c r="M31" s="4">
        <v>1456</v>
      </c>
      <c r="N31" s="4" t="s">
        <v>185</v>
      </c>
      <c r="O31" s="4" t="s">
        <v>32</v>
      </c>
      <c r="P31" s="4" t="s">
        <v>33</v>
      </c>
      <c r="Q31" s="4">
        <v>0</v>
      </c>
      <c r="R31" s="8">
        <v>45009</v>
      </c>
      <c r="S31" s="6">
        <v>45023</v>
      </c>
      <c r="T31" s="4" t="s">
        <v>34</v>
      </c>
      <c r="U31" s="4">
        <v>1456</v>
      </c>
      <c r="V31" s="4">
        <v>0</v>
      </c>
      <c r="W31" s="4">
        <v>0</v>
      </c>
      <c r="X31" s="4" t="s">
        <v>186</v>
      </c>
      <c r="Y31" s="4" t="s">
        <v>187</v>
      </c>
      <c r="Z31" s="4"/>
      <c r="AA31" s="4"/>
    </row>
    <row r="32" spans="1:27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45019</v>
      </c>
      <c r="G32" s="6">
        <v>45020</v>
      </c>
      <c r="H32" s="4">
        <v>1</v>
      </c>
      <c r="I32" s="4">
        <v>1</v>
      </c>
      <c r="J32" s="4">
        <v>1</v>
      </c>
      <c r="K32" s="4" t="s">
        <v>30</v>
      </c>
      <c r="L32" s="4">
        <v>416</v>
      </c>
      <c r="M32" s="4">
        <v>416</v>
      </c>
      <c r="N32" s="4" t="s">
        <v>191</v>
      </c>
      <c r="O32" s="4" t="s">
        <v>32</v>
      </c>
      <c r="P32" s="4" t="s">
        <v>33</v>
      </c>
      <c r="Q32" s="4">
        <v>0</v>
      </c>
      <c r="R32" s="8">
        <v>45009</v>
      </c>
      <c r="S32" s="6">
        <v>45023</v>
      </c>
      <c r="T32" s="4" t="s">
        <v>34</v>
      </c>
      <c r="U32" s="4">
        <v>416</v>
      </c>
      <c r="V32" s="4">
        <v>0</v>
      </c>
      <c r="W32" s="4">
        <v>0</v>
      </c>
      <c r="X32" s="4" t="s">
        <v>192</v>
      </c>
      <c r="Y32" s="4" t="s">
        <v>193</v>
      </c>
      <c r="Z32" s="4"/>
      <c r="AA32" s="4"/>
    </row>
    <row r="33" spans="1:27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45018</v>
      </c>
      <c r="G33" s="6">
        <v>45020</v>
      </c>
      <c r="H33" s="4">
        <v>1</v>
      </c>
      <c r="I33" s="4">
        <v>2</v>
      </c>
      <c r="J33" s="4">
        <v>2</v>
      </c>
      <c r="K33" s="4" t="s">
        <v>30</v>
      </c>
      <c r="L33" s="4">
        <v>1402</v>
      </c>
      <c r="M33" s="4">
        <v>1402</v>
      </c>
      <c r="N33" s="4" t="s">
        <v>197</v>
      </c>
      <c r="O33" s="4" t="s">
        <v>32</v>
      </c>
      <c r="P33" s="4" t="s">
        <v>33</v>
      </c>
      <c r="Q33" s="4">
        <v>0</v>
      </c>
      <c r="R33" s="8">
        <v>45011</v>
      </c>
      <c r="S33" s="6">
        <v>45023</v>
      </c>
      <c r="T33" s="4" t="s">
        <v>34</v>
      </c>
      <c r="U33" s="4">
        <v>1402</v>
      </c>
      <c r="V33" s="4">
        <v>0</v>
      </c>
      <c r="W33" s="4">
        <v>0</v>
      </c>
      <c r="X33" s="4" t="s">
        <v>198</v>
      </c>
      <c r="Y33" s="4" t="s">
        <v>48</v>
      </c>
      <c r="Z33" s="4"/>
      <c r="AA33" s="4"/>
    </row>
    <row r="34" spans="1:27">
      <c r="A34" s="4" t="s">
        <v>199</v>
      </c>
      <c r="B34" s="4" t="s">
        <v>26</v>
      </c>
      <c r="C34" s="4" t="s">
        <v>27</v>
      </c>
      <c r="D34" s="4" t="s">
        <v>200</v>
      </c>
      <c r="E34" s="4" t="s">
        <v>79</v>
      </c>
      <c r="F34" s="6">
        <v>45018</v>
      </c>
      <c r="G34" s="6">
        <v>45020</v>
      </c>
      <c r="H34" s="4">
        <v>1</v>
      </c>
      <c r="I34" s="4">
        <v>2</v>
      </c>
      <c r="J34" s="4">
        <v>2</v>
      </c>
      <c r="K34" s="4" t="s">
        <v>30</v>
      </c>
      <c r="L34" s="4">
        <v>1700</v>
      </c>
      <c r="M34" s="4">
        <v>1700</v>
      </c>
      <c r="N34" s="4" t="s">
        <v>201</v>
      </c>
      <c r="O34" s="4" t="s">
        <v>32</v>
      </c>
      <c r="P34" s="4" t="s">
        <v>33</v>
      </c>
      <c r="Q34" s="4">
        <v>0</v>
      </c>
      <c r="R34" s="8">
        <v>45012</v>
      </c>
      <c r="S34" s="6">
        <v>45023</v>
      </c>
      <c r="T34" s="4" t="s">
        <v>34</v>
      </c>
      <c r="U34" s="4">
        <v>1700</v>
      </c>
      <c r="V34" s="4">
        <v>0</v>
      </c>
      <c r="W34" s="4">
        <v>0</v>
      </c>
      <c r="X34" s="4" t="s">
        <v>202</v>
      </c>
      <c r="Y34" s="4" t="s">
        <v>203</v>
      </c>
      <c r="Z34" s="4"/>
      <c r="AA34" s="4"/>
    </row>
    <row r="35" spans="1:27">
      <c r="A35" s="4" t="s">
        <v>204</v>
      </c>
      <c r="B35" s="4" t="s">
        <v>26</v>
      </c>
      <c r="C35" s="4" t="s">
        <v>27</v>
      </c>
      <c r="D35" s="4" t="s">
        <v>205</v>
      </c>
      <c r="E35" s="4" t="s">
        <v>206</v>
      </c>
      <c r="F35" s="6">
        <v>45015</v>
      </c>
      <c r="G35" s="6">
        <v>45020</v>
      </c>
      <c r="H35" s="4">
        <v>1</v>
      </c>
      <c r="I35" s="4">
        <v>5</v>
      </c>
      <c r="J35" s="4">
        <v>5</v>
      </c>
      <c r="K35" s="4" t="s">
        <v>30</v>
      </c>
      <c r="L35" s="4">
        <v>1364</v>
      </c>
      <c r="M35" s="4">
        <v>1364</v>
      </c>
      <c r="N35" s="4" t="s">
        <v>207</v>
      </c>
      <c r="O35" s="4" t="s">
        <v>32</v>
      </c>
      <c r="P35" s="4" t="s">
        <v>33</v>
      </c>
      <c r="Q35" s="4">
        <v>0</v>
      </c>
      <c r="R35" s="8">
        <v>45013</v>
      </c>
      <c r="S35" s="6">
        <v>45023</v>
      </c>
      <c r="T35" s="4" t="s">
        <v>34</v>
      </c>
      <c r="U35" s="4">
        <v>1364</v>
      </c>
      <c r="V35" s="4">
        <v>0</v>
      </c>
      <c r="W35" s="4">
        <v>0</v>
      </c>
      <c r="X35" s="4" t="s">
        <v>208</v>
      </c>
      <c r="Y35" s="4" t="s">
        <v>209</v>
      </c>
      <c r="Z35" s="4"/>
      <c r="AA35" s="4"/>
    </row>
    <row r="36" spans="1:27">
      <c r="A36" s="4" t="s">
        <v>210</v>
      </c>
      <c r="B36" s="4" t="s">
        <v>26</v>
      </c>
      <c r="C36" s="4" t="s">
        <v>27</v>
      </c>
      <c r="D36" s="4" t="s">
        <v>211</v>
      </c>
      <c r="E36" s="4" t="s">
        <v>212</v>
      </c>
      <c r="F36" s="6">
        <v>45016</v>
      </c>
      <c r="G36" s="6">
        <v>45020</v>
      </c>
      <c r="H36" s="4">
        <v>1</v>
      </c>
      <c r="I36" s="4">
        <v>4</v>
      </c>
      <c r="J36" s="4">
        <v>4</v>
      </c>
      <c r="K36" s="4" t="s">
        <v>30</v>
      </c>
      <c r="L36" s="4">
        <v>7199</v>
      </c>
      <c r="M36" s="4">
        <v>7199</v>
      </c>
      <c r="N36" s="4" t="s">
        <v>213</v>
      </c>
      <c r="O36" s="4" t="s">
        <v>32</v>
      </c>
      <c r="P36" s="4" t="s">
        <v>33</v>
      </c>
      <c r="Q36" s="4">
        <v>0</v>
      </c>
      <c r="R36" s="8">
        <v>45013</v>
      </c>
      <c r="S36" s="6">
        <v>45023</v>
      </c>
      <c r="T36" s="4" t="s">
        <v>34</v>
      </c>
      <c r="U36" s="4">
        <v>7199</v>
      </c>
      <c r="V36" s="4">
        <v>0</v>
      </c>
      <c r="W36" s="4">
        <v>0</v>
      </c>
      <c r="X36" s="4" t="s">
        <v>214</v>
      </c>
      <c r="Y36" s="4" t="s">
        <v>215</v>
      </c>
      <c r="Z36" s="4"/>
      <c r="AA36" s="4"/>
    </row>
    <row r="37" spans="1:27">
      <c r="A37" s="4" t="s">
        <v>216</v>
      </c>
      <c r="B37" s="4" t="s">
        <v>26</v>
      </c>
      <c r="C37" s="4" t="s">
        <v>27</v>
      </c>
      <c r="D37" s="4" t="s">
        <v>217</v>
      </c>
      <c r="E37" s="4" t="s">
        <v>148</v>
      </c>
      <c r="F37" s="6">
        <v>45019</v>
      </c>
      <c r="G37" s="6">
        <v>45020</v>
      </c>
      <c r="H37" s="4">
        <v>1</v>
      </c>
      <c r="I37" s="4">
        <v>1</v>
      </c>
      <c r="J37" s="4">
        <v>1</v>
      </c>
      <c r="K37" s="4" t="s">
        <v>30</v>
      </c>
      <c r="L37" s="4">
        <v>862</v>
      </c>
      <c r="M37" s="4">
        <v>862</v>
      </c>
      <c r="N37" s="4" t="s">
        <v>218</v>
      </c>
      <c r="O37" s="4" t="s">
        <v>32</v>
      </c>
      <c r="P37" s="4" t="s">
        <v>33</v>
      </c>
      <c r="Q37" s="4">
        <v>0</v>
      </c>
      <c r="R37" s="8">
        <v>45013</v>
      </c>
      <c r="S37" s="6">
        <v>45023</v>
      </c>
      <c r="T37" s="4" t="s">
        <v>34</v>
      </c>
      <c r="U37" s="4">
        <v>862</v>
      </c>
      <c r="V37" s="4">
        <v>0</v>
      </c>
      <c r="W37" s="4">
        <v>0</v>
      </c>
      <c r="X37" s="4" t="s">
        <v>219</v>
      </c>
      <c r="Y37" s="4" t="s">
        <v>220</v>
      </c>
      <c r="Z37" s="4"/>
      <c r="AA37" s="4"/>
    </row>
    <row r="38" spans="1:27">
      <c r="A38" s="4" t="s">
        <v>221</v>
      </c>
      <c r="B38" s="4" t="s">
        <v>26</v>
      </c>
      <c r="C38" s="4" t="s">
        <v>27</v>
      </c>
      <c r="D38" s="4" t="s">
        <v>222</v>
      </c>
      <c r="E38" s="4" t="s">
        <v>223</v>
      </c>
      <c r="F38" s="6">
        <v>45018</v>
      </c>
      <c r="G38" s="6">
        <v>45020</v>
      </c>
      <c r="H38" s="4">
        <v>1</v>
      </c>
      <c r="I38" s="4">
        <v>2</v>
      </c>
      <c r="J38" s="4">
        <v>2</v>
      </c>
      <c r="K38" s="4" t="s">
        <v>30</v>
      </c>
      <c r="L38" s="4">
        <v>1476</v>
      </c>
      <c r="M38" s="4">
        <v>1476</v>
      </c>
      <c r="N38" s="4" t="s">
        <v>224</v>
      </c>
      <c r="O38" s="4" t="s">
        <v>32</v>
      </c>
      <c r="P38" s="4" t="s">
        <v>33</v>
      </c>
      <c r="Q38" s="4">
        <v>0</v>
      </c>
      <c r="R38" s="8">
        <v>45014</v>
      </c>
      <c r="S38" s="6">
        <v>45023</v>
      </c>
      <c r="T38" s="4" t="s">
        <v>34</v>
      </c>
      <c r="U38" s="4">
        <v>1476</v>
      </c>
      <c r="V38" s="4">
        <v>0</v>
      </c>
      <c r="W38" s="4">
        <v>0</v>
      </c>
      <c r="X38" s="4" t="s">
        <v>225</v>
      </c>
      <c r="Y38" s="4" t="s">
        <v>48</v>
      </c>
      <c r="Z38" s="4"/>
      <c r="AA38" s="4"/>
    </row>
    <row r="39" spans="1:27">
      <c r="A39" s="4" t="s">
        <v>221</v>
      </c>
      <c r="B39" s="4" t="s">
        <v>26</v>
      </c>
      <c r="C39" s="4" t="s">
        <v>157</v>
      </c>
      <c r="D39" s="4" t="s">
        <v>222</v>
      </c>
      <c r="E39" s="4" t="s">
        <v>223</v>
      </c>
      <c r="F39" s="6">
        <v>45018</v>
      </c>
      <c r="G39" s="6">
        <v>45020</v>
      </c>
      <c r="H39" s="4">
        <v>1</v>
      </c>
      <c r="I39" s="4">
        <v>2</v>
      </c>
      <c r="J39" s="4">
        <v>2</v>
      </c>
      <c r="K39" s="4" t="s">
        <v>30</v>
      </c>
      <c r="L39" s="4">
        <v>-1476</v>
      </c>
      <c r="M39" s="4">
        <v>-1476</v>
      </c>
      <c r="N39" s="4" t="s">
        <v>224</v>
      </c>
      <c r="O39" s="4" t="s">
        <v>32</v>
      </c>
      <c r="P39" s="4" t="s">
        <v>33</v>
      </c>
      <c r="Q39" s="4">
        <v>0</v>
      </c>
      <c r="R39" s="8">
        <v>45014</v>
      </c>
      <c r="S39" s="6">
        <v>45023</v>
      </c>
      <c r="T39" s="4" t="s">
        <v>34</v>
      </c>
      <c r="U39" s="4">
        <v>-1476</v>
      </c>
      <c r="V39" s="4">
        <v>0</v>
      </c>
      <c r="W39" s="4">
        <v>0</v>
      </c>
      <c r="X39" s="4" t="s">
        <v>225</v>
      </c>
      <c r="Y39" s="4" t="s">
        <v>48</v>
      </c>
      <c r="Z39" s="4"/>
      <c r="AA39" s="4"/>
    </row>
    <row r="40" spans="1:27">
      <c r="A40" s="4" t="s">
        <v>226</v>
      </c>
      <c r="B40" s="4" t="s">
        <v>26</v>
      </c>
      <c r="C40" s="4" t="s">
        <v>27</v>
      </c>
      <c r="D40" s="4" t="s">
        <v>227</v>
      </c>
      <c r="E40" s="4" t="s">
        <v>228</v>
      </c>
      <c r="F40" s="6">
        <v>45019</v>
      </c>
      <c r="G40" s="6">
        <v>45020</v>
      </c>
      <c r="H40" s="4">
        <v>1</v>
      </c>
      <c r="I40" s="4">
        <v>1</v>
      </c>
      <c r="J40" s="4">
        <v>1</v>
      </c>
      <c r="K40" s="4" t="s">
        <v>30</v>
      </c>
      <c r="L40" s="4">
        <v>649</v>
      </c>
      <c r="M40" s="4">
        <v>649</v>
      </c>
      <c r="N40" s="4" t="s">
        <v>229</v>
      </c>
      <c r="O40" s="4" t="s">
        <v>32</v>
      </c>
      <c r="P40" s="4" t="s">
        <v>33</v>
      </c>
      <c r="Q40" s="4">
        <v>0</v>
      </c>
      <c r="R40" s="8">
        <v>45014</v>
      </c>
      <c r="S40" s="6">
        <v>45023</v>
      </c>
      <c r="T40" s="4" t="s">
        <v>34</v>
      </c>
      <c r="U40" s="4">
        <v>649</v>
      </c>
      <c r="V40" s="4">
        <v>0</v>
      </c>
      <c r="W40" s="4">
        <v>0</v>
      </c>
      <c r="X40" s="4" t="s">
        <v>230</v>
      </c>
      <c r="Y40" s="4" t="s">
        <v>231</v>
      </c>
      <c r="Z40" s="4"/>
      <c r="AA40" s="4"/>
    </row>
    <row r="41" spans="1:27">
      <c r="A41" s="4" t="s">
        <v>232</v>
      </c>
      <c r="B41" s="4" t="s">
        <v>26</v>
      </c>
      <c r="C41" s="4" t="s">
        <v>27</v>
      </c>
      <c r="D41" s="4" t="s">
        <v>233</v>
      </c>
      <c r="E41" s="4" t="s">
        <v>234</v>
      </c>
      <c r="F41" s="6">
        <v>45015</v>
      </c>
      <c r="G41" s="6">
        <v>45020</v>
      </c>
      <c r="H41" s="4">
        <v>1</v>
      </c>
      <c r="I41" s="4">
        <v>5</v>
      </c>
      <c r="J41" s="4">
        <v>5</v>
      </c>
      <c r="K41" s="4" t="s">
        <v>30</v>
      </c>
      <c r="L41" s="4">
        <v>2881</v>
      </c>
      <c r="M41" s="4">
        <v>2881</v>
      </c>
      <c r="N41" s="4" t="s">
        <v>235</v>
      </c>
      <c r="O41" s="4" t="s">
        <v>32</v>
      </c>
      <c r="P41" s="4" t="s">
        <v>33</v>
      </c>
      <c r="Q41" s="4">
        <v>0</v>
      </c>
      <c r="R41" s="8">
        <v>45015</v>
      </c>
      <c r="S41" s="6">
        <v>45023</v>
      </c>
      <c r="T41" s="4" t="s">
        <v>34</v>
      </c>
      <c r="U41" s="4">
        <v>2881</v>
      </c>
      <c r="V41" s="4">
        <v>0</v>
      </c>
      <c r="W41" s="4">
        <v>0</v>
      </c>
      <c r="X41" s="4" t="s">
        <v>236</v>
      </c>
      <c r="Y41" s="4" t="s">
        <v>237</v>
      </c>
      <c r="Z41" s="4"/>
      <c r="AA41" s="4"/>
    </row>
    <row r="42" spans="1:27">
      <c r="A42" s="4" t="s">
        <v>238</v>
      </c>
      <c r="B42" s="4" t="s">
        <v>26</v>
      </c>
      <c r="C42" s="4" t="s">
        <v>27</v>
      </c>
      <c r="D42" s="4" t="s">
        <v>239</v>
      </c>
      <c r="E42" s="4" t="s">
        <v>240</v>
      </c>
      <c r="F42" s="6">
        <v>45019</v>
      </c>
      <c r="G42" s="6">
        <v>45020</v>
      </c>
      <c r="H42" s="4">
        <v>2</v>
      </c>
      <c r="I42" s="4">
        <v>1</v>
      </c>
      <c r="J42" s="4">
        <v>2</v>
      </c>
      <c r="K42" s="4" t="s">
        <v>30</v>
      </c>
      <c r="L42" s="4">
        <v>454</v>
      </c>
      <c r="M42" s="4">
        <v>454</v>
      </c>
      <c r="N42" s="4" t="s">
        <v>241</v>
      </c>
      <c r="O42" s="4" t="s">
        <v>32</v>
      </c>
      <c r="P42" s="4" t="s">
        <v>33</v>
      </c>
      <c r="Q42" s="4">
        <v>0</v>
      </c>
      <c r="R42" s="8">
        <v>45015</v>
      </c>
      <c r="S42" s="6">
        <v>45023</v>
      </c>
      <c r="T42" s="4" t="s">
        <v>34</v>
      </c>
      <c r="U42" s="4">
        <v>454</v>
      </c>
      <c r="V42" s="4">
        <v>0</v>
      </c>
      <c r="W42" s="4">
        <v>0</v>
      </c>
      <c r="X42" s="4" t="s">
        <v>242</v>
      </c>
      <c r="Y42" s="4" t="s">
        <v>48</v>
      </c>
      <c r="Z42" s="4"/>
      <c r="AA42" s="4"/>
    </row>
    <row r="43" spans="1:27">
      <c r="A43" s="4" t="s">
        <v>243</v>
      </c>
      <c r="B43" s="4" t="s">
        <v>26</v>
      </c>
      <c r="C43" s="4" t="s">
        <v>27</v>
      </c>
      <c r="D43" s="4" t="s">
        <v>244</v>
      </c>
      <c r="E43" s="4" t="s">
        <v>67</v>
      </c>
      <c r="F43" s="6">
        <v>45017</v>
      </c>
      <c r="G43" s="6">
        <v>45020</v>
      </c>
      <c r="H43" s="4">
        <v>3</v>
      </c>
      <c r="I43" s="4">
        <v>3</v>
      </c>
      <c r="J43" s="4">
        <v>9</v>
      </c>
      <c r="K43" s="4" t="s">
        <v>30</v>
      </c>
      <c r="L43" s="4">
        <v>7740</v>
      </c>
      <c r="M43" s="4">
        <v>7740</v>
      </c>
      <c r="N43" s="4" t="s">
        <v>245</v>
      </c>
      <c r="O43" s="4" t="s">
        <v>32</v>
      </c>
      <c r="P43" s="4" t="s">
        <v>33</v>
      </c>
      <c r="Q43" s="4">
        <v>0</v>
      </c>
      <c r="R43" s="8">
        <v>45015</v>
      </c>
      <c r="S43" s="6">
        <v>45023</v>
      </c>
      <c r="T43" s="4" t="s">
        <v>34</v>
      </c>
      <c r="U43" s="4">
        <v>7740</v>
      </c>
      <c r="V43" s="4">
        <v>0</v>
      </c>
      <c r="W43" s="4">
        <v>0</v>
      </c>
      <c r="X43" s="4" t="s">
        <v>246</v>
      </c>
      <c r="Y43" s="4" t="s">
        <v>247</v>
      </c>
      <c r="Z43" s="4"/>
      <c r="AA43" s="4"/>
    </row>
    <row r="44" spans="1:27">
      <c r="A44" s="4" t="s">
        <v>248</v>
      </c>
      <c r="B44" s="4" t="s">
        <v>26</v>
      </c>
      <c r="C44" s="4" t="s">
        <v>27</v>
      </c>
      <c r="D44" s="4" t="s">
        <v>249</v>
      </c>
      <c r="E44" s="4" t="s">
        <v>250</v>
      </c>
      <c r="F44" s="6">
        <v>45018</v>
      </c>
      <c r="G44" s="6">
        <v>45020</v>
      </c>
      <c r="H44" s="4">
        <v>1</v>
      </c>
      <c r="I44" s="4">
        <v>2</v>
      </c>
      <c r="J44" s="4">
        <v>2</v>
      </c>
      <c r="K44" s="4" t="s">
        <v>30</v>
      </c>
      <c r="L44" s="4">
        <v>1028</v>
      </c>
      <c r="M44" s="4">
        <v>1028</v>
      </c>
      <c r="N44" s="4" t="s">
        <v>251</v>
      </c>
      <c r="O44" s="4" t="s">
        <v>32</v>
      </c>
      <c r="P44" s="4" t="s">
        <v>33</v>
      </c>
      <c r="Q44" s="4">
        <v>0</v>
      </c>
      <c r="R44" s="8">
        <v>45016</v>
      </c>
      <c r="S44" s="6">
        <v>45023</v>
      </c>
      <c r="T44" s="4" t="s">
        <v>34</v>
      </c>
      <c r="U44" s="4">
        <v>1028</v>
      </c>
      <c r="V44" s="4">
        <v>0</v>
      </c>
      <c r="W44" s="4">
        <v>0</v>
      </c>
      <c r="X44" s="4" t="s">
        <v>252</v>
      </c>
      <c r="Y44" s="4" t="s">
        <v>253</v>
      </c>
      <c r="Z44" s="4"/>
      <c r="AA44" s="4"/>
    </row>
    <row r="45" spans="1:27">
      <c r="A45" s="4" t="s">
        <v>254</v>
      </c>
      <c r="B45" s="4" t="s">
        <v>26</v>
      </c>
      <c r="C45" s="4" t="s">
        <v>27</v>
      </c>
      <c r="D45" s="4" t="s">
        <v>255</v>
      </c>
      <c r="E45" s="4" t="s">
        <v>56</v>
      </c>
      <c r="F45" s="6">
        <v>45019</v>
      </c>
      <c r="G45" s="6">
        <v>45020</v>
      </c>
      <c r="H45" s="4">
        <v>1</v>
      </c>
      <c r="I45" s="4">
        <v>1</v>
      </c>
      <c r="J45" s="4">
        <v>1</v>
      </c>
      <c r="K45" s="4" t="s">
        <v>30</v>
      </c>
      <c r="L45" s="4">
        <v>234</v>
      </c>
      <c r="M45" s="4">
        <v>234</v>
      </c>
      <c r="N45" s="4" t="s">
        <v>256</v>
      </c>
      <c r="O45" s="4" t="s">
        <v>32</v>
      </c>
      <c r="P45" s="4" t="s">
        <v>33</v>
      </c>
      <c r="Q45" s="4">
        <v>0</v>
      </c>
      <c r="R45" s="8">
        <v>45016</v>
      </c>
      <c r="S45" s="6">
        <v>45023</v>
      </c>
      <c r="T45" s="4" t="s">
        <v>34</v>
      </c>
      <c r="U45" s="4">
        <v>234</v>
      </c>
      <c r="V45" s="4">
        <v>0</v>
      </c>
      <c r="W45" s="4">
        <v>0</v>
      </c>
      <c r="X45" s="4" t="s">
        <v>257</v>
      </c>
      <c r="Y45" s="4" t="s">
        <v>48</v>
      </c>
      <c r="Z45" s="4"/>
      <c r="AA45" s="4"/>
    </row>
    <row r="46" spans="1:27">
      <c r="A46" s="4" t="s">
        <v>258</v>
      </c>
      <c r="B46" s="4" t="s">
        <v>26</v>
      </c>
      <c r="C46" s="4" t="s">
        <v>27</v>
      </c>
      <c r="D46" s="4" t="s">
        <v>259</v>
      </c>
      <c r="E46" s="4" t="s">
        <v>260</v>
      </c>
      <c r="F46" s="6">
        <v>45017</v>
      </c>
      <c r="G46" s="6">
        <v>45020</v>
      </c>
      <c r="H46" s="4">
        <v>1</v>
      </c>
      <c r="I46" s="4">
        <v>3</v>
      </c>
      <c r="J46" s="4">
        <v>3</v>
      </c>
      <c r="K46" s="4" t="s">
        <v>30</v>
      </c>
      <c r="L46" s="4">
        <v>576</v>
      </c>
      <c r="M46" s="4">
        <v>576</v>
      </c>
      <c r="N46" s="4" t="s">
        <v>261</v>
      </c>
      <c r="O46" s="4" t="s">
        <v>32</v>
      </c>
      <c r="P46" s="4" t="s">
        <v>33</v>
      </c>
      <c r="Q46" s="4">
        <v>0</v>
      </c>
      <c r="R46" s="8">
        <v>45016</v>
      </c>
      <c r="S46" s="6">
        <v>45023</v>
      </c>
      <c r="T46" s="4" t="s">
        <v>34</v>
      </c>
      <c r="U46" s="4">
        <v>576</v>
      </c>
      <c r="V46" s="4">
        <v>0</v>
      </c>
      <c r="W46" s="4">
        <v>0</v>
      </c>
      <c r="X46" s="4" t="s">
        <v>262</v>
      </c>
      <c r="Y46" s="4" t="s">
        <v>48</v>
      </c>
      <c r="Z46" s="4"/>
      <c r="AA46" s="4"/>
    </row>
    <row r="47" spans="1:27">
      <c r="A47" s="4" t="s">
        <v>263</v>
      </c>
      <c r="B47" s="4" t="s">
        <v>26</v>
      </c>
      <c r="C47" s="4" t="s">
        <v>27</v>
      </c>
      <c r="D47" s="4" t="s">
        <v>264</v>
      </c>
      <c r="E47" s="4" t="s">
        <v>265</v>
      </c>
      <c r="F47" s="6">
        <v>45019</v>
      </c>
      <c r="G47" s="6">
        <v>45020</v>
      </c>
      <c r="H47" s="4">
        <v>1</v>
      </c>
      <c r="I47" s="4">
        <v>1</v>
      </c>
      <c r="J47" s="4">
        <v>1</v>
      </c>
      <c r="K47" s="4" t="s">
        <v>30</v>
      </c>
      <c r="L47" s="4">
        <v>312</v>
      </c>
      <c r="M47" s="4">
        <v>312</v>
      </c>
      <c r="N47" s="4" t="s">
        <v>266</v>
      </c>
      <c r="O47" s="4" t="s">
        <v>32</v>
      </c>
      <c r="P47" s="4" t="s">
        <v>33</v>
      </c>
      <c r="Q47" s="4">
        <v>0</v>
      </c>
      <c r="R47" s="8">
        <v>45016</v>
      </c>
      <c r="S47" s="6">
        <v>45023</v>
      </c>
      <c r="T47" s="4" t="s">
        <v>34</v>
      </c>
      <c r="U47" s="4">
        <v>312</v>
      </c>
      <c r="V47" s="4">
        <v>0</v>
      </c>
      <c r="W47" s="4">
        <v>0</v>
      </c>
      <c r="X47" s="4" t="s">
        <v>267</v>
      </c>
      <c r="Y47" s="4" t="s">
        <v>268</v>
      </c>
      <c r="Z47" s="4"/>
      <c r="AA47" s="4"/>
    </row>
    <row r="48" spans="1:27">
      <c r="A48" s="4" t="s">
        <v>269</v>
      </c>
      <c r="B48" s="4" t="s">
        <v>26</v>
      </c>
      <c r="C48" s="4" t="s">
        <v>27</v>
      </c>
      <c r="D48" s="4" t="s">
        <v>270</v>
      </c>
      <c r="E48" s="4" t="s">
        <v>271</v>
      </c>
      <c r="F48" s="6">
        <v>45019</v>
      </c>
      <c r="G48" s="6">
        <v>45020</v>
      </c>
      <c r="H48" s="4">
        <v>1</v>
      </c>
      <c r="I48" s="4">
        <v>1</v>
      </c>
      <c r="J48" s="4">
        <v>1</v>
      </c>
      <c r="K48" s="4" t="s">
        <v>30</v>
      </c>
      <c r="L48" s="4">
        <v>687</v>
      </c>
      <c r="M48" s="4">
        <v>687</v>
      </c>
      <c r="N48" s="4" t="s">
        <v>272</v>
      </c>
      <c r="O48" s="4" t="s">
        <v>32</v>
      </c>
      <c r="P48" s="4" t="s">
        <v>33</v>
      </c>
      <c r="Q48" s="4">
        <v>0</v>
      </c>
      <c r="R48" s="8">
        <v>45016</v>
      </c>
      <c r="S48" s="6">
        <v>45023</v>
      </c>
      <c r="T48" s="4" t="s">
        <v>34</v>
      </c>
      <c r="U48" s="4">
        <v>687</v>
      </c>
      <c r="V48" s="4">
        <v>0</v>
      </c>
      <c r="W48" s="4">
        <v>0</v>
      </c>
      <c r="X48" s="4" t="s">
        <v>273</v>
      </c>
      <c r="Y48" s="4" t="s">
        <v>48</v>
      </c>
      <c r="Z48" s="4"/>
      <c r="AA48" s="4"/>
    </row>
    <row r="49" spans="1:27">
      <c r="A49" s="4" t="s">
        <v>274</v>
      </c>
      <c r="B49" s="4" t="s">
        <v>26</v>
      </c>
      <c r="C49" s="4" t="s">
        <v>27</v>
      </c>
      <c r="D49" s="4" t="s">
        <v>189</v>
      </c>
      <c r="E49" s="4" t="s">
        <v>190</v>
      </c>
      <c r="F49" s="6">
        <v>45018</v>
      </c>
      <c r="G49" s="6">
        <v>45020</v>
      </c>
      <c r="H49" s="4">
        <v>1</v>
      </c>
      <c r="I49" s="4">
        <v>2</v>
      </c>
      <c r="J49" s="4">
        <v>2</v>
      </c>
      <c r="K49" s="4" t="s">
        <v>30</v>
      </c>
      <c r="L49" s="4">
        <v>832</v>
      </c>
      <c r="M49" s="4">
        <v>832</v>
      </c>
      <c r="N49" s="4" t="s">
        <v>275</v>
      </c>
      <c r="O49" s="4" t="s">
        <v>32</v>
      </c>
      <c r="P49" s="4" t="s">
        <v>33</v>
      </c>
      <c r="Q49" s="4">
        <v>0</v>
      </c>
      <c r="R49" s="8">
        <v>45016</v>
      </c>
      <c r="S49" s="6">
        <v>45023</v>
      </c>
      <c r="T49" s="4" t="s">
        <v>34</v>
      </c>
      <c r="U49" s="4">
        <v>832</v>
      </c>
      <c r="V49" s="4">
        <v>0</v>
      </c>
      <c r="W49" s="4">
        <v>0</v>
      </c>
      <c r="X49" s="4" t="s">
        <v>276</v>
      </c>
      <c r="Y49" s="4" t="s">
        <v>277</v>
      </c>
      <c r="Z49" s="4"/>
      <c r="AA49" s="4"/>
    </row>
    <row r="50" spans="1:27">
      <c r="A50" s="4" t="s">
        <v>278</v>
      </c>
      <c r="B50" s="4" t="s">
        <v>26</v>
      </c>
      <c r="C50" s="4" t="s">
        <v>27</v>
      </c>
      <c r="D50" s="4" t="s">
        <v>279</v>
      </c>
      <c r="E50" s="4" t="s">
        <v>280</v>
      </c>
      <c r="F50" s="6">
        <v>45018</v>
      </c>
      <c r="G50" s="6">
        <v>45020</v>
      </c>
      <c r="H50" s="4">
        <v>1</v>
      </c>
      <c r="I50" s="4">
        <v>2</v>
      </c>
      <c r="J50" s="4">
        <v>2</v>
      </c>
      <c r="K50" s="4" t="s">
        <v>30</v>
      </c>
      <c r="L50" s="4">
        <v>7836</v>
      </c>
      <c r="M50" s="4">
        <v>7836</v>
      </c>
      <c r="N50" s="4" t="s">
        <v>281</v>
      </c>
      <c r="O50" s="4" t="s">
        <v>32</v>
      </c>
      <c r="P50" s="4" t="s">
        <v>33</v>
      </c>
      <c r="Q50" s="4">
        <v>0</v>
      </c>
      <c r="R50" s="8">
        <v>45017</v>
      </c>
      <c r="S50" s="6">
        <v>45023</v>
      </c>
      <c r="T50" s="4" t="s">
        <v>34</v>
      </c>
      <c r="U50" s="4">
        <v>7836</v>
      </c>
      <c r="V50" s="4">
        <v>0</v>
      </c>
      <c r="W50" s="4">
        <v>0</v>
      </c>
      <c r="X50" s="4" t="s">
        <v>282</v>
      </c>
      <c r="Y50" s="4" t="s">
        <v>283</v>
      </c>
      <c r="Z50" s="4"/>
      <c r="AA50" s="4"/>
    </row>
    <row r="51" spans="1:27">
      <c r="A51" s="4" t="s">
        <v>284</v>
      </c>
      <c r="B51" s="4" t="s">
        <v>26</v>
      </c>
      <c r="C51" s="4" t="s">
        <v>27</v>
      </c>
      <c r="D51" s="4" t="s">
        <v>285</v>
      </c>
      <c r="E51" s="4" t="s">
        <v>286</v>
      </c>
      <c r="F51" s="6">
        <v>45017</v>
      </c>
      <c r="G51" s="6">
        <v>45020</v>
      </c>
      <c r="H51" s="4">
        <v>1</v>
      </c>
      <c r="I51" s="4">
        <v>3</v>
      </c>
      <c r="J51" s="4">
        <v>3</v>
      </c>
      <c r="K51" s="4" t="s">
        <v>30</v>
      </c>
      <c r="L51" s="4">
        <v>1073</v>
      </c>
      <c r="M51" s="4">
        <v>1073</v>
      </c>
      <c r="N51" s="4" t="s">
        <v>287</v>
      </c>
      <c r="O51" s="4" t="s">
        <v>32</v>
      </c>
      <c r="P51" s="4" t="s">
        <v>33</v>
      </c>
      <c r="Q51" s="4">
        <v>0</v>
      </c>
      <c r="R51" s="8">
        <v>45017</v>
      </c>
      <c r="S51" s="6">
        <v>45023</v>
      </c>
      <c r="T51" s="4" t="s">
        <v>34</v>
      </c>
      <c r="U51" s="4">
        <v>1073</v>
      </c>
      <c r="V51" s="4">
        <v>0</v>
      </c>
      <c r="W51" s="4">
        <v>0</v>
      </c>
      <c r="X51" s="4" t="s">
        <v>288</v>
      </c>
      <c r="Y51" s="4" t="s">
        <v>289</v>
      </c>
      <c r="Z51" s="4"/>
      <c r="AA51" s="4"/>
    </row>
    <row r="52" spans="1:27">
      <c r="A52" s="4" t="s">
        <v>290</v>
      </c>
      <c r="B52" s="4" t="s">
        <v>26</v>
      </c>
      <c r="C52" s="4" t="s">
        <v>27</v>
      </c>
      <c r="D52" s="4" t="s">
        <v>291</v>
      </c>
      <c r="E52" s="4" t="s">
        <v>292</v>
      </c>
      <c r="F52" s="6">
        <v>45018</v>
      </c>
      <c r="G52" s="6">
        <v>45020</v>
      </c>
      <c r="H52" s="4">
        <v>1</v>
      </c>
      <c r="I52" s="4">
        <v>2</v>
      </c>
      <c r="J52" s="4">
        <v>2</v>
      </c>
      <c r="K52" s="4" t="s">
        <v>30</v>
      </c>
      <c r="L52" s="4">
        <v>5995</v>
      </c>
      <c r="M52" s="4">
        <v>5995</v>
      </c>
      <c r="N52" s="4" t="s">
        <v>293</v>
      </c>
      <c r="O52" s="4" t="s">
        <v>32</v>
      </c>
      <c r="P52" s="4" t="s">
        <v>33</v>
      </c>
      <c r="Q52" s="4">
        <v>0</v>
      </c>
      <c r="R52" s="8">
        <v>45017</v>
      </c>
      <c r="S52" s="6">
        <v>45023</v>
      </c>
      <c r="T52" s="4" t="s">
        <v>34</v>
      </c>
      <c r="U52" s="4">
        <v>5995</v>
      </c>
      <c r="V52" s="4">
        <v>0</v>
      </c>
      <c r="W52" s="4">
        <v>0</v>
      </c>
      <c r="X52" s="4" t="s">
        <v>294</v>
      </c>
      <c r="Y52" s="4" t="s">
        <v>295</v>
      </c>
      <c r="Z52" s="4"/>
      <c r="AA52" s="4"/>
    </row>
    <row r="53" spans="1:27">
      <c r="A53" s="4" t="s">
        <v>296</v>
      </c>
      <c r="B53" s="4" t="s">
        <v>26</v>
      </c>
      <c r="C53" s="4" t="s">
        <v>27</v>
      </c>
      <c r="D53" s="4" t="s">
        <v>132</v>
      </c>
      <c r="E53" s="4" t="s">
        <v>297</v>
      </c>
      <c r="F53" s="6">
        <v>45018</v>
      </c>
      <c r="G53" s="6">
        <v>45020</v>
      </c>
      <c r="H53" s="4">
        <v>1</v>
      </c>
      <c r="I53" s="4">
        <v>2</v>
      </c>
      <c r="J53" s="4">
        <v>2</v>
      </c>
      <c r="K53" s="4" t="s">
        <v>30</v>
      </c>
      <c r="L53" s="4">
        <v>2669</v>
      </c>
      <c r="M53" s="4">
        <v>2669</v>
      </c>
      <c r="N53" s="4" t="s">
        <v>298</v>
      </c>
      <c r="O53" s="4" t="s">
        <v>32</v>
      </c>
      <c r="P53" s="4" t="s">
        <v>33</v>
      </c>
      <c r="Q53" s="4">
        <v>0</v>
      </c>
      <c r="R53" s="8">
        <v>45017</v>
      </c>
      <c r="S53" s="6">
        <v>45023</v>
      </c>
      <c r="T53" s="4" t="s">
        <v>34</v>
      </c>
      <c r="U53" s="4">
        <v>2669</v>
      </c>
      <c r="V53" s="4">
        <v>0</v>
      </c>
      <c r="W53" s="4">
        <v>0</v>
      </c>
      <c r="X53" s="4" t="s">
        <v>299</v>
      </c>
      <c r="Y53" s="4" t="s">
        <v>48</v>
      </c>
      <c r="Z53" s="4"/>
      <c r="AA53" s="4"/>
    </row>
    <row r="54" spans="1:27">
      <c r="A54" s="4" t="s">
        <v>300</v>
      </c>
      <c r="B54" s="4" t="s">
        <v>26</v>
      </c>
      <c r="C54" s="4" t="s">
        <v>27</v>
      </c>
      <c r="D54" s="4" t="s">
        <v>301</v>
      </c>
      <c r="E54" s="4" t="s">
        <v>302</v>
      </c>
      <c r="F54" s="6">
        <v>45017</v>
      </c>
      <c r="G54" s="6">
        <v>45020</v>
      </c>
      <c r="H54" s="4">
        <v>1</v>
      </c>
      <c r="I54" s="4">
        <v>3</v>
      </c>
      <c r="J54" s="4">
        <v>3</v>
      </c>
      <c r="K54" s="4" t="s">
        <v>30</v>
      </c>
      <c r="L54" s="4">
        <v>621</v>
      </c>
      <c r="M54" s="4">
        <v>621</v>
      </c>
      <c r="N54" s="4" t="s">
        <v>303</v>
      </c>
      <c r="O54" s="4" t="s">
        <v>32</v>
      </c>
      <c r="P54" s="4" t="s">
        <v>33</v>
      </c>
      <c r="Q54" s="4">
        <v>0</v>
      </c>
      <c r="R54" s="8">
        <v>45017</v>
      </c>
      <c r="S54" s="6">
        <v>45023</v>
      </c>
      <c r="T54" s="4" t="s">
        <v>34</v>
      </c>
      <c r="U54" s="4">
        <v>621</v>
      </c>
      <c r="V54" s="4">
        <v>0</v>
      </c>
      <c r="W54" s="4">
        <v>0</v>
      </c>
      <c r="X54" s="4" t="s">
        <v>304</v>
      </c>
      <c r="Y54" s="4" t="s">
        <v>305</v>
      </c>
      <c r="Z54" s="4"/>
      <c r="AA54" s="4"/>
    </row>
    <row r="55" spans="1:27">
      <c r="A55" s="4" t="s">
        <v>306</v>
      </c>
      <c r="B55" s="4" t="s">
        <v>26</v>
      </c>
      <c r="C55" s="4" t="s">
        <v>27</v>
      </c>
      <c r="D55" s="4" t="s">
        <v>307</v>
      </c>
      <c r="E55" s="4" t="s">
        <v>308</v>
      </c>
      <c r="F55" s="6">
        <v>45018</v>
      </c>
      <c r="G55" s="6">
        <v>45020</v>
      </c>
      <c r="H55" s="4">
        <v>1</v>
      </c>
      <c r="I55" s="4">
        <v>2</v>
      </c>
      <c r="J55" s="4">
        <v>2</v>
      </c>
      <c r="K55" s="4" t="s">
        <v>30</v>
      </c>
      <c r="L55" s="4">
        <v>498</v>
      </c>
      <c r="M55" s="4">
        <v>498</v>
      </c>
      <c r="N55" s="4" t="s">
        <v>309</v>
      </c>
      <c r="O55" s="4" t="s">
        <v>32</v>
      </c>
      <c r="P55" s="4" t="s">
        <v>33</v>
      </c>
      <c r="Q55" s="4">
        <v>0</v>
      </c>
      <c r="R55" s="8">
        <v>45017</v>
      </c>
      <c r="S55" s="6">
        <v>45023</v>
      </c>
      <c r="T55" s="4" t="s">
        <v>34</v>
      </c>
      <c r="U55" s="4">
        <v>498</v>
      </c>
      <c r="V55" s="4">
        <v>0</v>
      </c>
      <c r="W55" s="4">
        <v>0</v>
      </c>
      <c r="X55" s="4" t="s">
        <v>310</v>
      </c>
      <c r="Y55" s="4" t="s">
        <v>48</v>
      </c>
      <c r="Z55" s="4"/>
      <c r="AA55" s="4"/>
    </row>
    <row r="56" spans="1:27">
      <c r="A56" s="4" t="s">
        <v>311</v>
      </c>
      <c r="B56" s="4" t="s">
        <v>26</v>
      </c>
      <c r="C56" s="4" t="s">
        <v>27</v>
      </c>
      <c r="D56" s="4" t="s">
        <v>312</v>
      </c>
      <c r="E56" s="4" t="s">
        <v>313</v>
      </c>
      <c r="F56" s="6">
        <v>45019</v>
      </c>
      <c r="G56" s="6">
        <v>45020</v>
      </c>
      <c r="H56" s="4">
        <v>1</v>
      </c>
      <c r="I56" s="4">
        <v>1</v>
      </c>
      <c r="J56" s="4">
        <v>1</v>
      </c>
      <c r="K56" s="4" t="s">
        <v>30</v>
      </c>
      <c r="L56" s="4">
        <v>147</v>
      </c>
      <c r="M56" s="4">
        <v>147</v>
      </c>
      <c r="N56" s="4" t="s">
        <v>314</v>
      </c>
      <c r="O56" s="4" t="s">
        <v>32</v>
      </c>
      <c r="P56" s="4" t="s">
        <v>33</v>
      </c>
      <c r="Q56" s="4">
        <v>0</v>
      </c>
      <c r="R56" s="8">
        <v>45017</v>
      </c>
      <c r="S56" s="6">
        <v>45023</v>
      </c>
      <c r="T56" s="4" t="s">
        <v>34</v>
      </c>
      <c r="U56" s="4">
        <v>147</v>
      </c>
      <c r="V56" s="4">
        <v>0</v>
      </c>
      <c r="W56" s="4">
        <v>0</v>
      </c>
      <c r="X56" s="4" t="s">
        <v>315</v>
      </c>
      <c r="Y56" s="4" t="s">
        <v>316</v>
      </c>
      <c r="Z56" s="4"/>
      <c r="AA56" s="4"/>
    </row>
    <row r="57" spans="1:27">
      <c r="A57" s="4" t="s">
        <v>317</v>
      </c>
      <c r="B57" s="4" t="s">
        <v>26</v>
      </c>
      <c r="C57" s="4" t="s">
        <v>27</v>
      </c>
      <c r="D57" s="4" t="s">
        <v>318</v>
      </c>
      <c r="E57" s="4" t="s">
        <v>319</v>
      </c>
      <c r="F57" s="6">
        <v>45017</v>
      </c>
      <c r="G57" s="6">
        <v>45020</v>
      </c>
      <c r="H57" s="4">
        <v>1</v>
      </c>
      <c r="I57" s="4">
        <v>3</v>
      </c>
      <c r="J57" s="4">
        <v>3</v>
      </c>
      <c r="K57" s="4" t="s">
        <v>30</v>
      </c>
      <c r="L57" s="4">
        <v>1335</v>
      </c>
      <c r="M57" s="4">
        <v>1335</v>
      </c>
      <c r="N57" s="4" t="s">
        <v>320</v>
      </c>
      <c r="O57" s="4" t="s">
        <v>32</v>
      </c>
      <c r="P57" s="4" t="s">
        <v>33</v>
      </c>
      <c r="Q57" s="4">
        <v>0</v>
      </c>
      <c r="R57" s="8">
        <v>45017</v>
      </c>
      <c r="S57" s="6">
        <v>45023</v>
      </c>
      <c r="T57" s="4" t="s">
        <v>34</v>
      </c>
      <c r="U57" s="4">
        <v>1335</v>
      </c>
      <c r="V57" s="4">
        <v>0</v>
      </c>
      <c r="W57" s="4">
        <v>0</v>
      </c>
      <c r="X57" s="4" t="s">
        <v>321</v>
      </c>
      <c r="Y57" s="4" t="s">
        <v>322</v>
      </c>
      <c r="Z57" s="4"/>
      <c r="AA57" s="4"/>
    </row>
    <row r="58" spans="1:27">
      <c r="A58" s="4" t="s">
        <v>323</v>
      </c>
      <c r="B58" s="4" t="s">
        <v>26</v>
      </c>
      <c r="C58" s="4" t="s">
        <v>27</v>
      </c>
      <c r="D58" s="4" t="s">
        <v>324</v>
      </c>
      <c r="E58" s="4" t="s">
        <v>313</v>
      </c>
      <c r="F58" s="6">
        <v>45018</v>
      </c>
      <c r="G58" s="6">
        <v>45020</v>
      </c>
      <c r="H58" s="4">
        <v>1</v>
      </c>
      <c r="I58" s="4">
        <v>2</v>
      </c>
      <c r="J58" s="4">
        <v>2</v>
      </c>
      <c r="K58" s="4" t="s">
        <v>30</v>
      </c>
      <c r="L58" s="4">
        <v>434</v>
      </c>
      <c r="M58" s="4">
        <v>434</v>
      </c>
      <c r="N58" s="4" t="s">
        <v>325</v>
      </c>
      <c r="O58" s="4" t="s">
        <v>32</v>
      </c>
      <c r="P58" s="4" t="s">
        <v>33</v>
      </c>
      <c r="Q58" s="4">
        <v>0</v>
      </c>
      <c r="R58" s="8">
        <v>45018</v>
      </c>
      <c r="S58" s="6">
        <v>45023</v>
      </c>
      <c r="T58" s="4" t="s">
        <v>34</v>
      </c>
      <c r="U58" s="4">
        <v>434</v>
      </c>
      <c r="V58" s="4">
        <v>0</v>
      </c>
      <c r="W58" s="4">
        <v>0</v>
      </c>
      <c r="X58" s="4" t="s">
        <v>326</v>
      </c>
      <c r="Y58" s="4" t="s">
        <v>48</v>
      </c>
      <c r="Z58" s="4"/>
      <c r="AA58" s="4"/>
    </row>
    <row r="59" spans="1:27">
      <c r="A59" s="4" t="s">
        <v>327</v>
      </c>
      <c r="B59" s="4" t="s">
        <v>26</v>
      </c>
      <c r="C59" s="4" t="s">
        <v>27</v>
      </c>
      <c r="D59" s="4" t="s">
        <v>328</v>
      </c>
      <c r="E59" s="4" t="s">
        <v>329</v>
      </c>
      <c r="F59" s="6">
        <v>45019</v>
      </c>
      <c r="G59" s="6">
        <v>45020</v>
      </c>
      <c r="H59" s="4">
        <v>1</v>
      </c>
      <c r="I59" s="4">
        <v>1</v>
      </c>
      <c r="J59" s="4">
        <v>1</v>
      </c>
      <c r="K59" s="4" t="s">
        <v>30</v>
      </c>
      <c r="L59" s="4">
        <v>265</v>
      </c>
      <c r="M59" s="4">
        <v>265</v>
      </c>
      <c r="N59" s="4" t="s">
        <v>330</v>
      </c>
      <c r="O59" s="4" t="s">
        <v>32</v>
      </c>
      <c r="P59" s="4" t="s">
        <v>33</v>
      </c>
      <c r="Q59" s="4">
        <v>0</v>
      </c>
      <c r="R59" s="8">
        <v>45018</v>
      </c>
      <c r="S59" s="6">
        <v>45023</v>
      </c>
      <c r="T59" s="4" t="s">
        <v>34</v>
      </c>
      <c r="U59" s="4">
        <v>265</v>
      </c>
      <c r="V59" s="4">
        <v>0</v>
      </c>
      <c r="W59" s="4">
        <v>0</v>
      </c>
      <c r="X59" s="4" t="s">
        <v>331</v>
      </c>
      <c r="Y59" s="4" t="s">
        <v>332</v>
      </c>
      <c r="Z59" s="4"/>
      <c r="AA59" s="4"/>
    </row>
    <row r="60" spans="1:27">
      <c r="A60" s="4" t="s">
        <v>333</v>
      </c>
      <c r="B60" s="4" t="s">
        <v>26</v>
      </c>
      <c r="C60" s="4" t="s">
        <v>27</v>
      </c>
      <c r="D60" s="4" t="s">
        <v>195</v>
      </c>
      <c r="E60" s="4" t="s">
        <v>196</v>
      </c>
      <c r="F60" s="6">
        <v>45019</v>
      </c>
      <c r="G60" s="6">
        <v>45020</v>
      </c>
      <c r="H60" s="4">
        <v>1</v>
      </c>
      <c r="I60" s="4">
        <v>1</v>
      </c>
      <c r="J60" s="4">
        <v>1</v>
      </c>
      <c r="K60" s="4" t="s">
        <v>30</v>
      </c>
      <c r="L60" s="4">
        <v>757</v>
      </c>
      <c r="M60" s="4">
        <v>757</v>
      </c>
      <c r="N60" s="4" t="s">
        <v>334</v>
      </c>
      <c r="O60" s="4" t="s">
        <v>32</v>
      </c>
      <c r="P60" s="4" t="s">
        <v>33</v>
      </c>
      <c r="Q60" s="4">
        <v>0</v>
      </c>
      <c r="R60" s="8">
        <v>45018</v>
      </c>
      <c r="S60" s="6">
        <v>45023</v>
      </c>
      <c r="T60" s="4" t="s">
        <v>34</v>
      </c>
      <c r="U60" s="4">
        <v>757</v>
      </c>
      <c r="V60" s="4">
        <v>0</v>
      </c>
      <c r="W60" s="4">
        <v>0</v>
      </c>
      <c r="X60" s="4" t="s">
        <v>335</v>
      </c>
      <c r="Y60" s="4" t="s">
        <v>48</v>
      </c>
      <c r="Z60" s="4"/>
      <c r="AA60" s="4"/>
    </row>
    <row r="61" spans="1:27">
      <c r="A61" s="4" t="s">
        <v>336</v>
      </c>
      <c r="B61" s="4" t="s">
        <v>26</v>
      </c>
      <c r="C61" s="4" t="s">
        <v>27</v>
      </c>
      <c r="D61" s="4" t="s">
        <v>337</v>
      </c>
      <c r="E61" s="4" t="s">
        <v>338</v>
      </c>
      <c r="F61" s="6">
        <v>45019</v>
      </c>
      <c r="G61" s="6">
        <v>45020</v>
      </c>
      <c r="H61" s="4">
        <v>1</v>
      </c>
      <c r="I61" s="4">
        <v>1</v>
      </c>
      <c r="J61" s="4">
        <v>1</v>
      </c>
      <c r="K61" s="4" t="s">
        <v>30</v>
      </c>
      <c r="L61" s="4">
        <v>673</v>
      </c>
      <c r="M61" s="4">
        <v>673</v>
      </c>
      <c r="N61" s="4" t="s">
        <v>339</v>
      </c>
      <c r="O61" s="4" t="s">
        <v>32</v>
      </c>
      <c r="P61" s="4" t="s">
        <v>33</v>
      </c>
      <c r="Q61" s="4">
        <v>0</v>
      </c>
      <c r="R61" s="8">
        <v>45018</v>
      </c>
      <c r="S61" s="6">
        <v>45023</v>
      </c>
      <c r="T61" s="4" t="s">
        <v>34</v>
      </c>
      <c r="U61" s="4">
        <v>673</v>
      </c>
      <c r="V61" s="4">
        <v>0</v>
      </c>
      <c r="W61" s="4">
        <v>0</v>
      </c>
      <c r="X61" s="4" t="s">
        <v>340</v>
      </c>
      <c r="Y61" s="4" t="s">
        <v>48</v>
      </c>
      <c r="Z61" s="4"/>
      <c r="AA61" s="4"/>
    </row>
    <row r="62" spans="1:27">
      <c r="A62" s="4" t="s">
        <v>341</v>
      </c>
      <c r="B62" s="4" t="s">
        <v>26</v>
      </c>
      <c r="C62" s="4" t="s">
        <v>27</v>
      </c>
      <c r="D62" s="4" t="s">
        <v>342</v>
      </c>
      <c r="E62" s="4" t="s">
        <v>343</v>
      </c>
      <c r="F62" s="6">
        <v>45019</v>
      </c>
      <c r="G62" s="6">
        <v>45020</v>
      </c>
      <c r="H62" s="4">
        <v>1</v>
      </c>
      <c r="I62" s="4">
        <v>1</v>
      </c>
      <c r="J62" s="4">
        <v>1</v>
      </c>
      <c r="K62" s="4" t="s">
        <v>30</v>
      </c>
      <c r="L62" s="4">
        <v>156</v>
      </c>
      <c r="M62" s="4">
        <v>156</v>
      </c>
      <c r="N62" s="4" t="s">
        <v>344</v>
      </c>
      <c r="O62" s="4" t="s">
        <v>32</v>
      </c>
      <c r="P62" s="4" t="s">
        <v>33</v>
      </c>
      <c r="Q62" s="4">
        <v>0</v>
      </c>
      <c r="R62" s="8">
        <v>45018</v>
      </c>
      <c r="S62" s="6">
        <v>45023</v>
      </c>
      <c r="T62" s="4" t="s">
        <v>34</v>
      </c>
      <c r="U62" s="4">
        <v>156</v>
      </c>
      <c r="V62" s="4">
        <v>0</v>
      </c>
      <c r="W62" s="4">
        <v>0</v>
      </c>
      <c r="X62" s="4" t="s">
        <v>345</v>
      </c>
      <c r="Y62" s="4" t="s">
        <v>346</v>
      </c>
      <c r="Z62" s="4"/>
      <c r="AA62" s="4"/>
    </row>
    <row r="63" spans="1:27">
      <c r="A63" s="4" t="s">
        <v>347</v>
      </c>
      <c r="B63" s="4" t="s">
        <v>26</v>
      </c>
      <c r="C63" s="4" t="s">
        <v>27</v>
      </c>
      <c r="D63" s="4" t="s">
        <v>348</v>
      </c>
      <c r="E63" s="4" t="s">
        <v>349</v>
      </c>
      <c r="F63" s="6">
        <v>45019</v>
      </c>
      <c r="G63" s="6">
        <v>45020</v>
      </c>
      <c r="H63" s="4">
        <v>1</v>
      </c>
      <c r="I63" s="4">
        <v>1</v>
      </c>
      <c r="J63" s="4">
        <v>1</v>
      </c>
      <c r="K63" s="4" t="s">
        <v>30</v>
      </c>
      <c r="L63" s="4">
        <v>1312</v>
      </c>
      <c r="M63" s="4">
        <v>1312</v>
      </c>
      <c r="N63" s="4" t="s">
        <v>350</v>
      </c>
      <c r="O63" s="4" t="s">
        <v>32</v>
      </c>
      <c r="P63" s="4" t="s">
        <v>33</v>
      </c>
      <c r="Q63" s="4">
        <v>0</v>
      </c>
      <c r="R63" s="8">
        <v>45018</v>
      </c>
      <c r="S63" s="6">
        <v>45023</v>
      </c>
      <c r="T63" s="4" t="s">
        <v>34</v>
      </c>
      <c r="U63" s="4">
        <v>1312</v>
      </c>
      <c r="V63" s="4">
        <v>0</v>
      </c>
      <c r="W63" s="4">
        <v>0</v>
      </c>
      <c r="X63" s="4" t="s">
        <v>351</v>
      </c>
      <c r="Y63" s="4" t="s">
        <v>48</v>
      </c>
      <c r="Z63" s="4"/>
      <c r="AA63" s="4"/>
    </row>
    <row r="64" spans="1:27">
      <c r="A64" s="4" t="s">
        <v>352</v>
      </c>
      <c r="B64" s="4" t="s">
        <v>26</v>
      </c>
      <c r="C64" s="4" t="s">
        <v>27</v>
      </c>
      <c r="D64" s="4" t="s">
        <v>353</v>
      </c>
      <c r="E64" s="4" t="s">
        <v>354</v>
      </c>
      <c r="F64" s="6">
        <v>45018</v>
      </c>
      <c r="G64" s="6">
        <v>45020</v>
      </c>
      <c r="H64" s="4">
        <v>1</v>
      </c>
      <c r="I64" s="4">
        <v>2</v>
      </c>
      <c r="J64" s="4">
        <v>2</v>
      </c>
      <c r="K64" s="4" t="s">
        <v>30</v>
      </c>
      <c r="L64" s="4">
        <v>816</v>
      </c>
      <c r="M64" s="4">
        <v>816</v>
      </c>
      <c r="N64" s="4" t="s">
        <v>355</v>
      </c>
      <c r="O64" s="4" t="s">
        <v>32</v>
      </c>
      <c r="P64" s="4" t="s">
        <v>33</v>
      </c>
      <c r="Q64" s="4">
        <v>0</v>
      </c>
      <c r="R64" s="8">
        <v>45018</v>
      </c>
      <c r="S64" s="6">
        <v>45023</v>
      </c>
      <c r="T64" s="4" t="s">
        <v>34</v>
      </c>
      <c r="U64" s="4">
        <v>816</v>
      </c>
      <c r="V64" s="4">
        <v>0</v>
      </c>
      <c r="W64" s="4">
        <v>0</v>
      </c>
      <c r="X64" s="4" t="s">
        <v>356</v>
      </c>
      <c r="Y64" s="4" t="s">
        <v>48</v>
      </c>
      <c r="Z64" s="4"/>
      <c r="AA64" s="4"/>
    </row>
    <row r="65" spans="1:27">
      <c r="A65" s="4" t="s">
        <v>357</v>
      </c>
      <c r="B65" s="4" t="s">
        <v>26</v>
      </c>
      <c r="C65" s="4" t="s">
        <v>27</v>
      </c>
      <c r="D65" s="4" t="s">
        <v>358</v>
      </c>
      <c r="E65" s="4" t="s">
        <v>359</v>
      </c>
      <c r="F65" s="6">
        <v>45019</v>
      </c>
      <c r="G65" s="6">
        <v>45020</v>
      </c>
      <c r="H65" s="4">
        <v>1</v>
      </c>
      <c r="I65" s="4">
        <v>1</v>
      </c>
      <c r="J65" s="4">
        <v>1</v>
      </c>
      <c r="K65" s="4" t="s">
        <v>30</v>
      </c>
      <c r="L65" s="4">
        <v>375</v>
      </c>
      <c r="M65" s="4">
        <v>375</v>
      </c>
      <c r="N65" s="4" t="s">
        <v>360</v>
      </c>
      <c r="O65" s="4" t="s">
        <v>32</v>
      </c>
      <c r="P65" s="4" t="s">
        <v>33</v>
      </c>
      <c r="Q65" s="4">
        <v>0</v>
      </c>
      <c r="R65" s="8">
        <v>45018</v>
      </c>
      <c r="S65" s="6">
        <v>45023</v>
      </c>
      <c r="T65" s="4" t="s">
        <v>34</v>
      </c>
      <c r="U65" s="4">
        <v>375</v>
      </c>
      <c r="V65" s="4">
        <v>0</v>
      </c>
      <c r="W65" s="4">
        <v>0</v>
      </c>
      <c r="X65" s="4" t="s">
        <v>361</v>
      </c>
      <c r="Y65" s="4" t="s">
        <v>362</v>
      </c>
      <c r="Z65" s="4"/>
      <c r="AA65" s="4"/>
    </row>
    <row r="66" spans="1:27">
      <c r="A66" s="4" t="s">
        <v>363</v>
      </c>
      <c r="B66" s="4" t="s">
        <v>26</v>
      </c>
      <c r="C66" s="4" t="s">
        <v>27</v>
      </c>
      <c r="D66" s="4" t="s">
        <v>364</v>
      </c>
      <c r="E66" s="4" t="s">
        <v>365</v>
      </c>
      <c r="F66" s="6">
        <v>45018</v>
      </c>
      <c r="G66" s="6">
        <v>45020</v>
      </c>
      <c r="H66" s="4">
        <v>1</v>
      </c>
      <c r="I66" s="4">
        <v>2</v>
      </c>
      <c r="J66" s="4">
        <v>2</v>
      </c>
      <c r="K66" s="4" t="s">
        <v>30</v>
      </c>
      <c r="L66" s="4">
        <v>446</v>
      </c>
      <c r="M66" s="4">
        <v>446</v>
      </c>
      <c r="N66" s="4" t="s">
        <v>366</v>
      </c>
      <c r="O66" s="4" t="s">
        <v>32</v>
      </c>
      <c r="P66" s="4" t="s">
        <v>33</v>
      </c>
      <c r="Q66" s="4">
        <v>0</v>
      </c>
      <c r="R66" s="8">
        <v>45018</v>
      </c>
      <c r="S66" s="6">
        <v>45023</v>
      </c>
      <c r="T66" s="4" t="s">
        <v>34</v>
      </c>
      <c r="U66" s="4">
        <v>446</v>
      </c>
      <c r="V66" s="4">
        <v>0</v>
      </c>
      <c r="W66" s="4">
        <v>0</v>
      </c>
      <c r="X66" s="4" t="s">
        <v>367</v>
      </c>
      <c r="Y66" s="4" t="s">
        <v>48</v>
      </c>
      <c r="Z66" s="4"/>
      <c r="AA66" s="4"/>
    </row>
    <row r="67" spans="1:27">
      <c r="A67" s="4" t="s">
        <v>368</v>
      </c>
      <c r="B67" s="4" t="s">
        <v>26</v>
      </c>
      <c r="C67" s="4" t="s">
        <v>27</v>
      </c>
      <c r="D67" s="4" t="s">
        <v>369</v>
      </c>
      <c r="E67" s="4" t="s">
        <v>223</v>
      </c>
      <c r="F67" s="6">
        <v>45018</v>
      </c>
      <c r="G67" s="6">
        <v>45020</v>
      </c>
      <c r="H67" s="4">
        <v>1</v>
      </c>
      <c r="I67" s="4">
        <v>2</v>
      </c>
      <c r="J67" s="4">
        <v>2</v>
      </c>
      <c r="K67" s="4" t="s">
        <v>30</v>
      </c>
      <c r="L67" s="4">
        <v>1476</v>
      </c>
      <c r="M67" s="4">
        <v>1476</v>
      </c>
      <c r="N67" s="4" t="s">
        <v>370</v>
      </c>
      <c r="O67" s="4" t="s">
        <v>32</v>
      </c>
      <c r="P67" s="4" t="s">
        <v>33</v>
      </c>
      <c r="Q67" s="4">
        <v>0</v>
      </c>
      <c r="R67" s="8">
        <v>45018</v>
      </c>
      <c r="S67" s="6">
        <v>45023</v>
      </c>
      <c r="T67" s="4" t="s">
        <v>34</v>
      </c>
      <c r="U67" s="4">
        <v>1476</v>
      </c>
      <c r="V67" s="4">
        <v>0</v>
      </c>
      <c r="W67" s="4">
        <v>0</v>
      </c>
      <c r="X67" s="4" t="s">
        <v>371</v>
      </c>
      <c r="Y67" s="4" t="s">
        <v>48</v>
      </c>
      <c r="Z67" s="4"/>
      <c r="AA67" s="4"/>
    </row>
    <row r="68" spans="1:27">
      <c r="A68" s="4" t="s">
        <v>372</v>
      </c>
      <c r="B68" s="4" t="s">
        <v>26</v>
      </c>
      <c r="C68" s="4" t="s">
        <v>27</v>
      </c>
      <c r="D68" s="4" t="s">
        <v>373</v>
      </c>
      <c r="E68" s="4" t="s">
        <v>365</v>
      </c>
      <c r="F68" s="6">
        <v>45019</v>
      </c>
      <c r="G68" s="6">
        <v>45020</v>
      </c>
      <c r="H68" s="4">
        <v>1</v>
      </c>
      <c r="I68" s="4">
        <v>1</v>
      </c>
      <c r="J68" s="4">
        <v>1</v>
      </c>
      <c r="K68" s="4" t="s">
        <v>30</v>
      </c>
      <c r="L68" s="4">
        <v>180</v>
      </c>
      <c r="M68" s="4">
        <v>180</v>
      </c>
      <c r="N68" s="4" t="s">
        <v>374</v>
      </c>
      <c r="O68" s="4" t="s">
        <v>32</v>
      </c>
      <c r="P68" s="4" t="s">
        <v>33</v>
      </c>
      <c r="Q68" s="4">
        <v>0</v>
      </c>
      <c r="R68" s="8">
        <v>45018</v>
      </c>
      <c r="S68" s="6">
        <v>45023</v>
      </c>
      <c r="T68" s="4" t="s">
        <v>34</v>
      </c>
      <c r="U68" s="4">
        <v>180</v>
      </c>
      <c r="V68" s="4">
        <v>0</v>
      </c>
      <c r="W68" s="4">
        <v>0</v>
      </c>
      <c r="X68" s="4" t="s">
        <v>375</v>
      </c>
      <c r="Y68" s="4" t="s">
        <v>376</v>
      </c>
      <c r="Z68" s="4"/>
      <c r="AA68" s="4"/>
    </row>
    <row r="69" spans="1:27">
      <c r="A69" s="4" t="s">
        <v>377</v>
      </c>
      <c r="B69" s="4" t="s">
        <v>26</v>
      </c>
      <c r="C69" s="4" t="s">
        <v>27</v>
      </c>
      <c r="D69" s="4" t="s">
        <v>378</v>
      </c>
      <c r="E69" s="4" t="s">
        <v>379</v>
      </c>
      <c r="F69" s="6">
        <v>45018</v>
      </c>
      <c r="G69" s="6">
        <v>45020</v>
      </c>
      <c r="H69" s="4">
        <v>1</v>
      </c>
      <c r="I69" s="4">
        <v>2</v>
      </c>
      <c r="J69" s="4">
        <v>2</v>
      </c>
      <c r="K69" s="4" t="s">
        <v>30</v>
      </c>
      <c r="L69" s="4">
        <v>690</v>
      </c>
      <c r="M69" s="4">
        <v>690</v>
      </c>
      <c r="N69" s="4" t="s">
        <v>380</v>
      </c>
      <c r="O69" s="4" t="s">
        <v>32</v>
      </c>
      <c r="P69" s="4" t="s">
        <v>33</v>
      </c>
      <c r="Q69" s="4">
        <v>0</v>
      </c>
      <c r="R69" s="8">
        <v>45018</v>
      </c>
      <c r="S69" s="6">
        <v>45023</v>
      </c>
      <c r="T69" s="4" t="s">
        <v>34</v>
      </c>
      <c r="U69" s="4">
        <v>690</v>
      </c>
      <c r="V69" s="4">
        <v>0</v>
      </c>
      <c r="W69" s="4">
        <v>0</v>
      </c>
      <c r="X69" s="4" t="s">
        <v>381</v>
      </c>
      <c r="Y69" s="4" t="s">
        <v>382</v>
      </c>
      <c r="Z69" s="4"/>
      <c r="AA69" s="4"/>
    </row>
    <row r="70" spans="1:27">
      <c r="A70" s="4" t="s">
        <v>383</v>
      </c>
      <c r="B70" s="4" t="s">
        <v>26</v>
      </c>
      <c r="C70" s="4" t="s">
        <v>27</v>
      </c>
      <c r="D70" s="4" t="s">
        <v>342</v>
      </c>
      <c r="E70" s="4" t="s">
        <v>313</v>
      </c>
      <c r="F70" s="6">
        <v>45019</v>
      </c>
      <c r="G70" s="6">
        <v>45020</v>
      </c>
      <c r="H70" s="4">
        <v>1</v>
      </c>
      <c r="I70" s="4">
        <v>1</v>
      </c>
      <c r="J70" s="4">
        <v>1</v>
      </c>
      <c r="K70" s="4" t="s">
        <v>30</v>
      </c>
      <c r="L70" s="4">
        <v>152</v>
      </c>
      <c r="M70" s="4">
        <v>152</v>
      </c>
      <c r="N70" s="4" t="s">
        <v>384</v>
      </c>
      <c r="O70" s="4" t="s">
        <v>32</v>
      </c>
      <c r="P70" s="4" t="s">
        <v>33</v>
      </c>
      <c r="Q70" s="4">
        <v>0</v>
      </c>
      <c r="R70" s="8">
        <v>45018</v>
      </c>
      <c r="S70" s="6">
        <v>45023</v>
      </c>
      <c r="T70" s="4" t="s">
        <v>34</v>
      </c>
      <c r="U70" s="4">
        <v>152</v>
      </c>
      <c r="V70" s="4">
        <v>0</v>
      </c>
      <c r="W70" s="4">
        <v>0</v>
      </c>
      <c r="X70" s="4" t="s">
        <v>385</v>
      </c>
      <c r="Y70" s="4" t="s">
        <v>386</v>
      </c>
      <c r="Z70" s="4"/>
      <c r="AA70" s="4"/>
    </row>
    <row r="71" spans="1:27">
      <c r="A71" s="4" t="s">
        <v>387</v>
      </c>
      <c r="B71" s="4" t="s">
        <v>26</v>
      </c>
      <c r="C71" s="4" t="s">
        <v>27</v>
      </c>
      <c r="D71" s="4" t="s">
        <v>388</v>
      </c>
      <c r="E71" s="4" t="s">
        <v>389</v>
      </c>
      <c r="F71" s="6">
        <v>45019</v>
      </c>
      <c r="G71" s="6">
        <v>45020</v>
      </c>
      <c r="H71" s="4">
        <v>1</v>
      </c>
      <c r="I71" s="4">
        <v>1</v>
      </c>
      <c r="J71" s="4">
        <v>1</v>
      </c>
      <c r="K71" s="4" t="s">
        <v>30</v>
      </c>
      <c r="L71" s="4">
        <v>282</v>
      </c>
      <c r="M71" s="4">
        <v>282</v>
      </c>
      <c r="N71" s="4" t="s">
        <v>390</v>
      </c>
      <c r="O71" s="4" t="s">
        <v>32</v>
      </c>
      <c r="P71" s="4" t="s">
        <v>33</v>
      </c>
      <c r="Q71" s="4">
        <v>0</v>
      </c>
      <c r="R71" s="8">
        <v>45018</v>
      </c>
      <c r="S71" s="6">
        <v>45023</v>
      </c>
      <c r="T71" s="4" t="s">
        <v>34</v>
      </c>
      <c r="U71" s="4">
        <v>282</v>
      </c>
      <c r="V71" s="4">
        <v>0</v>
      </c>
      <c r="W71" s="4">
        <v>0</v>
      </c>
      <c r="X71" s="4" t="s">
        <v>391</v>
      </c>
      <c r="Y71" s="4" t="s">
        <v>392</v>
      </c>
      <c r="Z71" s="4"/>
      <c r="AA71" s="4"/>
    </row>
    <row r="72" spans="1:27">
      <c r="A72" s="4" t="s">
        <v>393</v>
      </c>
      <c r="B72" s="4" t="s">
        <v>26</v>
      </c>
      <c r="C72" s="4" t="s">
        <v>27</v>
      </c>
      <c r="D72" s="4" t="s">
        <v>394</v>
      </c>
      <c r="E72" s="4" t="s">
        <v>395</v>
      </c>
      <c r="F72" s="6">
        <v>45018</v>
      </c>
      <c r="G72" s="6">
        <v>45020</v>
      </c>
      <c r="H72" s="4">
        <v>1</v>
      </c>
      <c r="I72" s="4">
        <v>2</v>
      </c>
      <c r="J72" s="4">
        <v>2</v>
      </c>
      <c r="K72" s="4" t="s">
        <v>30</v>
      </c>
      <c r="L72" s="4">
        <v>368</v>
      </c>
      <c r="M72" s="4">
        <v>368</v>
      </c>
      <c r="N72" s="4" t="s">
        <v>396</v>
      </c>
      <c r="O72" s="4" t="s">
        <v>32</v>
      </c>
      <c r="P72" s="4" t="s">
        <v>33</v>
      </c>
      <c r="Q72" s="4">
        <v>0</v>
      </c>
      <c r="R72" s="8">
        <v>45018</v>
      </c>
      <c r="S72" s="6">
        <v>45023</v>
      </c>
      <c r="T72" s="4" t="s">
        <v>34</v>
      </c>
      <c r="U72" s="4">
        <v>368</v>
      </c>
      <c r="V72" s="4">
        <v>0</v>
      </c>
      <c r="W72" s="4">
        <v>0</v>
      </c>
      <c r="X72" s="4" t="s">
        <v>397</v>
      </c>
      <c r="Y72" s="4" t="s">
        <v>48</v>
      </c>
      <c r="Z72" s="4"/>
      <c r="AA72" s="4"/>
    </row>
    <row r="73" spans="1:27">
      <c r="A73" s="4" t="s">
        <v>398</v>
      </c>
      <c r="B73" s="4" t="s">
        <v>26</v>
      </c>
      <c r="C73" s="4" t="s">
        <v>27</v>
      </c>
      <c r="D73" s="4" t="s">
        <v>399</v>
      </c>
      <c r="E73" s="4" t="s">
        <v>400</v>
      </c>
      <c r="F73" s="6">
        <v>45018</v>
      </c>
      <c r="G73" s="6">
        <v>45020</v>
      </c>
      <c r="H73" s="4">
        <v>1</v>
      </c>
      <c r="I73" s="4">
        <v>2</v>
      </c>
      <c r="J73" s="4">
        <v>2</v>
      </c>
      <c r="K73" s="4" t="s">
        <v>30</v>
      </c>
      <c r="L73" s="4">
        <v>894</v>
      </c>
      <c r="M73" s="4">
        <v>894</v>
      </c>
      <c r="N73" s="4" t="s">
        <v>401</v>
      </c>
      <c r="O73" s="4" t="s">
        <v>32</v>
      </c>
      <c r="P73" s="4" t="s">
        <v>33</v>
      </c>
      <c r="Q73" s="4">
        <v>0</v>
      </c>
      <c r="R73" s="8">
        <v>45018</v>
      </c>
      <c r="S73" s="6">
        <v>45023</v>
      </c>
      <c r="T73" s="4" t="s">
        <v>34</v>
      </c>
      <c r="U73" s="4">
        <v>894</v>
      </c>
      <c r="V73" s="4">
        <v>0</v>
      </c>
      <c r="W73" s="4">
        <v>0</v>
      </c>
      <c r="X73" s="4" t="s">
        <v>402</v>
      </c>
      <c r="Y73" s="4" t="s">
        <v>48</v>
      </c>
      <c r="Z73" s="4"/>
      <c r="AA73" s="4"/>
    </row>
    <row r="74" spans="1:27">
      <c r="A74" s="4" t="s">
        <v>403</v>
      </c>
      <c r="B74" s="4" t="s">
        <v>26</v>
      </c>
      <c r="C74" s="4" t="s">
        <v>27</v>
      </c>
      <c r="D74" s="4" t="s">
        <v>404</v>
      </c>
      <c r="E74" s="4" t="s">
        <v>405</v>
      </c>
      <c r="F74" s="6">
        <v>45019</v>
      </c>
      <c r="G74" s="6">
        <v>45020</v>
      </c>
      <c r="H74" s="4">
        <v>1</v>
      </c>
      <c r="I74" s="4">
        <v>1</v>
      </c>
      <c r="J74" s="4">
        <v>1</v>
      </c>
      <c r="K74" s="4" t="s">
        <v>30</v>
      </c>
      <c r="L74" s="4">
        <v>235</v>
      </c>
      <c r="M74" s="4">
        <v>235</v>
      </c>
      <c r="N74" s="4" t="s">
        <v>406</v>
      </c>
      <c r="O74" s="4" t="s">
        <v>32</v>
      </c>
      <c r="P74" s="4" t="s">
        <v>33</v>
      </c>
      <c r="Q74" s="4">
        <v>0</v>
      </c>
      <c r="R74" s="8">
        <v>45019</v>
      </c>
      <c r="S74" s="6">
        <v>45023</v>
      </c>
      <c r="T74" s="4" t="s">
        <v>34</v>
      </c>
      <c r="U74" s="4">
        <v>235</v>
      </c>
      <c r="V74" s="4">
        <v>0</v>
      </c>
      <c r="W74" s="4">
        <v>0</v>
      </c>
      <c r="X74" s="4" t="s">
        <v>407</v>
      </c>
      <c r="Y74" s="4" t="s">
        <v>48</v>
      </c>
      <c r="Z74" s="4"/>
      <c r="AA74" s="4"/>
    </row>
    <row r="75" spans="1:27">
      <c r="A75" s="4" t="s">
        <v>408</v>
      </c>
      <c r="B75" s="4" t="s">
        <v>26</v>
      </c>
      <c r="C75" s="4" t="s">
        <v>27</v>
      </c>
      <c r="D75" s="4" t="s">
        <v>409</v>
      </c>
      <c r="E75" s="4" t="s">
        <v>410</v>
      </c>
      <c r="F75" s="6">
        <v>45019</v>
      </c>
      <c r="G75" s="6">
        <v>45020</v>
      </c>
      <c r="H75" s="4">
        <v>1</v>
      </c>
      <c r="I75" s="4">
        <v>1</v>
      </c>
      <c r="J75" s="4">
        <v>1</v>
      </c>
      <c r="K75" s="4" t="s">
        <v>30</v>
      </c>
      <c r="L75" s="4">
        <v>449</v>
      </c>
      <c r="M75" s="4">
        <v>449</v>
      </c>
      <c r="N75" s="4" t="s">
        <v>411</v>
      </c>
      <c r="O75" s="4" t="s">
        <v>32</v>
      </c>
      <c r="P75" s="4" t="s">
        <v>33</v>
      </c>
      <c r="Q75" s="4">
        <v>0</v>
      </c>
      <c r="R75" s="8">
        <v>45019</v>
      </c>
      <c r="S75" s="6">
        <v>45023</v>
      </c>
      <c r="T75" s="4" t="s">
        <v>34</v>
      </c>
      <c r="U75" s="4">
        <v>449</v>
      </c>
      <c r="V75" s="4">
        <v>0</v>
      </c>
      <c r="W75" s="4">
        <v>0</v>
      </c>
      <c r="X75" s="4" t="s">
        <v>412</v>
      </c>
      <c r="Y75" s="4" t="s">
        <v>413</v>
      </c>
      <c r="Z75" s="4"/>
      <c r="AA75" s="4"/>
    </row>
    <row r="76" spans="1:27">
      <c r="A76" s="4" t="s">
        <v>414</v>
      </c>
      <c r="B76" s="4" t="s">
        <v>26</v>
      </c>
      <c r="C76" s="4" t="s">
        <v>27</v>
      </c>
      <c r="D76" s="4" t="s">
        <v>415</v>
      </c>
      <c r="E76" s="4" t="s">
        <v>416</v>
      </c>
      <c r="F76" s="6">
        <v>45019</v>
      </c>
      <c r="G76" s="6">
        <v>45020</v>
      </c>
      <c r="H76" s="4">
        <v>1</v>
      </c>
      <c r="I76" s="4">
        <v>1</v>
      </c>
      <c r="J76" s="4">
        <v>1</v>
      </c>
      <c r="K76" s="4" t="s">
        <v>30</v>
      </c>
      <c r="L76" s="4">
        <v>387</v>
      </c>
      <c r="M76" s="4">
        <v>387</v>
      </c>
      <c r="N76" s="4" t="s">
        <v>417</v>
      </c>
      <c r="O76" s="4" t="s">
        <v>32</v>
      </c>
      <c r="P76" s="4" t="s">
        <v>33</v>
      </c>
      <c r="Q76" s="4">
        <v>0</v>
      </c>
      <c r="R76" s="8">
        <v>45019</v>
      </c>
      <c r="S76" s="6">
        <v>45023</v>
      </c>
      <c r="T76" s="4" t="s">
        <v>34</v>
      </c>
      <c r="U76" s="4">
        <v>387</v>
      </c>
      <c r="V76" s="4">
        <v>0</v>
      </c>
      <c r="W76" s="4">
        <v>0</v>
      </c>
      <c r="X76" s="4" t="s">
        <v>418</v>
      </c>
      <c r="Y76" s="4" t="s">
        <v>419</v>
      </c>
      <c r="Z76" s="4"/>
      <c r="AA76" s="4"/>
    </row>
    <row r="77" spans="1:27">
      <c r="A77" s="4" t="s">
        <v>420</v>
      </c>
      <c r="B77" s="4" t="s">
        <v>26</v>
      </c>
      <c r="C77" s="4" t="s">
        <v>27</v>
      </c>
      <c r="D77" s="4" t="s">
        <v>404</v>
      </c>
      <c r="E77" s="4" t="s">
        <v>405</v>
      </c>
      <c r="F77" s="6">
        <v>45019</v>
      </c>
      <c r="G77" s="6">
        <v>45020</v>
      </c>
      <c r="H77" s="4">
        <v>1</v>
      </c>
      <c r="I77" s="4">
        <v>1</v>
      </c>
      <c r="J77" s="4">
        <v>1</v>
      </c>
      <c r="K77" s="4" t="s">
        <v>30</v>
      </c>
      <c r="L77" s="4">
        <v>235</v>
      </c>
      <c r="M77" s="4">
        <v>235</v>
      </c>
      <c r="N77" s="4" t="s">
        <v>421</v>
      </c>
      <c r="O77" s="4" t="s">
        <v>32</v>
      </c>
      <c r="P77" s="4" t="s">
        <v>33</v>
      </c>
      <c r="Q77" s="4">
        <v>0</v>
      </c>
      <c r="R77" s="8">
        <v>45019</v>
      </c>
      <c r="S77" s="6">
        <v>45023</v>
      </c>
      <c r="T77" s="4" t="s">
        <v>34</v>
      </c>
      <c r="U77" s="4">
        <v>235</v>
      </c>
      <c r="V77" s="4">
        <v>0</v>
      </c>
      <c r="W77" s="4">
        <v>0</v>
      </c>
      <c r="X77" s="4" t="s">
        <v>422</v>
      </c>
      <c r="Y77" s="4" t="s">
        <v>48</v>
      </c>
      <c r="Z77" s="4"/>
      <c r="AA77" s="4"/>
    </row>
    <row r="78" spans="1:27">
      <c r="A78" s="4" t="s">
        <v>423</v>
      </c>
      <c r="B78" s="4" t="s">
        <v>26</v>
      </c>
      <c r="C78" s="4" t="s">
        <v>27</v>
      </c>
      <c r="D78" s="4" t="s">
        <v>424</v>
      </c>
      <c r="E78" s="4" t="s">
        <v>425</v>
      </c>
      <c r="F78" s="6">
        <v>45019</v>
      </c>
      <c r="G78" s="6">
        <v>45020</v>
      </c>
      <c r="H78" s="4">
        <v>1</v>
      </c>
      <c r="I78" s="4">
        <v>1</v>
      </c>
      <c r="J78" s="4">
        <v>1</v>
      </c>
      <c r="K78" s="4" t="s">
        <v>30</v>
      </c>
      <c r="L78" s="4">
        <v>91</v>
      </c>
      <c r="M78" s="4">
        <v>91</v>
      </c>
      <c r="N78" s="4" t="s">
        <v>426</v>
      </c>
      <c r="O78" s="4" t="s">
        <v>32</v>
      </c>
      <c r="P78" s="4" t="s">
        <v>33</v>
      </c>
      <c r="Q78" s="4">
        <v>0</v>
      </c>
      <c r="R78" s="8">
        <v>45019</v>
      </c>
      <c r="S78" s="6">
        <v>45023</v>
      </c>
      <c r="T78" s="4" t="s">
        <v>34</v>
      </c>
      <c r="U78" s="4">
        <v>91</v>
      </c>
      <c r="V78" s="4">
        <v>0</v>
      </c>
      <c r="W78" s="4">
        <v>0</v>
      </c>
      <c r="X78" s="4" t="s">
        <v>427</v>
      </c>
      <c r="Y78" s="4" t="s">
        <v>48</v>
      </c>
      <c r="Z78" s="4"/>
      <c r="AA78" s="4"/>
    </row>
    <row r="79" spans="1:27">
      <c r="A79" s="4" t="s">
        <v>428</v>
      </c>
      <c r="B79" s="4" t="s">
        <v>26</v>
      </c>
      <c r="C79" s="4" t="s">
        <v>27</v>
      </c>
      <c r="D79" s="4" t="s">
        <v>429</v>
      </c>
      <c r="E79" s="4" t="s">
        <v>430</v>
      </c>
      <c r="F79" s="6">
        <v>45019</v>
      </c>
      <c r="G79" s="6">
        <v>45020</v>
      </c>
      <c r="H79" s="4">
        <v>1</v>
      </c>
      <c r="I79" s="4">
        <v>1</v>
      </c>
      <c r="J79" s="4">
        <v>1</v>
      </c>
      <c r="K79" s="4" t="s">
        <v>30</v>
      </c>
      <c r="L79" s="4">
        <v>193</v>
      </c>
      <c r="M79" s="4">
        <v>193</v>
      </c>
      <c r="N79" s="4" t="s">
        <v>431</v>
      </c>
      <c r="O79" s="4" t="s">
        <v>32</v>
      </c>
      <c r="P79" s="4" t="s">
        <v>33</v>
      </c>
      <c r="Q79" s="4">
        <v>0</v>
      </c>
      <c r="R79" s="8">
        <v>45019</v>
      </c>
      <c r="S79" s="6">
        <v>45023</v>
      </c>
      <c r="T79" s="4" t="s">
        <v>34</v>
      </c>
      <c r="U79" s="4">
        <v>193</v>
      </c>
      <c r="V79" s="4">
        <v>0</v>
      </c>
      <c r="W79" s="4">
        <v>0</v>
      </c>
      <c r="X79" s="4" t="s">
        <v>432</v>
      </c>
      <c r="Y79" s="4" t="s">
        <v>48</v>
      </c>
      <c r="Z79" s="4"/>
      <c r="AA79" s="4"/>
    </row>
    <row r="80" spans="1:27">
      <c r="A80" s="4" t="s">
        <v>433</v>
      </c>
      <c r="B80" s="4" t="s">
        <v>26</v>
      </c>
      <c r="C80" s="4" t="s">
        <v>27</v>
      </c>
      <c r="D80" s="4" t="s">
        <v>434</v>
      </c>
      <c r="E80" s="4" t="s">
        <v>435</v>
      </c>
      <c r="F80" s="6">
        <v>45019</v>
      </c>
      <c r="G80" s="6">
        <v>45020</v>
      </c>
      <c r="H80" s="4">
        <v>1</v>
      </c>
      <c r="I80" s="4">
        <v>1</v>
      </c>
      <c r="J80" s="4">
        <v>1</v>
      </c>
      <c r="K80" s="4" t="s">
        <v>30</v>
      </c>
      <c r="L80" s="4">
        <v>503</v>
      </c>
      <c r="M80" s="4">
        <v>503</v>
      </c>
      <c r="N80" s="4" t="s">
        <v>436</v>
      </c>
      <c r="O80" s="4" t="s">
        <v>32</v>
      </c>
      <c r="P80" s="4" t="s">
        <v>33</v>
      </c>
      <c r="Q80" s="4">
        <v>0</v>
      </c>
      <c r="R80" s="8">
        <v>45019</v>
      </c>
      <c r="S80" s="6">
        <v>45023</v>
      </c>
      <c r="T80" s="4" t="s">
        <v>34</v>
      </c>
      <c r="U80" s="4">
        <v>503</v>
      </c>
      <c r="V80" s="4">
        <v>0</v>
      </c>
      <c r="W80" s="4">
        <v>0</v>
      </c>
      <c r="X80" s="4" t="s">
        <v>437</v>
      </c>
      <c r="Y80" s="4" t="s">
        <v>438</v>
      </c>
      <c r="Z80" s="4"/>
      <c r="AA80" s="4"/>
    </row>
    <row r="81" spans="1:27">
      <c r="A81" s="4" t="s">
        <v>439</v>
      </c>
      <c r="B81" s="4" t="s">
        <v>26</v>
      </c>
      <c r="C81" s="4" t="s">
        <v>27</v>
      </c>
      <c r="D81" s="4" t="s">
        <v>440</v>
      </c>
      <c r="E81" s="4" t="s">
        <v>365</v>
      </c>
      <c r="F81" s="6">
        <v>45019</v>
      </c>
      <c r="G81" s="6">
        <v>45020</v>
      </c>
      <c r="H81" s="4">
        <v>1</v>
      </c>
      <c r="I81" s="4">
        <v>1</v>
      </c>
      <c r="J81" s="4">
        <v>1</v>
      </c>
      <c r="K81" s="4" t="s">
        <v>30</v>
      </c>
      <c r="L81" s="4">
        <v>235</v>
      </c>
      <c r="M81" s="4">
        <v>235</v>
      </c>
      <c r="N81" s="4" t="s">
        <v>441</v>
      </c>
      <c r="O81" s="4" t="s">
        <v>32</v>
      </c>
      <c r="P81" s="4" t="s">
        <v>33</v>
      </c>
      <c r="Q81" s="4">
        <v>0</v>
      </c>
      <c r="R81" s="8">
        <v>45019</v>
      </c>
      <c r="S81" s="6">
        <v>45023</v>
      </c>
      <c r="T81" s="4" t="s">
        <v>34</v>
      </c>
      <c r="U81" s="4">
        <v>235</v>
      </c>
      <c r="V81" s="4">
        <v>0</v>
      </c>
      <c r="W81" s="4">
        <v>0</v>
      </c>
      <c r="X81" s="4" t="s">
        <v>442</v>
      </c>
      <c r="Y81" s="4" t="s">
        <v>443</v>
      </c>
      <c r="Z81" s="4"/>
      <c r="AA81" s="4"/>
    </row>
    <row r="82" spans="1:27">
      <c r="A82" s="4" t="s">
        <v>444</v>
      </c>
      <c r="B82" s="4" t="s">
        <v>26</v>
      </c>
      <c r="C82" s="4" t="s">
        <v>27</v>
      </c>
      <c r="D82" s="4" t="s">
        <v>445</v>
      </c>
      <c r="E82" s="4" t="s">
        <v>446</v>
      </c>
      <c r="F82" s="6">
        <v>45019</v>
      </c>
      <c r="G82" s="6">
        <v>45020</v>
      </c>
      <c r="H82" s="4">
        <v>1</v>
      </c>
      <c r="I82" s="4">
        <v>1</v>
      </c>
      <c r="J82" s="4">
        <v>1</v>
      </c>
      <c r="K82" s="4" t="s">
        <v>30</v>
      </c>
      <c r="L82" s="4">
        <v>923</v>
      </c>
      <c r="M82" s="4">
        <v>923</v>
      </c>
      <c r="N82" s="4" t="s">
        <v>447</v>
      </c>
      <c r="O82" s="4" t="s">
        <v>32</v>
      </c>
      <c r="P82" s="4" t="s">
        <v>33</v>
      </c>
      <c r="Q82" s="4">
        <v>0</v>
      </c>
      <c r="R82" s="8">
        <v>45019</v>
      </c>
      <c r="S82" s="6">
        <v>45023</v>
      </c>
      <c r="T82" s="4" t="s">
        <v>34</v>
      </c>
      <c r="U82" s="4">
        <v>923</v>
      </c>
      <c r="V82" s="4">
        <v>0</v>
      </c>
      <c r="W82" s="4">
        <v>0</v>
      </c>
      <c r="X82" s="4" t="s">
        <v>448</v>
      </c>
      <c r="Y82" s="4" t="s">
        <v>48</v>
      </c>
      <c r="Z82" s="4"/>
      <c r="AA82" s="4"/>
    </row>
    <row r="83" spans="1:27">
      <c r="A83" s="4" t="s">
        <v>449</v>
      </c>
      <c r="B83" s="4" t="s">
        <v>26</v>
      </c>
      <c r="C83" s="4" t="s">
        <v>27</v>
      </c>
      <c r="D83" s="4" t="s">
        <v>450</v>
      </c>
      <c r="E83" s="4" t="s">
        <v>451</v>
      </c>
      <c r="F83" s="6">
        <v>45019</v>
      </c>
      <c r="G83" s="6">
        <v>45020</v>
      </c>
      <c r="H83" s="4">
        <v>5</v>
      </c>
      <c r="I83" s="4">
        <v>1</v>
      </c>
      <c r="J83" s="4">
        <v>5</v>
      </c>
      <c r="K83" s="4" t="s">
        <v>30</v>
      </c>
      <c r="L83" s="4">
        <v>1120</v>
      </c>
      <c r="M83" s="4">
        <v>1120</v>
      </c>
      <c r="N83" s="4" t="s">
        <v>452</v>
      </c>
      <c r="O83" s="4" t="s">
        <v>32</v>
      </c>
      <c r="P83" s="4" t="s">
        <v>33</v>
      </c>
      <c r="Q83" s="4">
        <v>0</v>
      </c>
      <c r="R83" s="8">
        <v>45019</v>
      </c>
      <c r="S83" s="6">
        <v>45023</v>
      </c>
      <c r="T83" s="4" t="s">
        <v>34</v>
      </c>
      <c r="U83" s="4">
        <v>1120</v>
      </c>
      <c r="V83" s="4">
        <v>0</v>
      </c>
      <c r="W83" s="4">
        <v>0</v>
      </c>
      <c r="X83" s="4" t="s">
        <v>453</v>
      </c>
      <c r="Y83" s="4" t="s">
        <v>454</v>
      </c>
      <c r="Z83" s="4"/>
      <c r="AA83" s="4"/>
    </row>
    <row r="84" spans="1:27">
      <c r="A84" s="4" t="s">
        <v>455</v>
      </c>
      <c r="B84" s="4" t="s">
        <v>26</v>
      </c>
      <c r="C84" s="4" t="s">
        <v>27</v>
      </c>
      <c r="D84" s="4" t="s">
        <v>456</v>
      </c>
      <c r="E84" s="4" t="s">
        <v>400</v>
      </c>
      <c r="F84" s="6">
        <v>45019</v>
      </c>
      <c r="G84" s="6">
        <v>45020</v>
      </c>
      <c r="H84" s="4">
        <v>1</v>
      </c>
      <c r="I84" s="4">
        <v>1</v>
      </c>
      <c r="J84" s="4">
        <v>1</v>
      </c>
      <c r="K84" s="4" t="s">
        <v>30</v>
      </c>
      <c r="L84" s="4">
        <v>571</v>
      </c>
      <c r="M84" s="4">
        <v>571</v>
      </c>
      <c r="N84" s="4" t="s">
        <v>457</v>
      </c>
      <c r="O84" s="4" t="s">
        <v>32</v>
      </c>
      <c r="P84" s="4" t="s">
        <v>33</v>
      </c>
      <c r="Q84" s="4">
        <v>0</v>
      </c>
      <c r="R84" s="8">
        <v>45019</v>
      </c>
      <c r="S84" s="6">
        <v>45023</v>
      </c>
      <c r="T84" s="4" t="s">
        <v>34</v>
      </c>
      <c r="U84" s="4">
        <v>571</v>
      </c>
      <c r="V84" s="4">
        <v>0</v>
      </c>
      <c r="W84" s="4">
        <v>0</v>
      </c>
      <c r="X84" s="4" t="s">
        <v>48</v>
      </c>
      <c r="Y84" s="4" t="s">
        <v>48</v>
      </c>
      <c r="Z84" s="4"/>
      <c r="AA84" s="4"/>
    </row>
    <row r="85" spans="1:27">
      <c r="A85" s="4" t="s">
        <v>458</v>
      </c>
      <c r="B85" s="4" t="s">
        <v>26</v>
      </c>
      <c r="C85" s="4" t="s">
        <v>27</v>
      </c>
      <c r="D85" s="4" t="s">
        <v>459</v>
      </c>
      <c r="E85" s="4" t="s">
        <v>228</v>
      </c>
      <c r="F85" s="6">
        <v>45019</v>
      </c>
      <c r="G85" s="6">
        <v>45020</v>
      </c>
      <c r="H85" s="4">
        <v>1</v>
      </c>
      <c r="I85" s="4">
        <v>1</v>
      </c>
      <c r="J85" s="4">
        <v>1</v>
      </c>
      <c r="K85" s="4" t="s">
        <v>30</v>
      </c>
      <c r="L85" s="4">
        <v>652</v>
      </c>
      <c r="M85" s="4">
        <v>652</v>
      </c>
      <c r="N85" s="4" t="s">
        <v>460</v>
      </c>
      <c r="O85" s="4" t="s">
        <v>32</v>
      </c>
      <c r="P85" s="4" t="s">
        <v>33</v>
      </c>
      <c r="Q85" s="4">
        <v>0</v>
      </c>
      <c r="R85" s="8">
        <v>45019</v>
      </c>
      <c r="S85" s="6">
        <v>45023</v>
      </c>
      <c r="T85" s="4" t="s">
        <v>34</v>
      </c>
      <c r="U85" s="4">
        <v>652</v>
      </c>
      <c r="V85" s="4">
        <v>0</v>
      </c>
      <c r="W85" s="4">
        <v>0</v>
      </c>
      <c r="X85" s="4" t="s">
        <v>461</v>
      </c>
      <c r="Y85" s="4" t="s">
        <v>462</v>
      </c>
      <c r="Z85" s="4"/>
      <c r="AA85" s="4"/>
    </row>
    <row r="86" spans="1:27">
      <c r="A86" s="4" t="s">
        <v>463</v>
      </c>
      <c r="B86" s="4" t="s">
        <v>26</v>
      </c>
      <c r="C86" s="4" t="s">
        <v>27</v>
      </c>
      <c r="D86" s="4" t="s">
        <v>464</v>
      </c>
      <c r="E86" s="4" t="s">
        <v>465</v>
      </c>
      <c r="F86" s="6">
        <v>45019</v>
      </c>
      <c r="G86" s="6">
        <v>45020</v>
      </c>
      <c r="H86" s="4">
        <v>1</v>
      </c>
      <c r="I86" s="4">
        <v>1</v>
      </c>
      <c r="J86" s="4">
        <v>1</v>
      </c>
      <c r="K86" s="4" t="s">
        <v>30</v>
      </c>
      <c r="L86" s="4">
        <v>1580</v>
      </c>
      <c r="M86" s="4">
        <v>1580</v>
      </c>
      <c r="N86" s="4" t="s">
        <v>466</v>
      </c>
      <c r="O86" s="4" t="s">
        <v>32</v>
      </c>
      <c r="P86" s="4" t="s">
        <v>33</v>
      </c>
      <c r="Q86" s="4">
        <v>0</v>
      </c>
      <c r="R86" s="8">
        <v>45019</v>
      </c>
      <c r="S86" s="6">
        <v>45023</v>
      </c>
      <c r="T86" s="4" t="s">
        <v>34</v>
      </c>
      <c r="U86" s="4">
        <v>1580</v>
      </c>
      <c r="V86" s="4">
        <v>0</v>
      </c>
      <c r="W86" s="4">
        <v>0</v>
      </c>
      <c r="X86" s="4" t="s">
        <v>467</v>
      </c>
      <c r="Y86" s="4" t="s">
        <v>48</v>
      </c>
      <c r="Z86" s="4"/>
      <c r="AA86" s="4"/>
    </row>
    <row r="87" spans="1:27">
      <c r="A87" s="4" t="s">
        <v>468</v>
      </c>
      <c r="B87" s="4" t="s">
        <v>26</v>
      </c>
      <c r="C87" s="4" t="s">
        <v>27</v>
      </c>
      <c r="D87" s="4" t="s">
        <v>469</v>
      </c>
      <c r="E87" s="4" t="s">
        <v>51</v>
      </c>
      <c r="F87" s="6">
        <v>45019</v>
      </c>
      <c r="G87" s="6">
        <v>45020</v>
      </c>
      <c r="H87" s="4">
        <v>1</v>
      </c>
      <c r="I87" s="4">
        <v>1</v>
      </c>
      <c r="J87" s="4">
        <v>1</v>
      </c>
      <c r="K87" s="4" t="s">
        <v>30</v>
      </c>
      <c r="L87" s="4">
        <v>96</v>
      </c>
      <c r="M87" s="4">
        <v>96</v>
      </c>
      <c r="N87" s="4" t="s">
        <v>470</v>
      </c>
      <c r="O87" s="4" t="s">
        <v>32</v>
      </c>
      <c r="P87" s="4" t="s">
        <v>33</v>
      </c>
      <c r="Q87" s="4">
        <v>0</v>
      </c>
      <c r="R87" s="8">
        <v>45019</v>
      </c>
      <c r="S87" s="6">
        <v>45023</v>
      </c>
      <c r="T87" s="4" t="s">
        <v>34</v>
      </c>
      <c r="U87" s="4">
        <v>96</v>
      </c>
      <c r="V87" s="4">
        <v>0</v>
      </c>
      <c r="W87" s="4">
        <v>0</v>
      </c>
      <c r="X87" s="4" t="s">
        <v>471</v>
      </c>
      <c r="Y87" s="4" t="s">
        <v>472</v>
      </c>
      <c r="Z87" s="4"/>
      <c r="AA87" s="4"/>
    </row>
    <row r="88" spans="1:27">
      <c r="A88" s="4" t="s">
        <v>473</v>
      </c>
      <c r="B88" s="4" t="s">
        <v>26</v>
      </c>
      <c r="C88" s="4" t="s">
        <v>27</v>
      </c>
      <c r="D88" s="4" t="s">
        <v>474</v>
      </c>
      <c r="E88" s="4" t="s">
        <v>475</v>
      </c>
      <c r="F88" s="6">
        <v>45019</v>
      </c>
      <c r="G88" s="6">
        <v>45020</v>
      </c>
      <c r="H88" s="4">
        <v>1</v>
      </c>
      <c r="I88" s="4">
        <v>1</v>
      </c>
      <c r="J88" s="4">
        <v>1</v>
      </c>
      <c r="K88" s="4" t="s">
        <v>30</v>
      </c>
      <c r="L88" s="4">
        <v>328</v>
      </c>
      <c r="M88" s="4">
        <v>328</v>
      </c>
      <c r="N88" s="4" t="s">
        <v>476</v>
      </c>
      <c r="O88" s="4" t="s">
        <v>32</v>
      </c>
      <c r="P88" s="4" t="s">
        <v>33</v>
      </c>
      <c r="Q88" s="4">
        <v>0</v>
      </c>
      <c r="R88" s="8">
        <v>45019</v>
      </c>
      <c r="S88" s="6">
        <v>45023</v>
      </c>
      <c r="T88" s="4" t="s">
        <v>34</v>
      </c>
      <c r="U88" s="4">
        <v>328</v>
      </c>
      <c r="V88" s="4">
        <v>0</v>
      </c>
      <c r="W88" s="4">
        <v>0</v>
      </c>
      <c r="X88" s="4" t="s">
        <v>477</v>
      </c>
      <c r="Y88" s="4" t="s">
        <v>48</v>
      </c>
      <c r="Z88" s="4"/>
      <c r="AA88" s="4"/>
    </row>
    <row r="89" spans="1:27">
      <c r="A89" s="4" t="s">
        <v>478</v>
      </c>
      <c r="B89" s="4" t="s">
        <v>26</v>
      </c>
      <c r="C89" s="4" t="s">
        <v>27</v>
      </c>
      <c r="D89" s="4" t="s">
        <v>479</v>
      </c>
      <c r="E89" s="4" t="s">
        <v>480</v>
      </c>
      <c r="F89" s="6">
        <v>45019</v>
      </c>
      <c r="G89" s="6">
        <v>45020</v>
      </c>
      <c r="H89" s="4">
        <v>1</v>
      </c>
      <c r="I89" s="4">
        <v>1</v>
      </c>
      <c r="J89" s="4">
        <v>1</v>
      </c>
      <c r="K89" s="4" t="s">
        <v>30</v>
      </c>
      <c r="L89" s="4">
        <v>387</v>
      </c>
      <c r="M89" s="4">
        <v>387</v>
      </c>
      <c r="N89" s="4" t="s">
        <v>481</v>
      </c>
      <c r="O89" s="4" t="s">
        <v>32</v>
      </c>
      <c r="P89" s="4" t="s">
        <v>33</v>
      </c>
      <c r="Q89" s="4">
        <v>0</v>
      </c>
      <c r="R89" s="8">
        <v>45019</v>
      </c>
      <c r="S89" s="6">
        <v>45023</v>
      </c>
      <c r="T89" s="4" t="s">
        <v>34</v>
      </c>
      <c r="U89" s="4">
        <v>387</v>
      </c>
      <c r="V89" s="4">
        <v>0</v>
      </c>
      <c r="W89" s="4">
        <v>0</v>
      </c>
      <c r="X89" s="4" t="s">
        <v>482</v>
      </c>
      <c r="Y89" s="4" t="s">
        <v>483</v>
      </c>
      <c r="Z89" s="4"/>
      <c r="AA89" s="4"/>
    </row>
    <row r="90" spans="1:27">
      <c r="A90" s="4" t="s">
        <v>484</v>
      </c>
      <c r="B90" s="4" t="s">
        <v>26</v>
      </c>
      <c r="C90" s="4" t="s">
        <v>27</v>
      </c>
      <c r="D90" s="4" t="s">
        <v>485</v>
      </c>
      <c r="E90" s="4" t="s">
        <v>51</v>
      </c>
      <c r="F90" s="6">
        <v>45019</v>
      </c>
      <c r="G90" s="6">
        <v>45020</v>
      </c>
      <c r="H90" s="4">
        <v>1</v>
      </c>
      <c r="I90" s="4">
        <v>1</v>
      </c>
      <c r="J90" s="4">
        <v>1</v>
      </c>
      <c r="K90" s="4" t="s">
        <v>30</v>
      </c>
      <c r="L90" s="4">
        <v>187</v>
      </c>
      <c r="M90" s="4">
        <v>187</v>
      </c>
      <c r="N90" s="4" t="s">
        <v>486</v>
      </c>
      <c r="O90" s="4" t="s">
        <v>32</v>
      </c>
      <c r="P90" s="4" t="s">
        <v>33</v>
      </c>
      <c r="Q90" s="4">
        <v>0</v>
      </c>
      <c r="R90" s="8">
        <v>45019</v>
      </c>
      <c r="S90" s="6">
        <v>45023</v>
      </c>
      <c r="T90" s="4" t="s">
        <v>34</v>
      </c>
      <c r="U90" s="4">
        <v>187</v>
      </c>
      <c r="V90" s="4">
        <v>0</v>
      </c>
      <c r="W90" s="4">
        <v>0</v>
      </c>
      <c r="X90" s="4" t="s">
        <v>487</v>
      </c>
      <c r="Y90" s="4" t="s">
        <v>48</v>
      </c>
      <c r="Z90" s="4"/>
      <c r="AA90" s="4"/>
    </row>
    <row r="91" spans="1:27">
      <c r="A91" s="4" t="s">
        <v>488</v>
      </c>
      <c r="B91" s="4" t="s">
        <v>26</v>
      </c>
      <c r="C91" s="4" t="s">
        <v>27</v>
      </c>
      <c r="D91" s="4" t="s">
        <v>489</v>
      </c>
      <c r="E91" s="4" t="s">
        <v>490</v>
      </c>
      <c r="F91" s="6">
        <v>45019</v>
      </c>
      <c r="G91" s="6">
        <v>45020</v>
      </c>
      <c r="H91" s="4">
        <v>1</v>
      </c>
      <c r="I91" s="4">
        <v>1</v>
      </c>
      <c r="J91" s="4">
        <v>1</v>
      </c>
      <c r="K91" s="4" t="s">
        <v>30</v>
      </c>
      <c r="L91" s="4">
        <v>276</v>
      </c>
      <c r="M91" s="4">
        <v>276</v>
      </c>
      <c r="N91" s="4" t="s">
        <v>491</v>
      </c>
      <c r="O91" s="4" t="s">
        <v>32</v>
      </c>
      <c r="P91" s="4" t="s">
        <v>33</v>
      </c>
      <c r="Q91" s="4">
        <v>0</v>
      </c>
      <c r="R91" s="8">
        <v>45019</v>
      </c>
      <c r="S91" s="6">
        <v>45023</v>
      </c>
      <c r="T91" s="4" t="s">
        <v>34</v>
      </c>
      <c r="U91" s="4">
        <v>276</v>
      </c>
      <c r="V91" s="4">
        <v>0</v>
      </c>
      <c r="W91" s="4">
        <v>0</v>
      </c>
      <c r="X91" s="4" t="s">
        <v>492</v>
      </c>
      <c r="Y91" s="4" t="s">
        <v>493</v>
      </c>
      <c r="Z91" s="4"/>
      <c r="AA91" s="4"/>
    </row>
    <row r="92" spans="1:27">
      <c r="A92" s="4" t="s">
        <v>494</v>
      </c>
      <c r="B92" s="4" t="s">
        <v>26</v>
      </c>
      <c r="C92" s="4" t="s">
        <v>27</v>
      </c>
      <c r="D92" s="4" t="s">
        <v>495</v>
      </c>
      <c r="E92" s="4" t="s">
        <v>496</v>
      </c>
      <c r="F92" s="6">
        <v>45019</v>
      </c>
      <c r="G92" s="6">
        <v>45020</v>
      </c>
      <c r="H92" s="4">
        <v>1</v>
      </c>
      <c r="I92" s="4">
        <v>1</v>
      </c>
      <c r="J92" s="4">
        <v>1</v>
      </c>
      <c r="K92" s="4" t="s">
        <v>30</v>
      </c>
      <c r="L92" s="4">
        <v>116</v>
      </c>
      <c r="M92" s="4">
        <v>116</v>
      </c>
      <c r="N92" s="4" t="s">
        <v>497</v>
      </c>
      <c r="O92" s="4" t="s">
        <v>32</v>
      </c>
      <c r="P92" s="4" t="s">
        <v>33</v>
      </c>
      <c r="Q92" s="4">
        <v>0</v>
      </c>
      <c r="R92" s="8">
        <v>45019</v>
      </c>
      <c r="S92" s="6">
        <v>45023</v>
      </c>
      <c r="T92" s="4" t="s">
        <v>34</v>
      </c>
      <c r="U92" s="4">
        <v>116</v>
      </c>
      <c r="V92" s="4">
        <v>0</v>
      </c>
      <c r="W92" s="4">
        <v>0</v>
      </c>
      <c r="X92" s="4" t="s">
        <v>498</v>
      </c>
      <c r="Y92" s="4" t="s">
        <v>48</v>
      </c>
      <c r="Z92" s="4"/>
      <c r="AA92" s="4"/>
    </row>
    <row r="93" spans="1:27">
      <c r="A93" s="4" t="s">
        <v>499</v>
      </c>
      <c r="B93" s="4" t="s">
        <v>26</v>
      </c>
      <c r="C93" s="4" t="s">
        <v>27</v>
      </c>
      <c r="D93" s="4" t="s">
        <v>500</v>
      </c>
      <c r="E93" s="4" t="s">
        <v>501</v>
      </c>
      <c r="F93" s="6">
        <v>45019</v>
      </c>
      <c r="G93" s="6">
        <v>45020</v>
      </c>
      <c r="H93" s="4">
        <v>1</v>
      </c>
      <c r="I93" s="4">
        <v>1</v>
      </c>
      <c r="J93" s="4">
        <v>1</v>
      </c>
      <c r="K93" s="4" t="s">
        <v>30</v>
      </c>
      <c r="L93" s="4">
        <v>2380</v>
      </c>
      <c r="M93" s="4">
        <v>2380</v>
      </c>
      <c r="N93" s="4" t="s">
        <v>502</v>
      </c>
      <c r="O93" s="4" t="s">
        <v>32</v>
      </c>
      <c r="P93" s="4" t="s">
        <v>33</v>
      </c>
      <c r="Q93" s="4">
        <v>0</v>
      </c>
      <c r="R93" s="8">
        <v>45019</v>
      </c>
      <c r="S93" s="6">
        <v>45023</v>
      </c>
      <c r="T93" s="4" t="s">
        <v>34</v>
      </c>
      <c r="U93" s="4">
        <v>2380</v>
      </c>
      <c r="V93" s="4">
        <v>0</v>
      </c>
      <c r="W93" s="4">
        <v>0</v>
      </c>
      <c r="X93" s="4" t="s">
        <v>503</v>
      </c>
      <c r="Y93" s="4" t="s">
        <v>504</v>
      </c>
      <c r="Z93" s="4"/>
      <c r="AA93" s="4"/>
    </row>
    <row r="94" spans="1:27">
      <c r="A94" s="4" t="s">
        <v>505</v>
      </c>
      <c r="B94" s="4" t="s">
        <v>26</v>
      </c>
      <c r="C94" s="4" t="s">
        <v>27</v>
      </c>
      <c r="D94" s="4" t="s">
        <v>506</v>
      </c>
      <c r="E94" s="4" t="s">
        <v>507</v>
      </c>
      <c r="F94" s="6">
        <v>45019</v>
      </c>
      <c r="G94" s="6">
        <v>45020</v>
      </c>
      <c r="H94" s="4">
        <v>1</v>
      </c>
      <c r="I94" s="4">
        <v>1</v>
      </c>
      <c r="J94" s="4">
        <v>1</v>
      </c>
      <c r="K94" s="4" t="s">
        <v>30</v>
      </c>
      <c r="L94" s="4">
        <v>910</v>
      </c>
      <c r="M94" s="4">
        <v>910</v>
      </c>
      <c r="N94" s="4" t="s">
        <v>508</v>
      </c>
      <c r="O94" s="4" t="s">
        <v>32</v>
      </c>
      <c r="P94" s="4" t="s">
        <v>33</v>
      </c>
      <c r="Q94" s="4">
        <v>0</v>
      </c>
      <c r="R94" s="8">
        <v>45019</v>
      </c>
      <c r="S94" s="6">
        <v>45023</v>
      </c>
      <c r="T94" s="4" t="s">
        <v>34</v>
      </c>
      <c r="U94" s="4">
        <v>910</v>
      </c>
      <c r="V94" s="4">
        <v>0</v>
      </c>
      <c r="W94" s="4">
        <v>0</v>
      </c>
      <c r="X94" s="4" t="s">
        <v>509</v>
      </c>
      <c r="Y94" s="4" t="s">
        <v>510</v>
      </c>
      <c r="Z94" s="4"/>
      <c r="AA94" s="4"/>
    </row>
    <row r="95" spans="1:27">
      <c r="A95" s="4" t="s">
        <v>511</v>
      </c>
      <c r="B95" s="4" t="s">
        <v>26</v>
      </c>
      <c r="C95" s="4" t="s">
        <v>27</v>
      </c>
      <c r="D95" s="4" t="s">
        <v>512</v>
      </c>
      <c r="E95" s="4" t="s">
        <v>228</v>
      </c>
      <c r="F95" s="6">
        <v>45019</v>
      </c>
      <c r="G95" s="6">
        <v>45020</v>
      </c>
      <c r="H95" s="4">
        <v>1</v>
      </c>
      <c r="I95" s="4">
        <v>1</v>
      </c>
      <c r="J95" s="4">
        <v>1</v>
      </c>
      <c r="K95" s="4" t="s">
        <v>30</v>
      </c>
      <c r="L95" s="4">
        <v>221</v>
      </c>
      <c r="M95" s="4">
        <v>221</v>
      </c>
      <c r="N95" s="4" t="s">
        <v>513</v>
      </c>
      <c r="O95" s="4" t="s">
        <v>32</v>
      </c>
      <c r="P95" s="4" t="s">
        <v>33</v>
      </c>
      <c r="Q95" s="4">
        <v>0</v>
      </c>
      <c r="R95" s="8">
        <v>45019</v>
      </c>
      <c r="S95" s="6">
        <v>45023</v>
      </c>
      <c r="T95" s="4" t="s">
        <v>34</v>
      </c>
      <c r="U95" s="4">
        <v>221</v>
      </c>
      <c r="V95" s="4">
        <v>0</v>
      </c>
      <c r="W95" s="4">
        <v>0</v>
      </c>
      <c r="X95" s="4" t="s">
        <v>514</v>
      </c>
      <c r="Y95" s="4" t="s">
        <v>515</v>
      </c>
      <c r="Z95" s="4"/>
      <c r="AA95" s="4"/>
    </row>
    <row r="96" spans="1:27">
      <c r="A96" s="4" t="s">
        <v>516</v>
      </c>
      <c r="B96" s="4" t="s">
        <v>26</v>
      </c>
      <c r="C96" s="4" t="s">
        <v>27</v>
      </c>
      <c r="D96" s="4" t="s">
        <v>517</v>
      </c>
      <c r="E96" s="4" t="s">
        <v>518</v>
      </c>
      <c r="F96" s="6">
        <v>45019</v>
      </c>
      <c r="G96" s="6">
        <v>45020</v>
      </c>
      <c r="H96" s="4">
        <v>1</v>
      </c>
      <c r="I96" s="4">
        <v>1</v>
      </c>
      <c r="J96" s="4">
        <v>1</v>
      </c>
      <c r="K96" s="4" t="s">
        <v>30</v>
      </c>
      <c r="L96" s="4">
        <v>697</v>
      </c>
      <c r="M96" s="4">
        <v>697</v>
      </c>
      <c r="N96" s="4" t="s">
        <v>519</v>
      </c>
      <c r="O96" s="4" t="s">
        <v>32</v>
      </c>
      <c r="P96" s="4" t="s">
        <v>33</v>
      </c>
      <c r="Q96" s="4">
        <v>0</v>
      </c>
      <c r="R96" s="8">
        <v>45019</v>
      </c>
      <c r="S96" s="6">
        <v>45023</v>
      </c>
      <c r="T96" s="4" t="s">
        <v>34</v>
      </c>
      <c r="U96" s="4">
        <v>697</v>
      </c>
      <c r="V96" s="4">
        <v>0</v>
      </c>
      <c r="W96" s="4">
        <v>0</v>
      </c>
      <c r="X96" s="4" t="s">
        <v>520</v>
      </c>
      <c r="Y96" s="4" t="s">
        <v>48</v>
      </c>
      <c r="Z96" s="4"/>
      <c r="AA96" s="4"/>
    </row>
    <row r="97" spans="1:27">
      <c r="A97" s="4" t="s">
        <v>521</v>
      </c>
      <c r="B97" s="4" t="s">
        <v>26</v>
      </c>
      <c r="C97" s="4" t="s">
        <v>27</v>
      </c>
      <c r="D97" s="4" t="s">
        <v>522</v>
      </c>
      <c r="E97" s="4" t="s">
        <v>79</v>
      </c>
      <c r="F97" s="6">
        <v>45019</v>
      </c>
      <c r="G97" s="6">
        <v>45020</v>
      </c>
      <c r="H97" s="4">
        <v>1</v>
      </c>
      <c r="I97" s="4">
        <v>1</v>
      </c>
      <c r="J97" s="4">
        <v>1</v>
      </c>
      <c r="K97" s="4" t="s">
        <v>30</v>
      </c>
      <c r="L97" s="4">
        <v>347</v>
      </c>
      <c r="M97" s="4">
        <v>347</v>
      </c>
      <c r="N97" s="4" t="s">
        <v>523</v>
      </c>
      <c r="O97" s="4" t="s">
        <v>32</v>
      </c>
      <c r="P97" s="4" t="s">
        <v>33</v>
      </c>
      <c r="Q97" s="4">
        <v>0</v>
      </c>
      <c r="R97" s="8">
        <v>45019</v>
      </c>
      <c r="S97" s="6">
        <v>45023</v>
      </c>
      <c r="T97" s="4" t="s">
        <v>34</v>
      </c>
      <c r="U97" s="4">
        <v>347</v>
      </c>
      <c r="V97" s="4">
        <v>0</v>
      </c>
      <c r="W97" s="4">
        <v>0</v>
      </c>
      <c r="X97" s="4" t="s">
        <v>524</v>
      </c>
      <c r="Y97" s="4" t="s">
        <v>48</v>
      </c>
      <c r="Z97" s="4"/>
      <c r="AA97" s="4"/>
    </row>
    <row r="98" spans="1:27">
      <c r="A98" s="4" t="s">
        <v>525</v>
      </c>
      <c r="B98" s="4" t="s">
        <v>26</v>
      </c>
      <c r="C98" s="4" t="s">
        <v>27</v>
      </c>
      <c r="D98" s="4" t="s">
        <v>526</v>
      </c>
      <c r="E98" s="4" t="s">
        <v>527</v>
      </c>
      <c r="F98" s="6">
        <v>45019</v>
      </c>
      <c r="G98" s="6">
        <v>45020</v>
      </c>
      <c r="H98" s="4">
        <v>1</v>
      </c>
      <c r="I98" s="4">
        <v>1</v>
      </c>
      <c r="J98" s="4">
        <v>1</v>
      </c>
      <c r="K98" s="4" t="s">
        <v>30</v>
      </c>
      <c r="L98" s="4">
        <v>785</v>
      </c>
      <c r="M98" s="4">
        <v>785</v>
      </c>
      <c r="N98" s="4" t="s">
        <v>528</v>
      </c>
      <c r="O98" s="4" t="s">
        <v>32</v>
      </c>
      <c r="P98" s="4" t="s">
        <v>33</v>
      </c>
      <c r="Q98" s="4">
        <v>0</v>
      </c>
      <c r="R98" s="8">
        <v>45019</v>
      </c>
      <c r="S98" s="6">
        <v>45023</v>
      </c>
      <c r="T98" s="4" t="s">
        <v>34</v>
      </c>
      <c r="U98" s="4">
        <v>785</v>
      </c>
      <c r="V98" s="4">
        <v>0</v>
      </c>
      <c r="W98" s="4">
        <v>0</v>
      </c>
      <c r="X98" s="4" t="s">
        <v>529</v>
      </c>
      <c r="Y98" s="4" t="s">
        <v>530</v>
      </c>
      <c r="Z98" s="4"/>
      <c r="AA98" s="4"/>
    </row>
    <row r="99" spans="1:27">
      <c r="A99" s="4" t="s">
        <v>531</v>
      </c>
      <c r="B99" s="4" t="s">
        <v>26</v>
      </c>
      <c r="C99" s="4" t="s">
        <v>27</v>
      </c>
      <c r="D99" s="4" t="s">
        <v>532</v>
      </c>
      <c r="E99" s="4" t="s">
        <v>365</v>
      </c>
      <c r="F99" s="6">
        <v>45019</v>
      </c>
      <c r="G99" s="6">
        <v>45020</v>
      </c>
      <c r="H99" s="4">
        <v>2</v>
      </c>
      <c r="I99" s="4">
        <v>1</v>
      </c>
      <c r="J99" s="4">
        <v>2</v>
      </c>
      <c r="K99" s="4" t="s">
        <v>30</v>
      </c>
      <c r="L99" s="4">
        <v>584</v>
      </c>
      <c r="M99" s="4">
        <v>584</v>
      </c>
      <c r="N99" s="4" t="s">
        <v>533</v>
      </c>
      <c r="O99" s="4" t="s">
        <v>32</v>
      </c>
      <c r="P99" s="4" t="s">
        <v>33</v>
      </c>
      <c r="Q99" s="4">
        <v>0</v>
      </c>
      <c r="R99" s="8">
        <v>45019</v>
      </c>
      <c r="S99" s="6">
        <v>45023</v>
      </c>
      <c r="T99" s="4" t="s">
        <v>34</v>
      </c>
      <c r="U99" s="4">
        <v>584</v>
      </c>
      <c r="V99" s="4">
        <v>0</v>
      </c>
      <c r="W99" s="4">
        <v>0</v>
      </c>
      <c r="X99" s="4" t="s">
        <v>534</v>
      </c>
      <c r="Y99" s="4">
        <v>1486562543</v>
      </c>
      <c r="Z99" s="4" t="s">
        <v>535</v>
      </c>
      <c r="AA99" s="4"/>
    </row>
    <row r="100" spans="1:27">
      <c r="A100" s="4" t="s">
        <v>536</v>
      </c>
      <c r="B100" s="4" t="s">
        <v>26</v>
      </c>
      <c r="C100" s="4" t="s">
        <v>27</v>
      </c>
      <c r="D100" s="4" t="s">
        <v>537</v>
      </c>
      <c r="E100" s="4" t="s">
        <v>538</v>
      </c>
      <c r="F100" s="6">
        <v>45019</v>
      </c>
      <c r="G100" s="6">
        <v>45020</v>
      </c>
      <c r="H100" s="4">
        <v>2</v>
      </c>
      <c r="I100" s="4">
        <v>1</v>
      </c>
      <c r="J100" s="4">
        <v>2</v>
      </c>
      <c r="K100" s="4" t="s">
        <v>30</v>
      </c>
      <c r="L100" s="4">
        <v>890</v>
      </c>
      <c r="M100" s="4">
        <v>890</v>
      </c>
      <c r="N100" s="4" t="s">
        <v>539</v>
      </c>
      <c r="O100" s="4" t="s">
        <v>32</v>
      </c>
      <c r="P100" s="4" t="s">
        <v>33</v>
      </c>
      <c r="Q100" s="4">
        <v>0</v>
      </c>
      <c r="R100" s="8">
        <v>45019</v>
      </c>
      <c r="S100" s="6">
        <v>45023</v>
      </c>
      <c r="T100" s="4" t="s">
        <v>34</v>
      </c>
      <c r="U100" s="4">
        <v>890</v>
      </c>
      <c r="V100" s="4">
        <v>0</v>
      </c>
      <c r="W100" s="4">
        <v>0</v>
      </c>
      <c r="X100" s="4" t="s">
        <v>540</v>
      </c>
      <c r="Y100" s="4" t="s">
        <v>48</v>
      </c>
      <c r="Z100" s="4"/>
      <c r="AA100" s="4"/>
    </row>
    <row r="101" spans="1:27">
      <c r="A101" s="4" t="s">
        <v>541</v>
      </c>
      <c r="B101" s="4" t="s">
        <v>26</v>
      </c>
      <c r="C101" s="4" t="s">
        <v>27</v>
      </c>
      <c r="D101" s="4" t="s">
        <v>542</v>
      </c>
      <c r="E101" s="4" t="s">
        <v>543</v>
      </c>
      <c r="F101" s="6">
        <v>45019</v>
      </c>
      <c r="G101" s="6">
        <v>45020</v>
      </c>
      <c r="H101" s="4">
        <v>1</v>
      </c>
      <c r="I101" s="4">
        <v>1</v>
      </c>
      <c r="J101" s="4">
        <v>1</v>
      </c>
      <c r="K101" s="4" t="s">
        <v>30</v>
      </c>
      <c r="L101" s="4">
        <v>361</v>
      </c>
      <c r="M101" s="4">
        <v>361</v>
      </c>
      <c r="N101" s="4" t="s">
        <v>544</v>
      </c>
      <c r="O101" s="4" t="s">
        <v>32</v>
      </c>
      <c r="P101" s="4" t="s">
        <v>33</v>
      </c>
      <c r="Q101" s="4">
        <v>0</v>
      </c>
      <c r="R101" s="8">
        <v>45019</v>
      </c>
      <c r="S101" s="6">
        <v>45023</v>
      </c>
      <c r="T101" s="4" t="s">
        <v>34</v>
      </c>
      <c r="U101" s="4">
        <v>361</v>
      </c>
      <c r="V101" s="4">
        <v>0</v>
      </c>
      <c r="W101" s="4">
        <v>0</v>
      </c>
      <c r="X101" s="4" t="s">
        <v>545</v>
      </c>
      <c r="Y101" s="4" t="s">
        <v>48</v>
      </c>
      <c r="Z101" s="4"/>
      <c r="AA101" s="4"/>
    </row>
    <row r="102" spans="1:27">
      <c r="A102" s="4" t="s">
        <v>546</v>
      </c>
      <c r="B102" s="4" t="s">
        <v>26</v>
      </c>
      <c r="C102" s="4" t="s">
        <v>27</v>
      </c>
      <c r="D102" s="4" t="s">
        <v>547</v>
      </c>
      <c r="E102" s="4" t="s">
        <v>365</v>
      </c>
      <c r="F102" s="6">
        <v>45019</v>
      </c>
      <c r="G102" s="6">
        <v>45020</v>
      </c>
      <c r="H102" s="4">
        <v>1</v>
      </c>
      <c r="I102" s="4">
        <v>1</v>
      </c>
      <c r="J102" s="4">
        <v>1</v>
      </c>
      <c r="K102" s="4" t="s">
        <v>30</v>
      </c>
      <c r="L102" s="4">
        <v>655</v>
      </c>
      <c r="M102" s="4">
        <v>655</v>
      </c>
      <c r="N102" s="4" t="s">
        <v>548</v>
      </c>
      <c r="O102" s="4" t="s">
        <v>32</v>
      </c>
      <c r="P102" s="4" t="s">
        <v>33</v>
      </c>
      <c r="Q102" s="4">
        <v>0</v>
      </c>
      <c r="R102" s="8">
        <v>45019</v>
      </c>
      <c r="S102" s="6">
        <v>45023</v>
      </c>
      <c r="T102" s="4" t="s">
        <v>34</v>
      </c>
      <c r="U102" s="4">
        <v>655</v>
      </c>
      <c r="V102" s="4">
        <v>0</v>
      </c>
      <c r="W102" s="4">
        <v>0</v>
      </c>
      <c r="X102" s="4" t="s">
        <v>549</v>
      </c>
      <c r="Y102" s="4" t="s">
        <v>550</v>
      </c>
      <c r="Z102" s="4"/>
      <c r="AA102" s="4"/>
    </row>
    <row r="103" spans="1:27">
      <c r="A103" s="4" t="s">
        <v>551</v>
      </c>
      <c r="B103" s="4" t="s">
        <v>26</v>
      </c>
      <c r="C103" s="4" t="s">
        <v>27</v>
      </c>
      <c r="D103" s="4" t="s">
        <v>552</v>
      </c>
      <c r="E103" s="4" t="s">
        <v>553</v>
      </c>
      <c r="F103" s="6">
        <v>45019</v>
      </c>
      <c r="G103" s="6">
        <v>45020</v>
      </c>
      <c r="H103" s="4">
        <v>1</v>
      </c>
      <c r="I103" s="4">
        <v>1</v>
      </c>
      <c r="J103" s="4">
        <v>1</v>
      </c>
      <c r="K103" s="4" t="s">
        <v>30</v>
      </c>
      <c r="L103" s="4">
        <v>191</v>
      </c>
      <c r="M103" s="4">
        <v>191</v>
      </c>
      <c r="N103" s="4" t="s">
        <v>554</v>
      </c>
      <c r="O103" s="4" t="s">
        <v>32</v>
      </c>
      <c r="P103" s="4" t="s">
        <v>33</v>
      </c>
      <c r="Q103" s="4">
        <v>0</v>
      </c>
      <c r="R103" s="8">
        <v>45019</v>
      </c>
      <c r="S103" s="6">
        <v>45023</v>
      </c>
      <c r="T103" s="4" t="s">
        <v>34</v>
      </c>
      <c r="U103" s="4">
        <v>191</v>
      </c>
      <c r="V103" s="4">
        <v>0</v>
      </c>
      <c r="W103" s="4">
        <v>0</v>
      </c>
      <c r="X103" s="4" t="s">
        <v>555</v>
      </c>
      <c r="Y103" s="4" t="s">
        <v>48</v>
      </c>
      <c r="Z103" s="4"/>
      <c r="AA103" s="4"/>
    </row>
    <row r="104" spans="1:27">
      <c r="A104" s="4" t="s">
        <v>494</v>
      </c>
      <c r="B104" s="4" t="s">
        <v>26</v>
      </c>
      <c r="C104" s="4" t="s">
        <v>157</v>
      </c>
      <c r="D104" s="4" t="s">
        <v>495</v>
      </c>
      <c r="E104" s="4" t="s">
        <v>496</v>
      </c>
      <c r="F104" s="6">
        <v>45019</v>
      </c>
      <c r="G104" s="6">
        <v>45020</v>
      </c>
      <c r="H104" s="4">
        <v>1</v>
      </c>
      <c r="I104" s="4">
        <v>1</v>
      </c>
      <c r="J104" s="4">
        <v>1</v>
      </c>
      <c r="K104" s="4" t="s">
        <v>30</v>
      </c>
      <c r="L104" s="4">
        <v>-116</v>
      </c>
      <c r="M104" s="4">
        <v>-116</v>
      </c>
      <c r="N104" s="4" t="s">
        <v>497</v>
      </c>
      <c r="O104" s="4" t="s">
        <v>32</v>
      </c>
      <c r="P104" s="4" t="s">
        <v>33</v>
      </c>
      <c r="Q104" s="4">
        <v>0</v>
      </c>
      <c r="R104" s="8">
        <v>45019</v>
      </c>
      <c r="S104" s="6">
        <v>45023</v>
      </c>
      <c r="T104" s="4" t="s">
        <v>34</v>
      </c>
      <c r="U104" s="4">
        <v>-116</v>
      </c>
      <c r="V104" s="4">
        <v>0</v>
      </c>
      <c r="W104" s="4">
        <v>0</v>
      </c>
      <c r="X104" s="4" t="s">
        <v>498</v>
      </c>
      <c r="Y104" s="4" t="s">
        <v>48</v>
      </c>
      <c r="Z104" s="4"/>
      <c r="AA104" s="4"/>
    </row>
    <row r="105" spans="1:27">
      <c r="A105" s="4" t="s">
        <v>556</v>
      </c>
      <c r="B105" s="4" t="s">
        <v>26</v>
      </c>
      <c r="C105" s="4" t="s">
        <v>27</v>
      </c>
      <c r="D105" s="4" t="s">
        <v>557</v>
      </c>
      <c r="E105" s="4" t="s">
        <v>79</v>
      </c>
      <c r="F105" s="6">
        <v>45019</v>
      </c>
      <c r="G105" s="6">
        <v>45020</v>
      </c>
      <c r="H105" s="4">
        <v>1</v>
      </c>
      <c r="I105" s="4">
        <v>1</v>
      </c>
      <c r="J105" s="4">
        <v>1</v>
      </c>
      <c r="K105" s="4" t="s">
        <v>30</v>
      </c>
      <c r="L105" s="4">
        <v>276</v>
      </c>
      <c r="M105" s="4">
        <v>276</v>
      </c>
      <c r="N105" s="4" t="s">
        <v>558</v>
      </c>
      <c r="O105" s="4" t="s">
        <v>32</v>
      </c>
      <c r="P105" s="4" t="s">
        <v>33</v>
      </c>
      <c r="Q105" s="4">
        <v>0</v>
      </c>
      <c r="R105" s="8">
        <v>45019</v>
      </c>
      <c r="S105" s="6">
        <v>45023</v>
      </c>
      <c r="T105" s="4" t="s">
        <v>34</v>
      </c>
      <c r="U105" s="4">
        <v>276</v>
      </c>
      <c r="V105" s="4">
        <v>0</v>
      </c>
      <c r="W105" s="4">
        <v>0</v>
      </c>
      <c r="X105" s="4" t="s">
        <v>559</v>
      </c>
      <c r="Y105" s="4" t="s">
        <v>560</v>
      </c>
      <c r="Z105" s="4"/>
      <c r="AA105" s="4"/>
    </row>
    <row r="106" spans="1:27">
      <c r="A106" s="4" t="s">
        <v>561</v>
      </c>
      <c r="B106" s="4" t="s">
        <v>26</v>
      </c>
      <c r="C106" s="4" t="s">
        <v>27</v>
      </c>
      <c r="D106" s="4" t="s">
        <v>562</v>
      </c>
      <c r="E106" s="4" t="s">
        <v>228</v>
      </c>
      <c r="F106" s="6">
        <v>45019</v>
      </c>
      <c r="G106" s="6">
        <v>45020</v>
      </c>
      <c r="H106" s="4">
        <v>1</v>
      </c>
      <c r="I106" s="4">
        <v>1</v>
      </c>
      <c r="J106" s="4">
        <v>1</v>
      </c>
      <c r="K106" s="4" t="s">
        <v>30</v>
      </c>
      <c r="L106" s="4">
        <v>1551</v>
      </c>
      <c r="M106" s="4">
        <v>1551</v>
      </c>
      <c r="N106" s="4" t="s">
        <v>563</v>
      </c>
      <c r="O106" s="4" t="s">
        <v>32</v>
      </c>
      <c r="P106" s="4" t="s">
        <v>33</v>
      </c>
      <c r="Q106" s="4">
        <v>0</v>
      </c>
      <c r="R106" s="8">
        <v>45019</v>
      </c>
      <c r="S106" s="6">
        <v>45023</v>
      </c>
      <c r="T106" s="4" t="s">
        <v>34</v>
      </c>
      <c r="U106" s="4">
        <v>1551</v>
      </c>
      <c r="V106" s="4">
        <v>0</v>
      </c>
      <c r="W106" s="4">
        <v>0</v>
      </c>
      <c r="X106" s="4" t="s">
        <v>564</v>
      </c>
      <c r="Y106" s="4" t="s">
        <v>565</v>
      </c>
      <c r="Z106" s="4"/>
      <c r="AA106" s="4"/>
    </row>
    <row r="107" spans="1:27">
      <c r="A107" s="4" t="s">
        <v>566</v>
      </c>
      <c r="B107" s="4" t="s">
        <v>26</v>
      </c>
      <c r="C107" s="4" t="s">
        <v>27</v>
      </c>
      <c r="D107" s="4" t="s">
        <v>567</v>
      </c>
      <c r="E107" s="4" t="s">
        <v>568</v>
      </c>
      <c r="F107" s="6">
        <v>45019</v>
      </c>
      <c r="G107" s="6">
        <v>45020</v>
      </c>
      <c r="H107" s="4">
        <v>1</v>
      </c>
      <c r="I107" s="4">
        <v>1</v>
      </c>
      <c r="J107" s="4">
        <v>1</v>
      </c>
      <c r="K107" s="4" t="s">
        <v>30</v>
      </c>
      <c r="L107" s="4">
        <v>330</v>
      </c>
      <c r="M107" s="4">
        <v>330</v>
      </c>
      <c r="N107" s="4" t="s">
        <v>569</v>
      </c>
      <c r="O107" s="4" t="s">
        <v>32</v>
      </c>
      <c r="P107" s="4" t="s">
        <v>33</v>
      </c>
      <c r="Q107" s="4">
        <v>0</v>
      </c>
      <c r="R107" s="8">
        <v>45019</v>
      </c>
      <c r="S107" s="6">
        <v>45023</v>
      </c>
      <c r="T107" s="4" t="s">
        <v>34</v>
      </c>
      <c r="U107" s="4">
        <v>330</v>
      </c>
      <c r="V107" s="4">
        <v>0</v>
      </c>
      <c r="W107" s="4">
        <v>0</v>
      </c>
      <c r="X107" s="4" t="s">
        <v>570</v>
      </c>
      <c r="Y107" s="4" t="s">
        <v>571</v>
      </c>
      <c r="Z107" s="4"/>
      <c r="AA107" s="4"/>
    </row>
    <row r="108" spans="1:27">
      <c r="A108" s="4" t="s">
        <v>572</v>
      </c>
      <c r="B108" s="4" t="s">
        <v>26</v>
      </c>
      <c r="C108" s="4" t="s">
        <v>27</v>
      </c>
      <c r="D108" s="4" t="s">
        <v>573</v>
      </c>
      <c r="E108" s="4" t="s">
        <v>51</v>
      </c>
      <c r="F108" s="6">
        <v>45019</v>
      </c>
      <c r="G108" s="6">
        <v>45020</v>
      </c>
      <c r="H108" s="4">
        <v>1</v>
      </c>
      <c r="I108" s="4">
        <v>1</v>
      </c>
      <c r="J108" s="4">
        <v>1</v>
      </c>
      <c r="K108" s="4" t="s">
        <v>30</v>
      </c>
      <c r="L108" s="4">
        <v>606</v>
      </c>
      <c r="M108" s="4">
        <v>606</v>
      </c>
      <c r="N108" s="4" t="s">
        <v>574</v>
      </c>
      <c r="O108" s="4" t="s">
        <v>32</v>
      </c>
      <c r="P108" s="4" t="s">
        <v>33</v>
      </c>
      <c r="Q108" s="4">
        <v>0</v>
      </c>
      <c r="R108" s="8">
        <v>45019</v>
      </c>
      <c r="S108" s="6">
        <v>45023</v>
      </c>
      <c r="T108" s="4" t="s">
        <v>34</v>
      </c>
      <c r="U108" s="4">
        <v>606</v>
      </c>
      <c r="V108" s="4">
        <v>0</v>
      </c>
      <c r="W108" s="4">
        <v>0</v>
      </c>
      <c r="X108" s="4" t="s">
        <v>575</v>
      </c>
      <c r="Y108" s="4" t="s">
        <v>48</v>
      </c>
      <c r="Z108" s="4"/>
      <c r="AA108" s="4"/>
    </row>
    <row r="109" spans="1:27">
      <c r="A109" s="4" t="s">
        <v>576</v>
      </c>
      <c r="B109" s="4" t="s">
        <v>26</v>
      </c>
      <c r="C109" s="4" t="s">
        <v>27</v>
      </c>
      <c r="D109" s="4" t="s">
        <v>577</v>
      </c>
      <c r="E109" s="4" t="s">
        <v>578</v>
      </c>
      <c r="F109" s="6">
        <v>45019</v>
      </c>
      <c r="G109" s="6">
        <v>45020</v>
      </c>
      <c r="H109" s="4">
        <v>1</v>
      </c>
      <c r="I109" s="4">
        <v>1</v>
      </c>
      <c r="J109" s="4">
        <v>1</v>
      </c>
      <c r="K109" s="4" t="s">
        <v>30</v>
      </c>
      <c r="L109" s="4">
        <v>343</v>
      </c>
      <c r="M109" s="4">
        <v>343</v>
      </c>
      <c r="N109" s="4" t="s">
        <v>579</v>
      </c>
      <c r="O109" s="4" t="s">
        <v>32</v>
      </c>
      <c r="P109" s="4" t="s">
        <v>33</v>
      </c>
      <c r="Q109" s="4">
        <v>0</v>
      </c>
      <c r="R109" s="8">
        <v>45019</v>
      </c>
      <c r="S109" s="6">
        <v>45023</v>
      </c>
      <c r="T109" s="4" t="s">
        <v>34</v>
      </c>
      <c r="U109" s="4">
        <v>343</v>
      </c>
      <c r="V109" s="4">
        <v>0</v>
      </c>
      <c r="W109" s="4">
        <v>0</v>
      </c>
      <c r="X109" s="4" t="s">
        <v>580</v>
      </c>
      <c r="Y109" s="4" t="s">
        <v>48</v>
      </c>
      <c r="Z109" s="4"/>
      <c r="AA109" s="4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4"/>
  <sheetViews>
    <sheetView tabSelected="1" workbookViewId="0">
      <selection activeCell="K122" sqref="K122"/>
    </sheetView>
  </sheetViews>
  <sheetFormatPr defaultColWidth="9" defaultRowHeight="13.5"/>
  <cols>
    <col min="1" max="1" width="12.625"/>
    <col min="2" max="4" width="10.375"/>
    <col min="5" max="5" width="9.375"/>
  </cols>
  <sheetData>
    <row r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G1" s="4"/>
      <c r="H1" t="s">
        <v>581</v>
      </c>
    </row>
    <row r="2" hidden="1" spans="1:9">
      <c r="A2" s="5">
        <v>21893626004</v>
      </c>
      <c r="B2" s="6">
        <v>45015</v>
      </c>
      <c r="C2" s="6">
        <v>45020</v>
      </c>
      <c r="D2" s="4">
        <v>5519</v>
      </c>
      <c r="E2" s="4" t="str">
        <f>VLOOKUP(A2,HOP!A:L,12,0)</f>
        <v>5519.00</v>
      </c>
      <c r="F2" t="str">
        <f>VLOOKUP(A2,HOP!A:C,3,0)</f>
        <v>2866770</v>
      </c>
      <c r="G2" s="4">
        <f>D2-E2</f>
        <v>0</v>
      </c>
      <c r="H2" t="str">
        <f>$H$1&amp;F2</f>
        <v>，2866770</v>
      </c>
      <c r="I2" t="str">
        <f>VLOOKUP(A2,HOP!A:U,21,0)</f>
        <v>直连</v>
      </c>
    </row>
    <row r="3" hidden="1" spans="1:9">
      <c r="A3" s="5">
        <v>999222010931901</v>
      </c>
      <c r="B3" s="6">
        <v>45017</v>
      </c>
      <c r="C3" s="6">
        <v>45020</v>
      </c>
      <c r="D3" s="4">
        <v>1773</v>
      </c>
      <c r="E3" s="4" t="str">
        <f>VLOOKUP(A3,HOP!A:L,12,0)</f>
        <v>1773.00</v>
      </c>
      <c r="F3" t="str">
        <f>VLOOKUP(A3,HOP!A:C,3,0)</f>
        <v>2903620</v>
      </c>
      <c r="G3" s="4">
        <f t="shared" ref="G3:G34" si="0">D3-E3</f>
        <v>0</v>
      </c>
      <c r="H3" t="str">
        <f t="shared" ref="H3:H34" si="1">$H$1&amp;F3</f>
        <v>，2903620</v>
      </c>
      <c r="I3" t="str">
        <f>VLOOKUP(A3,HOP!A:U,21,0)</f>
        <v>直采</v>
      </c>
    </row>
    <row r="4" hidden="1" spans="1:9">
      <c r="A4" s="5">
        <v>999222305514749</v>
      </c>
      <c r="B4" s="6">
        <v>45018</v>
      </c>
      <c r="C4" s="6">
        <v>45020</v>
      </c>
      <c r="D4" s="4">
        <v>3788</v>
      </c>
      <c r="E4" s="4" t="str">
        <f>VLOOKUP(A4,HOP!A:L,12,0)</f>
        <v>3788.00</v>
      </c>
      <c r="F4" t="str">
        <f>VLOOKUP(A4,HOP!A:C,3,0)</f>
        <v>2970131</v>
      </c>
      <c r="G4" s="4">
        <f t="shared" si="0"/>
        <v>0</v>
      </c>
      <c r="H4" t="str">
        <f t="shared" si="1"/>
        <v>，2970131</v>
      </c>
      <c r="I4" t="str">
        <f>VLOOKUP(A4,HOP!A:U,21,0)</f>
        <v>直连</v>
      </c>
    </row>
    <row r="5" hidden="1" spans="1:9">
      <c r="A5" s="5">
        <v>999222401719430</v>
      </c>
      <c r="B5" s="6">
        <v>45018</v>
      </c>
      <c r="C5" s="6">
        <v>45020</v>
      </c>
      <c r="D5" s="4">
        <v>4622</v>
      </c>
      <c r="E5" s="4" t="str">
        <f>VLOOKUP(A5,HOP!A:L,12,0)</f>
        <v>4622.00</v>
      </c>
      <c r="F5" t="str">
        <f>VLOOKUP(A5,HOP!A:C,3,0)</f>
        <v>2985869</v>
      </c>
      <c r="G5" s="4">
        <f t="shared" si="0"/>
        <v>0</v>
      </c>
      <c r="H5" t="str">
        <f t="shared" si="1"/>
        <v>，2985869</v>
      </c>
      <c r="I5" t="str">
        <f>VLOOKUP(A5,HOP!A:U,21,0)</f>
        <v>直连</v>
      </c>
    </row>
    <row r="6" hidden="1" spans="1:9">
      <c r="A6" s="5">
        <v>22448734732</v>
      </c>
      <c r="B6" s="6">
        <v>45016</v>
      </c>
      <c r="C6" s="6">
        <v>45020</v>
      </c>
      <c r="D6" s="4">
        <v>2760</v>
      </c>
      <c r="E6" s="4" t="str">
        <f>VLOOKUP(A6,HOP!A:L,12,0)</f>
        <v>2760.00</v>
      </c>
      <c r="F6" t="str">
        <f>VLOOKUP(A6,HOP!A:C,3,0)</f>
        <v>2993048</v>
      </c>
      <c r="G6" s="4">
        <f t="shared" si="0"/>
        <v>0</v>
      </c>
      <c r="H6" t="str">
        <f t="shared" si="1"/>
        <v>，2993048</v>
      </c>
      <c r="I6" t="str">
        <f>VLOOKUP(A6,HOP!A:U,21,0)</f>
        <v>直采</v>
      </c>
    </row>
    <row r="7" hidden="1" spans="1:9">
      <c r="A7" s="5">
        <v>999222498347513</v>
      </c>
      <c r="B7" s="6">
        <v>45019</v>
      </c>
      <c r="C7" s="6">
        <v>45020</v>
      </c>
      <c r="D7" s="4">
        <v>7254</v>
      </c>
      <c r="E7" s="4" t="str">
        <f>VLOOKUP(A7,HOP!A:L,12,0)</f>
        <v>7254.00</v>
      </c>
      <c r="F7" t="str">
        <f>VLOOKUP(A7,HOP!A:C,3,0)</f>
        <v>3000265</v>
      </c>
      <c r="G7" s="4">
        <f t="shared" si="0"/>
        <v>0</v>
      </c>
      <c r="H7" t="str">
        <f t="shared" si="1"/>
        <v>，3000265</v>
      </c>
      <c r="I7" t="str">
        <f>VLOOKUP(A7,HOP!A:U,21,0)</f>
        <v>直连</v>
      </c>
    </row>
    <row r="8" hidden="1" spans="1:9">
      <c r="A8" s="5">
        <v>999222563937210</v>
      </c>
      <c r="B8" s="6">
        <v>45019</v>
      </c>
      <c r="C8" s="6">
        <v>45020</v>
      </c>
      <c r="D8" s="4">
        <v>1133</v>
      </c>
      <c r="E8" s="4" t="str">
        <f>VLOOKUP(A8,HOP!A:L,12,0)</f>
        <v>1133.00</v>
      </c>
      <c r="F8" t="str">
        <f>VLOOKUP(A8,HOP!A:C,3,0)</f>
        <v>3009474</v>
      </c>
      <c r="G8" s="4">
        <f t="shared" si="0"/>
        <v>0</v>
      </c>
      <c r="H8" t="str">
        <f t="shared" si="1"/>
        <v>，3009474</v>
      </c>
      <c r="I8" t="str">
        <f>VLOOKUP(A8,HOP!A:U,21,0)</f>
        <v>直连</v>
      </c>
    </row>
    <row r="9" hidden="1" spans="1:9">
      <c r="A9" s="5">
        <v>22600098201</v>
      </c>
      <c r="B9" s="6">
        <v>45015</v>
      </c>
      <c r="C9" s="6">
        <v>45020</v>
      </c>
      <c r="D9" s="4">
        <v>3626</v>
      </c>
      <c r="E9" s="4" t="str">
        <f>VLOOKUP(A9,HOP!A:L,12,0)</f>
        <v>3626.00</v>
      </c>
      <c r="F9" t="str">
        <f>VLOOKUP(A9,HOP!A:C,3,0)</f>
        <v>3014354</v>
      </c>
      <c r="G9" s="4">
        <f t="shared" si="0"/>
        <v>0</v>
      </c>
      <c r="H9" t="str">
        <f t="shared" si="1"/>
        <v>，3014354</v>
      </c>
      <c r="I9" t="str">
        <f>VLOOKUP(A9,HOP!A:U,21,0)</f>
        <v>直采</v>
      </c>
    </row>
    <row r="10" hidden="1" spans="1:9">
      <c r="A10" s="5">
        <v>22632872461</v>
      </c>
      <c r="B10" s="6">
        <v>45018</v>
      </c>
      <c r="C10" s="6">
        <v>45020</v>
      </c>
      <c r="D10" s="4">
        <v>3344</v>
      </c>
      <c r="E10" s="4" t="str">
        <f>VLOOKUP(A10,HOP!A:L,12,0)</f>
        <v>3344.00</v>
      </c>
      <c r="F10" t="str">
        <f>VLOOKUP(A10,HOP!A:C,3,0)</f>
        <v>3018916</v>
      </c>
      <c r="G10" s="4">
        <f t="shared" si="0"/>
        <v>0</v>
      </c>
      <c r="H10" t="str">
        <f t="shared" si="1"/>
        <v>，3018916</v>
      </c>
      <c r="I10" t="str">
        <f>VLOOKUP(A10,HOP!A:U,21,0)</f>
        <v>直连</v>
      </c>
    </row>
    <row r="11" hidden="1" spans="1:9">
      <c r="A11" s="5">
        <v>22632872463</v>
      </c>
      <c r="B11" s="6">
        <v>45018</v>
      </c>
      <c r="C11" s="6">
        <v>45020</v>
      </c>
      <c r="D11" s="4">
        <v>3580</v>
      </c>
      <c r="E11" s="4" t="str">
        <f>VLOOKUP(A11,HOP!A:L,12,0)</f>
        <v>3580.00</v>
      </c>
      <c r="F11" t="str">
        <f>VLOOKUP(A11,HOP!A:C,3,0)</f>
        <v>3018915</v>
      </c>
      <c r="G11" s="4">
        <f t="shared" si="0"/>
        <v>0</v>
      </c>
      <c r="H11" t="str">
        <f t="shared" si="1"/>
        <v>，3018915</v>
      </c>
      <c r="I11" t="str">
        <f>VLOOKUP(A11,HOP!A:U,21,0)</f>
        <v>直连</v>
      </c>
    </row>
    <row r="12" hidden="1" spans="1:9">
      <c r="A12" s="5">
        <v>999222654101947</v>
      </c>
      <c r="B12" s="6">
        <v>45016</v>
      </c>
      <c r="C12" s="6">
        <v>45020</v>
      </c>
      <c r="D12" s="4">
        <v>5254</v>
      </c>
      <c r="E12" s="4" t="str">
        <f>VLOOKUP(A12,HOP!A:L,12,0)</f>
        <v>5254.00</v>
      </c>
      <c r="F12" t="str">
        <f>VLOOKUP(A12,HOP!A:C,3,0)</f>
        <v>3021830</v>
      </c>
      <c r="G12" s="4">
        <f t="shared" si="0"/>
        <v>0</v>
      </c>
      <c r="H12" t="str">
        <f t="shared" si="1"/>
        <v>，3021830</v>
      </c>
      <c r="I12" t="str">
        <f>VLOOKUP(A12,HOP!A:U,21,0)</f>
        <v>直连</v>
      </c>
    </row>
    <row r="13" hidden="1" spans="1:9">
      <c r="A13" s="5">
        <v>999222669089099</v>
      </c>
      <c r="B13" s="6">
        <v>45019</v>
      </c>
      <c r="C13" s="6">
        <v>45020</v>
      </c>
      <c r="D13" s="4">
        <v>1285</v>
      </c>
      <c r="E13" s="4" t="str">
        <f>VLOOKUP(A13,HOP!A:L,12,0)</f>
        <v>1285.00</v>
      </c>
      <c r="F13" t="str">
        <f>VLOOKUP(A13,HOP!A:C,3,0)</f>
        <v>3023440</v>
      </c>
      <c r="G13" s="4">
        <f t="shared" si="0"/>
        <v>0</v>
      </c>
      <c r="H13" t="str">
        <f t="shared" si="1"/>
        <v>，3023440</v>
      </c>
      <c r="I13" t="str">
        <f>VLOOKUP(A13,HOP!A:U,21,0)</f>
        <v>直连</v>
      </c>
    </row>
    <row r="14" hidden="1" spans="1:9">
      <c r="A14" s="5">
        <v>999223038348167</v>
      </c>
      <c r="B14" s="6">
        <v>45019</v>
      </c>
      <c r="C14" s="6">
        <v>45020</v>
      </c>
      <c r="D14" s="4">
        <v>1244</v>
      </c>
      <c r="E14" s="4" t="str">
        <f>VLOOKUP(A14,HOP!A:L,12,0)</f>
        <v>1244.00</v>
      </c>
      <c r="F14" t="str">
        <f>VLOOKUP(A14,HOP!A:C,3,0)</f>
        <v>3097290</v>
      </c>
      <c r="G14" s="4">
        <f t="shared" si="0"/>
        <v>0</v>
      </c>
      <c r="H14" t="str">
        <f t="shared" si="1"/>
        <v>，3097290</v>
      </c>
      <c r="I14" t="str">
        <f>VLOOKUP(A14,HOP!A:U,21,0)</f>
        <v>直连</v>
      </c>
    </row>
    <row r="15" hidden="1" spans="1:9">
      <c r="A15" s="5">
        <v>999223057621555</v>
      </c>
      <c r="B15" s="6">
        <v>45019</v>
      </c>
      <c r="C15" s="6">
        <v>45020</v>
      </c>
      <c r="D15" s="4">
        <v>1616</v>
      </c>
      <c r="E15" s="4" t="str">
        <f>VLOOKUP(A15,HOP!A:L,12,0)</f>
        <v>1616.00</v>
      </c>
      <c r="F15" t="str">
        <f>VLOOKUP(A15,HOP!A:C,3,0)</f>
        <v>3102723</v>
      </c>
      <c r="G15" s="4">
        <f t="shared" si="0"/>
        <v>0</v>
      </c>
      <c r="H15" t="str">
        <f t="shared" si="1"/>
        <v>，3102723</v>
      </c>
      <c r="I15" t="str">
        <f>VLOOKUP(A15,HOP!A:U,21,0)</f>
        <v>直连</v>
      </c>
    </row>
    <row r="16" hidden="1" spans="1:9">
      <c r="A16" s="5">
        <v>999223116279090</v>
      </c>
      <c r="B16" s="6">
        <v>45017</v>
      </c>
      <c r="C16" s="6">
        <v>45020</v>
      </c>
      <c r="D16" s="4">
        <v>19177</v>
      </c>
      <c r="E16" s="4" t="str">
        <f>VLOOKUP(A16,HOP!A:L,12,0)</f>
        <v>19177.00</v>
      </c>
      <c r="F16" t="str">
        <f>VLOOKUP(A16,HOP!A:C,3,0)</f>
        <v>3117217</v>
      </c>
      <c r="G16" s="4">
        <f t="shared" si="0"/>
        <v>0</v>
      </c>
      <c r="H16" t="str">
        <f t="shared" si="1"/>
        <v>，3117217</v>
      </c>
      <c r="I16" t="str">
        <f>VLOOKUP(A16,HOP!A:U,21,0)</f>
        <v>直连</v>
      </c>
    </row>
    <row r="17" hidden="1" spans="1:9">
      <c r="A17" s="5">
        <v>999223146161798</v>
      </c>
      <c r="B17" s="6">
        <v>45015</v>
      </c>
      <c r="C17" s="6">
        <v>45020</v>
      </c>
      <c r="D17" s="4">
        <v>4632</v>
      </c>
      <c r="E17" s="4" t="str">
        <f>VLOOKUP(A17,HOP!A:L,12,0)</f>
        <v>4632.00</v>
      </c>
      <c r="F17" t="str">
        <f>VLOOKUP(A17,HOP!A:C,3,0)</f>
        <v>3123781</v>
      </c>
      <c r="G17" s="4">
        <f t="shared" si="0"/>
        <v>0</v>
      </c>
      <c r="H17" t="str">
        <f t="shared" si="1"/>
        <v>，3123781</v>
      </c>
      <c r="I17" t="str">
        <f>VLOOKUP(A17,HOP!A:U,21,0)</f>
        <v>直连</v>
      </c>
    </row>
    <row r="18" spans="1:10">
      <c r="A18" s="5">
        <v>999223146515982</v>
      </c>
      <c r="B18" s="6">
        <v>45018</v>
      </c>
      <c r="C18" s="6">
        <v>45020</v>
      </c>
      <c r="D18" s="4">
        <v>303.43</v>
      </c>
      <c r="E18" s="4" t="str">
        <f>VLOOKUP(A18,HOP!A:L,12,0)</f>
        <v>339.52</v>
      </c>
      <c r="F18" t="str">
        <f>VLOOKUP(A18,HOP!A:C,3,0)</f>
        <v>3123864</v>
      </c>
      <c r="G18" s="4">
        <f t="shared" si="0"/>
        <v>-36.09</v>
      </c>
      <c r="H18" t="str">
        <f t="shared" si="1"/>
        <v>，3123864</v>
      </c>
      <c r="I18" t="str">
        <f>VLOOKUP(A18,HOP!A:U,21,0)</f>
        <v>直连</v>
      </c>
      <c r="J18" t="s">
        <v>582</v>
      </c>
    </row>
    <row r="19" hidden="1" spans="1:9">
      <c r="A19" s="5">
        <v>999223151593873</v>
      </c>
      <c r="B19" s="6">
        <v>45019</v>
      </c>
      <c r="C19" s="6">
        <v>45020</v>
      </c>
      <c r="D19" s="4">
        <v>791</v>
      </c>
      <c r="E19" s="4" t="str">
        <f>VLOOKUP(A19,HOP!A:L,12,0)</f>
        <v>791.00</v>
      </c>
      <c r="F19" t="str">
        <f>VLOOKUP(A19,HOP!A:C,3,0)</f>
        <v>3125592</v>
      </c>
      <c r="G19" s="4">
        <f t="shared" si="0"/>
        <v>0</v>
      </c>
      <c r="H19" t="str">
        <f t="shared" si="1"/>
        <v>，3125592</v>
      </c>
      <c r="I19" t="str">
        <f>VLOOKUP(A19,HOP!A:U,21,0)</f>
        <v>直连</v>
      </c>
    </row>
    <row r="20" hidden="1" spans="1:9">
      <c r="A20" s="5">
        <v>999223161049046</v>
      </c>
      <c r="B20" s="6">
        <v>45015</v>
      </c>
      <c r="C20" s="6">
        <v>45020</v>
      </c>
      <c r="D20" s="4">
        <v>6937</v>
      </c>
      <c r="E20" s="4">
        <v>6937</v>
      </c>
      <c r="F20" t="str">
        <f>VLOOKUP(A20,HOP!A:C,3,0)</f>
        <v>3127966</v>
      </c>
      <c r="G20" s="4">
        <f t="shared" si="0"/>
        <v>0</v>
      </c>
      <c r="H20" t="str">
        <f t="shared" si="1"/>
        <v>，3127966</v>
      </c>
      <c r="I20" t="str">
        <f>VLOOKUP(A20,HOP!A:U,21,0)</f>
        <v>直连</v>
      </c>
    </row>
    <row r="21" hidden="1" spans="1:9">
      <c r="A21" s="5">
        <v>999223167067686</v>
      </c>
      <c r="B21" s="6">
        <v>45019</v>
      </c>
      <c r="C21" s="6">
        <v>45020</v>
      </c>
      <c r="D21" s="4">
        <v>230</v>
      </c>
      <c r="E21" s="4" t="str">
        <f>VLOOKUP(A21,HOP!A:L,12,0)</f>
        <v>230.00</v>
      </c>
      <c r="F21" t="str">
        <f>VLOOKUP(A21,HOP!A:C,3,0)</f>
        <v>3129933</v>
      </c>
      <c r="G21" s="4">
        <f t="shared" si="0"/>
        <v>0</v>
      </c>
      <c r="H21" t="str">
        <f t="shared" si="1"/>
        <v>，3129933</v>
      </c>
      <c r="I21" t="str">
        <f>VLOOKUP(A21,HOP!A:U,21,0)</f>
        <v>直连</v>
      </c>
    </row>
    <row r="22" hidden="1" spans="1:9">
      <c r="A22" s="5">
        <v>999223217676933</v>
      </c>
      <c r="B22" s="6">
        <v>45016</v>
      </c>
      <c r="C22" s="6">
        <v>45020</v>
      </c>
      <c r="D22" s="4">
        <v>6140</v>
      </c>
      <c r="E22" s="4" t="str">
        <f>VLOOKUP(A22,HOP!A:L,12,0)</f>
        <v>6140.00</v>
      </c>
      <c r="F22" t="str">
        <f>VLOOKUP(A22,HOP!A:C,3,0)</f>
        <v>3144281</v>
      </c>
      <c r="G22" s="4">
        <f t="shared" si="0"/>
        <v>0</v>
      </c>
      <c r="H22" t="str">
        <f t="shared" si="1"/>
        <v>，3144281</v>
      </c>
      <c r="I22" t="str">
        <f>VLOOKUP(A22,HOP!A:U,21,0)</f>
        <v>直连</v>
      </c>
    </row>
    <row r="23" hidden="1" spans="1:9">
      <c r="A23" s="5">
        <v>999223246983453</v>
      </c>
      <c r="B23" s="6">
        <v>45015</v>
      </c>
      <c r="C23" s="6">
        <v>45020</v>
      </c>
      <c r="D23" s="4">
        <v>3855</v>
      </c>
      <c r="E23" s="4">
        <v>3855</v>
      </c>
      <c r="F23">
        <v>3177424</v>
      </c>
      <c r="G23" s="4">
        <f t="shared" si="0"/>
        <v>0</v>
      </c>
      <c r="H23" t="str">
        <f t="shared" si="1"/>
        <v>，3177424</v>
      </c>
      <c r="I23" t="str">
        <f>VLOOKUP(A23,HOP!A:U,21,0)</f>
        <v>直连</v>
      </c>
    </row>
    <row r="24" hidden="1" spans="1:9">
      <c r="A24" s="5">
        <v>999223252089194</v>
      </c>
      <c r="B24" s="6">
        <v>45019</v>
      </c>
      <c r="C24" s="6">
        <v>45020</v>
      </c>
      <c r="D24" s="4">
        <v>0</v>
      </c>
      <c r="E24" s="4" t="e">
        <f>VLOOKUP(A24,HOP!A:L,12,0)</f>
        <v>#N/A</v>
      </c>
      <c r="F24" t="e">
        <f>VLOOKUP(A24,HOP!A:C,3,0)</f>
        <v>#N/A</v>
      </c>
      <c r="G24" s="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999223304726135</v>
      </c>
      <c r="B25" s="6">
        <v>45018</v>
      </c>
      <c r="C25" s="6">
        <v>45020</v>
      </c>
      <c r="D25" s="4">
        <v>3356</v>
      </c>
      <c r="E25" s="4" t="str">
        <f>VLOOKUP(A25,HOP!A:L,12,0)</f>
        <v>3356.00</v>
      </c>
      <c r="F25" t="str">
        <f>VLOOKUP(A25,HOP!A:C,3,0)</f>
        <v>3163865</v>
      </c>
      <c r="G25" s="4">
        <f t="shared" si="0"/>
        <v>0</v>
      </c>
      <c r="H25" t="str">
        <f t="shared" si="1"/>
        <v>，3163865</v>
      </c>
      <c r="I25" t="str">
        <f>VLOOKUP(A25,HOP!A:U,21,0)</f>
        <v>直连</v>
      </c>
    </row>
    <row r="26" hidden="1" spans="1:9">
      <c r="A26" s="5">
        <v>999223306272103</v>
      </c>
      <c r="B26" s="6">
        <v>45019</v>
      </c>
      <c r="C26" s="6">
        <v>45020</v>
      </c>
      <c r="D26" s="4">
        <v>720</v>
      </c>
      <c r="E26" s="4" t="str">
        <f>VLOOKUP(A26,HOP!A:L,12,0)</f>
        <v>720.00</v>
      </c>
      <c r="F26" t="str">
        <f>VLOOKUP(A26,HOP!A:C,3,0)</f>
        <v>3164248</v>
      </c>
      <c r="G26" s="4">
        <f t="shared" si="0"/>
        <v>0</v>
      </c>
      <c r="H26" t="str">
        <f t="shared" si="1"/>
        <v>，3164248</v>
      </c>
      <c r="I26" t="str">
        <f>VLOOKUP(A26,HOP!A:U,21,0)</f>
        <v>直连</v>
      </c>
    </row>
    <row r="27" hidden="1" spans="1:9">
      <c r="A27" s="5">
        <v>999223307776562</v>
      </c>
      <c r="B27" s="6">
        <v>45018</v>
      </c>
      <c r="C27" s="6">
        <v>45020</v>
      </c>
      <c r="D27" s="4">
        <v>950</v>
      </c>
      <c r="E27" s="4" t="str">
        <f>VLOOKUP(A27,HOP!A:L,12,0)</f>
        <v>950.00</v>
      </c>
      <c r="F27" t="str">
        <f>VLOOKUP(A27,HOP!A:C,3,0)</f>
        <v>3164748</v>
      </c>
      <c r="G27" s="4">
        <f t="shared" si="0"/>
        <v>0</v>
      </c>
      <c r="H27" t="str">
        <f t="shared" si="1"/>
        <v>，3164748</v>
      </c>
      <c r="I27" t="str">
        <f>VLOOKUP(A27,HOP!A:U,21,0)</f>
        <v>直连</v>
      </c>
    </row>
    <row r="28" hidden="1" spans="1:9">
      <c r="A28" s="5">
        <v>999223317751796</v>
      </c>
      <c r="B28" s="6">
        <v>45018</v>
      </c>
      <c r="C28" s="6">
        <v>45020</v>
      </c>
      <c r="D28" s="4">
        <v>1158</v>
      </c>
      <c r="E28" s="4" t="str">
        <f>VLOOKUP(A28,HOP!A:L,12,0)</f>
        <v>1158.00</v>
      </c>
      <c r="F28" t="str">
        <f>VLOOKUP(A28,HOP!A:C,3,0)</f>
        <v>3166451</v>
      </c>
      <c r="G28" s="4">
        <f t="shared" si="0"/>
        <v>0</v>
      </c>
      <c r="H28" t="str">
        <f t="shared" si="1"/>
        <v>，3166451</v>
      </c>
      <c r="I28" t="str">
        <f>VLOOKUP(A28,HOP!A:U,21,0)</f>
        <v>直连</v>
      </c>
    </row>
    <row r="29" hidden="1" spans="1:9">
      <c r="A29" s="5">
        <v>999223327448692</v>
      </c>
      <c r="B29" s="6">
        <v>45015</v>
      </c>
      <c r="C29" s="6">
        <v>45020</v>
      </c>
      <c r="D29" s="4">
        <v>1456</v>
      </c>
      <c r="E29" s="4" t="str">
        <f>VLOOKUP(A29,HOP!A:L,12,0)</f>
        <v>1456.00</v>
      </c>
      <c r="F29" t="str">
        <f>VLOOKUP(A29,HOP!A:C,3,0)</f>
        <v>3168302</v>
      </c>
      <c r="G29" s="4">
        <f t="shared" si="0"/>
        <v>0</v>
      </c>
      <c r="H29" t="str">
        <f t="shared" si="1"/>
        <v>，3168302</v>
      </c>
      <c r="I29" t="str">
        <f>VLOOKUP(A29,HOP!A:U,21,0)</f>
        <v>直连</v>
      </c>
    </row>
    <row r="30" hidden="1" spans="1:9">
      <c r="A30" s="5">
        <v>999223328505344</v>
      </c>
      <c r="B30" s="6">
        <v>45019</v>
      </c>
      <c r="C30" s="6">
        <v>45020</v>
      </c>
      <c r="D30" s="4">
        <v>416</v>
      </c>
      <c r="E30" s="4" t="str">
        <f>VLOOKUP(A30,HOP!A:L,12,0)</f>
        <v>416.00</v>
      </c>
      <c r="F30" t="str">
        <f>VLOOKUP(A30,HOP!A:C,3,0)</f>
        <v>3168447</v>
      </c>
      <c r="G30" s="4">
        <f t="shared" si="0"/>
        <v>0</v>
      </c>
      <c r="H30" t="str">
        <f t="shared" si="1"/>
        <v>，3168447</v>
      </c>
      <c r="I30" t="str">
        <f>VLOOKUP(A30,HOP!A:U,21,0)</f>
        <v>直连</v>
      </c>
    </row>
    <row r="31" hidden="1" spans="1:9">
      <c r="A31" s="5">
        <v>999223364210330</v>
      </c>
      <c r="B31" s="6">
        <v>45018</v>
      </c>
      <c r="C31" s="6">
        <v>45020</v>
      </c>
      <c r="D31" s="4">
        <v>1402</v>
      </c>
      <c r="E31" s="4" t="str">
        <f>VLOOKUP(A31,HOP!A:L,12,0)</f>
        <v>1402.00</v>
      </c>
      <c r="F31" t="str">
        <f>VLOOKUP(A31,HOP!A:C,3,0)</f>
        <v>3174295</v>
      </c>
      <c r="G31" s="4">
        <f t="shared" si="0"/>
        <v>0</v>
      </c>
      <c r="H31" t="str">
        <f t="shared" si="1"/>
        <v>，3174295</v>
      </c>
      <c r="I31" t="str">
        <f>VLOOKUP(A31,HOP!A:U,21,0)</f>
        <v>直连</v>
      </c>
    </row>
    <row r="32" hidden="1" spans="1:9">
      <c r="A32" s="5">
        <v>999223365094953</v>
      </c>
      <c r="B32" s="6">
        <v>45018</v>
      </c>
      <c r="C32" s="6">
        <v>45020</v>
      </c>
      <c r="D32" s="4">
        <v>1700</v>
      </c>
      <c r="E32" s="4" t="str">
        <f>VLOOKUP(A32,HOP!A:L,12,0)</f>
        <v>1700.00</v>
      </c>
      <c r="F32" t="str">
        <f>VLOOKUP(A32,HOP!A:C,3,0)</f>
        <v>3174680</v>
      </c>
      <c r="G32" s="4">
        <f t="shared" si="0"/>
        <v>0</v>
      </c>
      <c r="H32" t="str">
        <f t="shared" si="1"/>
        <v>，3174680</v>
      </c>
      <c r="I32" t="str">
        <f>VLOOKUP(A32,HOP!A:U,21,0)</f>
        <v>直连</v>
      </c>
    </row>
    <row r="33" hidden="1" spans="1:9">
      <c r="A33" s="5">
        <v>999223378490658</v>
      </c>
      <c r="B33" s="6">
        <v>45015</v>
      </c>
      <c r="C33" s="6">
        <v>45020</v>
      </c>
      <c r="D33" s="4">
        <v>1364</v>
      </c>
      <c r="E33" s="4" t="str">
        <f>VLOOKUP(A33,HOP!A:L,12,0)</f>
        <v>1364.00</v>
      </c>
      <c r="F33" t="str">
        <f>VLOOKUP(A33,HOP!A:C,3,0)</f>
        <v>3177063</v>
      </c>
      <c r="G33" s="4">
        <f t="shared" si="0"/>
        <v>0</v>
      </c>
      <c r="H33" t="str">
        <f t="shared" si="1"/>
        <v>，3177063</v>
      </c>
      <c r="I33" t="str">
        <f>VLOOKUP(A33,HOP!A:U,21,0)</f>
        <v>直连</v>
      </c>
    </row>
    <row r="34" hidden="1" spans="1:9">
      <c r="A34" s="5">
        <v>999223388120162</v>
      </c>
      <c r="B34" s="6">
        <v>45016</v>
      </c>
      <c r="C34" s="6">
        <v>45020</v>
      </c>
      <c r="D34" s="4">
        <v>7199</v>
      </c>
      <c r="E34" s="4" t="str">
        <f>VLOOKUP(A34,HOP!A:L,12,0)</f>
        <v>7199.00</v>
      </c>
      <c r="F34" t="str">
        <f>VLOOKUP(A34,HOP!A:C,3,0)</f>
        <v>3178408</v>
      </c>
      <c r="G34" s="4">
        <f t="shared" si="0"/>
        <v>0</v>
      </c>
      <c r="H34" t="str">
        <f t="shared" si="1"/>
        <v>，3178408</v>
      </c>
      <c r="I34" t="str">
        <f>VLOOKUP(A34,HOP!A:U,21,0)</f>
        <v>直连</v>
      </c>
    </row>
    <row r="35" hidden="1" spans="1:9">
      <c r="A35" s="5">
        <v>999223389005036</v>
      </c>
      <c r="B35" s="6">
        <v>45019</v>
      </c>
      <c r="C35" s="6">
        <v>45020</v>
      </c>
      <c r="D35" s="4">
        <v>862</v>
      </c>
      <c r="E35" s="4" t="str">
        <f>VLOOKUP(A35,HOP!A:L,12,0)</f>
        <v>862.00</v>
      </c>
      <c r="F35" t="str">
        <f>VLOOKUP(A35,HOP!A:C,3,0)</f>
        <v>3178525</v>
      </c>
      <c r="G35" s="4">
        <f t="shared" ref="G35:G66" si="2">D35-E35</f>
        <v>0</v>
      </c>
      <c r="H35" t="str">
        <f t="shared" ref="H35:H66" si="3">$H$1&amp;F35</f>
        <v>，3178525</v>
      </c>
      <c r="I35" t="str">
        <f>VLOOKUP(A35,HOP!A:U,21,0)</f>
        <v>直连</v>
      </c>
    </row>
    <row r="36" hidden="1" spans="1:9">
      <c r="A36" s="5">
        <v>999223394585099</v>
      </c>
      <c r="B36" s="6">
        <v>45018</v>
      </c>
      <c r="C36" s="6">
        <v>45020</v>
      </c>
      <c r="D36" s="4">
        <v>0</v>
      </c>
      <c r="E36" s="4" t="e">
        <f>VLOOKUP(A36,HOP!A:L,12,0)</f>
        <v>#N/A</v>
      </c>
      <c r="F36" t="e">
        <f>VLOOKUP(A36,HOP!A:C,3,0)</f>
        <v>#N/A</v>
      </c>
      <c r="G36" s="4" t="e">
        <f t="shared" si="2"/>
        <v>#N/A</v>
      </c>
      <c r="H36" t="e">
        <f t="shared" si="3"/>
        <v>#N/A</v>
      </c>
      <c r="I36" t="e">
        <f>VLOOKUP(A36,HOP!A:U,21,0)</f>
        <v>#N/A</v>
      </c>
    </row>
    <row r="37" hidden="1" spans="1:9">
      <c r="A37" s="5">
        <v>999223402063647</v>
      </c>
      <c r="B37" s="6">
        <v>45019</v>
      </c>
      <c r="C37" s="6">
        <v>45020</v>
      </c>
      <c r="D37" s="4">
        <v>649</v>
      </c>
      <c r="E37" s="4" t="str">
        <f>VLOOKUP(A37,HOP!A:L,12,0)</f>
        <v>649.00</v>
      </c>
      <c r="F37" t="str">
        <f>VLOOKUP(A37,HOP!A:C,3,0)</f>
        <v>3180962</v>
      </c>
      <c r="G37" s="4">
        <f t="shared" si="2"/>
        <v>0</v>
      </c>
      <c r="H37" t="str">
        <f t="shared" si="3"/>
        <v>，3180962</v>
      </c>
      <c r="I37" t="str">
        <f>VLOOKUP(A37,HOP!A:U,21,0)</f>
        <v>直采</v>
      </c>
    </row>
    <row r="38" hidden="1" spans="1:9">
      <c r="A38" s="5">
        <v>999223413506032</v>
      </c>
      <c r="B38" s="6">
        <v>45015</v>
      </c>
      <c r="C38" s="6">
        <v>45020</v>
      </c>
      <c r="D38" s="4">
        <v>2881</v>
      </c>
      <c r="E38" s="4" t="str">
        <f>VLOOKUP(A38,HOP!A:L,12,0)</f>
        <v>2881.00</v>
      </c>
      <c r="F38" t="str">
        <f>VLOOKUP(A38,HOP!A:C,3,0)</f>
        <v>3183236</v>
      </c>
      <c r="G38" s="4">
        <f t="shared" si="2"/>
        <v>0</v>
      </c>
      <c r="H38" t="str">
        <f t="shared" si="3"/>
        <v>，3183236</v>
      </c>
      <c r="I38" t="str">
        <f>VLOOKUP(A38,HOP!A:U,21,0)</f>
        <v>直连</v>
      </c>
    </row>
    <row r="39" hidden="1" spans="1:9">
      <c r="A39" s="5">
        <v>999223415255053</v>
      </c>
      <c r="B39" s="6">
        <v>45019</v>
      </c>
      <c r="C39" s="6">
        <v>45020</v>
      </c>
      <c r="D39" s="4">
        <v>454</v>
      </c>
      <c r="E39" s="4" t="str">
        <f>VLOOKUP(A39,HOP!A:L,12,0)</f>
        <v>454.00</v>
      </c>
      <c r="F39" t="str">
        <f>VLOOKUP(A39,HOP!A:C,3,0)</f>
        <v>3183493</v>
      </c>
      <c r="G39" s="4">
        <f t="shared" si="2"/>
        <v>0</v>
      </c>
      <c r="H39" t="str">
        <f t="shared" si="3"/>
        <v>，3183493</v>
      </c>
      <c r="I39" t="str">
        <f>VLOOKUP(A39,HOP!A:U,21,0)</f>
        <v>直连</v>
      </c>
    </row>
    <row r="40" hidden="1" spans="1:9">
      <c r="A40" s="5">
        <v>999223421550748</v>
      </c>
      <c r="B40" s="6">
        <v>45017</v>
      </c>
      <c r="C40" s="6">
        <v>45020</v>
      </c>
      <c r="D40" s="4">
        <v>7740</v>
      </c>
      <c r="E40" s="4" t="str">
        <f>VLOOKUP(A40,HOP!A:L,12,0)</f>
        <v>7740.00</v>
      </c>
      <c r="F40" t="str">
        <f>VLOOKUP(A40,HOP!A:C,3,0)</f>
        <v>3184965</v>
      </c>
      <c r="G40" s="4">
        <f t="shared" si="2"/>
        <v>0</v>
      </c>
      <c r="H40" t="str">
        <f t="shared" si="3"/>
        <v>，3184965</v>
      </c>
      <c r="I40" t="str">
        <f>VLOOKUP(A40,HOP!A:U,21,0)</f>
        <v>直连</v>
      </c>
    </row>
    <row r="41" hidden="1" spans="1:9">
      <c r="A41" s="5">
        <v>999223423398949</v>
      </c>
      <c r="B41" s="6">
        <v>45018</v>
      </c>
      <c r="C41" s="6">
        <v>45020</v>
      </c>
      <c r="D41" s="4">
        <v>1028</v>
      </c>
      <c r="E41" s="4" t="str">
        <f>VLOOKUP(A41,HOP!A:L,12,0)</f>
        <v>1028.00</v>
      </c>
      <c r="F41" t="str">
        <f>VLOOKUP(A41,HOP!A:C,3,0)</f>
        <v>3185580</v>
      </c>
      <c r="G41" s="4">
        <f t="shared" si="2"/>
        <v>0</v>
      </c>
      <c r="H41" t="str">
        <f t="shared" si="3"/>
        <v>，3185580</v>
      </c>
      <c r="I41" t="str">
        <f>VLOOKUP(A41,HOP!A:U,21,0)</f>
        <v>直连</v>
      </c>
    </row>
    <row r="42" hidden="1" spans="1:9">
      <c r="A42" s="5">
        <v>999223427610006</v>
      </c>
      <c r="B42" s="6">
        <v>45019</v>
      </c>
      <c r="C42" s="6">
        <v>45020</v>
      </c>
      <c r="D42" s="4">
        <v>234</v>
      </c>
      <c r="E42" s="4" t="str">
        <f>VLOOKUP(A42,HOP!A:L,12,0)</f>
        <v>234.00</v>
      </c>
      <c r="F42" t="str">
        <f>VLOOKUP(A42,HOP!A:C,3,0)</f>
        <v>3186486</v>
      </c>
      <c r="G42" s="4">
        <f t="shared" si="2"/>
        <v>0</v>
      </c>
      <c r="H42" t="str">
        <f t="shared" si="3"/>
        <v>，3186486</v>
      </c>
      <c r="I42" t="str">
        <f>VLOOKUP(A42,HOP!A:U,21,0)</f>
        <v>直采</v>
      </c>
    </row>
    <row r="43" hidden="1" spans="1:9">
      <c r="A43" s="5">
        <v>999223432731109</v>
      </c>
      <c r="B43" s="6">
        <v>45017</v>
      </c>
      <c r="C43" s="6">
        <v>45020</v>
      </c>
      <c r="D43" s="4">
        <v>576</v>
      </c>
      <c r="E43" s="4" t="str">
        <f>VLOOKUP(A43,HOP!A:L,12,0)</f>
        <v>576.00</v>
      </c>
      <c r="F43" t="str">
        <f>VLOOKUP(A43,HOP!A:C,3,0)</f>
        <v>3187255</v>
      </c>
      <c r="G43" s="4">
        <f t="shared" si="2"/>
        <v>0</v>
      </c>
      <c r="H43" t="str">
        <f t="shared" si="3"/>
        <v>，3187255</v>
      </c>
      <c r="I43" t="str">
        <f>VLOOKUP(A43,HOP!A:U,21,0)</f>
        <v>直连</v>
      </c>
    </row>
    <row r="44" hidden="1" spans="1:9">
      <c r="A44" s="5">
        <v>23433681544</v>
      </c>
      <c r="B44" s="6">
        <v>45019</v>
      </c>
      <c r="C44" s="6">
        <v>45020</v>
      </c>
      <c r="D44" s="4">
        <v>312</v>
      </c>
      <c r="E44" s="4" t="str">
        <f>VLOOKUP(A44,HOP!A:L,12,0)</f>
        <v>312.00</v>
      </c>
      <c r="F44" t="str">
        <f>VLOOKUP(A44,HOP!A:C,3,0)</f>
        <v>3187456</v>
      </c>
      <c r="G44" s="4">
        <f t="shared" si="2"/>
        <v>0</v>
      </c>
      <c r="H44" t="str">
        <f t="shared" si="3"/>
        <v>，3187456</v>
      </c>
      <c r="I44" t="str">
        <f>VLOOKUP(A44,HOP!A:U,21,0)</f>
        <v>直连</v>
      </c>
    </row>
    <row r="45" hidden="1" spans="1:9">
      <c r="A45" s="5">
        <v>999223434863179</v>
      </c>
      <c r="B45" s="6">
        <v>45019</v>
      </c>
      <c r="C45" s="6">
        <v>45020</v>
      </c>
      <c r="D45" s="4">
        <v>687</v>
      </c>
      <c r="E45" s="4" t="str">
        <f>VLOOKUP(A45,HOP!A:L,12,0)</f>
        <v>687.00</v>
      </c>
      <c r="F45" t="str">
        <f>VLOOKUP(A45,HOP!A:C,3,0)</f>
        <v>3187683</v>
      </c>
      <c r="G45" s="4">
        <f t="shared" si="2"/>
        <v>0</v>
      </c>
      <c r="H45" t="str">
        <f t="shared" si="3"/>
        <v>，3187683</v>
      </c>
      <c r="I45" t="str">
        <f>VLOOKUP(A45,HOP!A:U,21,0)</f>
        <v>直连</v>
      </c>
    </row>
    <row r="46" hidden="1" spans="1:9">
      <c r="A46" s="5">
        <v>999223435220497</v>
      </c>
      <c r="B46" s="6">
        <v>45018</v>
      </c>
      <c r="C46" s="6">
        <v>45020</v>
      </c>
      <c r="D46" s="4">
        <v>832</v>
      </c>
      <c r="E46" s="4" t="str">
        <f>VLOOKUP(A46,HOP!A:L,12,0)</f>
        <v>832.00</v>
      </c>
      <c r="F46" t="str">
        <f>VLOOKUP(A46,HOP!A:C,3,0)</f>
        <v>3187784</v>
      </c>
      <c r="G46" s="4">
        <f t="shared" si="2"/>
        <v>0</v>
      </c>
      <c r="H46" t="str">
        <f t="shared" si="3"/>
        <v>，3187784</v>
      </c>
      <c r="I46" t="str">
        <f>VLOOKUP(A46,HOP!A:U,21,0)</f>
        <v>直连</v>
      </c>
    </row>
    <row r="47" hidden="1" spans="1:9">
      <c r="A47" s="5">
        <v>999223436700971</v>
      </c>
      <c r="B47" s="6">
        <v>45018</v>
      </c>
      <c r="C47" s="6">
        <v>45020</v>
      </c>
      <c r="D47" s="4">
        <v>7836</v>
      </c>
      <c r="E47" s="4" t="str">
        <f>VLOOKUP(A47,HOP!A:L,12,0)</f>
        <v>7836.00</v>
      </c>
      <c r="F47" t="str">
        <f>VLOOKUP(A47,HOP!A:C,3,0)</f>
        <v>3188244</v>
      </c>
      <c r="G47" s="4">
        <f t="shared" si="2"/>
        <v>0</v>
      </c>
      <c r="H47" t="str">
        <f t="shared" si="3"/>
        <v>，3188244</v>
      </c>
      <c r="I47" t="str">
        <f>VLOOKUP(A47,HOP!A:U,21,0)</f>
        <v>直连</v>
      </c>
    </row>
    <row r="48" hidden="1" spans="1:9">
      <c r="A48" s="5">
        <v>999223437076529</v>
      </c>
      <c r="B48" s="6">
        <v>45017</v>
      </c>
      <c r="C48" s="6">
        <v>45020</v>
      </c>
      <c r="D48" s="4">
        <v>1073</v>
      </c>
      <c r="E48" s="4" t="str">
        <f>VLOOKUP(A48,HOP!A:L,12,0)</f>
        <v>1073.00</v>
      </c>
      <c r="F48" t="str">
        <f>VLOOKUP(A48,HOP!A:C,3,0)</f>
        <v>3188376</v>
      </c>
      <c r="G48" s="4">
        <f t="shared" si="2"/>
        <v>0</v>
      </c>
      <c r="H48" t="str">
        <f t="shared" si="3"/>
        <v>，3188376</v>
      </c>
      <c r="I48" t="str">
        <f>VLOOKUP(A48,HOP!A:U,21,0)</f>
        <v>直连</v>
      </c>
    </row>
    <row r="49" hidden="1" spans="1:9">
      <c r="A49" s="5">
        <v>999223437006660</v>
      </c>
      <c r="B49" s="6">
        <v>45018</v>
      </c>
      <c r="C49" s="6">
        <v>45020</v>
      </c>
      <c r="D49" s="4">
        <v>5995</v>
      </c>
      <c r="E49" s="4" t="str">
        <f>VLOOKUP(A49,HOP!A:L,12,0)</f>
        <v>5995.00</v>
      </c>
      <c r="F49" t="str">
        <f>VLOOKUP(A49,HOP!A:C,3,0)</f>
        <v>3188346</v>
      </c>
      <c r="G49" s="4">
        <f t="shared" si="2"/>
        <v>0</v>
      </c>
      <c r="H49" t="str">
        <f t="shared" si="3"/>
        <v>，3188346</v>
      </c>
      <c r="I49" t="str">
        <f>VLOOKUP(A49,HOP!A:U,21,0)</f>
        <v>直连</v>
      </c>
    </row>
    <row r="50" hidden="1" spans="1:9">
      <c r="A50" s="5">
        <v>999223439238103</v>
      </c>
      <c r="B50" s="6">
        <v>45018</v>
      </c>
      <c r="C50" s="6">
        <v>45020</v>
      </c>
      <c r="D50" s="4">
        <v>2669</v>
      </c>
      <c r="E50" s="4" t="str">
        <f>VLOOKUP(A50,HOP!A:L,12,0)</f>
        <v>2669.00</v>
      </c>
      <c r="F50" t="str">
        <f>VLOOKUP(A50,HOP!A:C,3,0)</f>
        <v>3189253</v>
      </c>
      <c r="G50" s="4">
        <f t="shared" si="2"/>
        <v>0</v>
      </c>
      <c r="H50" t="str">
        <f t="shared" si="3"/>
        <v>，3189253</v>
      </c>
      <c r="I50" t="str">
        <f>VLOOKUP(A50,HOP!A:U,21,0)</f>
        <v>直连</v>
      </c>
    </row>
    <row r="51" hidden="1" spans="1:9">
      <c r="A51" s="5">
        <v>999223440671264</v>
      </c>
      <c r="B51" s="6">
        <v>45017</v>
      </c>
      <c r="C51" s="6">
        <v>45020</v>
      </c>
      <c r="D51" s="4">
        <v>621</v>
      </c>
      <c r="E51" s="4" t="str">
        <f>VLOOKUP(A51,HOP!A:L,12,0)</f>
        <v>621.00</v>
      </c>
      <c r="F51" t="str">
        <f>VLOOKUP(A51,HOP!A:C,3,0)</f>
        <v>3189446</v>
      </c>
      <c r="G51" s="4">
        <f t="shared" si="2"/>
        <v>0</v>
      </c>
      <c r="H51" t="str">
        <f t="shared" si="3"/>
        <v>，3189446</v>
      </c>
      <c r="I51" t="str">
        <f>VLOOKUP(A51,HOP!A:U,21,0)</f>
        <v>直连</v>
      </c>
    </row>
    <row r="52" hidden="1" spans="1:9">
      <c r="A52" s="5">
        <v>999223446538026</v>
      </c>
      <c r="B52" s="6">
        <v>45018</v>
      </c>
      <c r="C52" s="6">
        <v>45020</v>
      </c>
      <c r="D52" s="4">
        <v>498</v>
      </c>
      <c r="E52" s="4" t="str">
        <f>VLOOKUP(A52,HOP!A:L,12,0)</f>
        <v>498.00</v>
      </c>
      <c r="F52" t="str">
        <f>VLOOKUP(A52,HOP!A:C,3,0)</f>
        <v>3190190</v>
      </c>
      <c r="G52" s="4">
        <f t="shared" si="2"/>
        <v>0</v>
      </c>
      <c r="H52" t="str">
        <f t="shared" si="3"/>
        <v>，3190190</v>
      </c>
      <c r="I52" t="str">
        <f>VLOOKUP(A52,HOP!A:U,21,0)</f>
        <v>直连</v>
      </c>
    </row>
    <row r="53" hidden="1" spans="1:9">
      <c r="A53" s="5">
        <v>999223447887856</v>
      </c>
      <c r="B53" s="6">
        <v>45019</v>
      </c>
      <c r="C53" s="6">
        <v>45020</v>
      </c>
      <c r="D53" s="4">
        <v>147</v>
      </c>
      <c r="E53" s="4" t="str">
        <f>VLOOKUP(A53,HOP!A:L,12,0)</f>
        <v>147.00</v>
      </c>
      <c r="F53" t="str">
        <f>VLOOKUP(A53,HOP!A:C,3,0)</f>
        <v>3190409</v>
      </c>
      <c r="G53" s="4">
        <f t="shared" si="2"/>
        <v>0</v>
      </c>
      <c r="H53" t="str">
        <f t="shared" si="3"/>
        <v>，3190409</v>
      </c>
      <c r="I53" t="str">
        <f>VLOOKUP(A53,HOP!A:U,21,0)</f>
        <v>直连</v>
      </c>
    </row>
    <row r="54" hidden="1" spans="1:9">
      <c r="A54" s="5">
        <v>23448199371</v>
      </c>
      <c r="B54" s="6">
        <v>45017</v>
      </c>
      <c r="C54" s="6">
        <v>45020</v>
      </c>
      <c r="D54" s="4">
        <v>1335</v>
      </c>
      <c r="E54" s="4" t="str">
        <f>VLOOKUP(A54,HOP!A:L,12,0)</f>
        <v>1335.00</v>
      </c>
      <c r="F54" t="str">
        <f>VLOOKUP(A54,HOP!A:C,3,0)</f>
        <v>3190473</v>
      </c>
      <c r="G54" s="4">
        <f t="shared" si="2"/>
        <v>0</v>
      </c>
      <c r="H54" t="str">
        <f t="shared" si="3"/>
        <v>，3190473</v>
      </c>
      <c r="I54" t="str">
        <f>VLOOKUP(A54,HOP!A:U,21,0)</f>
        <v>直连</v>
      </c>
    </row>
    <row r="55" hidden="1" spans="1:9">
      <c r="A55" s="5">
        <v>999223450022706</v>
      </c>
      <c r="B55" s="6">
        <v>45018</v>
      </c>
      <c r="C55" s="6">
        <v>45020</v>
      </c>
      <c r="D55" s="4">
        <v>434</v>
      </c>
      <c r="E55" s="4" t="str">
        <f>VLOOKUP(A55,HOP!A:L,12,0)</f>
        <v>434.00</v>
      </c>
      <c r="F55" t="str">
        <f>VLOOKUP(A55,HOP!A:C,3,0)</f>
        <v>3190826</v>
      </c>
      <c r="G55" s="4">
        <f t="shared" si="2"/>
        <v>0</v>
      </c>
      <c r="H55" t="str">
        <f t="shared" si="3"/>
        <v>，3190826</v>
      </c>
      <c r="I55" t="str">
        <f>VLOOKUP(A55,HOP!A:U,21,0)</f>
        <v>直连</v>
      </c>
    </row>
    <row r="56" hidden="1" spans="1:9">
      <c r="A56" s="5">
        <v>999223450076325</v>
      </c>
      <c r="B56" s="6">
        <v>45019</v>
      </c>
      <c r="C56" s="6">
        <v>45020</v>
      </c>
      <c r="D56" s="4">
        <v>265</v>
      </c>
      <c r="E56" s="4" t="str">
        <f>VLOOKUP(A56,HOP!A:L,12,0)</f>
        <v>265.00</v>
      </c>
      <c r="F56" t="str">
        <f>VLOOKUP(A56,HOP!A:C,3,0)</f>
        <v>3190839</v>
      </c>
      <c r="G56" s="4">
        <f t="shared" si="2"/>
        <v>0</v>
      </c>
      <c r="H56" t="str">
        <f t="shared" si="3"/>
        <v>，3190839</v>
      </c>
      <c r="I56" t="str">
        <f>VLOOKUP(A56,HOP!A:U,21,0)</f>
        <v>直连</v>
      </c>
    </row>
    <row r="57" hidden="1" spans="1:9">
      <c r="A57" s="5">
        <v>999223450103424</v>
      </c>
      <c r="B57" s="6">
        <v>45019</v>
      </c>
      <c r="C57" s="6">
        <v>45020</v>
      </c>
      <c r="D57" s="4">
        <v>757</v>
      </c>
      <c r="E57" s="4" t="str">
        <f>VLOOKUP(A57,HOP!A:L,12,0)</f>
        <v>757.00</v>
      </c>
      <c r="F57" t="str">
        <f>VLOOKUP(A57,HOP!A:C,3,0)</f>
        <v>3190849</v>
      </c>
      <c r="G57" s="4">
        <f t="shared" si="2"/>
        <v>0</v>
      </c>
      <c r="H57" t="str">
        <f t="shared" si="3"/>
        <v>，3190849</v>
      </c>
      <c r="I57" t="str">
        <f>VLOOKUP(A57,HOP!A:U,21,0)</f>
        <v>直连</v>
      </c>
    </row>
    <row r="58" hidden="1" spans="1:9">
      <c r="A58" s="5">
        <v>999223450260376</v>
      </c>
      <c r="B58" s="6">
        <v>45019</v>
      </c>
      <c r="C58" s="6">
        <v>45020</v>
      </c>
      <c r="D58" s="4">
        <v>673</v>
      </c>
      <c r="E58" s="4" t="str">
        <f>VLOOKUP(A58,HOP!A:L,12,0)</f>
        <v>673.00</v>
      </c>
      <c r="F58" t="str">
        <f>VLOOKUP(A58,HOP!A:C,3,0)</f>
        <v>3190901</v>
      </c>
      <c r="G58" s="4">
        <f t="shared" si="2"/>
        <v>0</v>
      </c>
      <c r="H58" t="str">
        <f t="shared" si="3"/>
        <v>，3190901</v>
      </c>
      <c r="I58" t="str">
        <f>VLOOKUP(A58,HOP!A:U,21,0)</f>
        <v>直连</v>
      </c>
    </row>
    <row r="59" hidden="1" spans="1:9">
      <c r="A59" s="5">
        <v>999223450678078</v>
      </c>
      <c r="B59" s="6">
        <v>45019</v>
      </c>
      <c r="C59" s="6">
        <v>45020</v>
      </c>
      <c r="D59" s="4">
        <v>156</v>
      </c>
      <c r="E59" s="4" t="str">
        <f>VLOOKUP(A59,HOP!A:L,12,0)</f>
        <v>156.00</v>
      </c>
      <c r="F59" t="str">
        <f>VLOOKUP(A59,HOP!A:C,3,0)</f>
        <v>3191045</v>
      </c>
      <c r="G59" s="4">
        <f t="shared" si="2"/>
        <v>0</v>
      </c>
      <c r="H59" t="str">
        <f t="shared" si="3"/>
        <v>，3191045</v>
      </c>
      <c r="I59" t="str">
        <f>VLOOKUP(A59,HOP!A:U,21,0)</f>
        <v>直连</v>
      </c>
    </row>
    <row r="60" hidden="1" spans="1:9">
      <c r="A60" s="5">
        <v>999223450685129</v>
      </c>
      <c r="B60" s="6">
        <v>45019</v>
      </c>
      <c r="C60" s="6">
        <v>45020</v>
      </c>
      <c r="D60" s="4">
        <v>1312</v>
      </c>
      <c r="E60" s="4" t="str">
        <f>VLOOKUP(A60,HOP!A:L,12,0)</f>
        <v>1312.00</v>
      </c>
      <c r="F60" t="str">
        <f>VLOOKUP(A60,HOP!A:C,3,0)</f>
        <v>3191048</v>
      </c>
      <c r="G60" s="4">
        <f t="shared" si="2"/>
        <v>0</v>
      </c>
      <c r="H60" t="str">
        <f t="shared" si="3"/>
        <v>，3191048</v>
      </c>
      <c r="I60" t="str">
        <f>VLOOKUP(A60,HOP!A:U,21,0)</f>
        <v>直连</v>
      </c>
    </row>
    <row r="61" hidden="1" spans="1:9">
      <c r="A61" s="5">
        <v>999223450739054</v>
      </c>
      <c r="B61" s="6">
        <v>45018</v>
      </c>
      <c r="C61" s="6">
        <v>45020</v>
      </c>
      <c r="D61" s="4">
        <v>816</v>
      </c>
      <c r="E61" s="4" t="str">
        <f>VLOOKUP(A61,HOP!A:L,12,0)</f>
        <v>816.00</v>
      </c>
      <c r="F61" t="str">
        <f>VLOOKUP(A61,HOP!A:C,3,0)</f>
        <v>3191066</v>
      </c>
      <c r="G61" s="4">
        <f t="shared" si="2"/>
        <v>0</v>
      </c>
      <c r="H61" t="str">
        <f t="shared" si="3"/>
        <v>，3191066</v>
      </c>
      <c r="I61" t="str">
        <f>VLOOKUP(A61,HOP!A:U,21,0)</f>
        <v>直连</v>
      </c>
    </row>
    <row r="62" hidden="1" spans="1:9">
      <c r="A62" s="5">
        <v>23450993209</v>
      </c>
      <c r="B62" s="6">
        <v>45019</v>
      </c>
      <c r="C62" s="6">
        <v>45020</v>
      </c>
      <c r="D62" s="4">
        <v>375</v>
      </c>
      <c r="E62" s="4" t="str">
        <f>VLOOKUP(A62,HOP!A:L,12,0)</f>
        <v>375.00</v>
      </c>
      <c r="F62" t="str">
        <f>VLOOKUP(A62,HOP!A:C,3,0)</f>
        <v>3191161</v>
      </c>
      <c r="G62" s="4">
        <f t="shared" si="2"/>
        <v>0</v>
      </c>
      <c r="H62" t="str">
        <f t="shared" si="3"/>
        <v>，3191161</v>
      </c>
      <c r="I62" t="str">
        <f>VLOOKUP(A62,HOP!A:U,21,0)</f>
        <v>直连</v>
      </c>
    </row>
    <row r="63" hidden="1" spans="1:9">
      <c r="A63" s="5">
        <v>999223455357798</v>
      </c>
      <c r="B63" s="6">
        <v>45018</v>
      </c>
      <c r="C63" s="6">
        <v>45020</v>
      </c>
      <c r="D63" s="4">
        <v>446</v>
      </c>
      <c r="E63" s="4" t="str">
        <f>VLOOKUP(A63,HOP!A:L,12,0)</f>
        <v>446.00</v>
      </c>
      <c r="F63" t="str">
        <f>VLOOKUP(A63,HOP!A:C,3,0)</f>
        <v>3191573</v>
      </c>
      <c r="G63" s="4">
        <f t="shared" si="2"/>
        <v>0</v>
      </c>
      <c r="H63" t="str">
        <f t="shared" si="3"/>
        <v>，3191573</v>
      </c>
      <c r="I63" t="str">
        <f>VLOOKUP(A63,HOP!A:U,21,0)</f>
        <v>直连</v>
      </c>
    </row>
    <row r="64" hidden="1" spans="1:9">
      <c r="A64" s="5">
        <v>999223455392086</v>
      </c>
      <c r="B64" s="6">
        <v>45018</v>
      </c>
      <c r="C64" s="6">
        <v>45020</v>
      </c>
      <c r="D64" s="4">
        <v>1476</v>
      </c>
      <c r="E64" s="4" t="str">
        <f>VLOOKUP(A64,HOP!A:L,12,0)</f>
        <v>1476.00</v>
      </c>
      <c r="F64" t="str">
        <f>VLOOKUP(A64,HOP!A:C,3,0)</f>
        <v>3191580</v>
      </c>
      <c r="G64" s="4">
        <f t="shared" si="2"/>
        <v>0</v>
      </c>
      <c r="H64" t="str">
        <f t="shared" si="3"/>
        <v>，3191580</v>
      </c>
      <c r="I64" t="str">
        <f>VLOOKUP(A64,HOP!A:U,21,0)</f>
        <v>直连</v>
      </c>
    </row>
    <row r="65" hidden="1" spans="1:9">
      <c r="A65" s="5">
        <v>999223455438432</v>
      </c>
      <c r="B65" s="6">
        <v>45019</v>
      </c>
      <c r="C65" s="6">
        <v>45020</v>
      </c>
      <c r="D65" s="4">
        <v>180</v>
      </c>
      <c r="E65" s="4" t="str">
        <f>VLOOKUP(A65,HOP!A:L,12,0)</f>
        <v>180.00</v>
      </c>
      <c r="F65" t="str">
        <f>VLOOKUP(A65,HOP!A:C,3,0)</f>
        <v>3191589</v>
      </c>
      <c r="G65" s="4">
        <f t="shared" si="2"/>
        <v>0</v>
      </c>
      <c r="H65" t="str">
        <f t="shared" si="3"/>
        <v>，3191589</v>
      </c>
      <c r="I65" t="str">
        <f>VLOOKUP(A65,HOP!A:U,21,0)</f>
        <v>直连</v>
      </c>
    </row>
    <row r="66" hidden="1" spans="1:9">
      <c r="A66" s="5">
        <v>999223456501445</v>
      </c>
      <c r="B66" s="6">
        <v>45018</v>
      </c>
      <c r="C66" s="6">
        <v>45020</v>
      </c>
      <c r="D66" s="4">
        <v>690</v>
      </c>
      <c r="E66" s="4" t="str">
        <f>VLOOKUP(A66,HOP!A:L,12,0)</f>
        <v>690.00</v>
      </c>
      <c r="F66" t="str">
        <f>VLOOKUP(A66,HOP!A:C,3,0)</f>
        <v>3191758</v>
      </c>
      <c r="G66" s="4">
        <f t="shared" si="2"/>
        <v>0</v>
      </c>
      <c r="H66" t="str">
        <f t="shared" si="3"/>
        <v>，3191758</v>
      </c>
      <c r="I66" t="str">
        <f>VLOOKUP(A66,HOP!A:U,21,0)</f>
        <v>直连</v>
      </c>
    </row>
    <row r="67" hidden="1" spans="1:9">
      <c r="A67" s="5">
        <v>999223457531765</v>
      </c>
      <c r="B67" s="6">
        <v>45019</v>
      </c>
      <c r="C67" s="6">
        <v>45020</v>
      </c>
      <c r="D67" s="4">
        <v>152</v>
      </c>
      <c r="E67" s="4" t="str">
        <f>VLOOKUP(A67,HOP!A:L,12,0)</f>
        <v>152.00</v>
      </c>
      <c r="F67" t="str">
        <f>VLOOKUP(A67,HOP!A:C,3,0)</f>
        <v>3191929</v>
      </c>
      <c r="G67" s="4">
        <f t="shared" ref="G67:G105" si="4">D67-E67</f>
        <v>0</v>
      </c>
      <c r="H67" t="str">
        <f t="shared" ref="H67:H98" si="5">$H$1&amp;F67</f>
        <v>，3191929</v>
      </c>
      <c r="I67" t="str">
        <f>VLOOKUP(A67,HOP!A:U,21,0)</f>
        <v>直连</v>
      </c>
    </row>
    <row r="68" hidden="1" spans="1:9">
      <c r="A68" s="5">
        <v>999223460932462</v>
      </c>
      <c r="B68" s="6">
        <v>45019</v>
      </c>
      <c r="C68" s="6">
        <v>45020</v>
      </c>
      <c r="D68" s="4">
        <v>282</v>
      </c>
      <c r="E68" s="4" t="str">
        <f>VLOOKUP(A68,HOP!A:L,12,0)</f>
        <v>282.00</v>
      </c>
      <c r="F68" t="str">
        <f>VLOOKUP(A68,HOP!A:C,3,0)</f>
        <v>3192801</v>
      </c>
      <c r="G68" s="4">
        <f t="shared" si="4"/>
        <v>0</v>
      </c>
      <c r="H68" t="str">
        <f t="shared" si="5"/>
        <v>，3192801</v>
      </c>
      <c r="I68" t="str">
        <f>VLOOKUP(A68,HOP!A:U,21,0)</f>
        <v>直连</v>
      </c>
    </row>
    <row r="69" hidden="1" spans="1:9">
      <c r="A69" s="5">
        <v>999223461011094</v>
      </c>
      <c r="B69" s="6">
        <v>45018</v>
      </c>
      <c r="C69" s="6">
        <v>45020</v>
      </c>
      <c r="D69" s="4">
        <v>368</v>
      </c>
      <c r="E69" s="4" t="str">
        <f>VLOOKUP(A69,HOP!A:L,12,0)</f>
        <v>368.00</v>
      </c>
      <c r="F69" t="str">
        <f>VLOOKUP(A69,HOP!A:C,3,0)</f>
        <v>3192836</v>
      </c>
      <c r="G69" s="4">
        <f t="shared" si="4"/>
        <v>0</v>
      </c>
      <c r="H69" t="str">
        <f t="shared" si="5"/>
        <v>，3192836</v>
      </c>
      <c r="I69" t="str">
        <f>VLOOKUP(A69,HOP!A:U,21,0)</f>
        <v>直连</v>
      </c>
    </row>
    <row r="70" hidden="1" spans="1:9">
      <c r="A70" s="5">
        <v>999223461278603</v>
      </c>
      <c r="B70" s="6">
        <v>45018</v>
      </c>
      <c r="C70" s="6">
        <v>45020</v>
      </c>
      <c r="D70" s="4">
        <v>894</v>
      </c>
      <c r="E70" s="4" t="str">
        <f>VLOOKUP(A70,HOP!A:L,12,0)</f>
        <v>894.00</v>
      </c>
      <c r="F70" t="str">
        <f>VLOOKUP(A70,HOP!A:C,3,0)</f>
        <v>3192971</v>
      </c>
      <c r="G70" s="4">
        <f t="shared" si="4"/>
        <v>0</v>
      </c>
      <c r="H70" t="str">
        <f t="shared" si="5"/>
        <v>，3192971</v>
      </c>
      <c r="I70" t="str">
        <f>VLOOKUP(A70,HOP!A:U,21,0)</f>
        <v>直连</v>
      </c>
    </row>
    <row r="71" hidden="1" spans="1:9">
      <c r="A71" s="5">
        <v>999223461853933</v>
      </c>
      <c r="B71" s="6">
        <v>45019</v>
      </c>
      <c r="C71" s="6">
        <v>45020</v>
      </c>
      <c r="D71" s="4">
        <v>235</v>
      </c>
      <c r="E71" s="4" t="str">
        <f>VLOOKUP(A71,HOP!A:L,12,0)</f>
        <v>235.00</v>
      </c>
      <c r="F71" t="str">
        <f>VLOOKUP(A71,HOP!A:C,3,0)</f>
        <v>3193231</v>
      </c>
      <c r="G71" s="4">
        <f t="shared" si="4"/>
        <v>0</v>
      </c>
      <c r="H71" t="str">
        <f t="shared" si="5"/>
        <v>，3193231</v>
      </c>
      <c r="I71" t="str">
        <f>VLOOKUP(A71,HOP!A:U,21,0)</f>
        <v>直连</v>
      </c>
    </row>
    <row r="72" hidden="1" spans="1:9">
      <c r="A72" s="5">
        <v>999223462102347</v>
      </c>
      <c r="B72" s="6">
        <v>45019</v>
      </c>
      <c r="C72" s="6">
        <v>45020</v>
      </c>
      <c r="D72" s="4">
        <v>449</v>
      </c>
      <c r="E72" s="4" t="str">
        <f>VLOOKUP(A72,HOP!A:L,12,0)</f>
        <v>449.00</v>
      </c>
      <c r="F72" t="str">
        <f>VLOOKUP(A72,HOP!A:C,3,0)</f>
        <v>3193355</v>
      </c>
      <c r="G72" s="4">
        <f t="shared" si="4"/>
        <v>0</v>
      </c>
      <c r="H72" t="str">
        <f t="shared" si="5"/>
        <v>，3193355</v>
      </c>
      <c r="I72" t="str">
        <f>VLOOKUP(A72,HOP!A:U,21,0)</f>
        <v>直连</v>
      </c>
    </row>
    <row r="73" hidden="1" spans="1:9">
      <c r="A73" s="5">
        <v>999223462102992</v>
      </c>
      <c r="B73" s="6">
        <v>45019</v>
      </c>
      <c r="C73" s="6">
        <v>45020</v>
      </c>
      <c r="D73" s="4">
        <v>387</v>
      </c>
      <c r="E73" s="4" t="str">
        <f>VLOOKUP(A73,HOP!A:L,12,0)</f>
        <v>387.00</v>
      </c>
      <c r="F73" t="str">
        <f>VLOOKUP(A73,HOP!A:C,3,0)</f>
        <v>3193356</v>
      </c>
      <c r="G73" s="4">
        <f t="shared" si="4"/>
        <v>0</v>
      </c>
      <c r="H73" t="str">
        <f t="shared" si="5"/>
        <v>，3193356</v>
      </c>
      <c r="I73" t="str">
        <f>VLOOKUP(A73,HOP!A:U,21,0)</f>
        <v>直连</v>
      </c>
    </row>
    <row r="74" hidden="1" spans="1:9">
      <c r="A74" s="5">
        <v>999223462157719</v>
      </c>
      <c r="B74" s="6">
        <v>45019</v>
      </c>
      <c r="C74" s="6">
        <v>45020</v>
      </c>
      <c r="D74" s="4">
        <v>235</v>
      </c>
      <c r="E74" s="4" t="str">
        <f>VLOOKUP(A74,HOP!A:L,12,0)</f>
        <v>235.00</v>
      </c>
      <c r="F74" t="str">
        <f>VLOOKUP(A74,HOP!A:C,3,0)</f>
        <v>3193395</v>
      </c>
      <c r="G74" s="4">
        <f t="shared" si="4"/>
        <v>0</v>
      </c>
      <c r="H74" t="str">
        <f t="shared" si="5"/>
        <v>，3193395</v>
      </c>
      <c r="I74" t="str">
        <f>VLOOKUP(A74,HOP!A:U,21,0)</f>
        <v>直连</v>
      </c>
    </row>
    <row r="75" hidden="1" spans="1:9">
      <c r="A75" s="5">
        <v>999223462178775</v>
      </c>
      <c r="B75" s="6">
        <v>45019</v>
      </c>
      <c r="C75" s="6">
        <v>45020</v>
      </c>
      <c r="D75" s="4">
        <v>91</v>
      </c>
      <c r="E75" s="4" t="str">
        <f>VLOOKUP(A75,HOP!A:L,12,0)</f>
        <v>91.00</v>
      </c>
      <c r="F75" t="str">
        <f>VLOOKUP(A75,HOP!A:C,3,0)</f>
        <v>3193410</v>
      </c>
      <c r="G75" s="4">
        <f t="shared" si="4"/>
        <v>0</v>
      </c>
      <c r="H75" t="str">
        <f t="shared" si="5"/>
        <v>，3193410</v>
      </c>
      <c r="I75" t="str">
        <f>VLOOKUP(A75,HOP!A:U,21,0)</f>
        <v>直连</v>
      </c>
    </row>
    <row r="76" hidden="1" spans="1:9">
      <c r="A76" s="5">
        <v>999223462327813</v>
      </c>
      <c r="B76" s="6">
        <v>45019</v>
      </c>
      <c r="C76" s="6">
        <v>45020</v>
      </c>
      <c r="D76" s="4">
        <v>193</v>
      </c>
      <c r="E76" s="4" t="str">
        <f>VLOOKUP(A76,HOP!A:L,12,0)</f>
        <v>193.00</v>
      </c>
      <c r="F76" t="str">
        <f>VLOOKUP(A76,HOP!A:C,3,0)</f>
        <v>3193473</v>
      </c>
      <c r="G76" s="4">
        <f t="shared" si="4"/>
        <v>0</v>
      </c>
      <c r="H76" t="str">
        <f t="shared" si="5"/>
        <v>，3193473</v>
      </c>
      <c r="I76" t="str">
        <f>VLOOKUP(A76,HOP!A:U,21,0)</f>
        <v>直连</v>
      </c>
    </row>
    <row r="77" hidden="1" spans="1:9">
      <c r="A77" s="5">
        <v>999223462349980</v>
      </c>
      <c r="B77" s="6">
        <v>45019</v>
      </c>
      <c r="C77" s="6">
        <v>45020</v>
      </c>
      <c r="D77" s="4">
        <v>503</v>
      </c>
      <c r="E77" s="4" t="str">
        <f>VLOOKUP(A77,HOP!A:L,12,0)</f>
        <v>503.00</v>
      </c>
      <c r="F77" t="str">
        <f>VLOOKUP(A77,HOP!A:C,3,0)</f>
        <v>3193482</v>
      </c>
      <c r="G77" s="4">
        <f t="shared" si="4"/>
        <v>0</v>
      </c>
      <c r="H77" t="str">
        <f t="shared" si="5"/>
        <v>，3193482</v>
      </c>
      <c r="I77" t="str">
        <f>VLOOKUP(A77,HOP!A:U,21,0)</f>
        <v>直连</v>
      </c>
    </row>
    <row r="78" hidden="1" spans="1:9">
      <c r="A78" s="5">
        <v>999223462366084</v>
      </c>
      <c r="B78" s="6">
        <v>45019</v>
      </c>
      <c r="C78" s="6">
        <v>45020</v>
      </c>
      <c r="D78" s="4">
        <v>235</v>
      </c>
      <c r="E78" s="4" t="str">
        <f>VLOOKUP(A78,HOP!A:L,12,0)</f>
        <v>235.00</v>
      </c>
      <c r="F78" t="str">
        <f>VLOOKUP(A78,HOP!A:C,3,0)</f>
        <v>3193502</v>
      </c>
      <c r="G78" s="4">
        <f t="shared" si="4"/>
        <v>0</v>
      </c>
      <c r="H78" t="str">
        <f t="shared" si="5"/>
        <v>，3193502</v>
      </c>
      <c r="I78" t="str">
        <f>VLOOKUP(A78,HOP!A:U,21,0)</f>
        <v>直连</v>
      </c>
    </row>
    <row r="79" hidden="1" spans="1:9">
      <c r="A79" s="5">
        <v>999223462366966</v>
      </c>
      <c r="B79" s="6">
        <v>45019</v>
      </c>
      <c r="C79" s="6">
        <v>45020</v>
      </c>
      <c r="D79" s="4">
        <v>923</v>
      </c>
      <c r="E79" s="4" t="str">
        <f>VLOOKUP(A79,HOP!A:L,12,0)</f>
        <v>923.00</v>
      </c>
      <c r="F79" t="str">
        <f>VLOOKUP(A79,HOP!A:C,3,0)</f>
        <v>3193504</v>
      </c>
      <c r="G79" s="4">
        <f t="shared" si="4"/>
        <v>0</v>
      </c>
      <c r="H79" t="str">
        <f t="shared" si="5"/>
        <v>，3193504</v>
      </c>
      <c r="I79" t="str">
        <f>VLOOKUP(A79,HOP!A:U,21,0)</f>
        <v>直连</v>
      </c>
    </row>
    <row r="80" hidden="1" spans="1:9">
      <c r="A80" s="5">
        <v>999223462415255</v>
      </c>
      <c r="B80" s="6">
        <v>45019</v>
      </c>
      <c r="C80" s="6">
        <v>45020</v>
      </c>
      <c r="D80" s="4">
        <v>1120</v>
      </c>
      <c r="E80" s="4" t="str">
        <f>VLOOKUP(A80,HOP!A:L,12,0)</f>
        <v>1120.00</v>
      </c>
      <c r="F80" t="str">
        <f>VLOOKUP(A80,HOP!A:C,3,0)</f>
        <v>3193548</v>
      </c>
      <c r="G80" s="4">
        <f t="shared" si="4"/>
        <v>0</v>
      </c>
      <c r="H80" t="str">
        <f t="shared" si="5"/>
        <v>，3193548</v>
      </c>
      <c r="I80" t="str">
        <f>VLOOKUP(A80,HOP!A:U,21,0)</f>
        <v>直连</v>
      </c>
    </row>
    <row r="81" hidden="1" spans="1:9">
      <c r="A81" s="5">
        <v>999223462440431</v>
      </c>
      <c r="B81" s="6">
        <v>45019</v>
      </c>
      <c r="C81" s="6">
        <v>45020</v>
      </c>
      <c r="D81" s="4">
        <v>571</v>
      </c>
      <c r="E81" s="4" t="str">
        <f>VLOOKUP(A81,HOP!A:L,12,0)</f>
        <v>571.00</v>
      </c>
      <c r="F81" t="str">
        <f>VLOOKUP(A81,HOP!A:C,3,0)</f>
        <v>3193572</v>
      </c>
      <c r="G81" s="4">
        <f t="shared" si="4"/>
        <v>0</v>
      </c>
      <c r="H81" t="str">
        <f t="shared" si="5"/>
        <v>，3193572</v>
      </c>
      <c r="I81" t="str">
        <f>VLOOKUP(A81,HOP!A:U,21,0)</f>
        <v>直连</v>
      </c>
    </row>
    <row r="82" hidden="1" spans="1:9">
      <c r="A82" s="5">
        <v>999223462463342</v>
      </c>
      <c r="B82" s="6">
        <v>45019</v>
      </c>
      <c r="C82" s="6">
        <v>45020</v>
      </c>
      <c r="D82" s="4">
        <v>652</v>
      </c>
      <c r="E82" s="4" t="str">
        <f>VLOOKUP(A82,HOP!A:L,12,0)</f>
        <v>652.00</v>
      </c>
      <c r="F82" t="str">
        <f>VLOOKUP(A82,HOP!A:C,3,0)</f>
        <v>3193588</v>
      </c>
      <c r="G82" s="4">
        <f t="shared" si="4"/>
        <v>0</v>
      </c>
      <c r="H82" t="str">
        <f t="shared" si="5"/>
        <v>，3193588</v>
      </c>
      <c r="I82" t="str">
        <f>VLOOKUP(A82,HOP!A:U,21,0)</f>
        <v>直连</v>
      </c>
    </row>
    <row r="83" hidden="1" spans="1:9">
      <c r="A83" s="5">
        <v>999223462482265</v>
      </c>
      <c r="B83" s="6">
        <v>45019</v>
      </c>
      <c r="C83" s="6">
        <v>45020</v>
      </c>
      <c r="D83" s="4">
        <v>1580</v>
      </c>
      <c r="E83" s="4" t="str">
        <f>VLOOKUP(A83,HOP!A:L,12,0)</f>
        <v>1580.00</v>
      </c>
      <c r="F83" t="str">
        <f>VLOOKUP(A83,HOP!A:C,3,0)</f>
        <v>3193599</v>
      </c>
      <c r="G83" s="4">
        <f t="shared" si="4"/>
        <v>0</v>
      </c>
      <c r="H83" t="str">
        <f t="shared" si="5"/>
        <v>，3193599</v>
      </c>
      <c r="I83" t="str">
        <f>VLOOKUP(A83,HOP!A:U,21,0)</f>
        <v>直连</v>
      </c>
    </row>
    <row r="84" hidden="1" spans="1:9">
      <c r="A84" s="5">
        <v>999223462659359</v>
      </c>
      <c r="B84" s="6">
        <v>45019</v>
      </c>
      <c r="C84" s="6">
        <v>45020</v>
      </c>
      <c r="D84" s="4">
        <v>96</v>
      </c>
      <c r="E84" s="4" t="str">
        <f>VLOOKUP(A84,HOP!A:L,12,0)</f>
        <v>96.00</v>
      </c>
      <c r="F84" t="str">
        <f>VLOOKUP(A84,HOP!A:C,3,0)</f>
        <v>3193682</v>
      </c>
      <c r="G84" s="4">
        <f t="shared" si="4"/>
        <v>0</v>
      </c>
      <c r="H84" t="str">
        <f t="shared" si="5"/>
        <v>，3193682</v>
      </c>
      <c r="I84" t="str">
        <f>VLOOKUP(A84,HOP!A:U,21,0)</f>
        <v>直连</v>
      </c>
    </row>
    <row r="85" hidden="1" spans="1:9">
      <c r="A85" s="5">
        <v>999223462830540</v>
      </c>
      <c r="B85" s="6">
        <v>45019</v>
      </c>
      <c r="C85" s="6">
        <v>45020</v>
      </c>
      <c r="D85" s="4">
        <v>328</v>
      </c>
      <c r="E85" s="4" t="str">
        <f>VLOOKUP(A85,HOP!A:L,12,0)</f>
        <v>328.00</v>
      </c>
      <c r="F85" t="str">
        <f>VLOOKUP(A85,HOP!A:C,3,0)</f>
        <v>3193734</v>
      </c>
      <c r="G85" s="4">
        <f t="shared" si="4"/>
        <v>0</v>
      </c>
      <c r="H85" t="str">
        <f t="shared" si="5"/>
        <v>，3193734</v>
      </c>
      <c r="I85" t="str">
        <f>VLOOKUP(A85,HOP!A:U,21,0)</f>
        <v>直连</v>
      </c>
    </row>
    <row r="86" hidden="1" spans="1:9">
      <c r="A86" s="5">
        <v>999223463440878</v>
      </c>
      <c r="B86" s="6">
        <v>45019</v>
      </c>
      <c r="C86" s="6">
        <v>45020</v>
      </c>
      <c r="D86" s="4">
        <v>387</v>
      </c>
      <c r="E86" s="4" t="str">
        <f>VLOOKUP(A86,HOP!A:L,12,0)</f>
        <v>387.00</v>
      </c>
      <c r="F86" t="str">
        <f>VLOOKUP(A86,HOP!A:C,3,0)</f>
        <v>3193969</v>
      </c>
      <c r="G86" s="4">
        <f t="shared" si="4"/>
        <v>0</v>
      </c>
      <c r="H86" t="str">
        <f t="shared" si="5"/>
        <v>，3193969</v>
      </c>
      <c r="I86" t="str">
        <f>VLOOKUP(A86,HOP!A:U,21,0)</f>
        <v>直连</v>
      </c>
    </row>
    <row r="87" hidden="1" spans="1:9">
      <c r="A87" s="5">
        <v>999223463409593</v>
      </c>
      <c r="B87" s="6">
        <v>45019</v>
      </c>
      <c r="C87" s="6">
        <v>45020</v>
      </c>
      <c r="D87" s="4">
        <v>187</v>
      </c>
      <c r="E87" s="4" t="str">
        <f>VLOOKUP(A87,HOP!A:L,12,0)</f>
        <v>187.00</v>
      </c>
      <c r="F87" t="str">
        <f>VLOOKUP(A87,HOP!A:C,3,0)</f>
        <v>3193958</v>
      </c>
      <c r="G87" s="4">
        <f t="shared" si="4"/>
        <v>0</v>
      </c>
      <c r="H87" t="str">
        <f t="shared" si="5"/>
        <v>，3193958</v>
      </c>
      <c r="I87" t="str">
        <f>VLOOKUP(A87,HOP!A:U,21,0)</f>
        <v>直连</v>
      </c>
    </row>
    <row r="88" hidden="1" spans="1:9">
      <c r="A88" s="5">
        <v>999223466058651</v>
      </c>
      <c r="B88" s="6">
        <v>45019</v>
      </c>
      <c r="C88" s="6">
        <v>45020</v>
      </c>
      <c r="D88" s="4">
        <v>276</v>
      </c>
      <c r="E88" s="4" t="str">
        <f>VLOOKUP(A88,HOP!A:L,12,0)</f>
        <v>276.00</v>
      </c>
      <c r="F88" t="str">
        <f>VLOOKUP(A88,HOP!A:C,3,0)</f>
        <v>3194003</v>
      </c>
      <c r="G88" s="4">
        <f t="shared" si="4"/>
        <v>0</v>
      </c>
      <c r="H88" t="str">
        <f t="shared" si="5"/>
        <v>，3194003</v>
      </c>
      <c r="I88" t="str">
        <f>VLOOKUP(A88,HOP!A:U,21,0)</f>
        <v>直连</v>
      </c>
    </row>
    <row r="89" hidden="1" spans="1:9">
      <c r="A89" s="5">
        <v>999223466672519</v>
      </c>
      <c r="B89" s="6">
        <v>45019</v>
      </c>
      <c r="C89" s="6">
        <v>45020</v>
      </c>
      <c r="D89" s="4">
        <v>0</v>
      </c>
      <c r="E89" s="4" t="str">
        <f>VLOOKUP(A89,HOP!A:L,12,0)</f>
        <v>0.00</v>
      </c>
      <c r="F89" t="str">
        <f>VLOOKUP(A89,HOP!A:C,3,0)</f>
        <v>3194053</v>
      </c>
      <c r="G89" s="4">
        <f t="shared" si="4"/>
        <v>0</v>
      </c>
      <c r="H89" t="str">
        <f t="shared" si="5"/>
        <v>，3194053</v>
      </c>
      <c r="I89" t="str">
        <f>VLOOKUP(A89,HOP!A:U,21,0)</f>
        <v>直连</v>
      </c>
    </row>
    <row r="90" hidden="1" spans="1:9">
      <c r="A90" s="5">
        <v>999223467302686</v>
      </c>
      <c r="B90" s="6">
        <v>45019</v>
      </c>
      <c r="C90" s="6">
        <v>45020</v>
      </c>
      <c r="D90" s="4">
        <v>2380</v>
      </c>
      <c r="E90" s="4" t="str">
        <f>VLOOKUP(A90,HOP!A:L,12,0)</f>
        <v>2380.00</v>
      </c>
      <c r="F90" t="str">
        <f>VLOOKUP(A90,HOP!A:C,3,0)</f>
        <v>3194134</v>
      </c>
      <c r="G90" s="4">
        <f t="shared" si="4"/>
        <v>0</v>
      </c>
      <c r="H90" t="str">
        <f t="shared" si="5"/>
        <v>，3194134</v>
      </c>
      <c r="I90" t="str">
        <f>VLOOKUP(A90,HOP!A:U,21,0)</f>
        <v>直连</v>
      </c>
    </row>
    <row r="91" hidden="1" spans="1:9">
      <c r="A91" s="5">
        <v>999223468197755</v>
      </c>
      <c r="B91" s="6">
        <v>45019</v>
      </c>
      <c r="C91" s="6">
        <v>45020</v>
      </c>
      <c r="D91" s="4">
        <v>910</v>
      </c>
      <c r="E91" s="4" t="str">
        <f>VLOOKUP(A91,HOP!A:L,12,0)</f>
        <v>910.00</v>
      </c>
      <c r="F91" t="str">
        <f>VLOOKUP(A91,HOP!A:C,3,0)</f>
        <v>3194283</v>
      </c>
      <c r="G91" s="4">
        <f t="shared" si="4"/>
        <v>0</v>
      </c>
      <c r="H91" t="str">
        <f t="shared" si="5"/>
        <v>，3194283</v>
      </c>
      <c r="I91" t="str">
        <f>VLOOKUP(A91,HOP!A:U,21,0)</f>
        <v>直连</v>
      </c>
    </row>
    <row r="92" hidden="1" spans="1:9">
      <c r="A92" s="5">
        <v>999223468391992</v>
      </c>
      <c r="B92" s="6">
        <v>45019</v>
      </c>
      <c r="C92" s="6">
        <v>45020</v>
      </c>
      <c r="D92" s="4">
        <v>221</v>
      </c>
      <c r="E92" s="4" t="str">
        <f>VLOOKUP(A92,HOP!A:L,12,0)</f>
        <v>221.00</v>
      </c>
      <c r="F92" t="str">
        <f>VLOOKUP(A92,HOP!A:C,3,0)</f>
        <v>3194327</v>
      </c>
      <c r="G92" s="4">
        <f t="shared" si="4"/>
        <v>0</v>
      </c>
      <c r="H92" t="str">
        <f t="shared" si="5"/>
        <v>，3194327</v>
      </c>
      <c r="I92" t="str">
        <f>VLOOKUP(A92,HOP!A:U,21,0)</f>
        <v>直连</v>
      </c>
    </row>
    <row r="93" hidden="1" spans="1:9">
      <c r="A93" s="5">
        <v>999223469362913</v>
      </c>
      <c r="B93" s="6">
        <v>45019</v>
      </c>
      <c r="C93" s="6">
        <v>45020</v>
      </c>
      <c r="D93" s="4">
        <v>697</v>
      </c>
      <c r="E93" s="4" t="str">
        <f>VLOOKUP(A93,HOP!A:L,12,0)</f>
        <v>697.00</v>
      </c>
      <c r="F93" t="str">
        <f>VLOOKUP(A93,HOP!A:C,3,0)</f>
        <v>3194557</v>
      </c>
      <c r="G93" s="4">
        <f t="shared" si="4"/>
        <v>0</v>
      </c>
      <c r="H93" t="str">
        <f t="shared" si="5"/>
        <v>，3194557</v>
      </c>
      <c r="I93" t="str">
        <f>VLOOKUP(A93,HOP!A:U,21,0)</f>
        <v>直连</v>
      </c>
    </row>
    <row r="94" hidden="1" spans="1:9">
      <c r="A94" s="5">
        <v>999223469756404</v>
      </c>
      <c r="B94" s="6">
        <v>45019</v>
      </c>
      <c r="C94" s="6">
        <v>45020</v>
      </c>
      <c r="D94" s="4">
        <v>347</v>
      </c>
      <c r="E94" s="4" t="str">
        <f>VLOOKUP(A94,HOP!A:L,12,0)</f>
        <v>347.00</v>
      </c>
      <c r="F94" t="str">
        <f>VLOOKUP(A94,HOP!A:C,3,0)</f>
        <v>3194650</v>
      </c>
      <c r="G94" s="4">
        <f t="shared" si="4"/>
        <v>0</v>
      </c>
      <c r="H94" t="str">
        <f t="shared" si="5"/>
        <v>，3194650</v>
      </c>
      <c r="I94" t="str">
        <f>VLOOKUP(A94,HOP!A:U,21,0)</f>
        <v>直连</v>
      </c>
    </row>
    <row r="95" hidden="1" spans="1:9">
      <c r="A95" s="5">
        <v>999223470629215</v>
      </c>
      <c r="B95" s="6">
        <v>45019</v>
      </c>
      <c r="C95" s="6">
        <v>45020</v>
      </c>
      <c r="D95" s="4">
        <v>785</v>
      </c>
      <c r="E95" s="4" t="str">
        <f>VLOOKUP(A95,HOP!A:L,12,0)</f>
        <v>785.00</v>
      </c>
      <c r="F95" t="str">
        <f>VLOOKUP(A95,HOP!A:C,3,0)</f>
        <v>3194813</v>
      </c>
      <c r="G95" s="4">
        <f t="shared" si="4"/>
        <v>0</v>
      </c>
      <c r="H95" t="str">
        <f t="shared" si="5"/>
        <v>，3194813</v>
      </c>
      <c r="I95" t="str">
        <f>VLOOKUP(A95,HOP!A:U,21,0)</f>
        <v>直连</v>
      </c>
    </row>
    <row r="96" hidden="1" spans="1:9">
      <c r="A96" s="5">
        <v>999223471234589</v>
      </c>
      <c r="B96" s="6">
        <v>45019</v>
      </c>
      <c r="C96" s="6">
        <v>45020</v>
      </c>
      <c r="D96" s="4">
        <v>584</v>
      </c>
      <c r="E96" s="4" t="str">
        <f>VLOOKUP(A96,HOP!A:L,12,0)</f>
        <v>584.00</v>
      </c>
      <c r="F96" t="str">
        <f>VLOOKUP(A96,HOP!A:C,3,0)</f>
        <v>3194929</v>
      </c>
      <c r="G96" s="4">
        <f t="shared" si="4"/>
        <v>0</v>
      </c>
      <c r="H96" t="str">
        <f t="shared" si="5"/>
        <v>，3194929</v>
      </c>
      <c r="I96" t="str">
        <f>VLOOKUP(A96,HOP!A:U,21,0)</f>
        <v>直连</v>
      </c>
    </row>
    <row r="97" hidden="1" spans="1:9">
      <c r="A97" s="5">
        <v>999223472064246</v>
      </c>
      <c r="B97" s="6">
        <v>45019</v>
      </c>
      <c r="C97" s="6">
        <v>45020</v>
      </c>
      <c r="D97" s="4">
        <v>890</v>
      </c>
      <c r="E97" s="4" t="str">
        <f>VLOOKUP(A97,HOP!A:L,12,0)</f>
        <v>890.00</v>
      </c>
      <c r="F97" t="str">
        <f>VLOOKUP(A97,HOP!A:C,3,0)</f>
        <v>3195069</v>
      </c>
      <c r="G97" s="4">
        <f t="shared" si="4"/>
        <v>0</v>
      </c>
      <c r="H97" t="str">
        <f t="shared" si="5"/>
        <v>，3195069</v>
      </c>
      <c r="I97" t="str">
        <f>VLOOKUP(A97,HOP!A:U,21,0)</f>
        <v>直连</v>
      </c>
    </row>
    <row r="98" hidden="1" spans="1:9">
      <c r="A98" s="5">
        <v>999223472273391</v>
      </c>
      <c r="B98" s="6">
        <v>45019</v>
      </c>
      <c r="C98" s="6">
        <v>45020</v>
      </c>
      <c r="D98" s="4">
        <v>361</v>
      </c>
      <c r="E98" s="4" t="str">
        <f>VLOOKUP(A98,HOP!A:L,12,0)</f>
        <v>361.00</v>
      </c>
      <c r="F98" t="str">
        <f>VLOOKUP(A98,HOP!A:C,3,0)</f>
        <v>3195121</v>
      </c>
      <c r="G98" s="4">
        <f t="shared" si="4"/>
        <v>0</v>
      </c>
      <c r="H98" t="str">
        <f t="shared" si="5"/>
        <v>，3195121</v>
      </c>
      <c r="I98" t="str">
        <f>VLOOKUP(A98,HOP!A:U,21,0)</f>
        <v>直连</v>
      </c>
    </row>
    <row r="99" hidden="1" spans="1:9">
      <c r="A99" s="5">
        <v>999223472466914</v>
      </c>
      <c r="B99" s="6">
        <v>45019</v>
      </c>
      <c r="C99" s="6">
        <v>45020</v>
      </c>
      <c r="D99" s="4">
        <v>655</v>
      </c>
      <c r="E99" s="4" t="str">
        <f>VLOOKUP(A99,HOP!A:L,12,0)</f>
        <v>655.00</v>
      </c>
      <c r="F99" t="str">
        <f>VLOOKUP(A99,HOP!A:C,3,0)</f>
        <v>3195159</v>
      </c>
      <c r="G99" s="4">
        <f t="shared" si="4"/>
        <v>0</v>
      </c>
      <c r="H99" t="str">
        <f>$H$1&amp;F99</f>
        <v>，3195159</v>
      </c>
      <c r="I99" t="str">
        <f>VLOOKUP(A99,HOP!A:U,21,0)</f>
        <v>直连</v>
      </c>
    </row>
    <row r="100" hidden="1" spans="1:9">
      <c r="A100" s="5">
        <v>999223472624004</v>
      </c>
      <c r="B100" s="6">
        <v>45019</v>
      </c>
      <c r="C100" s="6">
        <v>45020</v>
      </c>
      <c r="D100" s="4">
        <v>191</v>
      </c>
      <c r="E100" s="4" t="str">
        <f>VLOOKUP(A100,HOP!A:L,12,0)</f>
        <v>191.00</v>
      </c>
      <c r="F100" t="str">
        <f>VLOOKUP(A100,HOP!A:C,3,0)</f>
        <v>3195200</v>
      </c>
      <c r="G100" s="4">
        <f t="shared" si="4"/>
        <v>0</v>
      </c>
      <c r="H100" t="str">
        <f>$H$1&amp;F100</f>
        <v>，3195200</v>
      </c>
      <c r="I100" t="str">
        <f>VLOOKUP(A100,HOP!A:U,21,0)</f>
        <v>直连</v>
      </c>
    </row>
    <row r="101" hidden="1" spans="1:9">
      <c r="A101" s="5">
        <v>999223473453262</v>
      </c>
      <c r="B101" s="6">
        <v>45019</v>
      </c>
      <c r="C101" s="6">
        <v>45020</v>
      </c>
      <c r="D101" s="4">
        <v>276</v>
      </c>
      <c r="E101" s="4" t="str">
        <f>VLOOKUP(A101,HOP!A:L,12,0)</f>
        <v>276.00</v>
      </c>
      <c r="F101" t="str">
        <f>VLOOKUP(A101,HOP!A:C,3,0)</f>
        <v>3195349</v>
      </c>
      <c r="G101" s="4">
        <f t="shared" si="4"/>
        <v>0</v>
      </c>
      <c r="H101" t="str">
        <f>$H$1&amp;F101</f>
        <v>，3195349</v>
      </c>
      <c r="I101" t="str">
        <f>VLOOKUP(A101,HOP!A:U,21,0)</f>
        <v>直连</v>
      </c>
    </row>
    <row r="102" hidden="1" spans="1:9">
      <c r="A102" s="5">
        <v>999223475032816</v>
      </c>
      <c r="B102" s="6">
        <v>45019</v>
      </c>
      <c r="C102" s="6">
        <v>45020</v>
      </c>
      <c r="D102" s="4">
        <v>1551</v>
      </c>
      <c r="E102" s="4" t="str">
        <f>VLOOKUP(A102,HOP!A:L,12,0)</f>
        <v>1551.00</v>
      </c>
      <c r="F102" t="str">
        <f>VLOOKUP(A102,HOP!A:C,3,0)</f>
        <v>3195808</v>
      </c>
      <c r="G102" s="4">
        <f t="shared" si="4"/>
        <v>0</v>
      </c>
      <c r="H102" t="str">
        <f>$H$1&amp;F102</f>
        <v>，3195808</v>
      </c>
      <c r="I102" t="str">
        <f>VLOOKUP(A102,HOP!A:U,21,0)</f>
        <v>直连</v>
      </c>
    </row>
    <row r="103" hidden="1" spans="1:9">
      <c r="A103" s="5">
        <v>999223475126314</v>
      </c>
      <c r="B103" s="6">
        <v>45019</v>
      </c>
      <c r="C103" s="6">
        <v>45020</v>
      </c>
      <c r="D103" s="4">
        <v>330</v>
      </c>
      <c r="E103" s="4" t="str">
        <f>VLOOKUP(A103,HOP!A:L,12,0)</f>
        <v>330.00</v>
      </c>
      <c r="F103" t="str">
        <f>VLOOKUP(A103,HOP!A:C,3,0)</f>
        <v>3195851</v>
      </c>
      <c r="G103" s="4">
        <f t="shared" si="4"/>
        <v>0</v>
      </c>
      <c r="H103" t="str">
        <f>$H$1&amp;F103</f>
        <v>，3195851</v>
      </c>
      <c r="I103" t="str">
        <f>VLOOKUP(A103,HOP!A:U,21,0)</f>
        <v>直连</v>
      </c>
    </row>
    <row r="104" hidden="1" spans="1:9">
      <c r="A104" s="5">
        <v>999223475213227</v>
      </c>
      <c r="B104" s="6">
        <v>45019</v>
      </c>
      <c r="C104" s="6">
        <v>45020</v>
      </c>
      <c r="D104" s="4">
        <v>606</v>
      </c>
      <c r="E104" s="4" t="str">
        <f>VLOOKUP(A104,HOP!A:L,12,0)</f>
        <v>606.00</v>
      </c>
      <c r="F104" t="str">
        <f>VLOOKUP(A104,HOP!A:C,3,0)</f>
        <v>3195875</v>
      </c>
      <c r="G104" s="4">
        <f t="shared" si="4"/>
        <v>0</v>
      </c>
      <c r="H104" t="str">
        <f>$H$1&amp;F104</f>
        <v>，3195875</v>
      </c>
      <c r="I104" t="str">
        <f>VLOOKUP(A104,HOP!A:U,21,0)</f>
        <v>直连</v>
      </c>
    </row>
    <row r="105" hidden="1" spans="1:9">
      <c r="A105" s="5">
        <v>999223475355215</v>
      </c>
      <c r="B105" s="6">
        <v>45019</v>
      </c>
      <c r="C105" s="6">
        <v>45020</v>
      </c>
      <c r="D105" s="4">
        <v>343</v>
      </c>
      <c r="E105" s="4" t="str">
        <f>VLOOKUP(A105,HOP!A:L,12,0)</f>
        <v>343.00</v>
      </c>
      <c r="F105" t="str">
        <f>VLOOKUP(A105,HOP!A:C,3,0)</f>
        <v>3195920</v>
      </c>
      <c r="G105" s="4">
        <f t="shared" si="4"/>
        <v>0</v>
      </c>
      <c r="H105" t="str">
        <f>$H$1&amp;F105</f>
        <v>，3195920</v>
      </c>
      <c r="I105" t="str">
        <f>VLOOKUP(A105,HOP!A:U,21,0)</f>
        <v>直连</v>
      </c>
    </row>
    <row r="107" spans="4:4">
      <c r="D107">
        <f>SUM(D2:D106)</f>
        <v>173864.43</v>
      </c>
    </row>
    <row r="112" spans="1:3">
      <c r="A112" s="7" t="s">
        <v>583</v>
      </c>
      <c r="C112">
        <v>9042</v>
      </c>
    </row>
    <row r="113" spans="1:3">
      <c r="A113" s="7" t="s">
        <v>584</v>
      </c>
      <c r="C113">
        <v>164822.43</v>
      </c>
    </row>
    <row r="114" spans="1:3">
      <c r="A114" t="s">
        <v>585</v>
      </c>
      <c r="C114">
        <f>SUBTOTAL(9,C112:C113)</f>
        <v>173864.43</v>
      </c>
    </row>
  </sheetData>
  <autoFilter ref="A1:X105">
    <filterColumn colId="3">
      <filters>
        <filter val="1700"/>
        <filter val="1402"/>
        <filter val="503"/>
        <filter val="606"/>
        <filter val="910"/>
        <filter val="312"/>
        <filter val="1312"/>
        <filter val="416"/>
        <filter val="816"/>
        <filter val="1616"/>
        <filter val="5519"/>
        <filter val="720"/>
        <filter val="1120"/>
        <filter val="221"/>
        <filter val="621"/>
        <filter val="4622"/>
        <filter val="923"/>
        <filter val="3626"/>
        <filter val="328"/>
        <filter val="1028"/>
        <filter val="230"/>
        <filter val="330"/>
        <filter val="832"/>
        <filter val="4632"/>
        <filter val="1133"/>
        <filter val="234"/>
        <filter val="434"/>
        <filter val="235"/>
        <filter val="1335"/>
        <filter val="7836"/>
        <filter val="6937"/>
        <filter val="6140"/>
        <filter val="7740"/>
        <filter val="343"/>
        <filter val="303.43"/>
        <filter val="1244"/>
        <filter val="3344"/>
        <filter val="446"/>
        <filter val="147"/>
        <filter val="347"/>
        <filter val="449"/>
        <filter val="649"/>
        <filter val="950"/>
        <filter val="1551"/>
        <filter val="152"/>
        <filter val="652"/>
        <filter val="454"/>
        <filter val="5254"/>
        <filter val="7254"/>
        <filter val="655"/>
        <filter val="3855"/>
        <filter val="156"/>
        <filter val="1456"/>
        <filter val="3356"/>
        <filter val="757"/>
        <filter val="1158"/>
        <filter val="2760"/>
        <filter val="361"/>
        <filter val="862"/>
        <filter val="1364"/>
        <filter val="265"/>
        <filter val="368"/>
        <filter val="2669"/>
        <filter val="571"/>
        <filter val="673"/>
        <filter val="1073"/>
        <filter val="1773"/>
        <filter val="375"/>
        <filter val="276"/>
        <filter val="576"/>
        <filter val="1476"/>
        <filter val="19177"/>
        <filter val="180"/>
        <filter val="1580"/>
        <filter val="2380"/>
        <filter val="3580"/>
        <filter val="2881"/>
        <filter val="282"/>
        <filter val="584"/>
        <filter val="785"/>
        <filter val="1285"/>
        <filter val="187"/>
        <filter val="387"/>
        <filter val="687"/>
        <filter val="3788"/>
        <filter val="690"/>
        <filter val="890"/>
        <filter val="91"/>
        <filter val="191"/>
        <filter val="791"/>
        <filter val="193"/>
        <filter val="894"/>
        <filter val="5995"/>
        <filter val="96"/>
        <filter val="697"/>
        <filter val="498"/>
        <filter val="7199"/>
      </filters>
    </filterColumn>
    <filterColumn colId="6">
      <filters>
        <filter val="-36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"/>
  <sheetViews>
    <sheetView workbookViewId="0">
      <selection activeCell="A73" sqref="A73"/>
    </sheetView>
  </sheetViews>
  <sheetFormatPr defaultColWidth="9" defaultRowHeight="13.5"/>
  <cols>
    <col min="1" max="1" width="11.125"/>
  </cols>
  <sheetData>
    <row r="1" spans="1:22">
      <c r="A1" s="1" t="s">
        <v>586</v>
      </c>
      <c r="B1" s="1" t="s">
        <v>587</v>
      </c>
      <c r="C1" s="1" t="s">
        <v>588</v>
      </c>
      <c r="D1" s="1" t="s">
        <v>589</v>
      </c>
      <c r="E1" s="1" t="s">
        <v>13</v>
      </c>
      <c r="F1" s="1" t="s">
        <v>5</v>
      </c>
      <c r="G1" s="1" t="s">
        <v>6</v>
      </c>
      <c r="H1" s="1" t="s">
        <v>590</v>
      </c>
      <c r="I1" s="1" t="s">
        <v>591</v>
      </c>
      <c r="J1" s="1" t="s">
        <v>592</v>
      </c>
      <c r="K1" s="1" t="s">
        <v>593</v>
      </c>
      <c r="L1" s="1" t="s">
        <v>594</v>
      </c>
      <c r="M1" s="1" t="s">
        <v>595</v>
      </c>
      <c r="N1" s="1" t="s">
        <v>596</v>
      </c>
      <c r="O1" s="1" t="s">
        <v>597</v>
      </c>
      <c r="P1" s="1" t="s">
        <v>598</v>
      </c>
      <c r="Q1" s="1" t="s">
        <v>599</v>
      </c>
      <c r="R1" s="1" t="s">
        <v>600</v>
      </c>
      <c r="S1" s="1" t="s">
        <v>601</v>
      </c>
      <c r="T1" s="1" t="s">
        <v>602</v>
      </c>
      <c r="U1" s="1" t="s">
        <v>603</v>
      </c>
      <c r="V1" s="1" t="s">
        <v>604</v>
      </c>
    </row>
    <row r="2" spans="1:22">
      <c r="A2" s="2">
        <v>999223475355215</v>
      </c>
      <c r="B2" s="3" t="s">
        <v>605</v>
      </c>
      <c r="C2" s="3" t="s">
        <v>606</v>
      </c>
      <c r="D2" s="3" t="s">
        <v>607</v>
      </c>
      <c r="E2" s="3" t="s">
        <v>608</v>
      </c>
      <c r="F2" s="3" t="s">
        <v>605</v>
      </c>
      <c r="G2" s="3" t="s">
        <v>609</v>
      </c>
      <c r="H2" s="3" t="s">
        <v>610</v>
      </c>
      <c r="I2" s="3" t="s">
        <v>611</v>
      </c>
      <c r="J2" s="3" t="s">
        <v>30</v>
      </c>
      <c r="K2" s="3" t="s">
        <v>612</v>
      </c>
      <c r="L2" s="3" t="s">
        <v>612</v>
      </c>
      <c r="M2" s="3" t="s">
        <v>613</v>
      </c>
      <c r="N2" s="3" t="s">
        <v>613</v>
      </c>
      <c r="O2" s="3" t="s">
        <v>614</v>
      </c>
      <c r="P2" s="3" t="s">
        <v>615</v>
      </c>
      <c r="Q2" s="3" t="s">
        <v>616</v>
      </c>
      <c r="R2" s="3" t="s">
        <v>617</v>
      </c>
      <c r="S2" s="3" t="s">
        <v>618</v>
      </c>
      <c r="T2" s="3" t="s">
        <v>619</v>
      </c>
      <c r="U2" s="3" t="s">
        <v>620</v>
      </c>
      <c r="V2" s="3" t="s">
        <v>621</v>
      </c>
    </row>
    <row r="3" spans="1:22">
      <c r="A3" s="2">
        <v>999223475213227</v>
      </c>
      <c r="B3" s="3" t="s">
        <v>605</v>
      </c>
      <c r="C3" s="3" t="s">
        <v>622</v>
      </c>
      <c r="D3" s="3" t="s">
        <v>623</v>
      </c>
      <c r="E3" s="3" t="s">
        <v>624</v>
      </c>
      <c r="F3" s="3" t="s">
        <v>605</v>
      </c>
      <c r="G3" s="3" t="s">
        <v>609</v>
      </c>
      <c r="H3" s="3" t="s">
        <v>610</v>
      </c>
      <c r="I3" s="3" t="s">
        <v>625</v>
      </c>
      <c r="J3" s="3" t="s">
        <v>30</v>
      </c>
      <c r="K3" s="3" t="s">
        <v>626</v>
      </c>
      <c r="L3" s="3" t="s">
        <v>626</v>
      </c>
      <c r="M3" s="3" t="s">
        <v>613</v>
      </c>
      <c r="N3" s="3" t="s">
        <v>613</v>
      </c>
      <c r="O3" s="3" t="s">
        <v>614</v>
      </c>
      <c r="P3" s="3" t="s">
        <v>615</v>
      </c>
      <c r="Q3" s="3" t="s">
        <v>616</v>
      </c>
      <c r="R3" s="3" t="s">
        <v>627</v>
      </c>
      <c r="S3" s="3" t="s">
        <v>618</v>
      </c>
      <c r="T3" s="3" t="s">
        <v>619</v>
      </c>
      <c r="U3" s="3" t="s">
        <v>620</v>
      </c>
      <c r="V3" s="3" t="s">
        <v>628</v>
      </c>
    </row>
    <row r="4" spans="1:22">
      <c r="A4" s="2">
        <v>999223475126314</v>
      </c>
      <c r="B4" s="3" t="s">
        <v>605</v>
      </c>
      <c r="C4" s="3" t="s">
        <v>629</v>
      </c>
      <c r="D4" s="3" t="s">
        <v>630</v>
      </c>
      <c r="E4" s="3" t="s">
        <v>631</v>
      </c>
      <c r="F4" s="3" t="s">
        <v>605</v>
      </c>
      <c r="G4" s="3" t="s">
        <v>609</v>
      </c>
      <c r="H4" s="3" t="s">
        <v>610</v>
      </c>
      <c r="I4" s="3" t="s">
        <v>632</v>
      </c>
      <c r="J4" s="3" t="s">
        <v>30</v>
      </c>
      <c r="K4" s="3" t="s">
        <v>633</v>
      </c>
      <c r="L4" s="3" t="s">
        <v>633</v>
      </c>
      <c r="M4" s="3" t="s">
        <v>613</v>
      </c>
      <c r="N4" s="3" t="s">
        <v>613</v>
      </c>
      <c r="O4" s="3" t="s">
        <v>614</v>
      </c>
      <c r="P4" s="3" t="s">
        <v>615</v>
      </c>
      <c r="Q4" s="3" t="s">
        <v>616</v>
      </c>
      <c r="R4" s="3" t="s">
        <v>634</v>
      </c>
      <c r="S4" s="3" t="s">
        <v>618</v>
      </c>
      <c r="T4" s="3" t="s">
        <v>619</v>
      </c>
      <c r="U4" s="3" t="s">
        <v>620</v>
      </c>
      <c r="V4" s="3" t="s">
        <v>635</v>
      </c>
    </row>
    <row r="5" spans="1:22">
      <c r="A5" s="2">
        <v>999223475032816</v>
      </c>
      <c r="B5" s="3" t="s">
        <v>605</v>
      </c>
      <c r="C5" s="3" t="s">
        <v>636</v>
      </c>
      <c r="D5" s="3" t="s">
        <v>637</v>
      </c>
      <c r="E5" s="3" t="s">
        <v>638</v>
      </c>
      <c r="F5" s="3" t="s">
        <v>605</v>
      </c>
      <c r="G5" s="3" t="s">
        <v>609</v>
      </c>
      <c r="H5" s="3" t="s">
        <v>610</v>
      </c>
      <c r="I5" s="3" t="s">
        <v>639</v>
      </c>
      <c r="J5" s="3" t="s">
        <v>30</v>
      </c>
      <c r="K5" s="3" t="s">
        <v>640</v>
      </c>
      <c r="L5" s="3" t="s">
        <v>640</v>
      </c>
      <c r="M5" s="3" t="s">
        <v>613</v>
      </c>
      <c r="N5" s="3" t="s">
        <v>613</v>
      </c>
      <c r="O5" s="3" t="s">
        <v>614</v>
      </c>
      <c r="P5" s="3" t="s">
        <v>615</v>
      </c>
      <c r="Q5" s="3" t="s">
        <v>616</v>
      </c>
      <c r="R5" s="3" t="s">
        <v>641</v>
      </c>
      <c r="S5" s="3" t="s">
        <v>618</v>
      </c>
      <c r="T5" s="3" t="s">
        <v>619</v>
      </c>
      <c r="U5" s="3" t="s">
        <v>620</v>
      </c>
      <c r="V5" s="3" t="s">
        <v>642</v>
      </c>
    </row>
    <row r="6" spans="1:22">
      <c r="A6" s="2">
        <v>999223473453262</v>
      </c>
      <c r="B6" s="3" t="s">
        <v>605</v>
      </c>
      <c r="C6" s="3" t="s">
        <v>643</v>
      </c>
      <c r="D6" s="3" t="s">
        <v>644</v>
      </c>
      <c r="E6" s="3" t="s">
        <v>645</v>
      </c>
      <c r="F6" s="3" t="s">
        <v>605</v>
      </c>
      <c r="G6" s="3" t="s">
        <v>609</v>
      </c>
      <c r="H6" s="3" t="s">
        <v>610</v>
      </c>
      <c r="I6" s="3" t="s">
        <v>646</v>
      </c>
      <c r="J6" s="3" t="s">
        <v>30</v>
      </c>
      <c r="K6" s="3" t="s">
        <v>647</v>
      </c>
      <c r="L6" s="3" t="s">
        <v>647</v>
      </c>
      <c r="M6" s="3" t="s">
        <v>613</v>
      </c>
      <c r="N6" s="3" t="s">
        <v>613</v>
      </c>
      <c r="O6" s="3" t="s">
        <v>614</v>
      </c>
      <c r="P6" s="3" t="s">
        <v>615</v>
      </c>
      <c r="Q6" s="3" t="s">
        <v>616</v>
      </c>
      <c r="R6" s="3" t="s">
        <v>648</v>
      </c>
      <c r="S6" s="3" t="s">
        <v>618</v>
      </c>
      <c r="T6" s="3" t="s">
        <v>619</v>
      </c>
      <c r="U6" s="3" t="s">
        <v>620</v>
      </c>
      <c r="V6" s="3" t="s">
        <v>621</v>
      </c>
    </row>
    <row r="7" spans="1:22">
      <c r="A7" s="2">
        <v>999223472624004</v>
      </c>
      <c r="B7" s="3" t="s">
        <v>605</v>
      </c>
      <c r="C7" s="3" t="s">
        <v>649</v>
      </c>
      <c r="D7" s="3" t="s">
        <v>650</v>
      </c>
      <c r="E7" s="3" t="s">
        <v>651</v>
      </c>
      <c r="F7" s="3" t="s">
        <v>605</v>
      </c>
      <c r="G7" s="3" t="s">
        <v>609</v>
      </c>
      <c r="H7" s="3" t="s">
        <v>610</v>
      </c>
      <c r="I7" s="3" t="s">
        <v>652</v>
      </c>
      <c r="J7" s="3" t="s">
        <v>30</v>
      </c>
      <c r="K7" s="3" t="s">
        <v>653</v>
      </c>
      <c r="L7" s="3" t="s">
        <v>653</v>
      </c>
      <c r="M7" s="3" t="s">
        <v>613</v>
      </c>
      <c r="N7" s="3" t="s">
        <v>613</v>
      </c>
      <c r="O7" s="3" t="s">
        <v>614</v>
      </c>
      <c r="P7" s="3" t="s">
        <v>615</v>
      </c>
      <c r="Q7" s="3" t="s">
        <v>616</v>
      </c>
      <c r="R7" s="3" t="s">
        <v>654</v>
      </c>
      <c r="S7" s="3" t="s">
        <v>618</v>
      </c>
      <c r="T7" s="3" t="s">
        <v>619</v>
      </c>
      <c r="U7" s="3" t="s">
        <v>620</v>
      </c>
      <c r="V7" s="3" t="s">
        <v>621</v>
      </c>
    </row>
    <row r="8" spans="1:22">
      <c r="A8" s="2">
        <v>999223472466914</v>
      </c>
      <c r="B8" s="3" t="s">
        <v>605</v>
      </c>
      <c r="C8" s="3" t="s">
        <v>655</v>
      </c>
      <c r="D8" s="3" t="s">
        <v>656</v>
      </c>
      <c r="E8" s="3" t="s">
        <v>657</v>
      </c>
      <c r="F8" s="3" t="s">
        <v>605</v>
      </c>
      <c r="G8" s="3" t="s">
        <v>609</v>
      </c>
      <c r="H8" s="3" t="s">
        <v>610</v>
      </c>
      <c r="I8" s="3" t="s">
        <v>658</v>
      </c>
      <c r="J8" s="3" t="s">
        <v>30</v>
      </c>
      <c r="K8" s="3" t="s">
        <v>659</v>
      </c>
      <c r="L8" s="3" t="s">
        <v>659</v>
      </c>
      <c r="M8" s="3" t="s">
        <v>613</v>
      </c>
      <c r="N8" s="3" t="s">
        <v>613</v>
      </c>
      <c r="O8" s="3" t="s">
        <v>614</v>
      </c>
      <c r="P8" s="3" t="s">
        <v>615</v>
      </c>
      <c r="Q8" s="3" t="s">
        <v>616</v>
      </c>
      <c r="R8" s="3" t="s">
        <v>660</v>
      </c>
      <c r="S8" s="3" t="s">
        <v>618</v>
      </c>
      <c r="T8" s="3" t="s">
        <v>619</v>
      </c>
      <c r="U8" s="3" t="s">
        <v>620</v>
      </c>
      <c r="V8" s="3" t="s">
        <v>661</v>
      </c>
    </row>
    <row r="9" spans="1:22">
      <c r="A9" s="2">
        <v>999223472273391</v>
      </c>
      <c r="B9" s="3" t="s">
        <v>605</v>
      </c>
      <c r="C9" s="3" t="s">
        <v>662</v>
      </c>
      <c r="D9" s="3" t="s">
        <v>663</v>
      </c>
      <c r="E9" s="3" t="s">
        <v>664</v>
      </c>
      <c r="F9" s="3" t="s">
        <v>605</v>
      </c>
      <c r="G9" s="3" t="s">
        <v>609</v>
      </c>
      <c r="H9" s="3" t="s">
        <v>610</v>
      </c>
      <c r="I9" s="3" t="s">
        <v>665</v>
      </c>
      <c r="J9" s="3" t="s">
        <v>30</v>
      </c>
      <c r="K9" s="3" t="s">
        <v>666</v>
      </c>
      <c r="L9" s="3" t="s">
        <v>666</v>
      </c>
      <c r="M9" s="3" t="s">
        <v>613</v>
      </c>
      <c r="N9" s="3" t="s">
        <v>613</v>
      </c>
      <c r="O9" s="3" t="s">
        <v>614</v>
      </c>
      <c r="P9" s="3" t="s">
        <v>615</v>
      </c>
      <c r="Q9" s="3" t="s">
        <v>616</v>
      </c>
      <c r="R9" s="3" t="s">
        <v>667</v>
      </c>
      <c r="S9" s="3" t="s">
        <v>618</v>
      </c>
      <c r="T9" s="3" t="s">
        <v>619</v>
      </c>
      <c r="U9" s="3" t="s">
        <v>620</v>
      </c>
      <c r="V9" s="3" t="s">
        <v>668</v>
      </c>
    </row>
    <row r="10" spans="1:22">
      <c r="A10" s="2">
        <v>999223472064246</v>
      </c>
      <c r="B10" s="3" t="s">
        <v>605</v>
      </c>
      <c r="C10" s="3" t="s">
        <v>669</v>
      </c>
      <c r="D10" s="3" t="s">
        <v>670</v>
      </c>
      <c r="E10" s="3" t="s">
        <v>671</v>
      </c>
      <c r="F10" s="3" t="s">
        <v>605</v>
      </c>
      <c r="G10" s="3" t="s">
        <v>609</v>
      </c>
      <c r="H10" s="3" t="s">
        <v>610</v>
      </c>
      <c r="I10" s="3" t="s">
        <v>672</v>
      </c>
      <c r="J10" s="3" t="s">
        <v>30</v>
      </c>
      <c r="K10" s="3" t="s">
        <v>673</v>
      </c>
      <c r="L10" s="3" t="s">
        <v>673</v>
      </c>
      <c r="M10" s="3" t="s">
        <v>613</v>
      </c>
      <c r="N10" s="3" t="s">
        <v>613</v>
      </c>
      <c r="O10" s="3" t="s">
        <v>614</v>
      </c>
      <c r="P10" s="3" t="s">
        <v>615</v>
      </c>
      <c r="Q10" s="3" t="s">
        <v>616</v>
      </c>
      <c r="R10" s="3" t="s">
        <v>674</v>
      </c>
      <c r="S10" s="3" t="s">
        <v>618</v>
      </c>
      <c r="T10" s="3" t="s">
        <v>619</v>
      </c>
      <c r="U10" s="3" t="s">
        <v>620</v>
      </c>
      <c r="V10" s="3" t="s">
        <v>635</v>
      </c>
    </row>
    <row r="11" spans="1:22">
      <c r="A11" s="2">
        <v>999223471234589</v>
      </c>
      <c r="B11" s="3" t="s">
        <v>605</v>
      </c>
      <c r="C11" s="3" t="s">
        <v>675</v>
      </c>
      <c r="D11" s="3" t="s">
        <v>676</v>
      </c>
      <c r="E11" s="3" t="s">
        <v>677</v>
      </c>
      <c r="F11" s="3" t="s">
        <v>605</v>
      </c>
      <c r="G11" s="3" t="s">
        <v>609</v>
      </c>
      <c r="H11" s="3" t="s">
        <v>610</v>
      </c>
      <c r="I11" s="3" t="s">
        <v>678</v>
      </c>
      <c r="J11" s="3" t="s">
        <v>30</v>
      </c>
      <c r="K11" s="3" t="s">
        <v>679</v>
      </c>
      <c r="L11" s="3" t="s">
        <v>679</v>
      </c>
      <c r="M11" s="3" t="s">
        <v>613</v>
      </c>
      <c r="N11" s="3" t="s">
        <v>613</v>
      </c>
      <c r="O11" s="3" t="s">
        <v>614</v>
      </c>
      <c r="P11" s="3" t="s">
        <v>615</v>
      </c>
      <c r="Q11" s="3" t="s">
        <v>616</v>
      </c>
      <c r="R11" s="3" t="s">
        <v>680</v>
      </c>
      <c r="S11" s="3" t="s">
        <v>618</v>
      </c>
      <c r="T11" s="3" t="s">
        <v>619</v>
      </c>
      <c r="U11" s="3" t="s">
        <v>620</v>
      </c>
      <c r="V11" s="3" t="s">
        <v>635</v>
      </c>
    </row>
    <row r="12" spans="1:22">
      <c r="A12" s="2">
        <v>999223470629215</v>
      </c>
      <c r="B12" s="3" t="s">
        <v>605</v>
      </c>
      <c r="C12" s="3" t="s">
        <v>681</v>
      </c>
      <c r="D12" s="3" t="s">
        <v>682</v>
      </c>
      <c r="E12" s="3" t="s">
        <v>683</v>
      </c>
      <c r="F12" s="3" t="s">
        <v>605</v>
      </c>
      <c r="G12" s="3" t="s">
        <v>609</v>
      </c>
      <c r="H12" s="3" t="s">
        <v>610</v>
      </c>
      <c r="I12" s="3" t="s">
        <v>684</v>
      </c>
      <c r="J12" s="3" t="s">
        <v>30</v>
      </c>
      <c r="K12" s="3" t="s">
        <v>685</v>
      </c>
      <c r="L12" s="3" t="s">
        <v>685</v>
      </c>
      <c r="M12" s="3" t="s">
        <v>613</v>
      </c>
      <c r="N12" s="3" t="s">
        <v>613</v>
      </c>
      <c r="O12" s="3" t="s">
        <v>614</v>
      </c>
      <c r="P12" s="3" t="s">
        <v>615</v>
      </c>
      <c r="Q12" s="3" t="s">
        <v>616</v>
      </c>
      <c r="R12" s="3" t="s">
        <v>686</v>
      </c>
      <c r="S12" s="3" t="s">
        <v>618</v>
      </c>
      <c r="T12" s="3" t="s">
        <v>619</v>
      </c>
      <c r="U12" s="3" t="s">
        <v>620</v>
      </c>
      <c r="V12" s="3" t="s">
        <v>687</v>
      </c>
    </row>
    <row r="13" spans="1:22">
      <c r="A13" s="2">
        <v>999223469756404</v>
      </c>
      <c r="B13" s="3" t="s">
        <v>605</v>
      </c>
      <c r="C13" s="3" t="s">
        <v>688</v>
      </c>
      <c r="D13" s="3" t="s">
        <v>689</v>
      </c>
      <c r="E13" s="3" t="s">
        <v>690</v>
      </c>
      <c r="F13" s="3" t="s">
        <v>605</v>
      </c>
      <c r="G13" s="3" t="s">
        <v>609</v>
      </c>
      <c r="H13" s="3" t="s">
        <v>610</v>
      </c>
      <c r="I13" s="3" t="s">
        <v>691</v>
      </c>
      <c r="J13" s="3" t="s">
        <v>30</v>
      </c>
      <c r="K13" s="3" t="s">
        <v>692</v>
      </c>
      <c r="L13" s="3" t="s">
        <v>692</v>
      </c>
      <c r="M13" s="3" t="s">
        <v>613</v>
      </c>
      <c r="N13" s="3" t="s">
        <v>613</v>
      </c>
      <c r="O13" s="3" t="s">
        <v>614</v>
      </c>
      <c r="P13" s="3" t="s">
        <v>615</v>
      </c>
      <c r="Q13" s="3" t="s">
        <v>616</v>
      </c>
      <c r="R13" s="3" t="s">
        <v>693</v>
      </c>
      <c r="S13" s="3" t="s">
        <v>618</v>
      </c>
      <c r="T13" s="3" t="s">
        <v>619</v>
      </c>
      <c r="U13" s="3" t="s">
        <v>620</v>
      </c>
      <c r="V13" s="3" t="s">
        <v>694</v>
      </c>
    </row>
    <row r="14" spans="1:22">
      <c r="A14" s="2">
        <v>999223469362913</v>
      </c>
      <c r="B14" s="3" t="s">
        <v>605</v>
      </c>
      <c r="C14" s="3" t="s">
        <v>695</v>
      </c>
      <c r="D14" s="3" t="s">
        <v>696</v>
      </c>
      <c r="E14" s="3" t="s">
        <v>697</v>
      </c>
      <c r="F14" s="3" t="s">
        <v>605</v>
      </c>
      <c r="G14" s="3" t="s">
        <v>609</v>
      </c>
      <c r="H14" s="3" t="s">
        <v>610</v>
      </c>
      <c r="I14" s="3" t="s">
        <v>698</v>
      </c>
      <c r="J14" s="3" t="s">
        <v>30</v>
      </c>
      <c r="K14" s="3" t="s">
        <v>699</v>
      </c>
      <c r="L14" s="3" t="s">
        <v>699</v>
      </c>
      <c r="M14" s="3" t="s">
        <v>613</v>
      </c>
      <c r="N14" s="3" t="s">
        <v>613</v>
      </c>
      <c r="O14" s="3" t="s">
        <v>614</v>
      </c>
      <c r="P14" s="3" t="s">
        <v>615</v>
      </c>
      <c r="Q14" s="3" t="s">
        <v>616</v>
      </c>
      <c r="R14" s="3" t="s">
        <v>700</v>
      </c>
      <c r="S14" s="3" t="s">
        <v>618</v>
      </c>
      <c r="T14" s="3" t="s">
        <v>619</v>
      </c>
      <c r="U14" s="3" t="s">
        <v>620</v>
      </c>
      <c r="V14" s="3" t="s">
        <v>668</v>
      </c>
    </row>
    <row r="15" spans="1:22">
      <c r="A15" s="2">
        <v>999223468391992</v>
      </c>
      <c r="B15" s="3" t="s">
        <v>605</v>
      </c>
      <c r="C15" s="3" t="s">
        <v>701</v>
      </c>
      <c r="D15" s="3" t="s">
        <v>702</v>
      </c>
      <c r="E15" s="3" t="s">
        <v>703</v>
      </c>
      <c r="F15" s="3" t="s">
        <v>605</v>
      </c>
      <c r="G15" s="3" t="s">
        <v>609</v>
      </c>
      <c r="H15" s="3" t="s">
        <v>610</v>
      </c>
      <c r="I15" s="3" t="s">
        <v>704</v>
      </c>
      <c r="J15" s="3" t="s">
        <v>30</v>
      </c>
      <c r="K15" s="3" t="s">
        <v>705</v>
      </c>
      <c r="L15" s="3" t="s">
        <v>705</v>
      </c>
      <c r="M15" s="3" t="s">
        <v>613</v>
      </c>
      <c r="N15" s="3" t="s">
        <v>613</v>
      </c>
      <c r="O15" s="3" t="s">
        <v>614</v>
      </c>
      <c r="P15" s="3" t="s">
        <v>615</v>
      </c>
      <c r="Q15" s="3" t="s">
        <v>616</v>
      </c>
      <c r="R15" s="3" t="s">
        <v>706</v>
      </c>
      <c r="S15" s="3" t="s">
        <v>618</v>
      </c>
      <c r="T15" s="3" t="s">
        <v>619</v>
      </c>
      <c r="U15" s="3" t="s">
        <v>620</v>
      </c>
      <c r="V15" s="3" t="s">
        <v>707</v>
      </c>
    </row>
    <row r="16" spans="1:22">
      <c r="A16" s="2">
        <v>999223468197755</v>
      </c>
      <c r="B16" s="3" t="s">
        <v>605</v>
      </c>
      <c r="C16" s="3" t="s">
        <v>708</v>
      </c>
      <c r="D16" s="3" t="s">
        <v>709</v>
      </c>
      <c r="E16" s="3" t="s">
        <v>710</v>
      </c>
      <c r="F16" s="3" t="s">
        <v>605</v>
      </c>
      <c r="G16" s="3" t="s">
        <v>609</v>
      </c>
      <c r="H16" s="3" t="s">
        <v>610</v>
      </c>
      <c r="I16" s="3" t="s">
        <v>711</v>
      </c>
      <c r="J16" s="3" t="s">
        <v>30</v>
      </c>
      <c r="K16" s="3" t="s">
        <v>712</v>
      </c>
      <c r="L16" s="3" t="s">
        <v>712</v>
      </c>
      <c r="M16" s="3" t="s">
        <v>613</v>
      </c>
      <c r="N16" s="3" t="s">
        <v>613</v>
      </c>
      <c r="O16" s="3" t="s">
        <v>614</v>
      </c>
      <c r="P16" s="3" t="s">
        <v>615</v>
      </c>
      <c r="Q16" s="3" t="s">
        <v>616</v>
      </c>
      <c r="R16" s="3" t="s">
        <v>713</v>
      </c>
      <c r="S16" s="3" t="s">
        <v>618</v>
      </c>
      <c r="T16" s="3" t="s">
        <v>619</v>
      </c>
      <c r="U16" s="3" t="s">
        <v>620</v>
      </c>
      <c r="V16" s="3" t="s">
        <v>635</v>
      </c>
    </row>
    <row r="17" spans="1:22">
      <c r="A17" s="2">
        <v>999223467302686</v>
      </c>
      <c r="B17" s="3" t="s">
        <v>605</v>
      </c>
      <c r="C17" s="3" t="s">
        <v>714</v>
      </c>
      <c r="D17" s="3" t="s">
        <v>715</v>
      </c>
      <c r="E17" s="3" t="s">
        <v>716</v>
      </c>
      <c r="F17" s="3" t="s">
        <v>605</v>
      </c>
      <c r="G17" s="3" t="s">
        <v>609</v>
      </c>
      <c r="H17" s="3" t="s">
        <v>610</v>
      </c>
      <c r="I17" s="3" t="s">
        <v>717</v>
      </c>
      <c r="J17" s="3" t="s">
        <v>30</v>
      </c>
      <c r="K17" s="3" t="s">
        <v>718</v>
      </c>
      <c r="L17" s="3" t="s">
        <v>718</v>
      </c>
      <c r="M17" s="3" t="s">
        <v>613</v>
      </c>
      <c r="N17" s="3" t="s">
        <v>613</v>
      </c>
      <c r="O17" s="3" t="s">
        <v>614</v>
      </c>
      <c r="P17" s="3" t="s">
        <v>615</v>
      </c>
      <c r="Q17" s="3" t="s">
        <v>616</v>
      </c>
      <c r="R17" s="3" t="s">
        <v>719</v>
      </c>
      <c r="S17" s="3" t="s">
        <v>618</v>
      </c>
      <c r="T17" s="3" t="s">
        <v>619</v>
      </c>
      <c r="U17" s="3" t="s">
        <v>620</v>
      </c>
      <c r="V17" s="3" t="s">
        <v>668</v>
      </c>
    </row>
    <row r="18" spans="1:22">
      <c r="A18" s="2">
        <v>999223466672519</v>
      </c>
      <c r="B18" s="3" t="s">
        <v>605</v>
      </c>
      <c r="C18" s="3" t="s">
        <v>720</v>
      </c>
      <c r="D18" s="3" t="s">
        <v>721</v>
      </c>
      <c r="E18" s="3" t="s">
        <v>722</v>
      </c>
      <c r="F18" s="3" t="s">
        <v>605</v>
      </c>
      <c r="G18" s="3" t="s">
        <v>609</v>
      </c>
      <c r="H18" s="3" t="s">
        <v>610</v>
      </c>
      <c r="I18" s="3" t="s">
        <v>723</v>
      </c>
      <c r="J18" s="3" t="s">
        <v>30</v>
      </c>
      <c r="K18" s="3" t="s">
        <v>724</v>
      </c>
      <c r="L18" s="3" t="s">
        <v>614</v>
      </c>
      <c r="M18" s="3" t="s">
        <v>725</v>
      </c>
      <c r="N18" s="3" t="s">
        <v>726</v>
      </c>
      <c r="O18" s="3" t="s">
        <v>614</v>
      </c>
      <c r="P18" s="3" t="s">
        <v>615</v>
      </c>
      <c r="Q18" s="3" t="s">
        <v>616</v>
      </c>
      <c r="R18" s="3" t="s">
        <v>727</v>
      </c>
      <c r="S18" s="3" t="s">
        <v>618</v>
      </c>
      <c r="T18" s="3" t="s">
        <v>619</v>
      </c>
      <c r="U18" s="3" t="s">
        <v>620</v>
      </c>
      <c r="V18" s="3" t="s">
        <v>728</v>
      </c>
    </row>
    <row r="19" spans="1:22">
      <c r="A19" s="2">
        <v>999223466058651</v>
      </c>
      <c r="B19" s="3" t="s">
        <v>605</v>
      </c>
      <c r="C19" s="3" t="s">
        <v>729</v>
      </c>
      <c r="D19" s="3" t="s">
        <v>730</v>
      </c>
      <c r="E19" s="3" t="s">
        <v>731</v>
      </c>
      <c r="F19" s="3" t="s">
        <v>605</v>
      </c>
      <c r="G19" s="3" t="s">
        <v>609</v>
      </c>
      <c r="H19" s="3" t="s">
        <v>610</v>
      </c>
      <c r="I19" s="3" t="s">
        <v>646</v>
      </c>
      <c r="J19" s="3" t="s">
        <v>30</v>
      </c>
      <c r="K19" s="3" t="s">
        <v>647</v>
      </c>
      <c r="L19" s="3" t="s">
        <v>647</v>
      </c>
      <c r="M19" s="3" t="s">
        <v>613</v>
      </c>
      <c r="N19" s="3" t="s">
        <v>613</v>
      </c>
      <c r="O19" s="3" t="s">
        <v>614</v>
      </c>
      <c r="P19" s="3" t="s">
        <v>615</v>
      </c>
      <c r="Q19" s="3" t="s">
        <v>616</v>
      </c>
      <c r="R19" s="3" t="s">
        <v>732</v>
      </c>
      <c r="S19" s="3" t="s">
        <v>618</v>
      </c>
      <c r="T19" s="3" t="s">
        <v>619</v>
      </c>
      <c r="U19" s="3" t="s">
        <v>620</v>
      </c>
      <c r="V19" s="3" t="s">
        <v>635</v>
      </c>
    </row>
    <row r="20" spans="1:22">
      <c r="A20" s="2">
        <v>999223463440878</v>
      </c>
      <c r="B20" s="3" t="s">
        <v>605</v>
      </c>
      <c r="C20" s="3" t="s">
        <v>733</v>
      </c>
      <c r="D20" s="3" t="s">
        <v>734</v>
      </c>
      <c r="E20" s="3" t="s">
        <v>735</v>
      </c>
      <c r="F20" s="3" t="s">
        <v>605</v>
      </c>
      <c r="G20" s="3" t="s">
        <v>609</v>
      </c>
      <c r="H20" s="3" t="s">
        <v>610</v>
      </c>
      <c r="I20" s="3" t="s">
        <v>736</v>
      </c>
      <c r="J20" s="3" t="s">
        <v>30</v>
      </c>
      <c r="K20" s="3" t="s">
        <v>737</v>
      </c>
      <c r="L20" s="3" t="s">
        <v>737</v>
      </c>
      <c r="M20" s="3" t="s">
        <v>613</v>
      </c>
      <c r="N20" s="3" t="s">
        <v>613</v>
      </c>
      <c r="O20" s="3" t="s">
        <v>614</v>
      </c>
      <c r="P20" s="3" t="s">
        <v>615</v>
      </c>
      <c r="Q20" s="3" t="s">
        <v>616</v>
      </c>
      <c r="R20" s="3" t="s">
        <v>738</v>
      </c>
      <c r="S20" s="3" t="s">
        <v>618</v>
      </c>
      <c r="T20" s="3" t="s">
        <v>619</v>
      </c>
      <c r="U20" s="3" t="s">
        <v>620</v>
      </c>
      <c r="V20" s="3" t="s">
        <v>635</v>
      </c>
    </row>
    <row r="21" spans="1:22">
      <c r="A21" s="2">
        <v>999223463409593</v>
      </c>
      <c r="B21" s="3" t="s">
        <v>605</v>
      </c>
      <c r="C21" s="3" t="s">
        <v>739</v>
      </c>
      <c r="D21" s="3" t="s">
        <v>740</v>
      </c>
      <c r="E21" s="3" t="s">
        <v>741</v>
      </c>
      <c r="F21" s="3" t="s">
        <v>605</v>
      </c>
      <c r="G21" s="3" t="s">
        <v>609</v>
      </c>
      <c r="H21" s="3" t="s">
        <v>610</v>
      </c>
      <c r="I21" s="3" t="s">
        <v>742</v>
      </c>
      <c r="J21" s="3" t="s">
        <v>30</v>
      </c>
      <c r="K21" s="3" t="s">
        <v>743</v>
      </c>
      <c r="L21" s="3" t="s">
        <v>743</v>
      </c>
      <c r="M21" s="3" t="s">
        <v>613</v>
      </c>
      <c r="N21" s="3" t="s">
        <v>613</v>
      </c>
      <c r="O21" s="3" t="s">
        <v>614</v>
      </c>
      <c r="P21" s="3" t="s">
        <v>615</v>
      </c>
      <c r="Q21" s="3" t="s">
        <v>616</v>
      </c>
      <c r="R21" s="3" t="s">
        <v>744</v>
      </c>
      <c r="S21" s="3" t="s">
        <v>618</v>
      </c>
      <c r="T21" s="3" t="s">
        <v>619</v>
      </c>
      <c r="U21" s="3" t="s">
        <v>620</v>
      </c>
      <c r="V21" s="3" t="s">
        <v>635</v>
      </c>
    </row>
    <row r="22" spans="1:22">
      <c r="A22" s="2">
        <v>999223462830540</v>
      </c>
      <c r="B22" s="3" t="s">
        <v>605</v>
      </c>
      <c r="C22" s="3" t="s">
        <v>745</v>
      </c>
      <c r="D22" s="3" t="s">
        <v>746</v>
      </c>
      <c r="E22" s="3" t="s">
        <v>747</v>
      </c>
      <c r="F22" s="3" t="s">
        <v>605</v>
      </c>
      <c r="G22" s="3" t="s">
        <v>609</v>
      </c>
      <c r="H22" s="3" t="s">
        <v>610</v>
      </c>
      <c r="I22" s="3" t="s">
        <v>748</v>
      </c>
      <c r="J22" s="3" t="s">
        <v>30</v>
      </c>
      <c r="K22" s="3" t="s">
        <v>749</v>
      </c>
      <c r="L22" s="3" t="s">
        <v>749</v>
      </c>
      <c r="M22" s="3" t="s">
        <v>613</v>
      </c>
      <c r="N22" s="3" t="s">
        <v>613</v>
      </c>
      <c r="O22" s="3" t="s">
        <v>614</v>
      </c>
      <c r="P22" s="3" t="s">
        <v>615</v>
      </c>
      <c r="Q22" s="3" t="s">
        <v>616</v>
      </c>
      <c r="R22" s="3" t="s">
        <v>750</v>
      </c>
      <c r="S22" s="3" t="s">
        <v>618</v>
      </c>
      <c r="T22" s="3" t="s">
        <v>619</v>
      </c>
      <c r="U22" s="3" t="s">
        <v>620</v>
      </c>
      <c r="V22" s="3" t="s">
        <v>661</v>
      </c>
    </row>
    <row r="23" spans="1:22">
      <c r="A23" s="2">
        <v>999223462659359</v>
      </c>
      <c r="B23" s="3" t="s">
        <v>605</v>
      </c>
      <c r="C23" s="3" t="s">
        <v>751</v>
      </c>
      <c r="D23" s="3" t="s">
        <v>752</v>
      </c>
      <c r="E23" s="3" t="s">
        <v>753</v>
      </c>
      <c r="F23" s="3" t="s">
        <v>605</v>
      </c>
      <c r="G23" s="3" t="s">
        <v>609</v>
      </c>
      <c r="H23" s="3" t="s">
        <v>610</v>
      </c>
      <c r="I23" s="3" t="s">
        <v>754</v>
      </c>
      <c r="J23" s="3" t="s">
        <v>30</v>
      </c>
      <c r="K23" s="3" t="s">
        <v>755</v>
      </c>
      <c r="L23" s="3" t="s">
        <v>755</v>
      </c>
      <c r="M23" s="3" t="s">
        <v>613</v>
      </c>
      <c r="N23" s="3" t="s">
        <v>613</v>
      </c>
      <c r="O23" s="3" t="s">
        <v>614</v>
      </c>
      <c r="P23" s="3" t="s">
        <v>615</v>
      </c>
      <c r="Q23" s="3" t="s">
        <v>616</v>
      </c>
      <c r="R23" s="3" t="s">
        <v>756</v>
      </c>
      <c r="S23" s="3" t="s">
        <v>618</v>
      </c>
      <c r="T23" s="3" t="s">
        <v>619</v>
      </c>
      <c r="U23" s="3" t="s">
        <v>620</v>
      </c>
      <c r="V23" s="3" t="s">
        <v>661</v>
      </c>
    </row>
    <row r="24" spans="1:22">
      <c r="A24" s="2">
        <v>999223462482265</v>
      </c>
      <c r="B24" s="3" t="s">
        <v>605</v>
      </c>
      <c r="C24" s="3" t="s">
        <v>757</v>
      </c>
      <c r="D24" s="3" t="s">
        <v>758</v>
      </c>
      <c r="E24" s="3" t="s">
        <v>759</v>
      </c>
      <c r="F24" s="3" t="s">
        <v>605</v>
      </c>
      <c r="G24" s="3" t="s">
        <v>609</v>
      </c>
      <c r="H24" s="3" t="s">
        <v>610</v>
      </c>
      <c r="I24" s="3" t="s">
        <v>760</v>
      </c>
      <c r="J24" s="3" t="s">
        <v>30</v>
      </c>
      <c r="K24" s="3" t="s">
        <v>761</v>
      </c>
      <c r="L24" s="3" t="s">
        <v>761</v>
      </c>
      <c r="M24" s="3" t="s">
        <v>613</v>
      </c>
      <c r="N24" s="3" t="s">
        <v>613</v>
      </c>
      <c r="O24" s="3" t="s">
        <v>614</v>
      </c>
      <c r="P24" s="3" t="s">
        <v>615</v>
      </c>
      <c r="Q24" s="3" t="s">
        <v>616</v>
      </c>
      <c r="R24" s="3" t="s">
        <v>762</v>
      </c>
      <c r="S24" s="3" t="s">
        <v>618</v>
      </c>
      <c r="T24" s="3" t="s">
        <v>619</v>
      </c>
      <c r="U24" s="3" t="s">
        <v>620</v>
      </c>
      <c r="V24" s="3" t="s">
        <v>668</v>
      </c>
    </row>
    <row r="25" spans="1:22">
      <c r="A25" s="2">
        <v>999223462463342</v>
      </c>
      <c r="B25" s="3" t="s">
        <v>605</v>
      </c>
      <c r="C25" s="3" t="s">
        <v>763</v>
      </c>
      <c r="D25" s="3" t="s">
        <v>764</v>
      </c>
      <c r="E25" s="3" t="s">
        <v>765</v>
      </c>
      <c r="F25" s="3" t="s">
        <v>605</v>
      </c>
      <c r="G25" s="3" t="s">
        <v>609</v>
      </c>
      <c r="H25" s="3" t="s">
        <v>610</v>
      </c>
      <c r="I25" s="3" t="s">
        <v>766</v>
      </c>
      <c r="J25" s="3" t="s">
        <v>30</v>
      </c>
      <c r="K25" s="3" t="s">
        <v>767</v>
      </c>
      <c r="L25" s="3" t="s">
        <v>767</v>
      </c>
      <c r="M25" s="3" t="s">
        <v>613</v>
      </c>
      <c r="N25" s="3" t="s">
        <v>613</v>
      </c>
      <c r="O25" s="3" t="s">
        <v>614</v>
      </c>
      <c r="P25" s="3" t="s">
        <v>615</v>
      </c>
      <c r="Q25" s="3" t="s">
        <v>616</v>
      </c>
      <c r="R25" s="3" t="s">
        <v>768</v>
      </c>
      <c r="S25" s="3" t="s">
        <v>618</v>
      </c>
      <c r="T25" s="3" t="s">
        <v>619</v>
      </c>
      <c r="U25" s="3" t="s">
        <v>620</v>
      </c>
      <c r="V25" s="3" t="s">
        <v>668</v>
      </c>
    </row>
    <row r="26" spans="1:22">
      <c r="A26" s="2">
        <v>999223462440431</v>
      </c>
      <c r="B26" s="3" t="s">
        <v>605</v>
      </c>
      <c r="C26" s="3" t="s">
        <v>769</v>
      </c>
      <c r="D26" s="3" t="s">
        <v>770</v>
      </c>
      <c r="E26" s="3" t="s">
        <v>771</v>
      </c>
      <c r="F26" s="3" t="s">
        <v>605</v>
      </c>
      <c r="G26" s="3" t="s">
        <v>609</v>
      </c>
      <c r="H26" s="3" t="s">
        <v>610</v>
      </c>
      <c r="I26" s="3" t="s">
        <v>772</v>
      </c>
      <c r="J26" s="3" t="s">
        <v>30</v>
      </c>
      <c r="K26" s="3" t="s">
        <v>773</v>
      </c>
      <c r="L26" s="3" t="s">
        <v>773</v>
      </c>
      <c r="M26" s="3" t="s">
        <v>613</v>
      </c>
      <c r="N26" s="3" t="s">
        <v>613</v>
      </c>
      <c r="O26" s="3" t="s">
        <v>614</v>
      </c>
      <c r="P26" s="3" t="s">
        <v>615</v>
      </c>
      <c r="Q26" s="3" t="s">
        <v>616</v>
      </c>
      <c r="R26" s="3" t="s">
        <v>774</v>
      </c>
      <c r="S26" s="3" t="s">
        <v>618</v>
      </c>
      <c r="T26" s="3" t="s">
        <v>619</v>
      </c>
      <c r="U26" s="3" t="s">
        <v>620</v>
      </c>
      <c r="V26" s="3" t="s">
        <v>668</v>
      </c>
    </row>
    <row r="27" spans="1:22">
      <c r="A27" s="2">
        <v>999223462415255</v>
      </c>
      <c r="B27" s="3" t="s">
        <v>605</v>
      </c>
      <c r="C27" s="3" t="s">
        <v>775</v>
      </c>
      <c r="D27" s="3" t="s">
        <v>776</v>
      </c>
      <c r="E27" s="3" t="s">
        <v>777</v>
      </c>
      <c r="F27" s="3" t="s">
        <v>605</v>
      </c>
      <c r="G27" s="3" t="s">
        <v>609</v>
      </c>
      <c r="H27" s="3" t="s">
        <v>610</v>
      </c>
      <c r="I27" s="3" t="s">
        <v>778</v>
      </c>
      <c r="J27" s="3" t="s">
        <v>30</v>
      </c>
      <c r="K27" s="3" t="s">
        <v>779</v>
      </c>
      <c r="L27" s="3" t="s">
        <v>779</v>
      </c>
      <c r="M27" s="3" t="s">
        <v>613</v>
      </c>
      <c r="N27" s="3" t="s">
        <v>613</v>
      </c>
      <c r="O27" s="3" t="s">
        <v>614</v>
      </c>
      <c r="P27" s="3" t="s">
        <v>615</v>
      </c>
      <c r="Q27" s="3" t="s">
        <v>616</v>
      </c>
      <c r="R27" s="3" t="s">
        <v>780</v>
      </c>
      <c r="S27" s="3" t="s">
        <v>618</v>
      </c>
      <c r="T27" s="3" t="s">
        <v>619</v>
      </c>
      <c r="U27" s="3" t="s">
        <v>620</v>
      </c>
      <c r="V27" s="3" t="s">
        <v>621</v>
      </c>
    </row>
    <row r="28" spans="1:22">
      <c r="A28" s="2">
        <v>999223462366966</v>
      </c>
      <c r="B28" s="3" t="s">
        <v>605</v>
      </c>
      <c r="C28" s="3" t="s">
        <v>781</v>
      </c>
      <c r="D28" s="3" t="s">
        <v>782</v>
      </c>
      <c r="E28" s="3" t="s">
        <v>783</v>
      </c>
      <c r="F28" s="3" t="s">
        <v>605</v>
      </c>
      <c r="G28" s="3" t="s">
        <v>609</v>
      </c>
      <c r="H28" s="3" t="s">
        <v>610</v>
      </c>
      <c r="I28" s="3" t="s">
        <v>784</v>
      </c>
      <c r="J28" s="3" t="s">
        <v>30</v>
      </c>
      <c r="K28" s="3" t="s">
        <v>785</v>
      </c>
      <c r="L28" s="3" t="s">
        <v>785</v>
      </c>
      <c r="M28" s="3" t="s">
        <v>613</v>
      </c>
      <c r="N28" s="3" t="s">
        <v>613</v>
      </c>
      <c r="O28" s="3" t="s">
        <v>614</v>
      </c>
      <c r="P28" s="3" t="s">
        <v>615</v>
      </c>
      <c r="Q28" s="3" t="s">
        <v>616</v>
      </c>
      <c r="R28" s="3" t="s">
        <v>786</v>
      </c>
      <c r="S28" s="3" t="s">
        <v>618</v>
      </c>
      <c r="T28" s="3" t="s">
        <v>619</v>
      </c>
      <c r="U28" s="3" t="s">
        <v>620</v>
      </c>
      <c r="V28" s="3" t="s">
        <v>668</v>
      </c>
    </row>
    <row r="29" spans="1:22">
      <c r="A29" s="2">
        <v>999223462366084</v>
      </c>
      <c r="B29" s="3" t="s">
        <v>605</v>
      </c>
      <c r="C29" s="3" t="s">
        <v>787</v>
      </c>
      <c r="D29" s="3" t="s">
        <v>788</v>
      </c>
      <c r="E29" s="3" t="s">
        <v>789</v>
      </c>
      <c r="F29" s="3" t="s">
        <v>605</v>
      </c>
      <c r="G29" s="3" t="s">
        <v>609</v>
      </c>
      <c r="H29" s="3" t="s">
        <v>610</v>
      </c>
      <c r="I29" s="3" t="s">
        <v>790</v>
      </c>
      <c r="J29" s="3" t="s">
        <v>30</v>
      </c>
      <c r="K29" s="3" t="s">
        <v>791</v>
      </c>
      <c r="L29" s="3" t="s">
        <v>791</v>
      </c>
      <c r="M29" s="3" t="s">
        <v>613</v>
      </c>
      <c r="N29" s="3" t="s">
        <v>613</v>
      </c>
      <c r="O29" s="3" t="s">
        <v>614</v>
      </c>
      <c r="P29" s="3" t="s">
        <v>615</v>
      </c>
      <c r="Q29" s="3" t="s">
        <v>616</v>
      </c>
      <c r="R29" s="3" t="s">
        <v>792</v>
      </c>
      <c r="S29" s="3" t="s">
        <v>618</v>
      </c>
      <c r="T29" s="3" t="s">
        <v>619</v>
      </c>
      <c r="U29" s="3" t="s">
        <v>620</v>
      </c>
      <c r="V29" s="3" t="s">
        <v>635</v>
      </c>
    </row>
    <row r="30" spans="1:22">
      <c r="A30" s="2">
        <v>999223462349980</v>
      </c>
      <c r="B30" s="3" t="s">
        <v>605</v>
      </c>
      <c r="C30" s="3" t="s">
        <v>793</v>
      </c>
      <c r="D30" s="3" t="s">
        <v>794</v>
      </c>
      <c r="E30" s="3" t="s">
        <v>795</v>
      </c>
      <c r="F30" s="3" t="s">
        <v>605</v>
      </c>
      <c r="G30" s="3" t="s">
        <v>609</v>
      </c>
      <c r="H30" s="3" t="s">
        <v>610</v>
      </c>
      <c r="I30" s="3" t="s">
        <v>796</v>
      </c>
      <c r="J30" s="3" t="s">
        <v>30</v>
      </c>
      <c r="K30" s="3" t="s">
        <v>797</v>
      </c>
      <c r="L30" s="3" t="s">
        <v>797</v>
      </c>
      <c r="M30" s="3" t="s">
        <v>613</v>
      </c>
      <c r="N30" s="3" t="s">
        <v>613</v>
      </c>
      <c r="O30" s="3" t="s">
        <v>614</v>
      </c>
      <c r="P30" s="3" t="s">
        <v>615</v>
      </c>
      <c r="Q30" s="3" t="s">
        <v>616</v>
      </c>
      <c r="R30" s="3" t="s">
        <v>798</v>
      </c>
      <c r="S30" s="3" t="s">
        <v>618</v>
      </c>
      <c r="T30" s="3" t="s">
        <v>619</v>
      </c>
      <c r="U30" s="3" t="s">
        <v>620</v>
      </c>
      <c r="V30" s="3" t="s">
        <v>799</v>
      </c>
    </row>
    <row r="31" spans="1:22">
      <c r="A31" s="2">
        <v>999223462327813</v>
      </c>
      <c r="B31" s="3" t="s">
        <v>605</v>
      </c>
      <c r="C31" s="3" t="s">
        <v>800</v>
      </c>
      <c r="D31" s="3" t="s">
        <v>801</v>
      </c>
      <c r="E31" s="3" t="s">
        <v>802</v>
      </c>
      <c r="F31" s="3" t="s">
        <v>605</v>
      </c>
      <c r="G31" s="3" t="s">
        <v>609</v>
      </c>
      <c r="H31" s="3" t="s">
        <v>610</v>
      </c>
      <c r="I31" s="3" t="s">
        <v>803</v>
      </c>
      <c r="J31" s="3" t="s">
        <v>30</v>
      </c>
      <c r="K31" s="3" t="s">
        <v>804</v>
      </c>
      <c r="L31" s="3" t="s">
        <v>804</v>
      </c>
      <c r="M31" s="3" t="s">
        <v>613</v>
      </c>
      <c r="N31" s="3" t="s">
        <v>613</v>
      </c>
      <c r="O31" s="3" t="s">
        <v>614</v>
      </c>
      <c r="P31" s="3" t="s">
        <v>615</v>
      </c>
      <c r="Q31" s="3" t="s">
        <v>616</v>
      </c>
      <c r="R31" s="3" t="s">
        <v>805</v>
      </c>
      <c r="S31" s="3" t="s">
        <v>618</v>
      </c>
      <c r="T31" s="3" t="s">
        <v>619</v>
      </c>
      <c r="U31" s="3" t="s">
        <v>620</v>
      </c>
      <c r="V31" s="3" t="s">
        <v>728</v>
      </c>
    </row>
    <row r="32" spans="1:22">
      <c r="A32" s="2">
        <v>999223462178775</v>
      </c>
      <c r="B32" s="3" t="s">
        <v>605</v>
      </c>
      <c r="C32" s="3" t="s">
        <v>806</v>
      </c>
      <c r="D32" s="3" t="s">
        <v>807</v>
      </c>
      <c r="E32" s="3" t="s">
        <v>808</v>
      </c>
      <c r="F32" s="3" t="s">
        <v>605</v>
      </c>
      <c r="G32" s="3" t="s">
        <v>609</v>
      </c>
      <c r="H32" s="3" t="s">
        <v>610</v>
      </c>
      <c r="I32" s="3" t="s">
        <v>809</v>
      </c>
      <c r="J32" s="3" t="s">
        <v>30</v>
      </c>
      <c r="K32" s="3" t="s">
        <v>810</v>
      </c>
      <c r="L32" s="3" t="s">
        <v>810</v>
      </c>
      <c r="M32" s="3" t="s">
        <v>613</v>
      </c>
      <c r="N32" s="3" t="s">
        <v>613</v>
      </c>
      <c r="O32" s="3" t="s">
        <v>614</v>
      </c>
      <c r="P32" s="3" t="s">
        <v>615</v>
      </c>
      <c r="Q32" s="3" t="s">
        <v>616</v>
      </c>
      <c r="R32" s="3" t="s">
        <v>811</v>
      </c>
      <c r="S32" s="3" t="s">
        <v>618</v>
      </c>
      <c r="T32" s="3" t="s">
        <v>619</v>
      </c>
      <c r="U32" s="3" t="s">
        <v>620</v>
      </c>
      <c r="V32" s="3" t="s">
        <v>621</v>
      </c>
    </row>
    <row r="33" spans="1:22">
      <c r="A33" s="2">
        <v>999223462157719</v>
      </c>
      <c r="B33" s="3" t="s">
        <v>605</v>
      </c>
      <c r="C33" s="3" t="s">
        <v>812</v>
      </c>
      <c r="D33" s="3" t="s">
        <v>813</v>
      </c>
      <c r="E33" s="3" t="s">
        <v>814</v>
      </c>
      <c r="F33" s="3" t="s">
        <v>605</v>
      </c>
      <c r="G33" s="3" t="s">
        <v>609</v>
      </c>
      <c r="H33" s="3" t="s">
        <v>610</v>
      </c>
      <c r="I33" s="3" t="s">
        <v>790</v>
      </c>
      <c r="J33" s="3" t="s">
        <v>30</v>
      </c>
      <c r="K33" s="3" t="s">
        <v>791</v>
      </c>
      <c r="L33" s="3" t="s">
        <v>791</v>
      </c>
      <c r="M33" s="3" t="s">
        <v>613</v>
      </c>
      <c r="N33" s="3" t="s">
        <v>613</v>
      </c>
      <c r="O33" s="3" t="s">
        <v>614</v>
      </c>
      <c r="P33" s="3" t="s">
        <v>615</v>
      </c>
      <c r="Q33" s="3" t="s">
        <v>616</v>
      </c>
      <c r="R33" s="3" t="s">
        <v>815</v>
      </c>
      <c r="S33" s="3" t="s">
        <v>618</v>
      </c>
      <c r="T33" s="3" t="s">
        <v>619</v>
      </c>
      <c r="U33" s="3" t="s">
        <v>620</v>
      </c>
      <c r="V33" s="3" t="s">
        <v>635</v>
      </c>
    </row>
    <row r="34" spans="1:22">
      <c r="A34" s="2">
        <v>999223462102992</v>
      </c>
      <c r="B34" s="3" t="s">
        <v>605</v>
      </c>
      <c r="C34" s="3" t="s">
        <v>816</v>
      </c>
      <c r="D34" s="3" t="s">
        <v>817</v>
      </c>
      <c r="E34" s="3" t="s">
        <v>818</v>
      </c>
      <c r="F34" s="3" t="s">
        <v>605</v>
      </c>
      <c r="G34" s="3" t="s">
        <v>609</v>
      </c>
      <c r="H34" s="3" t="s">
        <v>610</v>
      </c>
      <c r="I34" s="3" t="s">
        <v>736</v>
      </c>
      <c r="J34" s="3" t="s">
        <v>30</v>
      </c>
      <c r="K34" s="3" t="s">
        <v>737</v>
      </c>
      <c r="L34" s="3" t="s">
        <v>737</v>
      </c>
      <c r="M34" s="3" t="s">
        <v>613</v>
      </c>
      <c r="N34" s="3" t="s">
        <v>613</v>
      </c>
      <c r="O34" s="3" t="s">
        <v>614</v>
      </c>
      <c r="P34" s="3" t="s">
        <v>615</v>
      </c>
      <c r="Q34" s="3" t="s">
        <v>616</v>
      </c>
      <c r="R34" s="3" t="s">
        <v>819</v>
      </c>
      <c r="S34" s="3" t="s">
        <v>618</v>
      </c>
      <c r="T34" s="3" t="s">
        <v>619</v>
      </c>
      <c r="U34" s="3" t="s">
        <v>620</v>
      </c>
      <c r="V34" s="3" t="s">
        <v>820</v>
      </c>
    </row>
    <row r="35" spans="1:22">
      <c r="A35" s="2">
        <v>999223462102347</v>
      </c>
      <c r="B35" s="3" t="s">
        <v>605</v>
      </c>
      <c r="C35" s="3" t="s">
        <v>821</v>
      </c>
      <c r="D35" s="3" t="s">
        <v>822</v>
      </c>
      <c r="E35" s="3" t="s">
        <v>823</v>
      </c>
      <c r="F35" s="3" t="s">
        <v>605</v>
      </c>
      <c r="G35" s="3" t="s">
        <v>609</v>
      </c>
      <c r="H35" s="3" t="s">
        <v>610</v>
      </c>
      <c r="I35" s="3" t="s">
        <v>824</v>
      </c>
      <c r="J35" s="3" t="s">
        <v>30</v>
      </c>
      <c r="K35" s="3" t="s">
        <v>825</v>
      </c>
      <c r="L35" s="3" t="s">
        <v>825</v>
      </c>
      <c r="M35" s="3" t="s">
        <v>613</v>
      </c>
      <c r="N35" s="3" t="s">
        <v>613</v>
      </c>
      <c r="O35" s="3" t="s">
        <v>614</v>
      </c>
      <c r="P35" s="3" t="s">
        <v>615</v>
      </c>
      <c r="Q35" s="3" t="s">
        <v>616</v>
      </c>
      <c r="R35" s="3" t="s">
        <v>826</v>
      </c>
      <c r="S35" s="3" t="s">
        <v>618</v>
      </c>
      <c r="T35" s="3" t="s">
        <v>619</v>
      </c>
      <c r="U35" s="3" t="s">
        <v>620</v>
      </c>
      <c r="V35" s="3" t="s">
        <v>827</v>
      </c>
    </row>
    <row r="36" spans="1:22">
      <c r="A36" s="2">
        <v>999223461853933</v>
      </c>
      <c r="B36" s="3" t="s">
        <v>605</v>
      </c>
      <c r="C36" s="3" t="s">
        <v>828</v>
      </c>
      <c r="D36" s="3" t="s">
        <v>813</v>
      </c>
      <c r="E36" s="3" t="s">
        <v>829</v>
      </c>
      <c r="F36" s="3" t="s">
        <v>605</v>
      </c>
      <c r="G36" s="3" t="s">
        <v>609</v>
      </c>
      <c r="H36" s="3" t="s">
        <v>610</v>
      </c>
      <c r="I36" s="3" t="s">
        <v>790</v>
      </c>
      <c r="J36" s="3" t="s">
        <v>30</v>
      </c>
      <c r="K36" s="3" t="s">
        <v>791</v>
      </c>
      <c r="L36" s="3" t="s">
        <v>791</v>
      </c>
      <c r="M36" s="3" t="s">
        <v>613</v>
      </c>
      <c r="N36" s="3" t="s">
        <v>613</v>
      </c>
      <c r="O36" s="3" t="s">
        <v>614</v>
      </c>
      <c r="P36" s="3" t="s">
        <v>615</v>
      </c>
      <c r="Q36" s="3" t="s">
        <v>616</v>
      </c>
      <c r="R36" s="3" t="s">
        <v>830</v>
      </c>
      <c r="S36" s="3" t="s">
        <v>618</v>
      </c>
      <c r="T36" s="3" t="s">
        <v>619</v>
      </c>
      <c r="U36" s="3" t="s">
        <v>620</v>
      </c>
      <c r="V36" s="3" t="s">
        <v>635</v>
      </c>
    </row>
    <row r="37" spans="1:22">
      <c r="A37" s="2">
        <v>999223461278603</v>
      </c>
      <c r="B37" s="3" t="s">
        <v>831</v>
      </c>
      <c r="C37" s="3" t="s">
        <v>832</v>
      </c>
      <c r="D37" s="3" t="s">
        <v>833</v>
      </c>
      <c r="E37" s="3" t="s">
        <v>834</v>
      </c>
      <c r="F37" s="3" t="s">
        <v>831</v>
      </c>
      <c r="G37" s="3" t="s">
        <v>609</v>
      </c>
      <c r="H37" s="3" t="s">
        <v>610</v>
      </c>
      <c r="I37" s="3" t="s">
        <v>835</v>
      </c>
      <c r="J37" s="3" t="s">
        <v>30</v>
      </c>
      <c r="K37" s="3" t="s">
        <v>836</v>
      </c>
      <c r="L37" s="3" t="s">
        <v>836</v>
      </c>
      <c r="M37" s="3" t="s">
        <v>613</v>
      </c>
      <c r="N37" s="3" t="s">
        <v>613</v>
      </c>
      <c r="O37" s="3" t="s">
        <v>614</v>
      </c>
      <c r="P37" s="3" t="s">
        <v>615</v>
      </c>
      <c r="Q37" s="3" t="s">
        <v>616</v>
      </c>
      <c r="R37" s="3" t="s">
        <v>837</v>
      </c>
      <c r="S37" s="3" t="s">
        <v>618</v>
      </c>
      <c r="T37" s="3" t="s">
        <v>619</v>
      </c>
      <c r="U37" s="3" t="s">
        <v>620</v>
      </c>
      <c r="V37" s="3" t="s">
        <v>668</v>
      </c>
    </row>
    <row r="38" spans="1:22">
      <c r="A38" s="2">
        <v>999223461011094</v>
      </c>
      <c r="B38" s="3" t="s">
        <v>831</v>
      </c>
      <c r="C38" s="3" t="s">
        <v>838</v>
      </c>
      <c r="D38" s="3" t="s">
        <v>839</v>
      </c>
      <c r="E38" s="3" t="s">
        <v>840</v>
      </c>
      <c r="F38" s="3" t="s">
        <v>831</v>
      </c>
      <c r="G38" s="3" t="s">
        <v>609</v>
      </c>
      <c r="H38" s="3" t="s">
        <v>610</v>
      </c>
      <c r="I38" s="3" t="s">
        <v>841</v>
      </c>
      <c r="J38" s="3" t="s">
        <v>30</v>
      </c>
      <c r="K38" s="3" t="s">
        <v>842</v>
      </c>
      <c r="L38" s="3" t="s">
        <v>842</v>
      </c>
      <c r="M38" s="3" t="s">
        <v>613</v>
      </c>
      <c r="N38" s="3" t="s">
        <v>613</v>
      </c>
      <c r="O38" s="3" t="s">
        <v>614</v>
      </c>
      <c r="P38" s="3" t="s">
        <v>615</v>
      </c>
      <c r="Q38" s="3" t="s">
        <v>616</v>
      </c>
      <c r="R38" s="3" t="s">
        <v>843</v>
      </c>
      <c r="S38" s="3" t="s">
        <v>618</v>
      </c>
      <c r="T38" s="3" t="s">
        <v>619</v>
      </c>
      <c r="U38" s="3" t="s">
        <v>620</v>
      </c>
      <c r="V38" s="3" t="s">
        <v>661</v>
      </c>
    </row>
    <row r="39" spans="1:22">
      <c r="A39" s="2">
        <v>999223460932462</v>
      </c>
      <c r="B39" s="3" t="s">
        <v>831</v>
      </c>
      <c r="C39" s="3" t="s">
        <v>844</v>
      </c>
      <c r="D39" s="3" t="s">
        <v>845</v>
      </c>
      <c r="E39" s="3" t="s">
        <v>846</v>
      </c>
      <c r="F39" s="3" t="s">
        <v>605</v>
      </c>
      <c r="G39" s="3" t="s">
        <v>609</v>
      </c>
      <c r="H39" s="3" t="s">
        <v>610</v>
      </c>
      <c r="I39" s="3" t="s">
        <v>847</v>
      </c>
      <c r="J39" s="3" t="s">
        <v>30</v>
      </c>
      <c r="K39" s="3" t="s">
        <v>848</v>
      </c>
      <c r="L39" s="3" t="s">
        <v>848</v>
      </c>
      <c r="M39" s="3" t="s">
        <v>613</v>
      </c>
      <c r="N39" s="3" t="s">
        <v>613</v>
      </c>
      <c r="O39" s="3" t="s">
        <v>614</v>
      </c>
      <c r="P39" s="3" t="s">
        <v>615</v>
      </c>
      <c r="Q39" s="3" t="s">
        <v>616</v>
      </c>
      <c r="R39" s="3" t="s">
        <v>849</v>
      </c>
      <c r="S39" s="3" t="s">
        <v>618</v>
      </c>
      <c r="T39" s="3" t="s">
        <v>619</v>
      </c>
      <c r="U39" s="3" t="s">
        <v>620</v>
      </c>
      <c r="V39" s="3" t="s">
        <v>635</v>
      </c>
    </row>
    <row r="40" spans="1:22">
      <c r="A40" s="2">
        <v>999223457531765</v>
      </c>
      <c r="B40" s="3" t="s">
        <v>831</v>
      </c>
      <c r="C40" s="3" t="s">
        <v>850</v>
      </c>
      <c r="D40" s="3" t="s">
        <v>851</v>
      </c>
      <c r="E40" s="3" t="s">
        <v>852</v>
      </c>
      <c r="F40" s="3" t="s">
        <v>605</v>
      </c>
      <c r="G40" s="3" t="s">
        <v>609</v>
      </c>
      <c r="H40" s="3" t="s">
        <v>610</v>
      </c>
      <c r="I40" s="3" t="s">
        <v>853</v>
      </c>
      <c r="J40" s="3" t="s">
        <v>30</v>
      </c>
      <c r="K40" s="3" t="s">
        <v>854</v>
      </c>
      <c r="L40" s="3" t="s">
        <v>854</v>
      </c>
      <c r="M40" s="3" t="s">
        <v>613</v>
      </c>
      <c r="N40" s="3" t="s">
        <v>613</v>
      </c>
      <c r="O40" s="3" t="s">
        <v>614</v>
      </c>
      <c r="P40" s="3" t="s">
        <v>615</v>
      </c>
      <c r="Q40" s="3" t="s">
        <v>616</v>
      </c>
      <c r="R40" s="3" t="s">
        <v>855</v>
      </c>
      <c r="S40" s="3" t="s">
        <v>618</v>
      </c>
      <c r="T40" s="3" t="s">
        <v>619</v>
      </c>
      <c r="U40" s="3" t="s">
        <v>620</v>
      </c>
      <c r="V40" s="3" t="s">
        <v>635</v>
      </c>
    </row>
    <row r="41" spans="1:22">
      <c r="A41" s="2">
        <v>999223456501445</v>
      </c>
      <c r="B41" s="3" t="s">
        <v>831</v>
      </c>
      <c r="C41" s="3" t="s">
        <v>856</v>
      </c>
      <c r="D41" s="3" t="s">
        <v>857</v>
      </c>
      <c r="E41" s="3" t="s">
        <v>858</v>
      </c>
      <c r="F41" s="3" t="s">
        <v>831</v>
      </c>
      <c r="G41" s="3" t="s">
        <v>609</v>
      </c>
      <c r="H41" s="3" t="s">
        <v>610</v>
      </c>
      <c r="I41" s="3" t="s">
        <v>859</v>
      </c>
      <c r="J41" s="3" t="s">
        <v>30</v>
      </c>
      <c r="K41" s="3" t="s">
        <v>860</v>
      </c>
      <c r="L41" s="3" t="s">
        <v>860</v>
      </c>
      <c r="M41" s="3" t="s">
        <v>613</v>
      </c>
      <c r="N41" s="3" t="s">
        <v>613</v>
      </c>
      <c r="O41" s="3" t="s">
        <v>614</v>
      </c>
      <c r="P41" s="3" t="s">
        <v>615</v>
      </c>
      <c r="Q41" s="3" t="s">
        <v>616</v>
      </c>
      <c r="R41" s="3" t="s">
        <v>861</v>
      </c>
      <c r="S41" s="3" t="s">
        <v>618</v>
      </c>
      <c r="T41" s="3" t="s">
        <v>619</v>
      </c>
      <c r="U41" s="3" t="s">
        <v>620</v>
      </c>
      <c r="V41" s="3" t="s">
        <v>694</v>
      </c>
    </row>
    <row r="42" spans="1:22">
      <c r="A42" s="2">
        <v>999223455438432</v>
      </c>
      <c r="B42" s="3" t="s">
        <v>831</v>
      </c>
      <c r="C42" s="3" t="s">
        <v>862</v>
      </c>
      <c r="D42" s="3" t="s">
        <v>863</v>
      </c>
      <c r="E42" s="3" t="s">
        <v>864</v>
      </c>
      <c r="F42" s="3" t="s">
        <v>605</v>
      </c>
      <c r="G42" s="3" t="s">
        <v>609</v>
      </c>
      <c r="H42" s="3" t="s">
        <v>610</v>
      </c>
      <c r="I42" s="3" t="s">
        <v>865</v>
      </c>
      <c r="J42" s="3" t="s">
        <v>30</v>
      </c>
      <c r="K42" s="3" t="s">
        <v>866</v>
      </c>
      <c r="L42" s="3" t="s">
        <v>866</v>
      </c>
      <c r="M42" s="3" t="s">
        <v>613</v>
      </c>
      <c r="N42" s="3" t="s">
        <v>613</v>
      </c>
      <c r="O42" s="3" t="s">
        <v>614</v>
      </c>
      <c r="P42" s="3" t="s">
        <v>615</v>
      </c>
      <c r="Q42" s="3" t="s">
        <v>616</v>
      </c>
      <c r="R42" s="3" t="s">
        <v>867</v>
      </c>
      <c r="S42" s="3" t="s">
        <v>618</v>
      </c>
      <c r="T42" s="3" t="s">
        <v>619</v>
      </c>
      <c r="U42" s="3" t="s">
        <v>620</v>
      </c>
      <c r="V42" s="3" t="s">
        <v>621</v>
      </c>
    </row>
    <row r="43" spans="1:22">
      <c r="A43" s="2">
        <v>999223455392086</v>
      </c>
      <c r="B43" s="3" t="s">
        <v>831</v>
      </c>
      <c r="C43" s="3" t="s">
        <v>868</v>
      </c>
      <c r="D43" s="3" t="s">
        <v>869</v>
      </c>
      <c r="E43" s="3" t="s">
        <v>870</v>
      </c>
      <c r="F43" s="3" t="s">
        <v>831</v>
      </c>
      <c r="G43" s="3" t="s">
        <v>609</v>
      </c>
      <c r="H43" s="3" t="s">
        <v>610</v>
      </c>
      <c r="I43" s="3" t="s">
        <v>871</v>
      </c>
      <c r="J43" s="3" t="s">
        <v>30</v>
      </c>
      <c r="K43" s="3" t="s">
        <v>872</v>
      </c>
      <c r="L43" s="3" t="s">
        <v>872</v>
      </c>
      <c r="M43" s="3" t="s">
        <v>613</v>
      </c>
      <c r="N43" s="3" t="s">
        <v>613</v>
      </c>
      <c r="O43" s="3" t="s">
        <v>614</v>
      </c>
      <c r="P43" s="3" t="s">
        <v>615</v>
      </c>
      <c r="Q43" s="3" t="s">
        <v>616</v>
      </c>
      <c r="R43" s="3" t="s">
        <v>873</v>
      </c>
      <c r="S43" s="3" t="s">
        <v>618</v>
      </c>
      <c r="T43" s="3" t="s">
        <v>619</v>
      </c>
      <c r="U43" s="3" t="s">
        <v>620</v>
      </c>
      <c r="V43" s="3" t="s">
        <v>668</v>
      </c>
    </row>
    <row r="44" spans="1:22">
      <c r="A44" s="2">
        <v>999223455357798</v>
      </c>
      <c r="B44" s="3" t="s">
        <v>831</v>
      </c>
      <c r="C44" s="3" t="s">
        <v>874</v>
      </c>
      <c r="D44" s="3" t="s">
        <v>875</v>
      </c>
      <c r="E44" s="3" t="s">
        <v>876</v>
      </c>
      <c r="F44" s="3" t="s">
        <v>831</v>
      </c>
      <c r="G44" s="3" t="s">
        <v>609</v>
      </c>
      <c r="H44" s="3" t="s">
        <v>610</v>
      </c>
      <c r="I44" s="3" t="s">
        <v>877</v>
      </c>
      <c r="J44" s="3" t="s">
        <v>30</v>
      </c>
      <c r="K44" s="3" t="s">
        <v>878</v>
      </c>
      <c r="L44" s="3" t="s">
        <v>878</v>
      </c>
      <c r="M44" s="3" t="s">
        <v>613</v>
      </c>
      <c r="N44" s="3" t="s">
        <v>613</v>
      </c>
      <c r="O44" s="3" t="s">
        <v>614</v>
      </c>
      <c r="P44" s="3" t="s">
        <v>615</v>
      </c>
      <c r="Q44" s="3" t="s">
        <v>616</v>
      </c>
      <c r="R44" s="3" t="s">
        <v>879</v>
      </c>
      <c r="S44" s="3" t="s">
        <v>618</v>
      </c>
      <c r="T44" s="3" t="s">
        <v>619</v>
      </c>
      <c r="U44" s="3" t="s">
        <v>620</v>
      </c>
      <c r="V44" s="3" t="s">
        <v>635</v>
      </c>
    </row>
    <row r="45" spans="1:22">
      <c r="A45" s="2">
        <v>23450993209</v>
      </c>
      <c r="B45" s="3" t="s">
        <v>831</v>
      </c>
      <c r="C45" s="3" t="s">
        <v>880</v>
      </c>
      <c r="D45" s="3" t="s">
        <v>881</v>
      </c>
      <c r="E45" s="3" t="s">
        <v>882</v>
      </c>
      <c r="F45" s="3" t="s">
        <v>605</v>
      </c>
      <c r="G45" s="3" t="s">
        <v>609</v>
      </c>
      <c r="H45" s="3" t="s">
        <v>610</v>
      </c>
      <c r="I45" s="3" t="s">
        <v>883</v>
      </c>
      <c r="J45" s="3" t="s">
        <v>30</v>
      </c>
      <c r="K45" s="3" t="s">
        <v>884</v>
      </c>
      <c r="L45" s="3" t="s">
        <v>884</v>
      </c>
      <c r="M45" s="3" t="s">
        <v>613</v>
      </c>
      <c r="N45" s="3" t="s">
        <v>613</v>
      </c>
      <c r="O45" s="3" t="s">
        <v>614</v>
      </c>
      <c r="P45" s="3" t="s">
        <v>615</v>
      </c>
      <c r="Q45" s="3" t="s">
        <v>616</v>
      </c>
      <c r="R45" s="3" t="s">
        <v>885</v>
      </c>
      <c r="S45" s="3" t="s">
        <v>618</v>
      </c>
      <c r="T45" s="3" t="s">
        <v>619</v>
      </c>
      <c r="U45" s="3" t="s">
        <v>620</v>
      </c>
      <c r="V45" s="3" t="s">
        <v>635</v>
      </c>
    </row>
    <row r="46" spans="1:22">
      <c r="A46" s="2">
        <v>999223450739054</v>
      </c>
      <c r="B46" s="3" t="s">
        <v>831</v>
      </c>
      <c r="C46" s="3" t="s">
        <v>886</v>
      </c>
      <c r="D46" s="3" t="s">
        <v>887</v>
      </c>
      <c r="E46" s="3" t="s">
        <v>888</v>
      </c>
      <c r="F46" s="3" t="s">
        <v>831</v>
      </c>
      <c r="G46" s="3" t="s">
        <v>609</v>
      </c>
      <c r="H46" s="3" t="s">
        <v>610</v>
      </c>
      <c r="I46" s="3" t="s">
        <v>889</v>
      </c>
      <c r="J46" s="3" t="s">
        <v>30</v>
      </c>
      <c r="K46" s="3" t="s">
        <v>890</v>
      </c>
      <c r="L46" s="3" t="s">
        <v>890</v>
      </c>
      <c r="M46" s="3" t="s">
        <v>613</v>
      </c>
      <c r="N46" s="3" t="s">
        <v>613</v>
      </c>
      <c r="O46" s="3" t="s">
        <v>614</v>
      </c>
      <c r="P46" s="3" t="s">
        <v>615</v>
      </c>
      <c r="Q46" s="3" t="s">
        <v>616</v>
      </c>
      <c r="R46" s="3" t="s">
        <v>891</v>
      </c>
      <c r="S46" s="3" t="s">
        <v>618</v>
      </c>
      <c r="T46" s="3" t="s">
        <v>619</v>
      </c>
      <c r="U46" s="3" t="s">
        <v>620</v>
      </c>
      <c r="V46" s="3" t="s">
        <v>661</v>
      </c>
    </row>
    <row r="47" spans="1:22">
      <c r="A47" s="2">
        <v>999223450685129</v>
      </c>
      <c r="B47" s="3" t="s">
        <v>831</v>
      </c>
      <c r="C47" s="3" t="s">
        <v>892</v>
      </c>
      <c r="D47" s="3" t="s">
        <v>893</v>
      </c>
      <c r="E47" s="3" t="s">
        <v>894</v>
      </c>
      <c r="F47" s="3" t="s">
        <v>605</v>
      </c>
      <c r="G47" s="3" t="s">
        <v>609</v>
      </c>
      <c r="H47" s="3" t="s">
        <v>610</v>
      </c>
      <c r="I47" s="3" t="s">
        <v>895</v>
      </c>
      <c r="J47" s="3" t="s">
        <v>30</v>
      </c>
      <c r="K47" s="3" t="s">
        <v>896</v>
      </c>
      <c r="L47" s="3" t="s">
        <v>896</v>
      </c>
      <c r="M47" s="3" t="s">
        <v>613</v>
      </c>
      <c r="N47" s="3" t="s">
        <v>613</v>
      </c>
      <c r="O47" s="3" t="s">
        <v>614</v>
      </c>
      <c r="P47" s="3" t="s">
        <v>615</v>
      </c>
      <c r="Q47" s="3" t="s">
        <v>616</v>
      </c>
      <c r="R47" s="3" t="s">
        <v>897</v>
      </c>
      <c r="S47" s="3" t="s">
        <v>618</v>
      </c>
      <c r="T47" s="3" t="s">
        <v>619</v>
      </c>
      <c r="U47" s="3" t="s">
        <v>620</v>
      </c>
      <c r="V47" s="3" t="s">
        <v>668</v>
      </c>
    </row>
    <row r="48" spans="1:22">
      <c r="A48" s="2">
        <v>999223450678078</v>
      </c>
      <c r="B48" s="3" t="s">
        <v>831</v>
      </c>
      <c r="C48" s="3" t="s">
        <v>898</v>
      </c>
      <c r="D48" s="3" t="s">
        <v>851</v>
      </c>
      <c r="E48" s="3" t="s">
        <v>899</v>
      </c>
      <c r="F48" s="3" t="s">
        <v>605</v>
      </c>
      <c r="G48" s="3" t="s">
        <v>609</v>
      </c>
      <c r="H48" s="3" t="s">
        <v>610</v>
      </c>
      <c r="I48" s="3" t="s">
        <v>900</v>
      </c>
      <c r="J48" s="3" t="s">
        <v>30</v>
      </c>
      <c r="K48" s="3" t="s">
        <v>901</v>
      </c>
      <c r="L48" s="3" t="s">
        <v>901</v>
      </c>
      <c r="M48" s="3" t="s">
        <v>613</v>
      </c>
      <c r="N48" s="3" t="s">
        <v>613</v>
      </c>
      <c r="O48" s="3" t="s">
        <v>614</v>
      </c>
      <c r="P48" s="3" t="s">
        <v>615</v>
      </c>
      <c r="Q48" s="3" t="s">
        <v>616</v>
      </c>
      <c r="R48" s="3" t="s">
        <v>902</v>
      </c>
      <c r="S48" s="3" t="s">
        <v>618</v>
      </c>
      <c r="T48" s="3" t="s">
        <v>619</v>
      </c>
      <c r="U48" s="3" t="s">
        <v>620</v>
      </c>
      <c r="V48" s="3" t="s">
        <v>635</v>
      </c>
    </row>
    <row r="49" spans="1:22">
      <c r="A49" s="2">
        <v>999223450260376</v>
      </c>
      <c r="B49" s="3" t="s">
        <v>831</v>
      </c>
      <c r="C49" s="3" t="s">
        <v>903</v>
      </c>
      <c r="D49" s="3" t="s">
        <v>904</v>
      </c>
      <c r="E49" s="3" t="s">
        <v>905</v>
      </c>
      <c r="F49" s="3" t="s">
        <v>605</v>
      </c>
      <c r="G49" s="3" t="s">
        <v>609</v>
      </c>
      <c r="H49" s="3" t="s">
        <v>610</v>
      </c>
      <c r="I49" s="3" t="s">
        <v>906</v>
      </c>
      <c r="J49" s="3" t="s">
        <v>30</v>
      </c>
      <c r="K49" s="3" t="s">
        <v>907</v>
      </c>
      <c r="L49" s="3" t="s">
        <v>907</v>
      </c>
      <c r="M49" s="3" t="s">
        <v>613</v>
      </c>
      <c r="N49" s="3" t="s">
        <v>613</v>
      </c>
      <c r="O49" s="3" t="s">
        <v>614</v>
      </c>
      <c r="P49" s="3" t="s">
        <v>615</v>
      </c>
      <c r="Q49" s="3" t="s">
        <v>616</v>
      </c>
      <c r="R49" s="3" t="s">
        <v>908</v>
      </c>
      <c r="S49" s="3" t="s">
        <v>618</v>
      </c>
      <c r="T49" s="3" t="s">
        <v>619</v>
      </c>
      <c r="U49" s="3" t="s">
        <v>620</v>
      </c>
      <c r="V49" s="3" t="s">
        <v>668</v>
      </c>
    </row>
    <row r="50" spans="1:22">
      <c r="A50" s="2">
        <v>999223450103424</v>
      </c>
      <c r="B50" s="3" t="s">
        <v>831</v>
      </c>
      <c r="C50" s="3" t="s">
        <v>909</v>
      </c>
      <c r="D50" s="3" t="s">
        <v>910</v>
      </c>
      <c r="E50" s="3" t="s">
        <v>911</v>
      </c>
      <c r="F50" s="3" t="s">
        <v>605</v>
      </c>
      <c r="G50" s="3" t="s">
        <v>609</v>
      </c>
      <c r="H50" s="3" t="s">
        <v>610</v>
      </c>
      <c r="I50" s="3" t="s">
        <v>912</v>
      </c>
      <c r="J50" s="3" t="s">
        <v>30</v>
      </c>
      <c r="K50" s="3" t="s">
        <v>913</v>
      </c>
      <c r="L50" s="3" t="s">
        <v>913</v>
      </c>
      <c r="M50" s="3" t="s">
        <v>613</v>
      </c>
      <c r="N50" s="3" t="s">
        <v>613</v>
      </c>
      <c r="O50" s="3" t="s">
        <v>614</v>
      </c>
      <c r="P50" s="3" t="s">
        <v>615</v>
      </c>
      <c r="Q50" s="3" t="s">
        <v>616</v>
      </c>
      <c r="R50" s="3" t="s">
        <v>914</v>
      </c>
      <c r="S50" s="3" t="s">
        <v>618</v>
      </c>
      <c r="T50" s="3" t="s">
        <v>619</v>
      </c>
      <c r="U50" s="3" t="s">
        <v>620</v>
      </c>
      <c r="V50" s="3" t="s">
        <v>642</v>
      </c>
    </row>
    <row r="51" spans="1:22">
      <c r="A51" s="2">
        <v>999223450076325</v>
      </c>
      <c r="B51" s="3" t="s">
        <v>831</v>
      </c>
      <c r="C51" s="3" t="s">
        <v>915</v>
      </c>
      <c r="D51" s="3" t="s">
        <v>916</v>
      </c>
      <c r="E51" s="3" t="s">
        <v>917</v>
      </c>
      <c r="F51" s="3" t="s">
        <v>605</v>
      </c>
      <c r="G51" s="3" t="s">
        <v>609</v>
      </c>
      <c r="H51" s="3" t="s">
        <v>610</v>
      </c>
      <c r="I51" s="3" t="s">
        <v>918</v>
      </c>
      <c r="J51" s="3" t="s">
        <v>30</v>
      </c>
      <c r="K51" s="3" t="s">
        <v>919</v>
      </c>
      <c r="L51" s="3" t="s">
        <v>919</v>
      </c>
      <c r="M51" s="3" t="s">
        <v>613</v>
      </c>
      <c r="N51" s="3" t="s">
        <v>613</v>
      </c>
      <c r="O51" s="3" t="s">
        <v>614</v>
      </c>
      <c r="P51" s="3" t="s">
        <v>615</v>
      </c>
      <c r="Q51" s="3" t="s">
        <v>616</v>
      </c>
      <c r="R51" s="3" t="s">
        <v>920</v>
      </c>
      <c r="S51" s="3" t="s">
        <v>618</v>
      </c>
      <c r="T51" s="3" t="s">
        <v>619</v>
      </c>
      <c r="U51" s="3" t="s">
        <v>620</v>
      </c>
      <c r="V51" s="3" t="s">
        <v>661</v>
      </c>
    </row>
    <row r="52" spans="1:22">
      <c r="A52" s="2">
        <v>999223450022706</v>
      </c>
      <c r="B52" s="3" t="s">
        <v>831</v>
      </c>
      <c r="C52" s="3" t="s">
        <v>921</v>
      </c>
      <c r="D52" s="3" t="s">
        <v>922</v>
      </c>
      <c r="E52" s="3" t="s">
        <v>923</v>
      </c>
      <c r="F52" s="3" t="s">
        <v>831</v>
      </c>
      <c r="G52" s="3" t="s">
        <v>609</v>
      </c>
      <c r="H52" s="3" t="s">
        <v>610</v>
      </c>
      <c r="I52" s="3" t="s">
        <v>924</v>
      </c>
      <c r="J52" s="3" t="s">
        <v>30</v>
      </c>
      <c r="K52" s="3" t="s">
        <v>925</v>
      </c>
      <c r="L52" s="3" t="s">
        <v>925</v>
      </c>
      <c r="M52" s="3" t="s">
        <v>613</v>
      </c>
      <c r="N52" s="3" t="s">
        <v>613</v>
      </c>
      <c r="O52" s="3" t="s">
        <v>614</v>
      </c>
      <c r="P52" s="3" t="s">
        <v>615</v>
      </c>
      <c r="Q52" s="3" t="s">
        <v>616</v>
      </c>
      <c r="R52" s="3" t="s">
        <v>926</v>
      </c>
      <c r="S52" s="3" t="s">
        <v>618</v>
      </c>
      <c r="T52" s="3" t="s">
        <v>619</v>
      </c>
      <c r="U52" s="3" t="s">
        <v>620</v>
      </c>
      <c r="V52" s="3" t="s">
        <v>661</v>
      </c>
    </row>
    <row r="53" spans="1:22">
      <c r="A53" s="2">
        <v>23448199371</v>
      </c>
      <c r="B53" s="3" t="s">
        <v>927</v>
      </c>
      <c r="C53" s="3" t="s">
        <v>928</v>
      </c>
      <c r="D53" s="3" t="s">
        <v>929</v>
      </c>
      <c r="E53" s="3" t="s">
        <v>930</v>
      </c>
      <c r="F53" s="3" t="s">
        <v>927</v>
      </c>
      <c r="G53" s="3" t="s">
        <v>609</v>
      </c>
      <c r="H53" s="3" t="s">
        <v>610</v>
      </c>
      <c r="I53" s="3" t="s">
        <v>931</v>
      </c>
      <c r="J53" s="3" t="s">
        <v>30</v>
      </c>
      <c r="K53" s="3" t="s">
        <v>932</v>
      </c>
      <c r="L53" s="3" t="s">
        <v>932</v>
      </c>
      <c r="M53" s="3" t="s">
        <v>613</v>
      </c>
      <c r="N53" s="3" t="s">
        <v>613</v>
      </c>
      <c r="O53" s="3" t="s">
        <v>614</v>
      </c>
      <c r="P53" s="3" t="s">
        <v>615</v>
      </c>
      <c r="Q53" s="3" t="s">
        <v>616</v>
      </c>
      <c r="R53" s="3" t="s">
        <v>933</v>
      </c>
      <c r="S53" s="3" t="s">
        <v>618</v>
      </c>
      <c r="T53" s="3" t="s">
        <v>619</v>
      </c>
      <c r="U53" s="3" t="s">
        <v>620</v>
      </c>
      <c r="V53" s="3" t="s">
        <v>642</v>
      </c>
    </row>
    <row r="54" spans="1:22">
      <c r="A54" s="2">
        <v>999223447887856</v>
      </c>
      <c r="B54" s="3" t="s">
        <v>927</v>
      </c>
      <c r="C54" s="3" t="s">
        <v>934</v>
      </c>
      <c r="D54" s="3" t="s">
        <v>935</v>
      </c>
      <c r="E54" s="3" t="s">
        <v>936</v>
      </c>
      <c r="F54" s="3" t="s">
        <v>605</v>
      </c>
      <c r="G54" s="3" t="s">
        <v>609</v>
      </c>
      <c r="H54" s="3" t="s">
        <v>610</v>
      </c>
      <c r="I54" s="3" t="s">
        <v>937</v>
      </c>
      <c r="J54" s="3" t="s">
        <v>30</v>
      </c>
      <c r="K54" s="3" t="s">
        <v>938</v>
      </c>
      <c r="L54" s="3" t="s">
        <v>938</v>
      </c>
      <c r="M54" s="3" t="s">
        <v>613</v>
      </c>
      <c r="N54" s="3" t="s">
        <v>613</v>
      </c>
      <c r="O54" s="3" t="s">
        <v>614</v>
      </c>
      <c r="P54" s="3" t="s">
        <v>615</v>
      </c>
      <c r="Q54" s="3" t="s">
        <v>616</v>
      </c>
      <c r="R54" s="3" t="s">
        <v>939</v>
      </c>
      <c r="S54" s="3" t="s">
        <v>618</v>
      </c>
      <c r="T54" s="3" t="s">
        <v>619</v>
      </c>
      <c r="U54" s="3" t="s">
        <v>620</v>
      </c>
      <c r="V54" s="3" t="s">
        <v>728</v>
      </c>
    </row>
    <row r="55" spans="1:22">
      <c r="A55" s="2">
        <v>999223446538026</v>
      </c>
      <c r="B55" s="3" t="s">
        <v>927</v>
      </c>
      <c r="C55" s="3" t="s">
        <v>940</v>
      </c>
      <c r="D55" s="3" t="s">
        <v>941</v>
      </c>
      <c r="E55" s="3" t="s">
        <v>942</v>
      </c>
      <c r="F55" s="3" t="s">
        <v>831</v>
      </c>
      <c r="G55" s="3" t="s">
        <v>609</v>
      </c>
      <c r="H55" s="3" t="s">
        <v>610</v>
      </c>
      <c r="I55" s="3" t="s">
        <v>943</v>
      </c>
      <c r="J55" s="3" t="s">
        <v>30</v>
      </c>
      <c r="K55" s="3" t="s">
        <v>944</v>
      </c>
      <c r="L55" s="3" t="s">
        <v>944</v>
      </c>
      <c r="M55" s="3" t="s">
        <v>613</v>
      </c>
      <c r="N55" s="3" t="s">
        <v>613</v>
      </c>
      <c r="O55" s="3" t="s">
        <v>614</v>
      </c>
      <c r="P55" s="3" t="s">
        <v>615</v>
      </c>
      <c r="Q55" s="3" t="s">
        <v>616</v>
      </c>
      <c r="R55" s="3" t="s">
        <v>945</v>
      </c>
      <c r="S55" s="3" t="s">
        <v>618</v>
      </c>
      <c r="T55" s="3" t="s">
        <v>619</v>
      </c>
      <c r="U55" s="3" t="s">
        <v>620</v>
      </c>
      <c r="V55" s="3" t="s">
        <v>707</v>
      </c>
    </row>
    <row r="56" spans="1:22">
      <c r="A56" s="2">
        <v>999223440671264</v>
      </c>
      <c r="B56" s="3" t="s">
        <v>927</v>
      </c>
      <c r="C56" s="3" t="s">
        <v>946</v>
      </c>
      <c r="D56" s="3" t="s">
        <v>947</v>
      </c>
      <c r="E56" s="3" t="s">
        <v>948</v>
      </c>
      <c r="F56" s="3" t="s">
        <v>927</v>
      </c>
      <c r="G56" s="3" t="s">
        <v>609</v>
      </c>
      <c r="H56" s="3" t="s">
        <v>610</v>
      </c>
      <c r="I56" s="3" t="s">
        <v>949</v>
      </c>
      <c r="J56" s="3" t="s">
        <v>30</v>
      </c>
      <c r="K56" s="3" t="s">
        <v>950</v>
      </c>
      <c r="L56" s="3" t="s">
        <v>950</v>
      </c>
      <c r="M56" s="3" t="s">
        <v>613</v>
      </c>
      <c r="N56" s="3" t="s">
        <v>613</v>
      </c>
      <c r="O56" s="3" t="s">
        <v>614</v>
      </c>
      <c r="P56" s="3" t="s">
        <v>615</v>
      </c>
      <c r="Q56" s="3" t="s">
        <v>616</v>
      </c>
      <c r="R56" s="3" t="s">
        <v>951</v>
      </c>
      <c r="S56" s="3" t="s">
        <v>618</v>
      </c>
      <c r="T56" s="3" t="s">
        <v>619</v>
      </c>
      <c r="U56" s="3" t="s">
        <v>620</v>
      </c>
      <c r="V56" s="3" t="s">
        <v>635</v>
      </c>
    </row>
    <row r="57" spans="1:22">
      <c r="A57" s="2">
        <v>999223439238103</v>
      </c>
      <c r="B57" s="3" t="s">
        <v>927</v>
      </c>
      <c r="C57" s="3" t="s">
        <v>952</v>
      </c>
      <c r="D57" s="3" t="s">
        <v>953</v>
      </c>
      <c r="E57" s="3" t="s">
        <v>954</v>
      </c>
      <c r="F57" s="3" t="s">
        <v>831</v>
      </c>
      <c r="G57" s="3" t="s">
        <v>609</v>
      </c>
      <c r="H57" s="3" t="s">
        <v>610</v>
      </c>
      <c r="I57" s="3" t="s">
        <v>955</v>
      </c>
      <c r="J57" s="3" t="s">
        <v>30</v>
      </c>
      <c r="K57" s="3" t="s">
        <v>956</v>
      </c>
      <c r="L57" s="3" t="s">
        <v>956</v>
      </c>
      <c r="M57" s="3" t="s">
        <v>613</v>
      </c>
      <c r="N57" s="3" t="s">
        <v>613</v>
      </c>
      <c r="O57" s="3" t="s">
        <v>614</v>
      </c>
      <c r="P57" s="3" t="s">
        <v>615</v>
      </c>
      <c r="Q57" s="3" t="s">
        <v>616</v>
      </c>
      <c r="R57" s="3" t="s">
        <v>957</v>
      </c>
      <c r="S57" s="3" t="s">
        <v>618</v>
      </c>
      <c r="T57" s="3" t="s">
        <v>619</v>
      </c>
      <c r="U57" s="3" t="s">
        <v>620</v>
      </c>
      <c r="V57" s="3" t="s">
        <v>635</v>
      </c>
    </row>
    <row r="58" spans="1:22">
      <c r="A58" s="2">
        <v>999223437076529</v>
      </c>
      <c r="B58" s="3" t="s">
        <v>927</v>
      </c>
      <c r="C58" s="3" t="s">
        <v>958</v>
      </c>
      <c r="D58" s="3" t="s">
        <v>959</v>
      </c>
      <c r="E58" s="3" t="s">
        <v>960</v>
      </c>
      <c r="F58" s="3" t="s">
        <v>927</v>
      </c>
      <c r="G58" s="3" t="s">
        <v>609</v>
      </c>
      <c r="H58" s="3" t="s">
        <v>610</v>
      </c>
      <c r="I58" s="3" t="s">
        <v>961</v>
      </c>
      <c r="J58" s="3" t="s">
        <v>30</v>
      </c>
      <c r="K58" s="3" t="s">
        <v>962</v>
      </c>
      <c r="L58" s="3" t="s">
        <v>962</v>
      </c>
      <c r="M58" s="3" t="s">
        <v>613</v>
      </c>
      <c r="N58" s="3" t="s">
        <v>613</v>
      </c>
      <c r="O58" s="3" t="s">
        <v>614</v>
      </c>
      <c r="P58" s="3" t="s">
        <v>615</v>
      </c>
      <c r="Q58" s="3" t="s">
        <v>616</v>
      </c>
      <c r="R58" s="3" t="s">
        <v>963</v>
      </c>
      <c r="S58" s="3" t="s">
        <v>618</v>
      </c>
      <c r="T58" s="3" t="s">
        <v>619</v>
      </c>
      <c r="U58" s="3" t="s">
        <v>620</v>
      </c>
      <c r="V58" s="3" t="s">
        <v>635</v>
      </c>
    </row>
    <row r="59" spans="1:22">
      <c r="A59" s="2">
        <v>999223437006660</v>
      </c>
      <c r="B59" s="3" t="s">
        <v>927</v>
      </c>
      <c r="C59" s="3" t="s">
        <v>964</v>
      </c>
      <c r="D59" s="3" t="s">
        <v>965</v>
      </c>
      <c r="E59" s="3" t="s">
        <v>966</v>
      </c>
      <c r="F59" s="3" t="s">
        <v>831</v>
      </c>
      <c r="G59" s="3" t="s">
        <v>609</v>
      </c>
      <c r="H59" s="3" t="s">
        <v>610</v>
      </c>
      <c r="I59" s="3" t="s">
        <v>967</v>
      </c>
      <c r="J59" s="3" t="s">
        <v>30</v>
      </c>
      <c r="K59" s="3" t="s">
        <v>968</v>
      </c>
      <c r="L59" s="3" t="s">
        <v>968</v>
      </c>
      <c r="M59" s="3" t="s">
        <v>613</v>
      </c>
      <c r="N59" s="3" t="s">
        <v>613</v>
      </c>
      <c r="O59" s="3" t="s">
        <v>614</v>
      </c>
      <c r="P59" s="3" t="s">
        <v>615</v>
      </c>
      <c r="Q59" s="3" t="s">
        <v>616</v>
      </c>
      <c r="R59" s="3" t="s">
        <v>969</v>
      </c>
      <c r="S59" s="3" t="s">
        <v>618</v>
      </c>
      <c r="T59" s="3" t="s">
        <v>619</v>
      </c>
      <c r="U59" s="3" t="s">
        <v>620</v>
      </c>
      <c r="V59" s="3" t="s">
        <v>635</v>
      </c>
    </row>
    <row r="60" spans="1:22">
      <c r="A60" s="2">
        <v>999223436700971</v>
      </c>
      <c r="B60" s="3" t="s">
        <v>927</v>
      </c>
      <c r="C60" s="3" t="s">
        <v>970</v>
      </c>
      <c r="D60" s="3" t="s">
        <v>971</v>
      </c>
      <c r="E60" s="3" t="s">
        <v>972</v>
      </c>
      <c r="F60" s="3" t="s">
        <v>831</v>
      </c>
      <c r="G60" s="3" t="s">
        <v>609</v>
      </c>
      <c r="H60" s="3" t="s">
        <v>610</v>
      </c>
      <c r="I60" s="3" t="s">
        <v>973</v>
      </c>
      <c r="J60" s="3" t="s">
        <v>30</v>
      </c>
      <c r="K60" s="3" t="s">
        <v>974</v>
      </c>
      <c r="L60" s="3" t="s">
        <v>974</v>
      </c>
      <c r="M60" s="3" t="s">
        <v>613</v>
      </c>
      <c r="N60" s="3" t="s">
        <v>613</v>
      </c>
      <c r="O60" s="3" t="s">
        <v>614</v>
      </c>
      <c r="P60" s="3" t="s">
        <v>615</v>
      </c>
      <c r="Q60" s="3" t="s">
        <v>616</v>
      </c>
      <c r="R60" s="3" t="s">
        <v>975</v>
      </c>
      <c r="S60" s="3" t="s">
        <v>618</v>
      </c>
      <c r="T60" s="3" t="s">
        <v>619</v>
      </c>
      <c r="U60" s="3" t="s">
        <v>620</v>
      </c>
      <c r="V60" s="3" t="s">
        <v>635</v>
      </c>
    </row>
    <row r="61" spans="1:22">
      <c r="A61" s="2">
        <v>999223435220497</v>
      </c>
      <c r="B61" s="3" t="s">
        <v>976</v>
      </c>
      <c r="C61" s="3" t="s">
        <v>977</v>
      </c>
      <c r="D61" s="3" t="s">
        <v>978</v>
      </c>
      <c r="E61" s="3" t="s">
        <v>979</v>
      </c>
      <c r="F61" s="3" t="s">
        <v>831</v>
      </c>
      <c r="G61" s="3" t="s">
        <v>609</v>
      </c>
      <c r="H61" s="3" t="s">
        <v>610</v>
      </c>
      <c r="I61" s="3" t="s">
        <v>980</v>
      </c>
      <c r="J61" s="3" t="s">
        <v>30</v>
      </c>
      <c r="K61" s="3" t="s">
        <v>981</v>
      </c>
      <c r="L61" s="3" t="s">
        <v>981</v>
      </c>
      <c r="M61" s="3" t="s">
        <v>613</v>
      </c>
      <c r="N61" s="3" t="s">
        <v>613</v>
      </c>
      <c r="O61" s="3" t="s">
        <v>614</v>
      </c>
      <c r="P61" s="3" t="s">
        <v>615</v>
      </c>
      <c r="Q61" s="3" t="s">
        <v>616</v>
      </c>
      <c r="R61" s="3" t="s">
        <v>982</v>
      </c>
      <c r="S61" s="3" t="s">
        <v>618</v>
      </c>
      <c r="T61" s="3" t="s">
        <v>619</v>
      </c>
      <c r="U61" s="3" t="s">
        <v>620</v>
      </c>
      <c r="V61" s="3" t="s">
        <v>661</v>
      </c>
    </row>
    <row r="62" spans="1:22">
      <c r="A62" s="2">
        <v>999223434863179</v>
      </c>
      <c r="B62" s="3" t="s">
        <v>976</v>
      </c>
      <c r="C62" s="3" t="s">
        <v>983</v>
      </c>
      <c r="D62" s="3" t="s">
        <v>984</v>
      </c>
      <c r="E62" s="3" t="s">
        <v>985</v>
      </c>
      <c r="F62" s="3" t="s">
        <v>605</v>
      </c>
      <c r="G62" s="3" t="s">
        <v>609</v>
      </c>
      <c r="H62" s="3" t="s">
        <v>610</v>
      </c>
      <c r="I62" s="3" t="s">
        <v>986</v>
      </c>
      <c r="J62" s="3" t="s">
        <v>30</v>
      </c>
      <c r="K62" s="3" t="s">
        <v>987</v>
      </c>
      <c r="L62" s="3" t="s">
        <v>987</v>
      </c>
      <c r="M62" s="3" t="s">
        <v>613</v>
      </c>
      <c r="N62" s="3" t="s">
        <v>613</v>
      </c>
      <c r="O62" s="3" t="s">
        <v>614</v>
      </c>
      <c r="P62" s="3" t="s">
        <v>615</v>
      </c>
      <c r="Q62" s="3" t="s">
        <v>616</v>
      </c>
      <c r="R62" s="3" t="s">
        <v>988</v>
      </c>
      <c r="S62" s="3" t="s">
        <v>618</v>
      </c>
      <c r="T62" s="3" t="s">
        <v>619</v>
      </c>
      <c r="U62" s="3" t="s">
        <v>620</v>
      </c>
      <c r="V62" s="3" t="s">
        <v>642</v>
      </c>
    </row>
    <row r="63" spans="1:22">
      <c r="A63" s="2">
        <v>23433681544</v>
      </c>
      <c r="B63" s="3" t="s">
        <v>976</v>
      </c>
      <c r="C63" s="3" t="s">
        <v>989</v>
      </c>
      <c r="D63" s="3" t="s">
        <v>990</v>
      </c>
      <c r="E63" s="3" t="s">
        <v>991</v>
      </c>
      <c r="F63" s="3" t="s">
        <v>605</v>
      </c>
      <c r="G63" s="3" t="s">
        <v>609</v>
      </c>
      <c r="H63" s="3" t="s">
        <v>610</v>
      </c>
      <c r="I63" s="3" t="s">
        <v>992</v>
      </c>
      <c r="J63" s="3" t="s">
        <v>30</v>
      </c>
      <c r="K63" s="3" t="s">
        <v>993</v>
      </c>
      <c r="L63" s="3" t="s">
        <v>993</v>
      </c>
      <c r="M63" s="3" t="s">
        <v>613</v>
      </c>
      <c r="N63" s="3" t="s">
        <v>613</v>
      </c>
      <c r="O63" s="3" t="s">
        <v>614</v>
      </c>
      <c r="P63" s="3" t="s">
        <v>615</v>
      </c>
      <c r="Q63" s="3" t="s">
        <v>616</v>
      </c>
      <c r="R63" s="3" t="s">
        <v>994</v>
      </c>
      <c r="S63" s="3" t="s">
        <v>618</v>
      </c>
      <c r="T63" s="3" t="s">
        <v>619</v>
      </c>
      <c r="U63" s="3" t="s">
        <v>620</v>
      </c>
      <c r="V63" s="3" t="s">
        <v>661</v>
      </c>
    </row>
    <row r="64" spans="1:22">
      <c r="A64" s="2">
        <v>999223432731109</v>
      </c>
      <c r="B64" s="3" t="s">
        <v>976</v>
      </c>
      <c r="C64" s="3" t="s">
        <v>995</v>
      </c>
      <c r="D64" s="3" t="s">
        <v>996</v>
      </c>
      <c r="E64" s="3" t="s">
        <v>997</v>
      </c>
      <c r="F64" s="3" t="s">
        <v>927</v>
      </c>
      <c r="G64" s="3" t="s">
        <v>609</v>
      </c>
      <c r="H64" s="3" t="s">
        <v>610</v>
      </c>
      <c r="I64" s="3" t="s">
        <v>998</v>
      </c>
      <c r="J64" s="3" t="s">
        <v>30</v>
      </c>
      <c r="K64" s="3" t="s">
        <v>999</v>
      </c>
      <c r="L64" s="3" t="s">
        <v>999</v>
      </c>
      <c r="M64" s="3" t="s">
        <v>613</v>
      </c>
      <c r="N64" s="3" t="s">
        <v>613</v>
      </c>
      <c r="O64" s="3" t="s">
        <v>614</v>
      </c>
      <c r="P64" s="3" t="s">
        <v>615</v>
      </c>
      <c r="Q64" s="3" t="s">
        <v>616</v>
      </c>
      <c r="R64" s="3" t="s">
        <v>1000</v>
      </c>
      <c r="S64" s="3" t="s">
        <v>618</v>
      </c>
      <c r="T64" s="3" t="s">
        <v>619</v>
      </c>
      <c r="U64" s="3" t="s">
        <v>620</v>
      </c>
      <c r="V64" s="3" t="s">
        <v>621</v>
      </c>
    </row>
    <row r="65" spans="1:22">
      <c r="A65" s="2">
        <v>999223427610006</v>
      </c>
      <c r="B65" s="3" t="s">
        <v>976</v>
      </c>
      <c r="C65" s="3" t="s">
        <v>1001</v>
      </c>
      <c r="D65" s="3" t="s">
        <v>1002</v>
      </c>
      <c r="E65" s="3" t="s">
        <v>1003</v>
      </c>
      <c r="F65" s="3" t="s">
        <v>605</v>
      </c>
      <c r="G65" s="3" t="s">
        <v>609</v>
      </c>
      <c r="H65" s="3" t="s">
        <v>610</v>
      </c>
      <c r="I65" s="3" t="s">
        <v>1004</v>
      </c>
      <c r="J65" s="3" t="s">
        <v>30</v>
      </c>
      <c r="K65" s="3" t="s">
        <v>1005</v>
      </c>
      <c r="L65" s="3" t="s">
        <v>1005</v>
      </c>
      <c r="M65" s="3" t="s">
        <v>613</v>
      </c>
      <c r="N65" s="3" t="s">
        <v>613</v>
      </c>
      <c r="O65" s="3" t="s">
        <v>614</v>
      </c>
      <c r="P65" s="3" t="s">
        <v>615</v>
      </c>
      <c r="Q65" s="3" t="s">
        <v>616</v>
      </c>
      <c r="R65" s="3" t="s">
        <v>1006</v>
      </c>
      <c r="S65" s="3" t="s">
        <v>618</v>
      </c>
      <c r="T65" s="3" t="s">
        <v>619</v>
      </c>
      <c r="U65" s="3" t="s">
        <v>1007</v>
      </c>
      <c r="V65" s="3" t="s">
        <v>728</v>
      </c>
    </row>
    <row r="66" spans="1:22">
      <c r="A66" s="2">
        <v>999223423398949</v>
      </c>
      <c r="B66" s="3" t="s">
        <v>976</v>
      </c>
      <c r="C66" s="3" t="s">
        <v>1008</v>
      </c>
      <c r="D66" s="3" t="s">
        <v>1009</v>
      </c>
      <c r="E66" s="3" t="s">
        <v>1010</v>
      </c>
      <c r="F66" s="3" t="s">
        <v>831</v>
      </c>
      <c r="G66" s="3" t="s">
        <v>609</v>
      </c>
      <c r="H66" s="3" t="s">
        <v>610</v>
      </c>
      <c r="I66" s="3" t="s">
        <v>1011</v>
      </c>
      <c r="J66" s="3" t="s">
        <v>30</v>
      </c>
      <c r="K66" s="3" t="s">
        <v>1012</v>
      </c>
      <c r="L66" s="3" t="s">
        <v>1012</v>
      </c>
      <c r="M66" s="3" t="s">
        <v>613</v>
      </c>
      <c r="N66" s="3" t="s">
        <v>613</v>
      </c>
      <c r="O66" s="3" t="s">
        <v>614</v>
      </c>
      <c r="P66" s="3" t="s">
        <v>615</v>
      </c>
      <c r="Q66" s="3" t="s">
        <v>616</v>
      </c>
      <c r="R66" s="3" t="s">
        <v>1013</v>
      </c>
      <c r="S66" s="3" t="s">
        <v>618</v>
      </c>
      <c r="T66" s="3" t="s">
        <v>619</v>
      </c>
      <c r="U66" s="3" t="s">
        <v>620</v>
      </c>
      <c r="V66" s="3" t="s">
        <v>668</v>
      </c>
    </row>
    <row r="67" spans="1:22">
      <c r="A67" s="2">
        <v>999223421550748</v>
      </c>
      <c r="B67" s="3" t="s">
        <v>1014</v>
      </c>
      <c r="C67" s="3" t="s">
        <v>1015</v>
      </c>
      <c r="D67" s="3" t="s">
        <v>1016</v>
      </c>
      <c r="E67" s="3" t="s">
        <v>1017</v>
      </c>
      <c r="F67" s="3" t="s">
        <v>927</v>
      </c>
      <c r="G67" s="3" t="s">
        <v>609</v>
      </c>
      <c r="H67" s="3" t="s">
        <v>610</v>
      </c>
      <c r="I67" s="3" t="s">
        <v>1018</v>
      </c>
      <c r="J67" s="3" t="s">
        <v>30</v>
      </c>
      <c r="K67" s="3" t="s">
        <v>1019</v>
      </c>
      <c r="L67" s="3" t="s">
        <v>1019</v>
      </c>
      <c r="M67" s="3" t="s">
        <v>613</v>
      </c>
      <c r="N67" s="3" t="s">
        <v>613</v>
      </c>
      <c r="O67" s="3" t="s">
        <v>614</v>
      </c>
      <c r="P67" s="3" t="s">
        <v>615</v>
      </c>
      <c r="Q67" s="3" t="s">
        <v>616</v>
      </c>
      <c r="R67" s="3" t="s">
        <v>1020</v>
      </c>
      <c r="S67" s="3" t="s">
        <v>618</v>
      </c>
      <c r="T67" s="3" t="s">
        <v>619</v>
      </c>
      <c r="U67" s="3" t="s">
        <v>620</v>
      </c>
      <c r="V67" s="3" t="s">
        <v>668</v>
      </c>
    </row>
    <row r="68" spans="1:22">
      <c r="A68" s="2">
        <v>999223415255053</v>
      </c>
      <c r="B68" s="3" t="s">
        <v>1014</v>
      </c>
      <c r="C68" s="3" t="s">
        <v>1021</v>
      </c>
      <c r="D68" s="3" t="s">
        <v>1022</v>
      </c>
      <c r="E68" s="3" t="s">
        <v>1023</v>
      </c>
      <c r="F68" s="3" t="s">
        <v>605</v>
      </c>
      <c r="G68" s="3" t="s">
        <v>609</v>
      </c>
      <c r="H68" s="3" t="s">
        <v>610</v>
      </c>
      <c r="I68" s="3" t="s">
        <v>1024</v>
      </c>
      <c r="J68" s="3" t="s">
        <v>30</v>
      </c>
      <c r="K68" s="3" t="s">
        <v>1025</v>
      </c>
      <c r="L68" s="3" t="s">
        <v>1025</v>
      </c>
      <c r="M68" s="3" t="s">
        <v>613</v>
      </c>
      <c r="N68" s="3" t="s">
        <v>613</v>
      </c>
      <c r="O68" s="3" t="s">
        <v>614</v>
      </c>
      <c r="P68" s="3" t="s">
        <v>615</v>
      </c>
      <c r="Q68" s="3" t="s">
        <v>616</v>
      </c>
      <c r="R68" s="3" t="s">
        <v>1026</v>
      </c>
      <c r="S68" s="3" t="s">
        <v>618</v>
      </c>
      <c r="T68" s="3" t="s">
        <v>619</v>
      </c>
      <c r="U68" s="3" t="s">
        <v>620</v>
      </c>
      <c r="V68" s="3" t="s">
        <v>635</v>
      </c>
    </row>
    <row r="69" spans="1:22">
      <c r="A69" s="2">
        <v>999223413506032</v>
      </c>
      <c r="B69" s="3" t="s">
        <v>1014</v>
      </c>
      <c r="C69" s="3" t="s">
        <v>1027</v>
      </c>
      <c r="D69" s="3" t="s">
        <v>1028</v>
      </c>
      <c r="E69" s="3" t="s">
        <v>1029</v>
      </c>
      <c r="F69" s="3" t="s">
        <v>1014</v>
      </c>
      <c r="G69" s="3" t="s">
        <v>609</v>
      </c>
      <c r="H69" s="3" t="s">
        <v>610</v>
      </c>
      <c r="I69" s="3" t="s">
        <v>1030</v>
      </c>
      <c r="J69" s="3" t="s">
        <v>30</v>
      </c>
      <c r="K69" s="3" t="s">
        <v>1031</v>
      </c>
      <c r="L69" s="3" t="s">
        <v>1031</v>
      </c>
      <c r="M69" s="3" t="s">
        <v>613</v>
      </c>
      <c r="N69" s="3" t="s">
        <v>613</v>
      </c>
      <c r="O69" s="3" t="s">
        <v>614</v>
      </c>
      <c r="P69" s="3" t="s">
        <v>615</v>
      </c>
      <c r="Q69" s="3" t="s">
        <v>616</v>
      </c>
      <c r="R69" s="3" t="s">
        <v>1032</v>
      </c>
      <c r="S69" s="3" t="s">
        <v>618</v>
      </c>
      <c r="T69" s="3" t="s">
        <v>619</v>
      </c>
      <c r="U69" s="3" t="s">
        <v>620</v>
      </c>
      <c r="V69" s="3" t="s">
        <v>661</v>
      </c>
    </row>
    <row r="70" spans="1:22">
      <c r="A70" s="2">
        <v>999223402063647</v>
      </c>
      <c r="B70" s="3" t="s">
        <v>1033</v>
      </c>
      <c r="C70" s="3" t="s">
        <v>1034</v>
      </c>
      <c r="D70" s="3" t="s">
        <v>1035</v>
      </c>
      <c r="E70" s="3" t="s">
        <v>1036</v>
      </c>
      <c r="F70" s="3" t="s">
        <v>605</v>
      </c>
      <c r="G70" s="3" t="s">
        <v>609</v>
      </c>
      <c r="H70" s="3" t="s">
        <v>610</v>
      </c>
      <c r="I70" s="3" t="s">
        <v>1037</v>
      </c>
      <c r="J70" s="3" t="s">
        <v>30</v>
      </c>
      <c r="K70" s="3" t="s">
        <v>1038</v>
      </c>
      <c r="L70" s="3" t="s">
        <v>1038</v>
      </c>
      <c r="M70" s="3" t="s">
        <v>613</v>
      </c>
      <c r="N70" s="3" t="s">
        <v>613</v>
      </c>
      <c r="O70" s="3" t="s">
        <v>614</v>
      </c>
      <c r="P70" s="3" t="s">
        <v>615</v>
      </c>
      <c r="Q70" s="3" t="s">
        <v>616</v>
      </c>
      <c r="R70" s="3" t="s">
        <v>1039</v>
      </c>
      <c r="S70" s="3" t="s">
        <v>618</v>
      </c>
      <c r="T70" s="3" t="s">
        <v>619</v>
      </c>
      <c r="U70" s="3" t="s">
        <v>1007</v>
      </c>
      <c r="V70" s="3" t="s">
        <v>1040</v>
      </c>
    </row>
    <row r="71" spans="1:22">
      <c r="A71" s="2">
        <v>999223388120162</v>
      </c>
      <c r="B71" s="3" t="s">
        <v>1041</v>
      </c>
      <c r="C71" s="3" t="s">
        <v>1042</v>
      </c>
      <c r="D71" s="3" t="s">
        <v>1043</v>
      </c>
      <c r="E71" s="3" t="s">
        <v>1044</v>
      </c>
      <c r="F71" s="3" t="s">
        <v>976</v>
      </c>
      <c r="G71" s="3" t="s">
        <v>609</v>
      </c>
      <c r="H71" s="3" t="s">
        <v>610</v>
      </c>
      <c r="I71" s="3" t="s">
        <v>1045</v>
      </c>
      <c r="J71" s="3" t="s">
        <v>30</v>
      </c>
      <c r="K71" s="3" t="s">
        <v>1046</v>
      </c>
      <c r="L71" s="3" t="s">
        <v>1046</v>
      </c>
      <c r="M71" s="3" t="s">
        <v>613</v>
      </c>
      <c r="N71" s="3" t="s">
        <v>613</v>
      </c>
      <c r="O71" s="3" t="s">
        <v>614</v>
      </c>
      <c r="P71" s="3" t="s">
        <v>615</v>
      </c>
      <c r="Q71" s="3" t="s">
        <v>616</v>
      </c>
      <c r="R71" s="3" t="s">
        <v>1047</v>
      </c>
      <c r="S71" s="3" t="s">
        <v>618</v>
      </c>
      <c r="T71" s="3" t="s">
        <v>619</v>
      </c>
      <c r="U71" s="3" t="s">
        <v>620</v>
      </c>
      <c r="V71" s="3" t="s">
        <v>661</v>
      </c>
    </row>
    <row r="72" spans="1:22">
      <c r="A72" s="2">
        <v>999223389005036</v>
      </c>
      <c r="B72" s="3" t="s">
        <v>1041</v>
      </c>
      <c r="C72" s="3" t="s">
        <v>1048</v>
      </c>
      <c r="D72" s="3" t="s">
        <v>910</v>
      </c>
      <c r="E72" s="3" t="s">
        <v>1049</v>
      </c>
      <c r="F72" s="3" t="s">
        <v>605</v>
      </c>
      <c r="G72" s="3" t="s">
        <v>609</v>
      </c>
      <c r="H72" s="3" t="s">
        <v>610</v>
      </c>
      <c r="I72" s="3" t="s">
        <v>1050</v>
      </c>
      <c r="J72" s="3" t="s">
        <v>30</v>
      </c>
      <c r="K72" s="3" t="s">
        <v>1051</v>
      </c>
      <c r="L72" s="3" t="s">
        <v>1051</v>
      </c>
      <c r="M72" s="3" t="s">
        <v>613</v>
      </c>
      <c r="N72" s="3" t="s">
        <v>613</v>
      </c>
      <c r="O72" s="3" t="s">
        <v>614</v>
      </c>
      <c r="P72" s="3" t="s">
        <v>615</v>
      </c>
      <c r="Q72" s="3" t="s">
        <v>616</v>
      </c>
      <c r="R72" s="3" t="s">
        <v>1052</v>
      </c>
      <c r="S72" s="3" t="s">
        <v>618</v>
      </c>
      <c r="T72" s="3" t="s">
        <v>619</v>
      </c>
      <c r="U72" s="3" t="s">
        <v>620</v>
      </c>
      <c r="V72" s="3" t="s">
        <v>642</v>
      </c>
    </row>
    <row r="73" spans="1:22">
      <c r="A73" s="3" t="s">
        <v>1053</v>
      </c>
      <c r="B73" s="3" t="s">
        <v>1041</v>
      </c>
      <c r="C73" s="3" t="s">
        <v>1054</v>
      </c>
      <c r="D73" s="3" t="s">
        <v>1055</v>
      </c>
      <c r="E73" s="3" t="s">
        <v>1056</v>
      </c>
      <c r="F73" s="3" t="s">
        <v>1014</v>
      </c>
      <c r="G73" s="3" t="s">
        <v>609</v>
      </c>
      <c r="H73" s="3" t="s">
        <v>610</v>
      </c>
      <c r="I73" s="3" t="s">
        <v>1057</v>
      </c>
      <c r="J73" s="3" t="s">
        <v>30</v>
      </c>
      <c r="K73" s="3" t="s">
        <v>1058</v>
      </c>
      <c r="L73" s="3" t="s">
        <v>1058</v>
      </c>
      <c r="M73" s="3" t="s">
        <v>613</v>
      </c>
      <c r="N73" s="3" t="s">
        <v>613</v>
      </c>
      <c r="O73" s="3" t="s">
        <v>614</v>
      </c>
      <c r="P73" s="3" t="s">
        <v>615</v>
      </c>
      <c r="Q73" s="3" t="s">
        <v>616</v>
      </c>
      <c r="R73" s="3" t="s">
        <v>1059</v>
      </c>
      <c r="S73" s="3" t="s">
        <v>618</v>
      </c>
      <c r="T73" s="3" t="s">
        <v>619</v>
      </c>
      <c r="U73" s="3" t="s">
        <v>620</v>
      </c>
      <c r="V73" s="3" t="s">
        <v>820</v>
      </c>
    </row>
    <row r="74" spans="1:22">
      <c r="A74" s="2">
        <v>999223378490658</v>
      </c>
      <c r="B74" s="3" t="s">
        <v>1041</v>
      </c>
      <c r="C74" s="3" t="s">
        <v>1060</v>
      </c>
      <c r="D74" s="3" t="s">
        <v>1061</v>
      </c>
      <c r="E74" s="3" t="s">
        <v>1062</v>
      </c>
      <c r="F74" s="3" t="s">
        <v>1014</v>
      </c>
      <c r="G74" s="3" t="s">
        <v>609</v>
      </c>
      <c r="H74" s="3" t="s">
        <v>610</v>
      </c>
      <c r="I74" s="3" t="s">
        <v>1063</v>
      </c>
      <c r="J74" s="3" t="s">
        <v>30</v>
      </c>
      <c r="K74" s="3" t="s">
        <v>1064</v>
      </c>
      <c r="L74" s="3" t="s">
        <v>1064</v>
      </c>
      <c r="M74" s="3" t="s">
        <v>613</v>
      </c>
      <c r="N74" s="3" t="s">
        <v>613</v>
      </c>
      <c r="O74" s="3" t="s">
        <v>614</v>
      </c>
      <c r="P74" s="3" t="s">
        <v>615</v>
      </c>
      <c r="Q74" s="3" t="s">
        <v>616</v>
      </c>
      <c r="R74" s="3" t="s">
        <v>1065</v>
      </c>
      <c r="S74" s="3" t="s">
        <v>618</v>
      </c>
      <c r="T74" s="3" t="s">
        <v>619</v>
      </c>
      <c r="U74" s="3" t="s">
        <v>620</v>
      </c>
      <c r="V74" s="3" t="s">
        <v>635</v>
      </c>
    </row>
    <row r="75" spans="1:22">
      <c r="A75" s="2">
        <v>999223365094953</v>
      </c>
      <c r="B75" s="3" t="s">
        <v>1066</v>
      </c>
      <c r="C75" s="3" t="s">
        <v>1067</v>
      </c>
      <c r="D75" s="3" t="s">
        <v>1068</v>
      </c>
      <c r="E75" s="3" t="s">
        <v>1069</v>
      </c>
      <c r="F75" s="3" t="s">
        <v>831</v>
      </c>
      <c r="G75" s="3" t="s">
        <v>609</v>
      </c>
      <c r="H75" s="3" t="s">
        <v>610</v>
      </c>
      <c r="I75" s="3" t="s">
        <v>1070</v>
      </c>
      <c r="J75" s="3" t="s">
        <v>30</v>
      </c>
      <c r="K75" s="3" t="s">
        <v>1071</v>
      </c>
      <c r="L75" s="3" t="s">
        <v>1071</v>
      </c>
      <c r="M75" s="3" t="s">
        <v>613</v>
      </c>
      <c r="N75" s="3" t="s">
        <v>613</v>
      </c>
      <c r="O75" s="3" t="s">
        <v>614</v>
      </c>
      <c r="P75" s="3" t="s">
        <v>615</v>
      </c>
      <c r="Q75" s="3" t="s">
        <v>616</v>
      </c>
      <c r="R75" s="3" t="s">
        <v>1072</v>
      </c>
      <c r="S75" s="3" t="s">
        <v>618</v>
      </c>
      <c r="T75" s="3" t="s">
        <v>619</v>
      </c>
      <c r="U75" s="3" t="s">
        <v>620</v>
      </c>
      <c r="V75" s="3" t="s">
        <v>1073</v>
      </c>
    </row>
    <row r="76" spans="1:22">
      <c r="A76" s="2">
        <v>999223364210330</v>
      </c>
      <c r="B76" s="3" t="s">
        <v>1074</v>
      </c>
      <c r="C76" s="3" t="s">
        <v>1075</v>
      </c>
      <c r="D76" s="3" t="s">
        <v>910</v>
      </c>
      <c r="E76" s="3" t="s">
        <v>1076</v>
      </c>
      <c r="F76" s="3" t="s">
        <v>831</v>
      </c>
      <c r="G76" s="3" t="s">
        <v>609</v>
      </c>
      <c r="H76" s="3" t="s">
        <v>610</v>
      </c>
      <c r="I76" s="3" t="s">
        <v>1077</v>
      </c>
      <c r="J76" s="3" t="s">
        <v>30</v>
      </c>
      <c r="K76" s="3" t="s">
        <v>1078</v>
      </c>
      <c r="L76" s="3" t="s">
        <v>1078</v>
      </c>
      <c r="M76" s="3" t="s">
        <v>613</v>
      </c>
      <c r="N76" s="3" t="s">
        <v>613</v>
      </c>
      <c r="O76" s="3" t="s">
        <v>614</v>
      </c>
      <c r="P76" s="3" t="s">
        <v>615</v>
      </c>
      <c r="Q76" s="3" t="s">
        <v>616</v>
      </c>
      <c r="R76" s="3" t="s">
        <v>1079</v>
      </c>
      <c r="S76" s="3" t="s">
        <v>618</v>
      </c>
      <c r="T76" s="3" t="s">
        <v>619</v>
      </c>
      <c r="U76" s="3" t="s">
        <v>620</v>
      </c>
      <c r="V76" s="3" t="s">
        <v>642</v>
      </c>
    </row>
    <row r="77" spans="1:22">
      <c r="A77" s="2">
        <v>999223328505344</v>
      </c>
      <c r="B77" s="3" t="s">
        <v>1080</v>
      </c>
      <c r="C77" s="3" t="s">
        <v>1081</v>
      </c>
      <c r="D77" s="3" t="s">
        <v>978</v>
      </c>
      <c r="E77" s="3" t="s">
        <v>1082</v>
      </c>
      <c r="F77" s="3" t="s">
        <v>605</v>
      </c>
      <c r="G77" s="3" t="s">
        <v>609</v>
      </c>
      <c r="H77" s="3" t="s">
        <v>610</v>
      </c>
      <c r="I77" s="3" t="s">
        <v>1083</v>
      </c>
      <c r="J77" s="3" t="s">
        <v>30</v>
      </c>
      <c r="K77" s="3" t="s">
        <v>1084</v>
      </c>
      <c r="L77" s="3" t="s">
        <v>1084</v>
      </c>
      <c r="M77" s="3" t="s">
        <v>613</v>
      </c>
      <c r="N77" s="3" t="s">
        <v>613</v>
      </c>
      <c r="O77" s="3" t="s">
        <v>614</v>
      </c>
      <c r="P77" s="3" t="s">
        <v>615</v>
      </c>
      <c r="Q77" s="3" t="s">
        <v>616</v>
      </c>
      <c r="R77" s="3" t="s">
        <v>1085</v>
      </c>
      <c r="S77" s="3" t="s">
        <v>618</v>
      </c>
      <c r="T77" s="3" t="s">
        <v>619</v>
      </c>
      <c r="U77" s="3" t="s">
        <v>620</v>
      </c>
      <c r="V77" s="3" t="s">
        <v>661</v>
      </c>
    </row>
    <row r="78" spans="1:22">
      <c r="A78" s="2">
        <v>999223327448692</v>
      </c>
      <c r="B78" s="3" t="s">
        <v>1080</v>
      </c>
      <c r="C78" s="3" t="s">
        <v>1086</v>
      </c>
      <c r="D78" s="3" t="s">
        <v>1087</v>
      </c>
      <c r="E78" s="3" t="s">
        <v>1088</v>
      </c>
      <c r="F78" s="3" t="s">
        <v>1014</v>
      </c>
      <c r="G78" s="3" t="s">
        <v>609</v>
      </c>
      <c r="H78" s="3" t="s">
        <v>610</v>
      </c>
      <c r="I78" s="3" t="s">
        <v>1089</v>
      </c>
      <c r="J78" s="3" t="s">
        <v>30</v>
      </c>
      <c r="K78" s="3" t="s">
        <v>1090</v>
      </c>
      <c r="L78" s="3" t="s">
        <v>1090</v>
      </c>
      <c r="M78" s="3" t="s">
        <v>613</v>
      </c>
      <c r="N78" s="3" t="s">
        <v>613</v>
      </c>
      <c r="O78" s="3" t="s">
        <v>614</v>
      </c>
      <c r="P78" s="3" t="s">
        <v>615</v>
      </c>
      <c r="Q78" s="3" t="s">
        <v>616</v>
      </c>
      <c r="R78" s="3" t="s">
        <v>1091</v>
      </c>
      <c r="S78" s="3" t="s">
        <v>618</v>
      </c>
      <c r="T78" s="3" t="s">
        <v>619</v>
      </c>
      <c r="U78" s="3" t="s">
        <v>620</v>
      </c>
      <c r="V78" s="3" t="s">
        <v>635</v>
      </c>
    </row>
    <row r="79" spans="1:22">
      <c r="A79" s="2">
        <v>999223317751796</v>
      </c>
      <c r="B79" s="3" t="s">
        <v>1092</v>
      </c>
      <c r="C79" s="3" t="s">
        <v>1093</v>
      </c>
      <c r="D79" s="3" t="s">
        <v>1094</v>
      </c>
      <c r="E79" s="3" t="s">
        <v>1095</v>
      </c>
      <c r="F79" s="3" t="s">
        <v>831</v>
      </c>
      <c r="G79" s="3" t="s">
        <v>609</v>
      </c>
      <c r="H79" s="3" t="s">
        <v>610</v>
      </c>
      <c r="I79" s="3" t="s">
        <v>1096</v>
      </c>
      <c r="J79" s="3" t="s">
        <v>30</v>
      </c>
      <c r="K79" s="3" t="s">
        <v>1097</v>
      </c>
      <c r="L79" s="3" t="s">
        <v>1097</v>
      </c>
      <c r="M79" s="3" t="s">
        <v>613</v>
      </c>
      <c r="N79" s="3" t="s">
        <v>613</v>
      </c>
      <c r="O79" s="3" t="s">
        <v>614</v>
      </c>
      <c r="P79" s="3" t="s">
        <v>615</v>
      </c>
      <c r="Q79" s="3" t="s">
        <v>616</v>
      </c>
      <c r="R79" s="3" t="s">
        <v>1098</v>
      </c>
      <c r="S79" s="3" t="s">
        <v>618</v>
      </c>
      <c r="T79" s="3" t="s">
        <v>619</v>
      </c>
      <c r="U79" s="3" t="s">
        <v>620</v>
      </c>
      <c r="V79" s="3" t="s">
        <v>635</v>
      </c>
    </row>
    <row r="80" spans="1:22">
      <c r="A80" s="2">
        <v>999223307776562</v>
      </c>
      <c r="B80" s="3" t="s">
        <v>1092</v>
      </c>
      <c r="C80" s="3" t="s">
        <v>1099</v>
      </c>
      <c r="D80" s="3" t="s">
        <v>1100</v>
      </c>
      <c r="E80" s="3" t="s">
        <v>1101</v>
      </c>
      <c r="F80" s="3" t="s">
        <v>831</v>
      </c>
      <c r="G80" s="3" t="s">
        <v>609</v>
      </c>
      <c r="H80" s="3" t="s">
        <v>610</v>
      </c>
      <c r="I80" s="3" t="s">
        <v>1102</v>
      </c>
      <c r="J80" s="3" t="s">
        <v>30</v>
      </c>
      <c r="K80" s="3" t="s">
        <v>1103</v>
      </c>
      <c r="L80" s="3" t="s">
        <v>1103</v>
      </c>
      <c r="M80" s="3" t="s">
        <v>613</v>
      </c>
      <c r="N80" s="3" t="s">
        <v>613</v>
      </c>
      <c r="O80" s="3" t="s">
        <v>614</v>
      </c>
      <c r="P80" s="3" t="s">
        <v>615</v>
      </c>
      <c r="Q80" s="3" t="s">
        <v>616</v>
      </c>
      <c r="R80" s="3" t="s">
        <v>1104</v>
      </c>
      <c r="S80" s="3" t="s">
        <v>618</v>
      </c>
      <c r="T80" s="3" t="s">
        <v>619</v>
      </c>
      <c r="U80" s="3" t="s">
        <v>620</v>
      </c>
      <c r="V80" s="3" t="s">
        <v>661</v>
      </c>
    </row>
    <row r="81" spans="1:22">
      <c r="A81" s="2">
        <v>999223306272103</v>
      </c>
      <c r="B81" s="3" t="s">
        <v>1105</v>
      </c>
      <c r="C81" s="3" t="s">
        <v>1106</v>
      </c>
      <c r="D81" s="3" t="s">
        <v>1107</v>
      </c>
      <c r="E81" s="3" t="s">
        <v>1108</v>
      </c>
      <c r="F81" s="3" t="s">
        <v>605</v>
      </c>
      <c r="G81" s="3" t="s">
        <v>609</v>
      </c>
      <c r="H81" s="3" t="s">
        <v>610</v>
      </c>
      <c r="I81" s="3" t="s">
        <v>1109</v>
      </c>
      <c r="J81" s="3" t="s">
        <v>30</v>
      </c>
      <c r="K81" s="3" t="s">
        <v>1110</v>
      </c>
      <c r="L81" s="3" t="s">
        <v>1110</v>
      </c>
      <c r="M81" s="3" t="s">
        <v>613</v>
      </c>
      <c r="N81" s="3" t="s">
        <v>613</v>
      </c>
      <c r="O81" s="3" t="s">
        <v>614</v>
      </c>
      <c r="P81" s="3" t="s">
        <v>615</v>
      </c>
      <c r="Q81" s="3" t="s">
        <v>616</v>
      </c>
      <c r="R81" s="3" t="s">
        <v>1111</v>
      </c>
      <c r="S81" s="3" t="s">
        <v>618</v>
      </c>
      <c r="T81" s="3" t="s">
        <v>619</v>
      </c>
      <c r="U81" s="3" t="s">
        <v>620</v>
      </c>
      <c r="V81" s="3" t="s">
        <v>1112</v>
      </c>
    </row>
    <row r="82" spans="1:22">
      <c r="A82" s="2">
        <v>999223304726135</v>
      </c>
      <c r="B82" s="3" t="s">
        <v>1105</v>
      </c>
      <c r="C82" s="3" t="s">
        <v>1113</v>
      </c>
      <c r="D82" s="3" t="s">
        <v>1114</v>
      </c>
      <c r="E82" s="3" t="s">
        <v>1115</v>
      </c>
      <c r="F82" s="3" t="s">
        <v>831</v>
      </c>
      <c r="G82" s="3" t="s">
        <v>609</v>
      </c>
      <c r="H82" s="3" t="s">
        <v>610</v>
      </c>
      <c r="I82" s="3" t="s">
        <v>1116</v>
      </c>
      <c r="J82" s="3" t="s">
        <v>30</v>
      </c>
      <c r="K82" s="3" t="s">
        <v>1117</v>
      </c>
      <c r="L82" s="3" t="s">
        <v>1117</v>
      </c>
      <c r="M82" s="3" t="s">
        <v>613</v>
      </c>
      <c r="N82" s="3" t="s">
        <v>613</v>
      </c>
      <c r="O82" s="3" t="s">
        <v>614</v>
      </c>
      <c r="P82" s="3" t="s">
        <v>615</v>
      </c>
      <c r="Q82" s="3" t="s">
        <v>616</v>
      </c>
      <c r="R82" s="3" t="s">
        <v>1118</v>
      </c>
      <c r="S82" s="3" t="s">
        <v>618</v>
      </c>
      <c r="T82" s="3" t="s">
        <v>619</v>
      </c>
      <c r="U82" s="3" t="s">
        <v>620</v>
      </c>
      <c r="V82" s="3" t="s">
        <v>635</v>
      </c>
    </row>
    <row r="83" spans="1:22">
      <c r="A83" s="2">
        <v>999223246983453</v>
      </c>
      <c r="B83" s="3" t="s">
        <v>1119</v>
      </c>
      <c r="C83" s="3" t="s">
        <v>1120</v>
      </c>
      <c r="D83" s="3" t="s">
        <v>1121</v>
      </c>
      <c r="E83" s="3" t="s">
        <v>1056</v>
      </c>
      <c r="F83" s="3" t="s">
        <v>1014</v>
      </c>
      <c r="G83" s="3" t="s">
        <v>609</v>
      </c>
      <c r="H83" s="3" t="s">
        <v>610</v>
      </c>
      <c r="I83" s="3" t="s">
        <v>1122</v>
      </c>
      <c r="J83" s="3" t="s">
        <v>30</v>
      </c>
      <c r="K83" s="3" t="s">
        <v>1058</v>
      </c>
      <c r="L83" s="3" t="s">
        <v>614</v>
      </c>
      <c r="M83" s="3" t="s">
        <v>1123</v>
      </c>
      <c r="N83" s="3" t="s">
        <v>1124</v>
      </c>
      <c r="O83" s="3" t="s">
        <v>614</v>
      </c>
      <c r="P83" s="3" t="s">
        <v>615</v>
      </c>
      <c r="Q83" s="3" t="s">
        <v>616</v>
      </c>
      <c r="R83" s="3" t="s">
        <v>1125</v>
      </c>
      <c r="S83" s="3" t="s">
        <v>618</v>
      </c>
      <c r="T83" s="3" t="s">
        <v>619</v>
      </c>
      <c r="U83" s="3" t="s">
        <v>620</v>
      </c>
      <c r="V83" s="3" t="s">
        <v>820</v>
      </c>
    </row>
    <row r="84" spans="1:22">
      <c r="A84" s="2">
        <v>999223217676933</v>
      </c>
      <c r="B84" s="3" t="s">
        <v>1126</v>
      </c>
      <c r="C84" s="3" t="s">
        <v>1127</v>
      </c>
      <c r="D84" s="3" t="s">
        <v>1128</v>
      </c>
      <c r="E84" s="3" t="s">
        <v>1129</v>
      </c>
      <c r="F84" s="3" t="s">
        <v>976</v>
      </c>
      <c r="G84" s="3" t="s">
        <v>609</v>
      </c>
      <c r="H84" s="3" t="s">
        <v>610</v>
      </c>
      <c r="I84" s="3" t="s">
        <v>1130</v>
      </c>
      <c r="J84" s="3" t="s">
        <v>30</v>
      </c>
      <c r="K84" s="3" t="s">
        <v>1131</v>
      </c>
      <c r="L84" s="3" t="s">
        <v>1131</v>
      </c>
      <c r="M84" s="3" t="s">
        <v>613</v>
      </c>
      <c r="N84" s="3" t="s">
        <v>613</v>
      </c>
      <c r="O84" s="3" t="s">
        <v>614</v>
      </c>
      <c r="P84" s="3" t="s">
        <v>615</v>
      </c>
      <c r="Q84" s="3" t="s">
        <v>616</v>
      </c>
      <c r="R84" s="3" t="s">
        <v>1132</v>
      </c>
      <c r="S84" s="3" t="s">
        <v>618</v>
      </c>
      <c r="T84" s="3" t="s">
        <v>619</v>
      </c>
      <c r="U84" s="3" t="s">
        <v>620</v>
      </c>
      <c r="V84" s="3" t="s">
        <v>668</v>
      </c>
    </row>
    <row r="85" spans="1:22">
      <c r="A85" s="2">
        <v>999223167067686</v>
      </c>
      <c r="B85" s="3" t="s">
        <v>1133</v>
      </c>
      <c r="C85" s="3" t="s">
        <v>1134</v>
      </c>
      <c r="D85" s="3" t="s">
        <v>1135</v>
      </c>
      <c r="E85" s="3" t="s">
        <v>1136</v>
      </c>
      <c r="F85" s="3" t="s">
        <v>605</v>
      </c>
      <c r="G85" s="3" t="s">
        <v>609</v>
      </c>
      <c r="H85" s="3" t="s">
        <v>610</v>
      </c>
      <c r="I85" s="3" t="s">
        <v>1137</v>
      </c>
      <c r="J85" s="3" t="s">
        <v>30</v>
      </c>
      <c r="K85" s="3" t="s">
        <v>1138</v>
      </c>
      <c r="L85" s="3" t="s">
        <v>1138</v>
      </c>
      <c r="M85" s="3" t="s">
        <v>613</v>
      </c>
      <c r="N85" s="3" t="s">
        <v>613</v>
      </c>
      <c r="O85" s="3" t="s">
        <v>614</v>
      </c>
      <c r="P85" s="3" t="s">
        <v>615</v>
      </c>
      <c r="Q85" s="3" t="s">
        <v>616</v>
      </c>
      <c r="R85" s="3" t="s">
        <v>1139</v>
      </c>
      <c r="S85" s="3" t="s">
        <v>618</v>
      </c>
      <c r="T85" s="3" t="s">
        <v>619</v>
      </c>
      <c r="U85" s="3" t="s">
        <v>620</v>
      </c>
      <c r="V85" s="3" t="s">
        <v>635</v>
      </c>
    </row>
    <row r="86" spans="1:22">
      <c r="A86" s="2">
        <v>999223161049046</v>
      </c>
      <c r="B86" s="3" t="s">
        <v>1133</v>
      </c>
      <c r="C86" s="3" t="s">
        <v>1140</v>
      </c>
      <c r="D86" s="3" t="s">
        <v>953</v>
      </c>
      <c r="E86" s="3" t="s">
        <v>1141</v>
      </c>
      <c r="F86" s="3" t="s">
        <v>1014</v>
      </c>
      <c r="G86" s="3" t="s">
        <v>609</v>
      </c>
      <c r="H86" s="3" t="s">
        <v>610</v>
      </c>
      <c r="I86" s="3" t="s">
        <v>1142</v>
      </c>
      <c r="J86" s="3" t="s">
        <v>30</v>
      </c>
      <c r="K86" s="3" t="s">
        <v>1143</v>
      </c>
      <c r="L86" s="3" t="s">
        <v>1143</v>
      </c>
      <c r="M86" s="3" t="s">
        <v>613</v>
      </c>
      <c r="N86" s="3" t="s">
        <v>613</v>
      </c>
      <c r="O86" s="3" t="s">
        <v>614</v>
      </c>
      <c r="P86" s="3" t="s">
        <v>615</v>
      </c>
      <c r="Q86" s="3" t="s">
        <v>616</v>
      </c>
      <c r="R86" s="3" t="s">
        <v>1144</v>
      </c>
      <c r="S86" s="3" t="s">
        <v>618</v>
      </c>
      <c r="T86" s="3" t="s">
        <v>619</v>
      </c>
      <c r="U86" s="3" t="s">
        <v>620</v>
      </c>
      <c r="V86" s="3" t="s">
        <v>635</v>
      </c>
    </row>
    <row r="87" spans="1:22">
      <c r="A87" s="2">
        <v>999223151593873</v>
      </c>
      <c r="B87" s="3" t="s">
        <v>1145</v>
      </c>
      <c r="C87" s="3" t="s">
        <v>1146</v>
      </c>
      <c r="D87" s="3" t="s">
        <v>1147</v>
      </c>
      <c r="E87" s="3" t="s">
        <v>1148</v>
      </c>
      <c r="F87" s="3" t="s">
        <v>605</v>
      </c>
      <c r="G87" s="3" t="s">
        <v>609</v>
      </c>
      <c r="H87" s="3" t="s">
        <v>610</v>
      </c>
      <c r="I87" s="3" t="s">
        <v>1149</v>
      </c>
      <c r="J87" s="3" t="s">
        <v>30</v>
      </c>
      <c r="K87" s="3" t="s">
        <v>1150</v>
      </c>
      <c r="L87" s="3" t="s">
        <v>1150</v>
      </c>
      <c r="M87" s="3" t="s">
        <v>613</v>
      </c>
      <c r="N87" s="3" t="s">
        <v>613</v>
      </c>
      <c r="O87" s="3" t="s">
        <v>614</v>
      </c>
      <c r="P87" s="3" t="s">
        <v>615</v>
      </c>
      <c r="Q87" s="3" t="s">
        <v>616</v>
      </c>
      <c r="R87" s="3" t="s">
        <v>1151</v>
      </c>
      <c r="S87" s="3" t="s">
        <v>618</v>
      </c>
      <c r="T87" s="3" t="s">
        <v>619</v>
      </c>
      <c r="U87" s="3" t="s">
        <v>620</v>
      </c>
      <c r="V87" s="3" t="s">
        <v>668</v>
      </c>
    </row>
    <row r="88" spans="1:22">
      <c r="A88" s="2">
        <v>999223146515982</v>
      </c>
      <c r="B88" s="3" t="s">
        <v>1145</v>
      </c>
      <c r="C88" s="3" t="s">
        <v>1152</v>
      </c>
      <c r="D88" s="3" t="s">
        <v>1153</v>
      </c>
      <c r="E88" s="3" t="s">
        <v>1154</v>
      </c>
      <c r="F88" s="3" t="s">
        <v>831</v>
      </c>
      <c r="G88" s="3" t="s">
        <v>609</v>
      </c>
      <c r="H88" s="3" t="s">
        <v>610</v>
      </c>
      <c r="I88" s="3" t="s">
        <v>1155</v>
      </c>
      <c r="J88" s="3" t="s">
        <v>30</v>
      </c>
      <c r="K88" s="3" t="s">
        <v>1156</v>
      </c>
      <c r="L88" s="3" t="s">
        <v>1157</v>
      </c>
      <c r="M88" s="3" t="s">
        <v>1158</v>
      </c>
      <c r="N88" s="3" t="s">
        <v>1159</v>
      </c>
      <c r="O88" s="3" t="s">
        <v>614</v>
      </c>
      <c r="P88" s="3" t="s">
        <v>615</v>
      </c>
      <c r="Q88" s="3" t="s">
        <v>616</v>
      </c>
      <c r="R88" s="3" t="s">
        <v>1160</v>
      </c>
      <c r="S88" s="3" t="s">
        <v>618</v>
      </c>
      <c r="T88" s="3" t="s">
        <v>619</v>
      </c>
      <c r="U88" s="3" t="s">
        <v>620</v>
      </c>
      <c r="V88" s="3" t="s">
        <v>820</v>
      </c>
    </row>
    <row r="89" spans="1:22">
      <c r="A89" s="2">
        <v>999223146161798</v>
      </c>
      <c r="B89" s="3" t="s">
        <v>1145</v>
      </c>
      <c r="C89" s="3" t="s">
        <v>1161</v>
      </c>
      <c r="D89" s="3" t="s">
        <v>1162</v>
      </c>
      <c r="E89" s="3" t="s">
        <v>1163</v>
      </c>
      <c r="F89" s="3" t="s">
        <v>1014</v>
      </c>
      <c r="G89" s="3" t="s">
        <v>609</v>
      </c>
      <c r="H89" s="3" t="s">
        <v>610</v>
      </c>
      <c r="I89" s="3" t="s">
        <v>1164</v>
      </c>
      <c r="J89" s="3" t="s">
        <v>30</v>
      </c>
      <c r="K89" s="3" t="s">
        <v>1165</v>
      </c>
      <c r="L89" s="3" t="s">
        <v>1165</v>
      </c>
      <c r="M89" s="3" t="s">
        <v>613</v>
      </c>
      <c r="N89" s="3" t="s">
        <v>613</v>
      </c>
      <c r="O89" s="3" t="s">
        <v>614</v>
      </c>
      <c r="P89" s="3" t="s">
        <v>615</v>
      </c>
      <c r="Q89" s="3" t="s">
        <v>616</v>
      </c>
      <c r="R89" s="3" t="s">
        <v>1166</v>
      </c>
      <c r="S89" s="3" t="s">
        <v>618</v>
      </c>
      <c r="T89" s="3" t="s">
        <v>619</v>
      </c>
      <c r="U89" s="3" t="s">
        <v>620</v>
      </c>
      <c r="V89" s="3" t="s">
        <v>635</v>
      </c>
    </row>
    <row r="90" spans="1:22">
      <c r="A90" s="2">
        <v>999223116279090</v>
      </c>
      <c r="B90" s="3" t="s">
        <v>1167</v>
      </c>
      <c r="C90" s="3" t="s">
        <v>1168</v>
      </c>
      <c r="D90" s="3" t="s">
        <v>1169</v>
      </c>
      <c r="E90" s="3" t="s">
        <v>1170</v>
      </c>
      <c r="F90" s="3" t="s">
        <v>927</v>
      </c>
      <c r="G90" s="3" t="s">
        <v>609</v>
      </c>
      <c r="H90" s="3" t="s">
        <v>610</v>
      </c>
      <c r="I90" s="3" t="s">
        <v>1171</v>
      </c>
      <c r="J90" s="3" t="s">
        <v>30</v>
      </c>
      <c r="K90" s="3" t="s">
        <v>1172</v>
      </c>
      <c r="L90" s="3" t="s">
        <v>1172</v>
      </c>
      <c r="M90" s="3" t="s">
        <v>613</v>
      </c>
      <c r="N90" s="3" t="s">
        <v>613</v>
      </c>
      <c r="O90" s="3" t="s">
        <v>614</v>
      </c>
      <c r="P90" s="3" t="s">
        <v>615</v>
      </c>
      <c r="Q90" s="3" t="s">
        <v>616</v>
      </c>
      <c r="R90" s="3" t="s">
        <v>1173</v>
      </c>
      <c r="S90" s="3" t="s">
        <v>618</v>
      </c>
      <c r="T90" s="3" t="s">
        <v>619</v>
      </c>
      <c r="U90" s="3" t="s">
        <v>620</v>
      </c>
      <c r="V90" s="3" t="s">
        <v>1174</v>
      </c>
    </row>
    <row r="91" spans="1:22">
      <c r="A91" s="2">
        <v>999223057621555</v>
      </c>
      <c r="B91" s="3" t="s">
        <v>1175</v>
      </c>
      <c r="C91" s="3" t="s">
        <v>1176</v>
      </c>
      <c r="D91" s="3" t="s">
        <v>1177</v>
      </c>
      <c r="E91" s="3" t="s">
        <v>1178</v>
      </c>
      <c r="F91" s="3" t="s">
        <v>605</v>
      </c>
      <c r="G91" s="3" t="s">
        <v>609</v>
      </c>
      <c r="H91" s="3" t="s">
        <v>610</v>
      </c>
      <c r="I91" s="3" t="s">
        <v>1179</v>
      </c>
      <c r="J91" s="3" t="s">
        <v>30</v>
      </c>
      <c r="K91" s="3" t="s">
        <v>1180</v>
      </c>
      <c r="L91" s="3" t="s">
        <v>1180</v>
      </c>
      <c r="M91" s="3" t="s">
        <v>613</v>
      </c>
      <c r="N91" s="3" t="s">
        <v>613</v>
      </c>
      <c r="O91" s="3" t="s">
        <v>614</v>
      </c>
      <c r="P91" s="3" t="s">
        <v>615</v>
      </c>
      <c r="Q91" s="3" t="s">
        <v>616</v>
      </c>
      <c r="R91" s="3" t="s">
        <v>1181</v>
      </c>
      <c r="S91" s="3" t="s">
        <v>618</v>
      </c>
      <c r="T91" s="3" t="s">
        <v>619</v>
      </c>
      <c r="U91" s="3" t="s">
        <v>620</v>
      </c>
      <c r="V91" s="3" t="s">
        <v>1182</v>
      </c>
    </row>
    <row r="92" spans="1:22">
      <c r="A92" s="2">
        <v>999223038348167</v>
      </c>
      <c r="B92" s="3" t="s">
        <v>1183</v>
      </c>
      <c r="C92" s="3" t="s">
        <v>1184</v>
      </c>
      <c r="D92" s="3" t="s">
        <v>1185</v>
      </c>
      <c r="E92" s="3" t="s">
        <v>1186</v>
      </c>
      <c r="F92" s="3" t="s">
        <v>605</v>
      </c>
      <c r="G92" s="3" t="s">
        <v>609</v>
      </c>
      <c r="H92" s="3" t="s">
        <v>610</v>
      </c>
      <c r="I92" s="3" t="s">
        <v>1187</v>
      </c>
      <c r="J92" s="3" t="s">
        <v>30</v>
      </c>
      <c r="K92" s="3" t="s">
        <v>1188</v>
      </c>
      <c r="L92" s="3" t="s">
        <v>1188</v>
      </c>
      <c r="M92" s="3" t="s">
        <v>613</v>
      </c>
      <c r="N92" s="3" t="s">
        <v>613</v>
      </c>
      <c r="O92" s="3" t="s">
        <v>614</v>
      </c>
      <c r="P92" s="3" t="s">
        <v>615</v>
      </c>
      <c r="Q92" s="3" t="s">
        <v>616</v>
      </c>
      <c r="R92" s="3" t="s">
        <v>1189</v>
      </c>
      <c r="S92" s="3" t="s">
        <v>618</v>
      </c>
      <c r="T92" s="3" t="s">
        <v>619</v>
      </c>
      <c r="U92" s="3" t="s">
        <v>620</v>
      </c>
      <c r="V92" s="3" t="s">
        <v>1190</v>
      </c>
    </row>
    <row r="93" spans="1:22">
      <c r="A93" s="2">
        <v>999222669089099</v>
      </c>
      <c r="B93" s="3" t="s">
        <v>1191</v>
      </c>
      <c r="C93" s="3" t="s">
        <v>1192</v>
      </c>
      <c r="D93" s="3" t="s">
        <v>1193</v>
      </c>
      <c r="E93" s="3" t="s">
        <v>1194</v>
      </c>
      <c r="F93" s="3" t="s">
        <v>605</v>
      </c>
      <c r="G93" s="3" t="s">
        <v>609</v>
      </c>
      <c r="H93" s="3" t="s">
        <v>610</v>
      </c>
      <c r="I93" s="3" t="s">
        <v>1195</v>
      </c>
      <c r="J93" s="3" t="s">
        <v>30</v>
      </c>
      <c r="K93" s="3" t="s">
        <v>1196</v>
      </c>
      <c r="L93" s="3" t="s">
        <v>1196</v>
      </c>
      <c r="M93" s="3" t="s">
        <v>613</v>
      </c>
      <c r="N93" s="3" t="s">
        <v>613</v>
      </c>
      <c r="O93" s="3" t="s">
        <v>614</v>
      </c>
      <c r="P93" s="3" t="s">
        <v>615</v>
      </c>
      <c r="Q93" s="3" t="s">
        <v>616</v>
      </c>
      <c r="R93" s="3" t="s">
        <v>1197</v>
      </c>
      <c r="S93" s="3" t="s">
        <v>618</v>
      </c>
      <c r="T93" s="3" t="s">
        <v>619</v>
      </c>
      <c r="U93" s="3" t="s">
        <v>620</v>
      </c>
      <c r="V93" s="3" t="s">
        <v>1198</v>
      </c>
    </row>
    <row r="94" spans="1:22">
      <c r="A94" s="2">
        <v>999222654101947</v>
      </c>
      <c r="B94" s="3" t="s">
        <v>1191</v>
      </c>
      <c r="C94" s="3" t="s">
        <v>1199</v>
      </c>
      <c r="D94" s="3" t="s">
        <v>1200</v>
      </c>
      <c r="E94" s="3" t="s">
        <v>1201</v>
      </c>
      <c r="F94" s="3" t="s">
        <v>976</v>
      </c>
      <c r="G94" s="3" t="s">
        <v>609</v>
      </c>
      <c r="H94" s="3" t="s">
        <v>610</v>
      </c>
      <c r="I94" s="3" t="s">
        <v>1202</v>
      </c>
      <c r="J94" s="3" t="s">
        <v>30</v>
      </c>
      <c r="K94" s="3" t="s">
        <v>1203</v>
      </c>
      <c r="L94" s="3" t="s">
        <v>1203</v>
      </c>
      <c r="M94" s="3" t="s">
        <v>613</v>
      </c>
      <c r="N94" s="3" t="s">
        <v>613</v>
      </c>
      <c r="O94" s="3" t="s">
        <v>614</v>
      </c>
      <c r="P94" s="3" t="s">
        <v>615</v>
      </c>
      <c r="Q94" s="3" t="s">
        <v>616</v>
      </c>
      <c r="R94" s="3" t="s">
        <v>1204</v>
      </c>
      <c r="S94" s="3" t="s">
        <v>618</v>
      </c>
      <c r="T94" s="3" t="s">
        <v>619</v>
      </c>
      <c r="U94" s="3" t="s">
        <v>620</v>
      </c>
      <c r="V94" s="3" t="s">
        <v>820</v>
      </c>
    </row>
    <row r="95" spans="1:22">
      <c r="A95" s="2">
        <v>22632872461</v>
      </c>
      <c r="B95" s="3" t="s">
        <v>1205</v>
      </c>
      <c r="C95" s="3" t="s">
        <v>1206</v>
      </c>
      <c r="D95" s="3" t="s">
        <v>1207</v>
      </c>
      <c r="E95" s="3" t="s">
        <v>1208</v>
      </c>
      <c r="F95" s="3" t="s">
        <v>831</v>
      </c>
      <c r="G95" s="3" t="s">
        <v>609</v>
      </c>
      <c r="H95" s="3" t="s">
        <v>610</v>
      </c>
      <c r="I95" s="3" t="s">
        <v>1209</v>
      </c>
      <c r="J95" s="3" t="s">
        <v>30</v>
      </c>
      <c r="K95" s="3" t="s">
        <v>1210</v>
      </c>
      <c r="L95" s="3" t="s">
        <v>1210</v>
      </c>
      <c r="M95" s="3" t="s">
        <v>613</v>
      </c>
      <c r="N95" s="3" t="s">
        <v>613</v>
      </c>
      <c r="O95" s="3" t="s">
        <v>614</v>
      </c>
      <c r="P95" s="3" t="s">
        <v>615</v>
      </c>
      <c r="Q95" s="3" t="s">
        <v>616</v>
      </c>
      <c r="R95" s="3" t="s">
        <v>1211</v>
      </c>
      <c r="S95" s="3" t="s">
        <v>618</v>
      </c>
      <c r="T95" s="3" t="s">
        <v>619</v>
      </c>
      <c r="U95" s="3" t="s">
        <v>620</v>
      </c>
      <c r="V95" s="3" t="s">
        <v>635</v>
      </c>
    </row>
    <row r="96" spans="1:22">
      <c r="A96" s="2">
        <v>22632872463</v>
      </c>
      <c r="B96" s="3" t="s">
        <v>1205</v>
      </c>
      <c r="C96" s="3" t="s">
        <v>1212</v>
      </c>
      <c r="D96" s="3" t="s">
        <v>1207</v>
      </c>
      <c r="E96" s="3" t="s">
        <v>1213</v>
      </c>
      <c r="F96" s="3" t="s">
        <v>831</v>
      </c>
      <c r="G96" s="3" t="s">
        <v>609</v>
      </c>
      <c r="H96" s="3" t="s">
        <v>610</v>
      </c>
      <c r="I96" s="3" t="s">
        <v>1214</v>
      </c>
      <c r="J96" s="3" t="s">
        <v>30</v>
      </c>
      <c r="K96" s="3" t="s">
        <v>1215</v>
      </c>
      <c r="L96" s="3" t="s">
        <v>1215</v>
      </c>
      <c r="M96" s="3" t="s">
        <v>613</v>
      </c>
      <c r="N96" s="3" t="s">
        <v>613</v>
      </c>
      <c r="O96" s="3" t="s">
        <v>614</v>
      </c>
      <c r="P96" s="3" t="s">
        <v>615</v>
      </c>
      <c r="Q96" s="3" t="s">
        <v>616</v>
      </c>
      <c r="R96" s="3" t="s">
        <v>1216</v>
      </c>
      <c r="S96" s="3" t="s">
        <v>618</v>
      </c>
      <c r="T96" s="3" t="s">
        <v>619</v>
      </c>
      <c r="U96" s="3" t="s">
        <v>620</v>
      </c>
      <c r="V96" s="3" t="s">
        <v>635</v>
      </c>
    </row>
    <row r="97" spans="1:22">
      <c r="A97" s="2">
        <v>22600098201</v>
      </c>
      <c r="B97" s="3" t="s">
        <v>1217</v>
      </c>
      <c r="C97" s="3" t="s">
        <v>1218</v>
      </c>
      <c r="D97" s="3" t="s">
        <v>1219</v>
      </c>
      <c r="E97" s="3" t="s">
        <v>1220</v>
      </c>
      <c r="F97" s="3" t="s">
        <v>1014</v>
      </c>
      <c r="G97" s="3" t="s">
        <v>609</v>
      </c>
      <c r="H97" s="3" t="s">
        <v>610</v>
      </c>
      <c r="I97" s="3" t="s">
        <v>1221</v>
      </c>
      <c r="J97" s="3" t="s">
        <v>30</v>
      </c>
      <c r="K97" s="3" t="s">
        <v>1222</v>
      </c>
      <c r="L97" s="3" t="s">
        <v>1222</v>
      </c>
      <c r="M97" s="3" t="s">
        <v>613</v>
      </c>
      <c r="N97" s="3" t="s">
        <v>613</v>
      </c>
      <c r="O97" s="3" t="s">
        <v>614</v>
      </c>
      <c r="P97" s="3" t="s">
        <v>615</v>
      </c>
      <c r="Q97" s="3" t="s">
        <v>616</v>
      </c>
      <c r="R97" s="3" t="s">
        <v>1223</v>
      </c>
      <c r="S97" s="3" t="s">
        <v>618</v>
      </c>
      <c r="T97" s="3" t="s">
        <v>619</v>
      </c>
      <c r="U97" s="3" t="s">
        <v>1007</v>
      </c>
      <c r="V97" s="3" t="s">
        <v>635</v>
      </c>
    </row>
    <row r="98" spans="1:22">
      <c r="A98" s="2">
        <v>999222563937210</v>
      </c>
      <c r="B98" s="3" t="s">
        <v>1224</v>
      </c>
      <c r="C98" s="3" t="s">
        <v>1225</v>
      </c>
      <c r="D98" s="3" t="s">
        <v>1226</v>
      </c>
      <c r="E98" s="3" t="s">
        <v>1227</v>
      </c>
      <c r="F98" s="3" t="s">
        <v>605</v>
      </c>
      <c r="G98" s="3" t="s">
        <v>609</v>
      </c>
      <c r="H98" s="3" t="s">
        <v>610</v>
      </c>
      <c r="I98" s="3" t="s">
        <v>1228</v>
      </c>
      <c r="J98" s="3" t="s">
        <v>30</v>
      </c>
      <c r="K98" s="3" t="s">
        <v>1229</v>
      </c>
      <c r="L98" s="3" t="s">
        <v>1229</v>
      </c>
      <c r="M98" s="3" t="s">
        <v>613</v>
      </c>
      <c r="N98" s="3" t="s">
        <v>613</v>
      </c>
      <c r="O98" s="3" t="s">
        <v>614</v>
      </c>
      <c r="P98" s="3" t="s">
        <v>615</v>
      </c>
      <c r="Q98" s="3" t="s">
        <v>616</v>
      </c>
      <c r="R98" s="3" t="s">
        <v>1230</v>
      </c>
      <c r="S98" s="3" t="s">
        <v>618</v>
      </c>
      <c r="T98" s="3" t="s">
        <v>619</v>
      </c>
      <c r="U98" s="3" t="s">
        <v>620</v>
      </c>
      <c r="V98" s="3" t="s">
        <v>668</v>
      </c>
    </row>
    <row r="99" spans="1:22">
      <c r="A99" s="2">
        <v>999222498347513</v>
      </c>
      <c r="B99" s="3" t="s">
        <v>1231</v>
      </c>
      <c r="C99" s="3" t="s">
        <v>1232</v>
      </c>
      <c r="D99" s="3" t="s">
        <v>1233</v>
      </c>
      <c r="E99" s="3" t="s">
        <v>1234</v>
      </c>
      <c r="F99" s="3" t="s">
        <v>605</v>
      </c>
      <c r="G99" s="3" t="s">
        <v>609</v>
      </c>
      <c r="H99" s="3" t="s">
        <v>610</v>
      </c>
      <c r="I99" s="3" t="s">
        <v>1235</v>
      </c>
      <c r="J99" s="3" t="s">
        <v>30</v>
      </c>
      <c r="K99" s="3" t="s">
        <v>1236</v>
      </c>
      <c r="L99" s="3" t="s">
        <v>1236</v>
      </c>
      <c r="M99" s="3" t="s">
        <v>613</v>
      </c>
      <c r="N99" s="3" t="s">
        <v>613</v>
      </c>
      <c r="O99" s="3" t="s">
        <v>614</v>
      </c>
      <c r="P99" s="3" t="s">
        <v>615</v>
      </c>
      <c r="Q99" s="3" t="s">
        <v>616</v>
      </c>
      <c r="R99" s="3" t="s">
        <v>1237</v>
      </c>
      <c r="S99" s="3" t="s">
        <v>618</v>
      </c>
      <c r="T99" s="3" t="s">
        <v>619</v>
      </c>
      <c r="U99" s="3" t="s">
        <v>620</v>
      </c>
      <c r="V99" s="3" t="s">
        <v>1238</v>
      </c>
    </row>
    <row r="100" spans="1:22">
      <c r="A100" s="2">
        <v>22448734732</v>
      </c>
      <c r="B100" s="3" t="s">
        <v>1239</v>
      </c>
      <c r="C100" s="3" t="s">
        <v>1240</v>
      </c>
      <c r="D100" s="3" t="s">
        <v>1241</v>
      </c>
      <c r="E100" s="3" t="s">
        <v>1242</v>
      </c>
      <c r="F100" s="3" t="s">
        <v>976</v>
      </c>
      <c r="G100" s="3" t="s">
        <v>609</v>
      </c>
      <c r="H100" s="3" t="s">
        <v>610</v>
      </c>
      <c r="I100" s="3" t="s">
        <v>1243</v>
      </c>
      <c r="J100" s="3" t="s">
        <v>30</v>
      </c>
      <c r="K100" s="3" t="s">
        <v>1244</v>
      </c>
      <c r="L100" s="3" t="s">
        <v>1244</v>
      </c>
      <c r="M100" s="3" t="s">
        <v>613</v>
      </c>
      <c r="N100" s="3" t="s">
        <v>613</v>
      </c>
      <c r="O100" s="3" t="s">
        <v>614</v>
      </c>
      <c r="P100" s="3" t="s">
        <v>615</v>
      </c>
      <c r="Q100" s="3" t="s">
        <v>616</v>
      </c>
      <c r="R100" s="3" t="s">
        <v>1245</v>
      </c>
      <c r="S100" s="3" t="s">
        <v>618</v>
      </c>
      <c r="T100" s="3" t="s">
        <v>619</v>
      </c>
      <c r="U100" s="3" t="s">
        <v>1007</v>
      </c>
      <c r="V100" s="3" t="s">
        <v>635</v>
      </c>
    </row>
    <row r="101" spans="1:22">
      <c r="A101" s="2">
        <v>999222401719430</v>
      </c>
      <c r="B101" s="3" t="s">
        <v>1246</v>
      </c>
      <c r="C101" s="3" t="s">
        <v>1247</v>
      </c>
      <c r="D101" s="3" t="s">
        <v>1248</v>
      </c>
      <c r="E101" s="3" t="s">
        <v>1249</v>
      </c>
      <c r="F101" s="3" t="s">
        <v>831</v>
      </c>
      <c r="G101" s="3" t="s">
        <v>609</v>
      </c>
      <c r="H101" s="3" t="s">
        <v>610</v>
      </c>
      <c r="I101" s="3" t="s">
        <v>1250</v>
      </c>
      <c r="J101" s="3" t="s">
        <v>30</v>
      </c>
      <c r="K101" s="3" t="s">
        <v>1251</v>
      </c>
      <c r="L101" s="3" t="s">
        <v>1251</v>
      </c>
      <c r="M101" s="3" t="s">
        <v>613</v>
      </c>
      <c r="N101" s="3" t="s">
        <v>613</v>
      </c>
      <c r="O101" s="3" t="s">
        <v>614</v>
      </c>
      <c r="P101" s="3" t="s">
        <v>615</v>
      </c>
      <c r="Q101" s="3" t="s">
        <v>616</v>
      </c>
      <c r="R101" s="3" t="s">
        <v>1252</v>
      </c>
      <c r="S101" s="3" t="s">
        <v>618</v>
      </c>
      <c r="T101" s="3" t="s">
        <v>619</v>
      </c>
      <c r="U101" s="3" t="s">
        <v>620</v>
      </c>
      <c r="V101" s="3" t="s">
        <v>1198</v>
      </c>
    </row>
    <row r="102" spans="1:22">
      <c r="A102" s="2">
        <v>999222305514749</v>
      </c>
      <c r="B102" s="3" t="s">
        <v>1253</v>
      </c>
      <c r="C102" s="3" t="s">
        <v>1254</v>
      </c>
      <c r="D102" s="3" t="s">
        <v>1177</v>
      </c>
      <c r="E102" s="3" t="s">
        <v>1255</v>
      </c>
      <c r="F102" s="3" t="s">
        <v>831</v>
      </c>
      <c r="G102" s="3" t="s">
        <v>609</v>
      </c>
      <c r="H102" s="3" t="s">
        <v>610</v>
      </c>
      <c r="I102" s="3" t="s">
        <v>1256</v>
      </c>
      <c r="J102" s="3" t="s">
        <v>30</v>
      </c>
      <c r="K102" s="3" t="s">
        <v>1257</v>
      </c>
      <c r="L102" s="3" t="s">
        <v>1257</v>
      </c>
      <c r="M102" s="3" t="s">
        <v>613</v>
      </c>
      <c r="N102" s="3" t="s">
        <v>613</v>
      </c>
      <c r="O102" s="3" t="s">
        <v>614</v>
      </c>
      <c r="P102" s="3" t="s">
        <v>615</v>
      </c>
      <c r="Q102" s="3" t="s">
        <v>616</v>
      </c>
      <c r="R102" s="3" t="s">
        <v>1258</v>
      </c>
      <c r="S102" s="3" t="s">
        <v>618</v>
      </c>
      <c r="T102" s="3" t="s">
        <v>619</v>
      </c>
      <c r="U102" s="3" t="s">
        <v>620</v>
      </c>
      <c r="V102" s="3" t="s">
        <v>1182</v>
      </c>
    </row>
    <row r="103" spans="1:22">
      <c r="A103" s="2">
        <v>999222010931901</v>
      </c>
      <c r="B103" s="3" t="s">
        <v>1259</v>
      </c>
      <c r="C103" s="3" t="s">
        <v>1260</v>
      </c>
      <c r="D103" s="3" t="s">
        <v>1261</v>
      </c>
      <c r="E103" s="3" t="s">
        <v>1262</v>
      </c>
      <c r="F103" s="3" t="s">
        <v>927</v>
      </c>
      <c r="G103" s="3" t="s">
        <v>609</v>
      </c>
      <c r="H103" s="3" t="s">
        <v>610</v>
      </c>
      <c r="I103" s="3" t="s">
        <v>1263</v>
      </c>
      <c r="J103" s="3" t="s">
        <v>30</v>
      </c>
      <c r="K103" s="3" t="s">
        <v>1264</v>
      </c>
      <c r="L103" s="3" t="s">
        <v>1264</v>
      </c>
      <c r="M103" s="3" t="s">
        <v>613</v>
      </c>
      <c r="N103" s="3" t="s">
        <v>613</v>
      </c>
      <c r="O103" s="3" t="s">
        <v>614</v>
      </c>
      <c r="P103" s="3" t="s">
        <v>615</v>
      </c>
      <c r="Q103" s="3" t="s">
        <v>616</v>
      </c>
      <c r="R103" s="3" t="s">
        <v>1265</v>
      </c>
      <c r="S103" s="3" t="s">
        <v>618</v>
      </c>
      <c r="T103" s="3" t="s">
        <v>619</v>
      </c>
      <c r="U103" s="3" t="s">
        <v>1007</v>
      </c>
      <c r="V103" s="3" t="s">
        <v>635</v>
      </c>
    </row>
    <row r="104" spans="1:22">
      <c r="A104" s="2">
        <v>21893626004</v>
      </c>
      <c r="B104" s="3" t="s">
        <v>1266</v>
      </c>
      <c r="C104" s="3" t="s">
        <v>1267</v>
      </c>
      <c r="D104" s="3" t="s">
        <v>1268</v>
      </c>
      <c r="E104" s="3" t="s">
        <v>1269</v>
      </c>
      <c r="F104" s="3" t="s">
        <v>1014</v>
      </c>
      <c r="G104" s="3" t="s">
        <v>609</v>
      </c>
      <c r="H104" s="3" t="s">
        <v>610</v>
      </c>
      <c r="I104" s="3" t="s">
        <v>1270</v>
      </c>
      <c r="J104" s="3" t="s">
        <v>30</v>
      </c>
      <c r="K104" s="3" t="s">
        <v>1271</v>
      </c>
      <c r="L104" s="3" t="s">
        <v>1271</v>
      </c>
      <c r="M104" s="3" t="s">
        <v>613</v>
      </c>
      <c r="N104" s="3" t="s">
        <v>613</v>
      </c>
      <c r="O104" s="3" t="s">
        <v>614</v>
      </c>
      <c r="P104" s="3" t="s">
        <v>615</v>
      </c>
      <c r="Q104" s="3" t="s">
        <v>616</v>
      </c>
      <c r="R104" s="3" t="s">
        <v>1272</v>
      </c>
      <c r="S104" s="3" t="s">
        <v>618</v>
      </c>
      <c r="T104" s="3" t="s">
        <v>619</v>
      </c>
      <c r="U104" s="3" t="s">
        <v>620</v>
      </c>
      <c r="V104" s="3" t="s">
        <v>1273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2023-04-07T02:30:00Z</dcterms:created>
  <dcterms:modified xsi:type="dcterms:W3CDTF">2023-04-07T03:26:42Z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CB33D439D0084B4783D5EDC3944F497C_12</vt:lpwstr>
  </property>
  <property fmtid="{D5CDD505-2E9C-101B-9397-08002B2CF9AE}" pid="3" name="KSOProductBuildVer">
    <vt:lpwstr>2052-11.1.0.14036</vt:lpwstr>
  </property>
</Properties>
</file>