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<sst xmlns="http://schemas.openxmlformats.org/spreadsheetml/2006/main" count="292" uniqueCount="139">
  <si>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</si>
  <si>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</si>
  <si>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</si>
  <si>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</si>
  <si>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2023-04-10至2023-04-11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</si>
  <si>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</si>
  <si>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</si>
  <si>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</si>
  <si>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</si>
  <si>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</si>
  <si>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</si>
  <si>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</si>
  <si>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</si>
  <si>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</si>
  <si>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</si>
  <si>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</si>
  <si>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</si>
  <si>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</si>
  <si>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</si>
  <si>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</si>
  <si>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¥2,426.00</t>
  </si>
  <si>
    <t>¥317.00</t>
  </si>
  <si>
    <t>¥2,109.00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</si>
  <si>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</si>
  <si>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</si>
  <si>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</si>
  <si>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</si>
  <si>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</si>
  <si>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</si>
  <si>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</si>
  <si>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</si>
  <si>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</si>
  <si>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</si>
  <si>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</si>
  <si>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</si>
  <si>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</si>
  <si>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</si>
  <si>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</si>
  <si>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</si>
  <si>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</si>
  <si>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</si>
  <si>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</si>
  <si>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</si>
  <si>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</si>
  <si>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</si>
  <si>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</si>
  <si>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</si>
  <si>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</si>
  <si>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</si>
  <si>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</si>
  <si>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</si>
  <si>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</si>
  <si>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</si>
  <si>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</si>
  <si>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</si>
  <si>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</si>
  <si>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</si>
  <si>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</si>
  <si>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</si>
  <si>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</si>
  <si>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</si>
  <si>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</si>
  <si>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</si>
  <si>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</si>
  <si>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</si>
  <si>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</si>
  <si>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</si>
  <si>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</si>
  <si>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</si>
  <si>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</si>
  <si>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103324304785</t>
  </si>
  <si>
    <t>酒店预付</t>
  </si>
  <si>
    <t>否</t>
  </si>
  <si>
    <t>普通</t>
  </si>
  <si>
    <t>322589062</t>
  </si>
  <si>
    <t>深圳南山希尔顿逸林酒店及公寓</t>
  </si>
  <si>
    <t>1639468</t>
  </si>
  <si>
    <t>郑淇风</t>
  </si>
  <si>
    <t>2023-04-06</t>
  </si>
  <si>
    <t>2023-04-10</t>
  </si>
  <si>
    <t>2023-04-11</t>
  </si>
  <si>
    <t>¥1,885.00</t>
  </si>
  <si>
    <t>¥246.00</t>
  </si>
  <si>
    <t>¥1,639.00</t>
  </si>
  <si>
    <t>豪华两居室公寓</t>
  </si>
  <si>
    <t>WEBSITE</t>
  </si>
  <si>
    <t>103328456735</t>
  </si>
  <si>
    <t>381765762</t>
  </si>
  <si>
    <t>绍兴世茂假日酒店</t>
  </si>
  <si>
    <t>王思宇</t>
  </si>
  <si>
    <t>¥541.00</t>
  </si>
  <si>
    <t>¥71.00</t>
  </si>
  <si>
    <t>¥470.00</t>
  </si>
  <si>
    <t>假日高级大床房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</si>
  <si>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</si>
  <si>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</si>
  <si>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</si>
  <si>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</si>
  <si>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</si>
  <si>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</si>
  <si>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</si>
  <si>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</si>
  <si>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</si>
  <si>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</si>
  <si>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</si>
  <si>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A230412093701481</t>
  </si>
  <si>
    <r>
      <t>总计：</t>
    </r>
    <r>
      <rPr>
        <sz val="10"/>
        <rFont val="Arial"/>
        <charset val="134"/>
      </rPr>
      <t>2109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</si>
  <si>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</si>
  <si>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</si>
  <si>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</si>
  <si>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</si>
  <si>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</si>
  <si>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</si>
  <si>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</si>
  <si>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</si>
  <si>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</si>
  <si>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</si>
  <si>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</si>
  <si>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</si>
  <si>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</si>
  <si>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</si>
  <si>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</si>
  <si>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</si>
  <si>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</si>
  <si>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</si>
  <si>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3202594</t>
  </si>
  <si>
    <t>--</t>
  </si>
  <si>
    <t>1639.00</t>
  </si>
  <si>
    <t>RMB</t>
  </si>
  <si>
    <t>0</t>
  </si>
  <si>
    <t>0.00</t>
  </si>
  <si>
    <t>汇趣住国内直连</t>
  </si>
  <si>
    <t>01.011247</t>
  </si>
  <si>
    <t>2023-04-06 12:06:30</t>
  </si>
  <si>
    <t>直连</t>
  </si>
  <si>
    <t>中国</t>
  </si>
  <si>
    <t>3214808</t>
  </si>
  <si>
    <t>470.00</t>
  </si>
  <si>
    <t>2023-04-10 22:30:45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</si>
</sst>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1639</v>
      </c>
      <c r="E2" t="str">
        <f>VLOOKUP(A2,HOP!A:L,12,0)</f>
        <v>1639.00</v>
      </c>
      <c r="F2" t="str">
        <f>VLOOKUP(A2,HOP!A:C,3,0)</f>
        <v>3202594</v>
      </c>
      <c r="G2">
        <f>D2-E2</f>
        <v>0</v>
      </c>
      <c r="H2" t="str">
        <f>$H$1&amp;F2</f>
        <v>，3202594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470</v>
      </c>
      <c r="E3" t="str">
        <f>VLOOKUP(A3,HOP!A:L,12,0)</f>
        <v>470.00</v>
      </c>
      <c r="F3" t="str">
        <f>VLOOKUP(A3,HOP!A:C,3,0)</f>
        <v>3214808</v>
      </c>
      <c r="G3">
        <f>D3-E3</f>
        <v>0</v>
      </c>
      <c r="H3" t="str">
        <f>$H$1&amp;F3</f>
        <v>，3214808</v>
      </c>
      <c r="I3" t="str">
        <f>VLOOKUP(A3,HOP!A:U,21,0)</f>
        <v>直连</v>
      </c>
    </row>
    <row r="5" spans="4:4">
      <c r="D5" s="3">
        <f>SUM(D2:D4)</f>
        <v>2109</v>
      </c>
    </row>
    <row r="7" ht="14.25" spans="4:4">
      <c r="D7" s="8" t="s">
        <v>22</v>
      </c>
    </row>
    <row r="10" spans="1:1">
      <c r="A10" t="s">
        <v>105</v>
      </c>
    </row>
    <row r="11" spans="1:1">
      <c r="A11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86</v>
      </c>
      <c r="B3" s="1" t="s">
        <v>79</v>
      </c>
      <c r="C3" s="1" t="s">
        <v>136</v>
      </c>
      <c r="D3" s="1" t="s">
        <v>88</v>
      </c>
      <c r="E3" s="1" t="s">
        <v>89</v>
      </c>
      <c r="F3" s="1" t="s">
        <v>79</v>
      </c>
      <c r="G3" s="1" t="s">
        <v>80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苯嘚珂瑷</cp:lastModifiedBy>
  <cp:revision>1</cp:revision>
  <dcterms:created xsi:type="dcterms:W3CDTF">2014-11-17T08:26:00Z</dcterms:created>
  <dcterms:modified xsi:type="dcterms:W3CDTF">2023-04-12T01:38:08Z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F5DF03F4CFE54489B37BCACECBBB665E_12</vt:lpwstr>
  </property>
</Properties>
</file>