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对账!$1:$127</definedName>
  </definedNames>
  <calcPr calcId="144525"/>
</workbook>
</file>

<file path=xl/sharedStrings.xml><?xml version="1.0" encoding="utf-8"?>
<sst xmlns="http://schemas.openxmlformats.org/spreadsheetml/2006/main" count="4067" uniqueCount="1451">
  <si>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</si>
  <si>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</si>
  <si>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</si>
  <si>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</si>
  <si>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</si>
  <si>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</si>
  <si>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</si>
  <si>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</si>
  <si>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</si>
  <si>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</si>
  <si>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</si>
  <si>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</si>
  <si>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</si>
  <si>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</si>
  <si>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</si>
  <si>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</si>
  <si>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</si>
  <si>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</si>
  <si>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</si>
  <si>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</si>
  <si>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</si>
  <si>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</si>
  <si>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</si>
  <si>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</si>
  <si>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</si>
  <si>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999221857457420	</t>
  </si>
  <si>
    <t>Ctrip</t>
  </si>
  <si>
    <t>正常</t>
  </si>
  <si>
    <t>[哥本哈根]哥本哈根酒店(Hotel Copenhagen)(92027578)</t>
  </si>
  <si>
    <t>公共浴室双人房/双床房&lt;2人入住&gt;&lt;不退款&gt;</t>
  </si>
  <si>
    <t>HKD</t>
  </si>
  <si>
    <t>butrous/abraam</t>
  </si>
  <si>
    <t>CA13030230414HKD</t>
  </si>
  <si>
    <t>未提现</t>
  </si>
  <si>
    <t>携程开票</t>
  </si>
  <si>
    <t xml:space="preserve">2852630	</t>
  </si>
  <si>
    <t xml:space="preserve">CONFIRMED	</t>
  </si>
  <si>
    <t xml:space="preserve">999221887902865	</t>
  </si>
  <si>
    <t>[纽约]纽约中央公园酒店(Park Central Hotel NewYork)(55280914)</t>
  </si>
  <si>
    <t>经典特大床房（带扶手的浴缸）&lt;2人入住&gt;&lt;不退款&gt;</t>
  </si>
  <si>
    <t>Chen/Chao Ling David</t>
  </si>
  <si>
    <t xml:space="preserve">2865328	</t>
  </si>
  <si>
    <t xml:space="preserve">	</t>
  </si>
  <si>
    <t xml:space="preserve">999222547971830	</t>
  </si>
  <si>
    <t>[巴塞罗那]阿斯顿日光酒店(Sunotel Aston)(55312502)</t>
  </si>
  <si>
    <t>经济双人床房&lt;2人入住&gt;&lt;不退款&gt;</t>
  </si>
  <si>
    <t>Wu/Kechu,Wu/Kechu</t>
  </si>
  <si>
    <t xml:space="preserve">3007252	</t>
  </si>
  <si>
    <t xml:space="preserve">999222587837364	</t>
  </si>
  <si>
    <t>[Sipson]宜必思尚品酒店，伦敦希思罗机场(Ibis Styles London Heathrow Airport)(55402784)</t>
  </si>
  <si>
    <t>标准双人床房&lt;2人入住&gt;&lt;不退款&gt;&lt;早餐&gt;</t>
  </si>
  <si>
    <t>Ghosh/Arijit,Ghosh/Arijit</t>
  </si>
  <si>
    <t xml:space="preserve">3012927	</t>
  </si>
  <si>
    <t xml:space="preserve">999222607022760	</t>
  </si>
  <si>
    <t>[兰卡威]兰卡威丹绒鲁度假村(Tanjung Rhu Resort)(55346092)</t>
  </si>
  <si>
    <t>Cahaya套房&lt;2人入住&gt;&lt;不退款&gt;</t>
  </si>
  <si>
    <t>YAP/SZE SENG,SEE/HUI FANG</t>
  </si>
  <si>
    <t xml:space="preserve">3015476	</t>
  </si>
  <si>
    <t xml:space="preserve">999222693799005	</t>
  </si>
  <si>
    <t>[巴黎]提姆巴纳斯峰酒店(Timhotel Paris Gare Montparnasse)(55439622)</t>
  </si>
  <si>
    <t>舒适双人床房&lt;2人入住&gt;&lt;不退款&gt;</t>
  </si>
  <si>
    <t>GARCIA ACEVES/DIEGO IVAN</t>
  </si>
  <si>
    <t xml:space="preserve">3027254	</t>
  </si>
  <si>
    <t xml:space="preserve">999222849899994	</t>
  </si>
  <si>
    <t>[曼谷]曼谷宜必思尚品素坤逸康福酒店(Ibis Styles Bangkok Sukhumvit Phra Khanong)(91809160)</t>
  </si>
  <si>
    <t>标准大床房&lt;2人入住&gt;&lt;不退款&gt;&lt;早餐&gt;</t>
  </si>
  <si>
    <t>HAN/AMANDA</t>
  </si>
  <si>
    <t xml:space="preserve">3051800	</t>
  </si>
  <si>
    <t xml:space="preserve">999222850213788	</t>
  </si>
  <si>
    <t>HAN/SANG JIN</t>
  </si>
  <si>
    <t xml:space="preserve">3051860	</t>
  </si>
  <si>
    <t xml:space="preserve">acknowledge	</t>
  </si>
  <si>
    <t xml:space="preserve">999222990567799	</t>
  </si>
  <si>
    <t>[芭堤雅]钻石城广场酒店(Diamond City Place)(55478322)</t>
  </si>
  <si>
    <t>标准特大床钻石房&lt;2人入住&gt;&lt;不退款&gt;</t>
  </si>
  <si>
    <t>THABUNRUEANG/ATSADAYUT</t>
  </si>
  <si>
    <t xml:space="preserve">3083585	</t>
  </si>
  <si>
    <t>取消</t>
  </si>
  <si>
    <t xml:space="preserve">999223028940583	</t>
  </si>
  <si>
    <t>[纽约]纽约柏宁酒店(Park Lane New York)(55281240)</t>
  </si>
  <si>
    <t>帕克莱恩特大床房&lt;2人入住&gt;&lt;不退款&gt;</t>
  </si>
  <si>
    <t>Felix/Rosario</t>
  </si>
  <si>
    <t xml:space="preserve">3094104	</t>
  </si>
  <si>
    <t xml:space="preserve">1639783	</t>
  </si>
  <si>
    <t xml:space="preserve">999223038826144	</t>
  </si>
  <si>
    <t>[北干巴鲁]北干巴鲁福克斯哈里斯酒店(FOX Hotel Pekanbaru)(55329380)</t>
  </si>
  <si>
    <t>豪华房&lt;2人入住&gt;&lt;不退款&gt;</t>
  </si>
  <si>
    <t>Cham/Hendrie,Kartika/Oey</t>
  </si>
  <si>
    <t xml:space="preserve">3097541	</t>
  </si>
  <si>
    <t xml:space="preserve">123962	</t>
  </si>
  <si>
    <t xml:space="preserve">999223074771443	</t>
  </si>
  <si>
    <t>LINETSKY/SAMUEL</t>
  </si>
  <si>
    <t xml:space="preserve">3107238	</t>
  </si>
  <si>
    <t xml:space="preserve">1640170	</t>
  </si>
  <si>
    <t xml:space="preserve">999223089316769	</t>
  </si>
  <si>
    <t>[首尔]新首尔酒店(New Seoul Hotel)(78128939)</t>
  </si>
  <si>
    <t>经济客房(无窗)&lt;2人入住&gt;&lt;不退款&gt;</t>
  </si>
  <si>
    <t>SAWABE/AKARI,EGAMI/KOUTAROU</t>
  </si>
  <si>
    <t xml:space="preserve">3110603	</t>
  </si>
  <si>
    <t xml:space="preserve">999223159771831	</t>
  </si>
  <si>
    <t>[曼谷]艾里四分之一UHG酒店 (政府卫生认证)(The Quarter Ari by Uhg (SHA Plus+))(55586060)</t>
  </si>
  <si>
    <t>高级房间&lt;2人入住&gt;&lt;不退款&gt;</t>
  </si>
  <si>
    <t>CHOI/YIU YI GIGI,TONG/CHIN LAM</t>
  </si>
  <si>
    <t xml:space="preserve">3127446	</t>
  </si>
  <si>
    <t xml:space="preserve">999223175580737	</t>
  </si>
  <si>
    <t>[克利希]基里亚德巴黎克里奇中央酒店(ibis Clichy Centre Mairie)(80332224)</t>
  </si>
  <si>
    <t>双床房&lt;2人入住&gt;&lt;不退款&gt;</t>
  </si>
  <si>
    <t>ZONGLIAN/GUO,JIANG/WEIYUN</t>
  </si>
  <si>
    <t xml:space="preserve">3131919	</t>
  </si>
  <si>
    <t xml:space="preserve">B2E6XD7504	</t>
  </si>
  <si>
    <t xml:space="preserve">999223176217226	</t>
  </si>
  <si>
    <t>[卡尔敦]想象灯塔酒店(Imagine Lighthouse)(55585844)</t>
  </si>
  <si>
    <t>城市景观一间卧室公寓&lt;2人入住&gt;&lt;不退款&gt;</t>
  </si>
  <si>
    <t>XU/YONG</t>
  </si>
  <si>
    <t xml:space="preserve">3132064	</t>
  </si>
  <si>
    <t xml:space="preserve">127006154	</t>
  </si>
  <si>
    <t xml:space="preserve">999223212211055	</t>
  </si>
  <si>
    <t>[Sala Dan]甲米兰达岛双莲水疗度假酒店(政府卫生认证)(Twin Lotus Resort &amp; Spa Koh Lanta(SHA Extra Plus))(55779715)</t>
  </si>
  <si>
    <t>私人高级房&lt;2人入住&gt;&lt;不退款&gt;&lt;早餐&gt;</t>
  </si>
  <si>
    <t>SHUAI/SONG,FU/RONG,WANG/SU,HOU/HAIYAN</t>
  </si>
  <si>
    <t xml:space="preserve">3142390	</t>
  </si>
  <si>
    <t xml:space="preserve">999223233188260	</t>
  </si>
  <si>
    <t>[布拉格]埃克城市公园酒店(Exe City Park Hotel)(55290471)</t>
  </si>
  <si>
    <t>双人床房&lt;2人入住&gt;&lt;不退款&gt;</t>
  </si>
  <si>
    <t>Cabacungan/Cres</t>
  </si>
  <si>
    <t xml:space="preserve">3148559	</t>
  </si>
  <si>
    <t xml:space="preserve">76008	</t>
  </si>
  <si>
    <t xml:space="preserve">999223237514822	</t>
  </si>
  <si>
    <t>[阿尔勒]朱利叶斯凯撒阿尔勒水疗酒店 - 美憬阁(Jules César Arles Hotel &amp; Spa-MGallery)(55884284)</t>
  </si>
  <si>
    <t>高级双人房&lt;2人入住&gt;&lt;不退款&gt;</t>
  </si>
  <si>
    <t>Rosse/Raphael</t>
  </si>
  <si>
    <t xml:space="preserve">3149499	</t>
  </si>
  <si>
    <t xml:space="preserve">999223239398655	</t>
  </si>
  <si>
    <t>[阿噶比亚]盖斯尔奥萨拉安纳塔拉沙漠度假酒店(Anantara Qasr al Sarab Desert Resort)(60480416)</t>
  </si>
  <si>
    <t>花园豪华房&lt;2人入住&gt;&lt;不退款&gt;&lt;早餐&gt;</t>
  </si>
  <si>
    <t>Lee/Loretta</t>
  </si>
  <si>
    <t xml:space="preserve">3149930	</t>
  </si>
  <si>
    <t xml:space="preserve">999223244999211	</t>
  </si>
  <si>
    <t>[Christchurch Airport]苏迪马酒店(Sudima Hotel Christchurch Airport)(55289813)</t>
  </si>
  <si>
    <t>高级房(大床)&lt;2人入住&gt;&lt;不退款&gt;</t>
  </si>
  <si>
    <t>NG/TING CHI,CHIU/KA YU</t>
  </si>
  <si>
    <t xml:space="preserve">3151273	</t>
  </si>
  <si>
    <t xml:space="preserve">127268125	</t>
  </si>
  <si>
    <t xml:space="preserve">999223251194283	</t>
  </si>
  <si>
    <t>[洛斯皮塔莱-德略布雷加特]马达尼斯里塞奥酒店(Hotel Madanis Liceo)(92029185)</t>
  </si>
  <si>
    <t>标准房&lt;2人入住&gt;&lt;不退款&gt;</t>
  </si>
  <si>
    <t>Caramanlis/Alexander,Zausnigg/Philipp</t>
  </si>
  <si>
    <t xml:space="preserve">3152727	</t>
  </si>
  <si>
    <t xml:space="preserve">999223252582522	</t>
  </si>
  <si>
    <t>[曼谷]隆齐格兰德中心点酒店 (政府卫生认证)(Grande Centre Point Hotel Ploenchit (SHA Plus+))(55895720)</t>
  </si>
  <si>
    <t>高级阳台双床房&lt;2人入住&gt;&lt;不退款&gt;</t>
  </si>
  <si>
    <t>LAU/MEI LAN YVONNE,PANG/GEE WAI</t>
  </si>
  <si>
    <t xml:space="preserve">3152981	</t>
  </si>
  <si>
    <t xml:space="preserve">204230	</t>
  </si>
  <si>
    <t xml:space="preserve">999223262041245	</t>
  </si>
  <si>
    <t>Grant/William</t>
  </si>
  <si>
    <t xml:space="preserve">3155354	</t>
  </si>
  <si>
    <t xml:space="preserve">127323186	</t>
  </si>
  <si>
    <t xml:space="preserve">999223262741590	</t>
  </si>
  <si>
    <t>[芭堤雅]芭堤雅阿瓦尼度假酒店 (政府卫生认证)(Avani Pattaya Resort (SHA Extra Plus))(69338173)</t>
  </si>
  <si>
    <t>阿瓦尼花园加大房&lt;2人入住&gt;&lt;不退款&gt;&lt;早餐&gt;</t>
  </si>
  <si>
    <t>Pugh/Culum James</t>
  </si>
  <si>
    <t xml:space="preserve">3155596	</t>
  </si>
  <si>
    <t xml:space="preserve">999223280021365	</t>
  </si>
  <si>
    <t>[格拉斯哥]格拉斯哥乡村酒店(Village Hotel Glasgow)(90400607)</t>
  </si>
  <si>
    <t>双人房&lt;2人入住&gt;&lt;不退款&gt;</t>
  </si>
  <si>
    <t>MCMAHON/Sophie</t>
  </si>
  <si>
    <t xml:space="preserve">3158989	</t>
  </si>
  <si>
    <t xml:space="preserve">127416354	</t>
  </si>
  <si>
    <t xml:space="preserve">999223291361381	</t>
  </si>
  <si>
    <t>[清迈]盛泰乐精选坤巴雅水疗及度假村 (政府卫生认证)(Centara Khum Phaya Resort &amp; Spa, Centara Boutique Collection (SHA Extra Plus))(55884378)</t>
  </si>
  <si>
    <t>兰娜豪华双床房(带游泳池边)&lt;2人入住&gt;&lt;不退款&gt;&lt;早餐&gt;</t>
  </si>
  <si>
    <t>LI/YAN,MA/ZHONGXIU</t>
  </si>
  <si>
    <t xml:space="preserve">3161472	</t>
  </si>
  <si>
    <t xml:space="preserve">34971SE007475	</t>
  </si>
  <si>
    <t xml:space="preserve">999223292820522	</t>
  </si>
  <si>
    <t>[巴黎]贝尔塔酒店(Belta Hotel)(55290431)</t>
  </si>
  <si>
    <t>标准双床房&lt;2人入住&gt;&lt;不退款&gt;&lt;早餐&gt;</t>
  </si>
  <si>
    <t>Ni Thuairisg/Caroline</t>
  </si>
  <si>
    <t xml:space="preserve">3162117	</t>
  </si>
  <si>
    <t xml:space="preserve">844062211	</t>
  </si>
  <si>
    <t xml:space="preserve">999223292970255	</t>
  </si>
  <si>
    <t>[沃加沃加]沃加沃加美居酒店(Mercure Wagga Wagga)(70392098)</t>
  </si>
  <si>
    <t>高级大床房&lt;2人入住&gt;&lt;不退款&gt;</t>
  </si>
  <si>
    <t>HO/LIM CHO</t>
  </si>
  <si>
    <t xml:space="preserve">3162250	</t>
  </si>
  <si>
    <t xml:space="preserve">999223308190636	</t>
  </si>
  <si>
    <t>[皮皮岛]皮皮岛爱侣湾棕榈度假酒店 (政府卫生认证)(P.P. Erawan Palms Resort (SHA Plus+))(55270069)</t>
  </si>
  <si>
    <t>da silva/Rafael Fernando,da silva/karine fernandes</t>
  </si>
  <si>
    <t xml:space="preserve">3164974	</t>
  </si>
  <si>
    <t xml:space="preserve">999223324007821	</t>
  </si>
  <si>
    <t>[波恩]波恩城际酒店(IntercityHotel Bonn)(56140588)</t>
  </si>
  <si>
    <t>标准房(双人床或双床)&lt;2人入住&gt;&lt;不退款&gt;</t>
  </si>
  <si>
    <t>Persichini/Nadia</t>
  </si>
  <si>
    <t xml:space="preserve">3167778	</t>
  </si>
  <si>
    <t xml:space="preserve">900721100249272	</t>
  </si>
  <si>
    <t xml:space="preserve">999223362693698	</t>
  </si>
  <si>
    <t>[波士顿]波士顿阿尔斯通酒店(Studio Allston Hotel Boston)(55269880)</t>
  </si>
  <si>
    <t>2张大床房&lt;2人入住&gt;&lt;不退款&gt;</t>
  </si>
  <si>
    <t>Wang/Yunqi</t>
  </si>
  <si>
    <t xml:space="preserve">3173807	</t>
  </si>
  <si>
    <t xml:space="preserve">999223376136575	</t>
  </si>
  <si>
    <t>[普吉岛]奈扬海滩精神度假酒店(政府卫生认证)(L'Esprit de Naiyang Beach Resort(SHA Extra Plus))(55757309)</t>
  </si>
  <si>
    <t>直通泳池一卧别墅&lt;2人入住&gt;&lt;不退款&gt;&lt;早餐&gt;</t>
  </si>
  <si>
    <t>CHENG/KUN,SHAO/YUYUAN</t>
  </si>
  <si>
    <t xml:space="preserve">3176140	</t>
  </si>
  <si>
    <t xml:space="preserve">1HR-202303271924084	</t>
  </si>
  <si>
    <t xml:space="preserve">999223379426453	</t>
  </si>
  <si>
    <t>[温哥华]温德姆华市区戴斯酒店(Days Inn by Wyndham Vancouver Downtown)(60480209)</t>
  </si>
  <si>
    <t>标准房（大床）&lt;2人入住&gt;&lt;不退款&gt;</t>
  </si>
  <si>
    <t>ZHU/JIANYIXIAN,CHEN/HONGLIN</t>
  </si>
  <si>
    <t xml:space="preserve">3177400	</t>
  </si>
  <si>
    <t xml:space="preserve">999223386873378	</t>
  </si>
  <si>
    <t>[芭堤雅]芭提雅夜光酒店 (政府卫生认证)(Glow Pattaya (SHA Extra Plus))(92030238)</t>
  </si>
  <si>
    <t>豪华尊贵房&lt;2人入住&gt;&lt;不退款&gt;</t>
  </si>
  <si>
    <t>KHAOW/TON</t>
  </si>
  <si>
    <t xml:space="preserve">3178239	</t>
  </si>
  <si>
    <t xml:space="preserve">HTL-WBD-391765245	</t>
  </si>
  <si>
    <t xml:space="preserve">999223390597264	</t>
  </si>
  <si>
    <t>[迪拜]迪拜皇冠酒店(Taj Dubai)(68545359)</t>
  </si>
  <si>
    <t>城市景观豪华客房&lt;2人入住&gt;&lt;不退款&gt;&lt;早餐&gt;</t>
  </si>
  <si>
    <t>elgarat/daniel</t>
  </si>
  <si>
    <t xml:space="preserve">3178785	</t>
  </si>
  <si>
    <t xml:space="preserve">477072	</t>
  </si>
  <si>
    <t xml:space="preserve">999223406571127	</t>
  </si>
  <si>
    <t>[曼谷]56 曼谷苏拉翁酒店 (政府卫生认证)(56 Surawong Hotel Bangkok (SHA Plus+))(95084114)</t>
  </si>
  <si>
    <t>标准双人房&lt;2人入住&gt;&lt;不退款&gt;</t>
  </si>
  <si>
    <t>PHAENGKWA/KRAI</t>
  </si>
  <si>
    <t xml:space="preserve">1483795090	</t>
  </si>
  <si>
    <t xml:space="preserve">999223407221646	</t>
  </si>
  <si>
    <t>[伊斯坦布尔]伊斯坦布尔皇家酒店(Istanbul Royal Hotel)(55281105)</t>
  </si>
  <si>
    <t>客房&lt;2人入住&gt;&lt;不退款&gt;&lt;早餐&gt;</t>
  </si>
  <si>
    <t>KARIM/AFRA</t>
  </si>
  <si>
    <t xml:space="preserve">3182350	</t>
  </si>
  <si>
    <t xml:space="preserve">999223415051739	</t>
  </si>
  <si>
    <t>[柏林]乌拉尼亚柏林美居酒店(Mercure Hotel Berlin Zentrum Superior)(55439336)</t>
  </si>
  <si>
    <t>Bade/Carsten</t>
  </si>
  <si>
    <t xml:space="preserve">3183461	</t>
  </si>
  <si>
    <t xml:space="preserve">266251439	</t>
  </si>
  <si>
    <t xml:space="preserve">999223437428535	</t>
  </si>
  <si>
    <t>[苏黎世]维尔兰伯格精品酒店(Boutique Hotel Wellenberg)(55312301)</t>
  </si>
  <si>
    <t>Mikowicz/Christa Register,Mikowicz/Lyle Vincent</t>
  </si>
  <si>
    <t xml:space="preserve">3188545	</t>
  </si>
  <si>
    <t xml:space="preserve">999223444731590	</t>
  </si>
  <si>
    <t>[纽约]曼哈顿时代广场酒店(The Manhattan at Times Square)(55505105)</t>
  </si>
  <si>
    <t>标准两张双人床房&lt;2人入住&gt;&lt;不退款&gt;</t>
  </si>
  <si>
    <t>LEI/RUOSHUI,DUAN/MEIYI</t>
  </si>
  <si>
    <t xml:space="preserve">3189956	</t>
  </si>
  <si>
    <t xml:space="preserve">999223446332900	</t>
  </si>
  <si>
    <t>ZHOU/TAO</t>
  </si>
  <si>
    <t xml:space="preserve">3190168	</t>
  </si>
  <si>
    <t xml:space="preserve">1HR-202304011827074	</t>
  </si>
  <si>
    <t xml:space="preserve">999223451130885	</t>
  </si>
  <si>
    <t>[Racha Thewa]德维拉素万那普酒店(Dwella Suvarnabhumi)(55465025)</t>
  </si>
  <si>
    <t>高级双床房&lt;2人入住&gt;&lt;不退款&gt;</t>
  </si>
  <si>
    <t>SEECHAIMOON/URANIWAN,SICHAIMUN/OANGKHANA</t>
  </si>
  <si>
    <t xml:space="preserve">3191186	</t>
  </si>
  <si>
    <t xml:space="preserve">9153647991714	</t>
  </si>
  <si>
    <t xml:space="preserve">999223454454507	</t>
  </si>
  <si>
    <t>[曼谷]曼谷素坤逸卡尔顿酒店 (政府卫生认证)(Carlton Hotel Bangkok Sukhumvit (SHA Plus+))(68545237)</t>
  </si>
  <si>
    <t>行政房&lt;2人入住&gt;&lt;不退款&gt;</t>
  </si>
  <si>
    <t>QIU/JIANQUN,CAI/XIAOLUN</t>
  </si>
  <si>
    <t xml:space="preserve">3191446	</t>
  </si>
  <si>
    <t xml:space="preserve">1485953096	</t>
  </si>
  <si>
    <t xml:space="preserve">999223467658855	</t>
  </si>
  <si>
    <t>[墨西哥城]波多诺伏酒店及套房(Porto Novo Hotel &amp; Suites)(90389158)</t>
  </si>
  <si>
    <t>精致套房&lt;2人入住&gt;&lt;不退款&gt;</t>
  </si>
  <si>
    <t>RODRIGUEZ LAM/NORMA GABRIELA</t>
  </si>
  <si>
    <t xml:space="preserve">3194184	</t>
  </si>
  <si>
    <t xml:space="preserve">999223469377792	</t>
  </si>
  <si>
    <t>[曼谷]素万那普法义公寓式酒店 - SHA Extra Plus 认证(At Residence Suvarnabhumi Hotel - SHA Extra Plus)(90396268)</t>
  </si>
  <si>
    <t>奢华客房, 1 张双人床&lt;2人入住&gt;&lt;不退款&gt;</t>
  </si>
  <si>
    <t>NATCIUK/VIKTOR,SERGEEVA/LIUBOV</t>
  </si>
  <si>
    <t xml:space="preserve">3194561	</t>
  </si>
  <si>
    <t xml:space="preserve">913404	</t>
  </si>
  <si>
    <t xml:space="preserve">999223471535166	</t>
  </si>
  <si>
    <t>[九里市]弗斯特酒店(First Hotel)(92030534)</t>
  </si>
  <si>
    <t>ZHU/ZHONGXIAN,SHEN/LINGLI</t>
  </si>
  <si>
    <t xml:space="preserve">3194971	</t>
  </si>
  <si>
    <t xml:space="preserve">999223475191531	</t>
  </si>
  <si>
    <t>[曼谷]曼谷 JW 万豪酒店(JW Marriott Hotel Bangkok)(55299096)</t>
  </si>
  <si>
    <t>豪华特大床客房&lt;2人入住&gt;&lt;不退款&gt;&lt;早餐&gt;</t>
  </si>
  <si>
    <t>SHANG/WENLU,LIU/TAO,ZHANG/KEWEI</t>
  </si>
  <si>
    <t xml:space="preserve">3195869	</t>
  </si>
  <si>
    <t xml:space="preserve">999223477042194	</t>
  </si>
  <si>
    <t>[乔治市]香格里拉集团槟城乔治城JEN酒店 (槟城对抗新冠肺炎认证)(JEN Penang Georgetown by Shangri-La (PenangFightCovid-19 Certified))(68545457)</t>
  </si>
  <si>
    <t>ZHAI/BIN</t>
  </si>
  <si>
    <t xml:space="preserve">3196689	</t>
  </si>
  <si>
    <t xml:space="preserve">999223483683330	</t>
  </si>
  <si>
    <t>[曼谷]曼谷苏阁索酒店(The Sukosol Hotel Bangkok)(56185664)</t>
  </si>
  <si>
    <t>尊贵特大床房&lt;2人入住&gt;&lt;不退款&gt;&lt;早餐&gt;</t>
  </si>
  <si>
    <t>YOU/XIAOLI,YANG/TAI FEI</t>
  </si>
  <si>
    <t xml:space="preserve">3197214	</t>
  </si>
  <si>
    <t xml:space="preserve">23485173945	</t>
  </si>
  <si>
    <t>[芭堤雅]芭堤雅南海滩可可特尔酒店(Kokotel Pattaya South Beach)(55451693)</t>
  </si>
  <si>
    <t>BOUCHARD/STEPHANE</t>
  </si>
  <si>
    <t xml:space="preserve">3197450	</t>
  </si>
  <si>
    <t xml:space="preserve">RZ-1487195110	</t>
  </si>
  <si>
    <t xml:space="preserve">999223486312831	</t>
  </si>
  <si>
    <t>[伊斯坦布尔]费曼希拉尔酒店(Ferman Hilal Hotel)(90400584)</t>
  </si>
  <si>
    <t>豪华双人床房&lt;2人入住&gt;&lt;不退款&gt;&lt;早餐&gt;</t>
  </si>
  <si>
    <t>Yehudai/Michal</t>
  </si>
  <si>
    <t xml:space="preserve">3197614	</t>
  </si>
  <si>
    <t xml:space="preserve">2658952	</t>
  </si>
  <si>
    <t xml:space="preserve">999223487688283	</t>
  </si>
  <si>
    <t>[新加坡]新加坡四季酒店(Four Seasons Hotel Singapore)(55451630)</t>
  </si>
  <si>
    <t>豪华特大床房&lt;2人入住&gt;&lt;不退款&gt;</t>
  </si>
  <si>
    <t>YU/WENFENG</t>
  </si>
  <si>
    <t xml:space="preserve">3197878	</t>
  </si>
  <si>
    <t xml:space="preserve">999223490725098	</t>
  </si>
  <si>
    <t>[清迈]欧亚清迈酒店(Eurasia Chiang Mai Hotel)(55822138)</t>
  </si>
  <si>
    <t>小屋&lt;2人入住&gt;&lt;不退款&gt;</t>
  </si>
  <si>
    <t>LIANG/YINGHONG</t>
  </si>
  <si>
    <t xml:space="preserve">3198736	</t>
  </si>
  <si>
    <t xml:space="preserve">999223491361367	</t>
  </si>
  <si>
    <t>[厄森尤特]倪迪亚赛森酒店(Nidya Hotel Esenyurt)(55542883)</t>
  </si>
  <si>
    <t>标准双人房&lt;2人入住&gt;&lt;不退款&gt;&lt;早餐&gt;</t>
  </si>
  <si>
    <t>SULJIC/ADMIR</t>
  </si>
  <si>
    <t xml:space="preserve">3198960	</t>
  </si>
  <si>
    <t xml:space="preserve">999223491974771	</t>
  </si>
  <si>
    <t>[曼谷]曼谷拉玛九萨默赛特酒店(Somerset Rama 9 Bangkok)(94361514)</t>
  </si>
  <si>
    <t>行政一卧室房&lt;2人入住&gt;&lt;不退款&gt;</t>
  </si>
  <si>
    <t>Xu/Xun</t>
  </si>
  <si>
    <t xml:space="preserve">3199260	</t>
  </si>
  <si>
    <t xml:space="preserve">402304000697	</t>
  </si>
  <si>
    <t xml:space="preserve">999223496037427	</t>
  </si>
  <si>
    <t>CHANG/KEMIAO</t>
  </si>
  <si>
    <t xml:space="preserve">3199398	</t>
  </si>
  <si>
    <t xml:space="preserve">999223504225208	</t>
  </si>
  <si>
    <t>[弗里蒙特]弗里蒙特大道南弗里蒙特公寓式酒店(Extended Stay America Suites - Fremont - Fremont Blvd South)(91807868)</t>
  </si>
  <si>
    <t>开放式客房, 1 张大床房&lt;2人入住&gt;&lt;不退款&gt;&lt;早餐&gt;</t>
  </si>
  <si>
    <t>Nallanthighal/Venkat</t>
  </si>
  <si>
    <t xml:space="preserve">3201017	</t>
  </si>
  <si>
    <t xml:space="preserve">999223506451913	</t>
  </si>
  <si>
    <t>[蒙塔吉尔]拉戈芒塔格别墅瑙酒店(Lago Montargil &amp; Villas)(90361667)</t>
  </si>
  <si>
    <t>标准双人房, 阳台&lt;2人入住&gt;&lt;不退款&gt;&lt;早餐&gt;</t>
  </si>
  <si>
    <t>CORREIA/DANIEL</t>
  </si>
  <si>
    <t xml:space="preserve">3201913	</t>
  </si>
  <si>
    <t xml:space="preserve">1488142966	</t>
  </si>
  <si>
    <t xml:space="preserve">23507162429	</t>
  </si>
  <si>
    <t>[南雅加达]雅加达西马都邦维兹波因斯广场大酒店(Grand Whiz Poins Square Simatupang Jakarta)(55346176)</t>
  </si>
  <si>
    <t>WIJAYA/BOBBY</t>
  </si>
  <si>
    <t xml:space="preserve">3202250	</t>
  </si>
  <si>
    <t xml:space="preserve">RZ-1488325610	</t>
  </si>
  <si>
    <t xml:space="preserve">999223516336965	</t>
  </si>
  <si>
    <t>[芝加哥]住宿菠萝圆环标志性酒店(Staypineapple, An Iconic Hotel, The Loop)(55345972)</t>
  </si>
  <si>
    <t>豪华大号床房&lt;2人入住&gt;&lt;不退款&gt;</t>
  </si>
  <si>
    <t>WU/GENYOU,XUE/JIN</t>
  </si>
  <si>
    <t xml:space="preserve">3203110	</t>
  </si>
  <si>
    <t xml:space="preserve">999223521372954	</t>
  </si>
  <si>
    <t>[巴塞罗那]德尼特巴塞罗那酒店(Hotel Denit Barcelona)(55402821)</t>
  </si>
  <si>
    <t>高级房&lt;2人入住&gt;&lt;不退款&gt;</t>
  </si>
  <si>
    <t>Misztal/Izabela,Misztal/Pawel,Misztal/Lena,Misztal/Weronika</t>
  </si>
  <si>
    <t xml:space="preserve">3204063	</t>
  </si>
  <si>
    <t xml:space="preserve">-1488569156	</t>
  </si>
  <si>
    <t xml:space="preserve">999223521638567	</t>
  </si>
  <si>
    <t>[河内]河内美利亚酒店(Melia Hanoi)(55439404)</t>
  </si>
  <si>
    <t>ZHU/XIULI,YANG/QIBIN,LIU/LIWEI</t>
  </si>
  <si>
    <t xml:space="preserve">3204150	</t>
  </si>
  <si>
    <t xml:space="preserve">2301629455	</t>
  </si>
  <si>
    <t xml:space="preserve">999223521806237	</t>
  </si>
  <si>
    <t>[马德里]顶点酒店(Vértice Roomspace)(55290572)</t>
  </si>
  <si>
    <t>标准大床房&lt;2人入住&gt;&lt;不退款&gt;</t>
  </si>
  <si>
    <t>ORENES/JOSE</t>
  </si>
  <si>
    <t xml:space="preserve">3204206	</t>
  </si>
  <si>
    <t xml:space="preserve">1488591701	</t>
  </si>
  <si>
    <t xml:space="preserve">999223522132072	</t>
  </si>
  <si>
    <t>[曼谷]V 度假村 - 惠恭王 MRT 车站(Resort V - Mrt Huai Khwang)(55932682)</t>
  </si>
  <si>
    <t>带池景的标准四人间&lt;2人入住&gt;&lt;不退款&gt;</t>
  </si>
  <si>
    <t>TANG/TZU-HSIEN</t>
  </si>
  <si>
    <t xml:space="preserve">3204346	</t>
  </si>
  <si>
    <t xml:space="preserve">1488607473	</t>
  </si>
  <si>
    <t xml:space="preserve">999223522445493	</t>
  </si>
  <si>
    <t>[乔治市]槟城长荣桂冠酒店 (槟城对抗新冠肺炎认证)(Evergreen Laurel Hotel Penang (PenangFightCovid-19 Certified))(55451685)</t>
  </si>
  <si>
    <t>城景高级房&lt;2人入住&gt;&lt;不退款&gt;</t>
  </si>
  <si>
    <t>ZHU/JIE,ZHU/WEILIN</t>
  </si>
  <si>
    <t xml:space="preserve">3204452	</t>
  </si>
  <si>
    <t xml:space="preserve">999223522488045	</t>
  </si>
  <si>
    <t>[温哥华]温哥华中庭酒店(Atrium Inn Vancouver)(55612002)</t>
  </si>
  <si>
    <t>传统特大床房带阳台&lt;2人入住&gt;&lt;早餐&gt;</t>
  </si>
  <si>
    <t>VanDoormaal/Daniel</t>
  </si>
  <si>
    <t xml:space="preserve">3204473	</t>
  </si>
  <si>
    <t xml:space="preserve">1488636352	</t>
  </si>
  <si>
    <t xml:space="preserve">999223523284470	</t>
  </si>
  <si>
    <t>[伊斯坦布尔]伊斯坦布尔博斯普鲁斯海峡丽思卡尔顿酒店(The Ritz-Carlton, Istanbul at The Bosphorus)(55346015)</t>
  </si>
  <si>
    <t>园景双床房&lt;2人入住&gt;&lt;不退款&gt;&lt;早餐&gt;</t>
  </si>
  <si>
    <t>Gabriyelyan/Artur</t>
  </si>
  <si>
    <t xml:space="preserve">3204822	</t>
  </si>
  <si>
    <t xml:space="preserve">99741991	</t>
  </si>
  <si>
    <t xml:space="preserve">999223523531201	</t>
  </si>
  <si>
    <t>Wu/Zijing,Wu/Zijing,Wu/Zijing</t>
  </si>
  <si>
    <t xml:space="preserve">3205011	</t>
  </si>
  <si>
    <t xml:space="preserve">999223528045103	</t>
  </si>
  <si>
    <t>[普吉岛]芭东瑞雅布里酒店(Rayaburi Hotel, Patong)(55414492)</t>
  </si>
  <si>
    <t>Yang/Xiaoyu</t>
  </si>
  <si>
    <t xml:space="preserve">3205258	</t>
  </si>
  <si>
    <t xml:space="preserve">HGUConf1488940606	</t>
  </si>
  <si>
    <t xml:space="preserve">999223528199622	</t>
  </si>
  <si>
    <t>[布拉德福德]布拉德福德康铂酒店(Campanile Bradford)(80332993)</t>
  </si>
  <si>
    <t>标准双床房, 2 张单人床&lt;2人入住&gt;&lt;不退款&gt;</t>
  </si>
  <si>
    <t>Dean/Natalie,Hirst/Ioan</t>
  </si>
  <si>
    <t xml:space="preserve">3205286	</t>
  </si>
  <si>
    <t xml:space="preserve">34377UC015338	</t>
  </si>
  <si>
    <t xml:space="preserve">999223529447168	</t>
  </si>
  <si>
    <t>[胡志明市]美灵酒店(Mi Linh Hotel)(55851936)</t>
  </si>
  <si>
    <t>贵宾双人房&lt;2人入住&gt;&lt;不退款&gt;</t>
  </si>
  <si>
    <t>CHOI/YONGGIL</t>
  </si>
  <si>
    <t xml:space="preserve">3205544	</t>
  </si>
  <si>
    <t xml:space="preserve">999223533378978	</t>
  </si>
  <si>
    <t>[东雅加达]卡旺中心酒店 - CHSE 认证(Sentral Cawang Hotel)(55452275)</t>
  </si>
  <si>
    <t>标准房(双人床)&lt;2人入住&gt;&lt;不退款&gt;</t>
  </si>
  <si>
    <t>RIANTO/TIRTA KARTIKA</t>
  </si>
  <si>
    <t xml:space="preserve">3206241	</t>
  </si>
  <si>
    <t xml:space="preserve">00313007 conf by Mr Ivan - FO	</t>
  </si>
  <si>
    <t xml:space="preserve">999223533378805	</t>
  </si>
  <si>
    <t>[曼谷]Quarter 拉普罗酒店 - UHG(The Quarter Ladprao by Uhg)(68031133)</t>
  </si>
  <si>
    <t>高级客房1张特大床&lt;2人入住&gt;&lt;不退款&gt;</t>
  </si>
  <si>
    <t>Wang/Yuqing Rebecca</t>
  </si>
  <si>
    <t xml:space="preserve">3206240	</t>
  </si>
  <si>
    <t xml:space="preserve">9148835385446	</t>
  </si>
  <si>
    <t xml:space="preserve">999223534451838	</t>
  </si>
  <si>
    <t>[北干巴鲁]北乾巴鲁福克斯酒店(FOX Hotel Pekanbaru)(55329380)</t>
  </si>
  <si>
    <t>TN/ALEXANDER</t>
  </si>
  <si>
    <t xml:space="preserve">3206479	</t>
  </si>
  <si>
    <t xml:space="preserve">124875	</t>
  </si>
  <si>
    <t xml:space="preserve">999223536098210	</t>
  </si>
  <si>
    <t>[伯灵格姆]贝伊兰丁酒店(Bay Landing Hotel)(55861921)</t>
  </si>
  <si>
    <t>豪华特大床房&lt;2人入住&gt;&lt;不退款&gt;&lt;早餐&gt;</t>
  </si>
  <si>
    <t>wang/huachung</t>
  </si>
  <si>
    <t xml:space="preserve">3206909	</t>
  </si>
  <si>
    <t xml:space="preserve">-1489114970	</t>
  </si>
  <si>
    <t xml:space="preserve">999223536554923	</t>
  </si>
  <si>
    <t>[胡志明市]新太空酒店(New Space Hotel)(55680207)</t>
  </si>
  <si>
    <t>Superior Twin Room&lt;2人入住&gt;&lt;不退款&gt;&lt;早餐&gt;</t>
  </si>
  <si>
    <t>CHEN/MINFEN</t>
  </si>
  <si>
    <t xml:space="preserve">3207037	</t>
  </si>
  <si>
    <t xml:space="preserve">1489131200	</t>
  </si>
  <si>
    <t xml:space="preserve">999223540111716	</t>
  </si>
  <si>
    <t>[普吉岛]敖查龙别墅度假村酒店(Aochalong Villa Resort &amp; Spa)(55543118)</t>
  </si>
  <si>
    <t>Chang/Chen</t>
  </si>
  <si>
    <t xml:space="preserve">3207522	</t>
  </si>
  <si>
    <t xml:space="preserve">999223540523316	</t>
  </si>
  <si>
    <t>HUANG/XIJING</t>
  </si>
  <si>
    <t xml:space="preserve">3207561	</t>
  </si>
  <si>
    <t xml:space="preserve">999223540933406	</t>
  </si>
  <si>
    <t>[曼谷]素坤逸 85 巷琥珀酒店(Hotel Amber Sukhumvit 85)(60480483)</t>
  </si>
  <si>
    <t>wang/hongxun</t>
  </si>
  <si>
    <t xml:space="preserve">3207607	</t>
  </si>
  <si>
    <t xml:space="preserve">26108780	</t>
  </si>
  <si>
    <t xml:space="preserve">999223541159619	</t>
  </si>
  <si>
    <t>[曼谷]曼谷京华大酒店(Hotel Royal Bangkok@Chinatown)(55932568)</t>
  </si>
  <si>
    <t>高级房（无窗）&lt;2人入住&gt;&lt;不退款&gt;</t>
  </si>
  <si>
    <t>SUWANNAPAT/CHANAKARN</t>
  </si>
  <si>
    <t xml:space="preserve">3207637	</t>
  </si>
  <si>
    <t xml:space="preserve">345600	</t>
  </si>
  <si>
    <t xml:space="preserve">999223541696126	</t>
  </si>
  <si>
    <t>[芭堤雅]芭堤雅中天海滩迪瓦尔酒店(D Varee Jomtien Beach, Pattaya)(68545375)</t>
  </si>
  <si>
    <t>海景豪华双人床房&lt;2人入住&gt;&lt;不退款&gt;&lt;早餐&gt;</t>
  </si>
  <si>
    <t>LAN/SU KAING</t>
  </si>
  <si>
    <t xml:space="preserve">3207754	</t>
  </si>
  <si>
    <t xml:space="preserve">1489304787	</t>
  </si>
  <si>
    <t xml:space="preserve">999223542211596	</t>
  </si>
  <si>
    <t>Cui/Shuai,Li/Jun</t>
  </si>
  <si>
    <t xml:space="preserve">3207867	</t>
  </si>
  <si>
    <t xml:space="preserve">-1489395678	</t>
  </si>
  <si>
    <t xml:space="preserve">999223547346629	</t>
  </si>
  <si>
    <t>[棉兰]棉兰阿雅度塔酒店(Aryaduta Medan)(55832088)</t>
  </si>
  <si>
    <t>WIRANTO/CHANDRA</t>
  </si>
  <si>
    <t xml:space="preserve">3208756	</t>
  </si>
  <si>
    <t xml:space="preserve">RZ-1489564449	</t>
  </si>
  <si>
    <t xml:space="preserve">999223549406035	</t>
  </si>
  <si>
    <t>[巴厘岛]大米加度假村&amp;巴厘岛Spa(Grand Mega Resort &amp; Spa Bali)(55452241)</t>
  </si>
  <si>
    <t>Dellys/Lakhdar,Dellys/Lakhdar</t>
  </si>
  <si>
    <t xml:space="preserve">3209229	</t>
  </si>
  <si>
    <t xml:space="preserve">999223549814093	</t>
  </si>
  <si>
    <t>阁楼双人床或双床房&lt;2人入住&gt;&lt;不退款&gt;</t>
  </si>
  <si>
    <t>Sommersgutter/Alexander</t>
  </si>
  <si>
    <t xml:space="preserve">3209308	</t>
  </si>
  <si>
    <t xml:space="preserve">HGUConf1489607560	</t>
  </si>
  <si>
    <t xml:space="preserve">999223554862762	</t>
  </si>
  <si>
    <t>[曼谷]穰南帝景酒店(Royal View Resort - Rang Nam)(55895697)</t>
  </si>
  <si>
    <t>高级客房&lt;2人入住&gt;&lt;不退款&gt;</t>
  </si>
  <si>
    <t>LE/QI</t>
  </si>
  <si>
    <t xml:space="preserve">3209707	</t>
  </si>
  <si>
    <t xml:space="preserve">892146344	</t>
  </si>
  <si>
    <t xml:space="preserve">999223554991798	</t>
  </si>
  <si>
    <t>[拉斐特]拉斐特市中心假日酒店(Holiday Inn Lafayette-City Centre, an IHG Hotel)(55345963)</t>
  </si>
  <si>
    <t>标准客房&lt;2人入住&gt;&lt;不退款&gt;</t>
  </si>
  <si>
    <t>PEI/YUNZE</t>
  </si>
  <si>
    <t xml:space="preserve">3209727	</t>
  </si>
  <si>
    <t xml:space="preserve">61841154	</t>
  </si>
  <si>
    <t xml:space="preserve">999223555018624	</t>
  </si>
  <si>
    <t>[曼谷]曼谷阿诺玛酒店(Arnoma Hotel Bangkok)(55822205)</t>
  </si>
  <si>
    <t>HUANG/SIJING</t>
  </si>
  <si>
    <t xml:space="preserve">3209734	</t>
  </si>
  <si>
    <t xml:space="preserve">999223555459717	</t>
  </si>
  <si>
    <t>[曼谷]曼谷安納塔拉暹邏酒店(Anantara Siam Bangkok Hotel)(55269836)</t>
  </si>
  <si>
    <t>一卧室套房&lt;2人入住&gt;&lt;不退款&gt;</t>
  </si>
  <si>
    <t>CHEN/CHUANGCHAO,LIANG/RONG</t>
  </si>
  <si>
    <t xml:space="preserve">3209798	</t>
  </si>
  <si>
    <t xml:space="preserve">395335545 - 1680962416014541	</t>
  </si>
  <si>
    <t xml:space="preserve">999223555715514	</t>
  </si>
  <si>
    <t>[沃尔索尔]索尔伯明翰沃尔索尔乡村酒店(Village Hotel Birmingham Walsall)(92027742)</t>
  </si>
  <si>
    <t>客房&lt;2人入住&gt;&lt;不退款&gt;</t>
  </si>
  <si>
    <t>ZHENG/MENGJIE</t>
  </si>
  <si>
    <t xml:space="preserve">3209834	</t>
  </si>
  <si>
    <t xml:space="preserve">128495376	</t>
  </si>
  <si>
    <t xml:space="preserve">999223556126013	</t>
  </si>
  <si>
    <t>[曼谷]曼谷素坤逸5号格兰德酒店(Grand 5 Hotel &amp; Plaza Sukhumvit Bangkok)(55862161)</t>
  </si>
  <si>
    <t>YU/MINGHAO,SU/Xiaobin</t>
  </si>
  <si>
    <t xml:space="preserve">3209898	</t>
  </si>
  <si>
    <t xml:space="preserve">930632869	</t>
  </si>
  <si>
    <t xml:space="preserve">999223557012914	</t>
  </si>
  <si>
    <t>[普吉岛]萨瓦蒂芭东渡假村酒店(Sawaddi Patong Resort &amp; Spa)(55380773)</t>
  </si>
  <si>
    <t>XIONG/YANG XIN,XIE/XIANQIN,YU/XUEYAO,WANG/ZIHAO</t>
  </si>
  <si>
    <t xml:space="preserve">3210039	</t>
  </si>
  <si>
    <t xml:space="preserve">999223557758518	</t>
  </si>
  <si>
    <t>[旧金山]莫塞尔酒店(The Mosser)(55478400)</t>
  </si>
  <si>
    <t>McQuade/Jennifer lynn</t>
  </si>
  <si>
    <t xml:space="preserve">3210134	</t>
  </si>
  <si>
    <t xml:space="preserve">128501278	</t>
  </si>
  <si>
    <t xml:space="preserve">999223558172573	</t>
  </si>
  <si>
    <t>[首尔]三井酒店(Hotel Samjung)(55337145)</t>
  </si>
  <si>
    <t>标准双床房&lt;2人入住&gt;&lt;不退款&gt;</t>
  </si>
  <si>
    <t>HU/YAJIE,HU/YAJIE</t>
  </si>
  <si>
    <t xml:space="preserve">3210240	</t>
  </si>
  <si>
    <t xml:space="preserve">23039902	</t>
  </si>
  <si>
    <t xml:space="preserve">999223558225032	</t>
  </si>
  <si>
    <t>[北海]芬芳酒店(Aroma Hotel)(90402224)</t>
  </si>
  <si>
    <t>ABD RAHMAN/ABDUL HAFIZ IKHWAN</t>
  </si>
  <si>
    <t xml:space="preserve">3210259	</t>
  </si>
  <si>
    <t xml:space="preserve">999223558443293	</t>
  </si>
  <si>
    <t>[费特希耶]卡萨玛戈特酒店（仅限成人）(Casa Margot Hotel - Adults Only)(55585903)</t>
  </si>
  <si>
    <t>海景豪华房(带浴缸)&lt;2人入住&gt;&lt;不退款&gt;&lt;早餐&gt;</t>
  </si>
  <si>
    <t>LI/YANG,Cai/Linzhuohao</t>
  </si>
  <si>
    <t xml:space="preserve">3210307	</t>
  </si>
  <si>
    <t xml:space="preserve">23879945(Room1)23879946(Room2)	</t>
  </si>
  <si>
    <t xml:space="preserve">999223558723764	</t>
  </si>
  <si>
    <t>QIAO/ZHENG</t>
  </si>
  <si>
    <t xml:space="preserve">3210420	</t>
  </si>
  <si>
    <t xml:space="preserve">23039901	</t>
  </si>
  <si>
    <t xml:space="preserve">999223559700033	</t>
  </si>
  <si>
    <t>[清莱]清莱遗产酒店及会议中心(The Heritage Chiang Rai Hotel and Convention)(90401886)</t>
  </si>
  <si>
    <t>传统一卧室套房&lt;2人入住&gt;&lt;不退款&gt;&lt;早餐&gt;</t>
  </si>
  <si>
    <t>LIU/WEI XIONG</t>
  </si>
  <si>
    <t xml:space="preserve">3210646	</t>
  </si>
  <si>
    <t xml:space="preserve">26129128	</t>
  </si>
  <si>
    <t xml:space="preserve">999223560604382	</t>
  </si>
  <si>
    <t>[北雅加达]雅加达布鲁特 - 哈尼瑞斯通套房酒店(Hariston Hotel&amp;Suites, Pluit - Jakarta)(55831950)</t>
  </si>
  <si>
    <t>高级双人床房&lt;2人入住&gt;&lt;不退款&gt;</t>
  </si>
  <si>
    <t>Widjaja/Alwi,Widjaja/Alwi</t>
  </si>
  <si>
    <t xml:space="preserve">3210914	</t>
  </si>
  <si>
    <t xml:space="preserve">26131870	</t>
  </si>
  <si>
    <t xml:space="preserve">999223560671652	</t>
  </si>
  <si>
    <t>[巴厘岛]库塔雷吉安尼欧+ 酒店 - 阿斯顿酒店 - CHSE 认证(Hotel Neo+ Kuta - Legian by Aston)(60467355)</t>
  </si>
  <si>
    <t>PERDANA/TINO HALIM</t>
  </si>
  <si>
    <t xml:space="preserve">3210937	</t>
  </si>
  <si>
    <t xml:space="preserve">72190.	</t>
  </si>
  <si>
    <t xml:space="preserve">999223560771151	</t>
  </si>
  <si>
    <t>[凯恩塔]卡阳塔纪念碑山谷酒店(Kayenta Monument Valley Inn)(70393288)</t>
  </si>
  <si>
    <t>标准房, 1 张特大床房&lt;2人入住&gt;&lt;不退款&gt;</t>
  </si>
  <si>
    <t>HASSAN SUAREZ/JOSECARLOS</t>
  </si>
  <si>
    <t xml:space="preserve">3210968	</t>
  </si>
  <si>
    <t xml:space="preserve">1489968725	</t>
  </si>
  <si>
    <t xml:space="preserve">999223560834450	</t>
  </si>
  <si>
    <t>[布里斯班]布里斯班大南部酒店(Great Southern Hotel Brisbane)(55944783)</t>
  </si>
  <si>
    <t>WANG/MUJUN</t>
  </si>
  <si>
    <t xml:space="preserve">3210991	</t>
  </si>
  <si>
    <t xml:space="preserve">-1489972252	</t>
  </si>
  <si>
    <t xml:space="preserve">999223561180677	</t>
  </si>
  <si>
    <t>[曼谷]曼谷西隆富丽华大酒店(Furama Silom Hotel)(55328991)</t>
  </si>
  <si>
    <t>RAO/XIAOPING,XIONG/GOUHUA,LI/HONGJUN,WU/BINGHUA,QIN/SHUNLAN</t>
  </si>
  <si>
    <t xml:space="preserve">3211082	</t>
  </si>
  <si>
    <t xml:space="preserve">9148888182140	</t>
  </si>
  <si>
    <t xml:space="preserve">999223561234091	</t>
  </si>
  <si>
    <t>[曼谷]曼谷拉查丹利中心酒店(Grande Centre Point Hotel Ratchadamri Bangkok)(55380772)</t>
  </si>
  <si>
    <t>超豪华房（ 高级豪华房）&lt;2人入住&gt;&lt;不退款&gt;</t>
  </si>
  <si>
    <t>HU/TINGTING</t>
  </si>
  <si>
    <t xml:space="preserve">3211109	</t>
  </si>
  <si>
    <t xml:space="preserve">999223561715582	</t>
  </si>
  <si>
    <t>海景豪华特大床房&lt;2人入住&gt;&lt;不退款&gt;&lt;早餐&gt;</t>
  </si>
  <si>
    <t>TOHID/NORHELMI</t>
  </si>
  <si>
    <t xml:space="preserve">3211252	</t>
  </si>
  <si>
    <t xml:space="preserve">999223561915760	</t>
  </si>
  <si>
    <t>[彼得伯勒]彼得伯勒品质酒店(Dragonfly Hotel Peterborough)(89935127)</t>
  </si>
  <si>
    <t>标准双人间&lt;2人入住&gt;&lt;不退款&gt;</t>
  </si>
  <si>
    <t>Butt/Mohammad</t>
  </si>
  <si>
    <t xml:space="preserve">3211322	</t>
  </si>
  <si>
    <t xml:space="preserve">RL30732582	</t>
  </si>
  <si>
    <t xml:space="preserve">999223562161000	</t>
  </si>
  <si>
    <t>[中雅加达]G7 酒店(G7 Hotel)(55380726)</t>
  </si>
  <si>
    <t>Tasya/Aurelia,Tasya/Aurelia</t>
  </si>
  <si>
    <t xml:space="preserve">3211392	</t>
  </si>
  <si>
    <t xml:space="preserve">JAY	</t>
  </si>
  <si>
    <t xml:space="preserve">999223563044018	</t>
  </si>
  <si>
    <t>[廊开]廊开怀特假日酒店(White Inn Nongkhai)(89920060)</t>
  </si>
  <si>
    <t>标准双人床房&lt;2人入住&gt;&lt;不退款&gt;</t>
  </si>
  <si>
    <t>TANAKA/SAKAI</t>
  </si>
  <si>
    <t xml:space="preserve">3211652	</t>
  </si>
  <si>
    <t xml:space="preserve">999223569368006	</t>
  </si>
  <si>
    <t>[斗湖]王子酒店(Prince Hotel)(91811531)</t>
  </si>
  <si>
    <t>豪华套房&lt;2人入住&gt;&lt;不退款&gt;</t>
  </si>
  <si>
    <t>ALIAS/MOHD ALIZAN</t>
  </si>
  <si>
    <t xml:space="preserve">3212168	</t>
  </si>
  <si>
    <t xml:space="preserve">127856432c4421a165	</t>
  </si>
  <si>
    <t xml:space="preserve">999223571512444	</t>
  </si>
  <si>
    <t>[圣巴巴拉]圣巴巴拉华美达酒店(Ramada by Wyndham Santa Barbara)(60467465)</t>
  </si>
  <si>
    <t>豪华房（1张特大床）&lt;2人入住&gt;&lt;不退款&gt;&lt;早餐&gt;</t>
  </si>
  <si>
    <t>Shi/Chenyang</t>
  </si>
  <si>
    <t xml:space="preserve">3212531	</t>
  </si>
  <si>
    <t xml:space="preserve">999223571993581	</t>
  </si>
  <si>
    <t>[蒂梅丘拉]蒂梅丘拉特色酒店(Signature Temecula)(90354259)</t>
  </si>
  <si>
    <t>大号床房&lt;2人入住&gt;&lt;不退款&gt;&lt;早餐&gt;</t>
  </si>
  <si>
    <t>Campbell/Aaron</t>
  </si>
  <si>
    <t xml:space="preserve">3212657	</t>
  </si>
  <si>
    <t xml:space="preserve">999223572361915	</t>
  </si>
  <si>
    <t>[Lubuk Baja Kota]那格亚希尔巴达姆酒店(Nagoya Hill Hotel Batam)(55320663)</t>
  </si>
  <si>
    <t>豪华大号床房&lt;2人入住&gt;&lt;不退款&gt;&lt;早餐&gt;</t>
  </si>
  <si>
    <t>Noviardi/Noviardi</t>
  </si>
  <si>
    <t xml:space="preserve">3212770	</t>
  </si>
  <si>
    <t xml:space="preserve">235146	</t>
  </si>
  <si>
    <t xml:space="preserve">999223572723031	</t>
  </si>
  <si>
    <t>[潘切]TTC酒店–潘切(TTC Hotel – Phan Thiet)(55585868)</t>
  </si>
  <si>
    <t>高级城景双床房&lt;2人入住&gt;&lt;不退款&gt;&lt;早餐&gt;</t>
  </si>
  <si>
    <t>LIM/HEANG BONG</t>
  </si>
  <si>
    <t xml:space="preserve">3212879	</t>
  </si>
  <si>
    <t xml:space="preserve">999223573303774	</t>
  </si>
  <si>
    <t>[塞里布群岛]波普！克拉帕加丁酒店(Pop! Hotel Kelapa Gading)(55831944)</t>
  </si>
  <si>
    <t>流行房&lt;2人入住&gt;&lt;不退款&gt;</t>
  </si>
  <si>
    <t>JIRAYU/JARIYASET</t>
  </si>
  <si>
    <t xml:space="preserve">3213010	</t>
  </si>
  <si>
    <t xml:space="preserve">999223574164870	</t>
  </si>
  <si>
    <t>[丹戎槟榔]岛阿斯顿丹戎槟榔酒店&amp;会议中心(ASTON Tanjung Pinang Hotel &amp; Conference Center)(55944581)</t>
  </si>
  <si>
    <t>SOH/BOON SWEE</t>
  </si>
  <si>
    <t xml:space="preserve">3213268	</t>
  </si>
  <si>
    <t xml:space="preserve">999223574670472	</t>
  </si>
  <si>
    <t>[吉隆坡]3金精品酒店(Gold3 Boutique Hotel)(55402876)</t>
  </si>
  <si>
    <t>豪华双人床房-无窗&lt;2人入住&gt;&lt;不退款&gt;</t>
  </si>
  <si>
    <t>WONG/WEI SENG</t>
  </si>
  <si>
    <t xml:space="preserve">3213431	</t>
  </si>
  <si>
    <t xml:space="preserve">999223574880105	</t>
  </si>
  <si>
    <t>[纽卡斯尔]纽卡斯尔皇冠假日酒店 - 史蒂芬森区(Crowne Plaza Newcastle - Stephenson Quarter, an IHG Hotel)(55465181)</t>
  </si>
  <si>
    <t>标准两张双人床房（带迷你冰箱）&lt;2人入住&gt;&lt;不退款&gt;</t>
  </si>
  <si>
    <t>LI/YUXIN</t>
  </si>
  <si>
    <t xml:space="preserve">3213475	</t>
  </si>
  <si>
    <t xml:space="preserve">999223575357595	</t>
  </si>
  <si>
    <t>[芭堤雅]09 区海滩酒店(Quarter 09 Beach)(69451975)</t>
  </si>
  <si>
    <t>池景豪华特大床房&lt;2人入住&gt;&lt;不退款&gt;&lt;早餐&gt;</t>
  </si>
  <si>
    <t>TRURAJIT/RATTIYATORN</t>
  </si>
  <si>
    <t xml:space="preserve">3213631	</t>
  </si>
  <si>
    <t xml:space="preserve">999223575799622	</t>
  </si>
  <si>
    <t>[避兰东]圣淘沙豪华酒店(Grand Sentosa Hotel)(55944632)</t>
  </si>
  <si>
    <t>高级房(双床)&lt;2人入住&gt;&lt;不退款&gt;</t>
  </si>
  <si>
    <t>CHAN/KAH LOY</t>
  </si>
  <si>
    <t xml:space="preserve">3213758	</t>
  </si>
  <si>
    <t xml:space="preserve">N0010577	</t>
  </si>
  <si>
    <t xml:space="preserve">999223581206143	</t>
  </si>
  <si>
    <t>[曼谷]曼谷阿尔梅洛兹酒店 - 主要清真饭店(Al Meroz Hotel Bangkok - the Leading Halal Hotel)(60494198)</t>
  </si>
  <si>
    <t>MA/MENGZHI,NA/AI</t>
  </si>
  <si>
    <t xml:space="preserve">3214179	</t>
  </si>
  <si>
    <t xml:space="preserve">999223584847719	</t>
  </si>
  <si>
    <t>[Sena]克鲁快捷酒店(Crew Express Hotel)(90401257)</t>
  </si>
  <si>
    <t>经济房&lt;2人入住&gt;&lt;不退款&gt;&lt;早餐&gt;</t>
  </si>
  <si>
    <t>FACHRUZI/DEDE</t>
  </si>
  <si>
    <t xml:space="preserve">3214591	</t>
  </si>
  <si>
    <t>，</t>
  </si>
  <si>
    <t>239647 HKD</t>
  </si>
  <si>
    <t>A230414094323481</t>
  </si>
  <si>
    <t>A230414094400481</t>
  </si>
  <si>
    <t>总计：239647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</si>
  <si>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</si>
  <si>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</si>
  <si>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</si>
  <si>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</si>
  <si>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</si>
  <si>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</si>
  <si>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</si>
  <si>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</si>
  <si>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</si>
  <si>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</si>
  <si>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</si>
  <si>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</si>
  <si>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</si>
  <si>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</si>
  <si>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</si>
  <si>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</si>
  <si>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</si>
  <si>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</si>
  <si>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</si>
  <si>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2023-04-10</t>
  </si>
  <si>
    <t>3214591</t>
  </si>
  <si>
    <t>克鲁快捷酒店</t>
  </si>
  <si>
    <t>FACHRUZI DEDE</t>
  </si>
  <si>
    <t>2023-04-11</t>
  </si>
  <si>
    <t>退房日周结</t>
  </si>
  <si>
    <t>102.62</t>
  </si>
  <si>
    <t>117.00</t>
  </si>
  <si>
    <t>0</t>
  </si>
  <si>
    <t>0.00</t>
  </si>
  <si>
    <t>携程汇智国际直连</t>
  </si>
  <si>
    <t>925</t>
  </si>
  <si>
    <t>2023-04-10 21:16:21</t>
  </si>
  <si>
    <t>否</t>
  </si>
  <si>
    <t>汇智国际旅游发展有限公司</t>
  </si>
  <si>
    <t>直连</t>
  </si>
  <si>
    <t>印度尼西亚</t>
  </si>
  <si>
    <t>3214179</t>
  </si>
  <si>
    <t>曼谷阿尔梅洛兹酒店 - 主要清真饭店</t>
  </si>
  <si>
    <t>MA MENGZHI,NA AI</t>
  </si>
  <si>
    <t>325.40</t>
  </si>
  <si>
    <t>371.00</t>
  </si>
  <si>
    <t>2023-04-10 18:11:17</t>
  </si>
  <si>
    <t>泰国</t>
  </si>
  <si>
    <t>3213758</t>
  </si>
  <si>
    <t>圣淘沙豪华酒店</t>
  </si>
  <si>
    <t>CHAN KAH LOY</t>
  </si>
  <si>
    <t>202.61</t>
  </si>
  <si>
    <t>231.00</t>
  </si>
  <si>
    <t>2023-04-10 14:59:46</t>
  </si>
  <si>
    <t>马来西亚</t>
  </si>
  <si>
    <t>3213631</t>
  </si>
  <si>
    <t>09 区海滩酒店</t>
  </si>
  <si>
    <t>TRURAJIT RATTIYATORN</t>
  </si>
  <si>
    <t>244.71</t>
  </si>
  <si>
    <t>279.00</t>
  </si>
  <si>
    <t>2023-04-10 14:02:45</t>
  </si>
  <si>
    <t>3213475</t>
  </si>
  <si>
    <t>纽卡斯尔皇冠假日酒店 - 史蒂芬森区</t>
  </si>
  <si>
    <t>LI YUXIN</t>
  </si>
  <si>
    <t>907.80</t>
  </si>
  <si>
    <t>1035.00</t>
  </si>
  <si>
    <t>2023-04-10 13:05:14</t>
  </si>
  <si>
    <t>英国</t>
  </si>
  <si>
    <t>3213431</t>
  </si>
  <si>
    <t>3金精品酒店</t>
  </si>
  <si>
    <t>WONG WEI SENG</t>
  </si>
  <si>
    <t>235.94</t>
  </si>
  <si>
    <t>269.00</t>
  </si>
  <si>
    <t>2023-04-10 12:41:13</t>
  </si>
  <si>
    <t>3213268</t>
  </si>
  <si>
    <t>岛阿斯顿丹戎槟榔酒店&amp;会议中心</t>
  </si>
  <si>
    <t>SOH BOON SWEE</t>
  </si>
  <si>
    <t>269.27</t>
  </si>
  <si>
    <t>307.00</t>
  </si>
  <si>
    <t>2023-04-10 11:44:15</t>
  </si>
  <si>
    <t>3213010</t>
  </si>
  <si>
    <t>波普！克拉帕加丁酒店</t>
  </si>
  <si>
    <t>JIRAYU JARIYASET</t>
  </si>
  <si>
    <t>174.54</t>
  </si>
  <si>
    <t>199.00</t>
  </si>
  <si>
    <t>2023-04-10 09:47:40</t>
  </si>
  <si>
    <t>3212879</t>
  </si>
  <si>
    <t>TTC酒店–潘切</t>
  </si>
  <si>
    <t>LIM HEANG BONG</t>
  </si>
  <si>
    <t>216.64</t>
  </si>
  <si>
    <t>247.00</t>
  </si>
  <si>
    <t>2023-04-10 08:38:06</t>
  </si>
  <si>
    <t>越南</t>
  </si>
  <si>
    <t>3212770</t>
  </si>
  <si>
    <t>那格亚希尔巴达姆酒店</t>
  </si>
  <si>
    <t>Noviardi Noviardi</t>
  </si>
  <si>
    <t>657.83</t>
  </si>
  <si>
    <t>750.00</t>
  </si>
  <si>
    <t>2023-04-10 06:49:25</t>
  </si>
  <si>
    <t>3212657</t>
  </si>
  <si>
    <t>蒂梅丘拉特色酒店</t>
  </si>
  <si>
    <t>Campbell Aaron</t>
  </si>
  <si>
    <t>521.87</t>
  </si>
  <si>
    <t>595.00</t>
  </si>
  <si>
    <t>2023-04-10 02:51:46</t>
  </si>
  <si>
    <t>美国</t>
  </si>
  <si>
    <t>3212531</t>
  </si>
  <si>
    <t>圣巴巴拉华美达酒店</t>
  </si>
  <si>
    <t>Shi Chenyang</t>
  </si>
  <si>
    <t>1005.16</t>
  </si>
  <si>
    <t>1146.00</t>
  </si>
  <si>
    <t>2023-04-10 00:28:00</t>
  </si>
  <si>
    <t>2023-04-09</t>
  </si>
  <si>
    <t>3212168</t>
  </si>
  <si>
    <t>太子宾馆</t>
  </si>
  <si>
    <t>ALIAS MOHD ALIZAN</t>
  </si>
  <si>
    <t>205.24</t>
  </si>
  <si>
    <t>234.00</t>
  </si>
  <si>
    <t>2023-04-09 21:56:27</t>
  </si>
  <si>
    <t>3211652</t>
  </si>
  <si>
    <t>廊开怀特假日酒店</t>
  </si>
  <si>
    <t>TANAKA SAKAI</t>
  </si>
  <si>
    <t>118.41</t>
  </si>
  <si>
    <t>135.00</t>
  </si>
  <si>
    <t>2023-04-09 18:38:18</t>
  </si>
  <si>
    <t>3211392</t>
  </si>
  <si>
    <t>G7 酒店</t>
  </si>
  <si>
    <t>Tasya Aurelia,Tasya Aurelia</t>
  </si>
  <si>
    <t>113.15</t>
  </si>
  <si>
    <t>129.00</t>
  </si>
  <si>
    <t>2023-04-09 16:36:39</t>
  </si>
  <si>
    <t>3211322</t>
  </si>
  <si>
    <t>彼得伯勒蜻蜓酒店</t>
  </si>
  <si>
    <t>Butt Mohammad</t>
  </si>
  <si>
    <t>463.99</t>
  </si>
  <si>
    <t>529.00</t>
  </si>
  <si>
    <t>2023-04-09 15:52:00</t>
  </si>
  <si>
    <t>3211252</t>
  </si>
  <si>
    <t>槟城长荣桂冠酒店</t>
  </si>
  <si>
    <t>TOHID NORHELMI</t>
  </si>
  <si>
    <t>470.13</t>
  </si>
  <si>
    <t>536.00</t>
  </si>
  <si>
    <t>2023-04-09 15:28:16</t>
  </si>
  <si>
    <t>3211109</t>
  </si>
  <si>
    <t>曼谷拉查丹利中心酒店  (SHA Plus+)</t>
  </si>
  <si>
    <t>HU TINGTING</t>
  </si>
  <si>
    <t>1403.36</t>
  </si>
  <si>
    <t>1600.00</t>
  </si>
  <si>
    <t>2023-04-09 14:33:16</t>
  </si>
  <si>
    <t>直采</t>
  </si>
  <si>
    <t>3211082</t>
  </si>
  <si>
    <t>曼谷是隆富丽华酒店</t>
  </si>
  <si>
    <t>RAO XIAOPING,XIONG GOUHUA,LI HONGJUN,WU BINGHUA,QIN SHUNLAN</t>
  </si>
  <si>
    <t>818.33</t>
  </si>
  <si>
    <t>933.00</t>
  </si>
  <si>
    <t>2023-04-09 14:09:47</t>
  </si>
  <si>
    <t>3210991</t>
  </si>
  <si>
    <t>布里斯班南方大酒店</t>
  </si>
  <si>
    <t>WANG MUJUN</t>
  </si>
  <si>
    <t>515.73</t>
  </si>
  <si>
    <t>588.00</t>
  </si>
  <si>
    <t>2023-04-09 13:30:07</t>
  </si>
  <si>
    <t>澳大利亚</t>
  </si>
  <si>
    <t>3210968</t>
  </si>
  <si>
    <t>凯恩塔纪念碑山谷酒店</t>
  </si>
  <si>
    <t>HASSAN SUAREZ JOSECARLOS</t>
  </si>
  <si>
    <t>870.08</t>
  </si>
  <si>
    <t>992.00</t>
  </si>
  <si>
    <t>2023-04-09 13:12:15</t>
  </si>
  <si>
    <t>3210937</t>
  </si>
  <si>
    <t>巴厘岛尼欧库塔酒店</t>
  </si>
  <si>
    <t>PERDANA TINO HALIM</t>
  </si>
  <si>
    <t>652.56</t>
  </si>
  <si>
    <t>744.00</t>
  </si>
  <si>
    <t>2023-04-09 12:56:36</t>
  </si>
  <si>
    <t>3210914</t>
  </si>
  <si>
    <t>雅加达布鲁特 - 哈尼瑞斯通套房酒店</t>
  </si>
  <si>
    <t>Widjaja Alwi,Widjaja Alwi</t>
  </si>
  <si>
    <t>189.45</t>
  </si>
  <si>
    <t>216.00</t>
  </si>
  <si>
    <t>2023-04-09 12:46:59</t>
  </si>
  <si>
    <t>3210646</t>
  </si>
  <si>
    <t>清莱遗产酒店及会议中心</t>
  </si>
  <si>
    <t>LIU WEI XIONG</t>
  </si>
  <si>
    <t>672.74</t>
  </si>
  <si>
    <t>767.00</t>
  </si>
  <si>
    <t>2023-04-09 10:30:13</t>
  </si>
  <si>
    <t>3210420</t>
  </si>
  <si>
    <t>首尔三井酒店</t>
  </si>
  <si>
    <t>QIAO ZHENG</t>
  </si>
  <si>
    <t>562.22</t>
  </si>
  <si>
    <t>641.00</t>
  </si>
  <si>
    <t>2023-04-09 10:15:24</t>
  </si>
  <si>
    <t>韩国</t>
  </si>
  <si>
    <t>3210307</t>
  </si>
  <si>
    <t>卡萨玛戈特酒店（仅限成人）</t>
  </si>
  <si>
    <t>LI YANG,Cai Linzhuohao</t>
  </si>
  <si>
    <t>2531.31</t>
  </si>
  <si>
    <t>2886.00</t>
  </si>
  <si>
    <t>2023-04-09 03:50:09</t>
  </si>
  <si>
    <t>土耳其</t>
  </si>
  <si>
    <t>3210259</t>
  </si>
  <si>
    <t>芬芳酒店</t>
  </si>
  <si>
    <t>ABD RAHMAN ABDUL HAFIZ IKHWAN</t>
  </si>
  <si>
    <t>243.83</t>
  </si>
  <si>
    <t>278.00</t>
  </si>
  <si>
    <t>2023-04-09 02:39:12</t>
  </si>
  <si>
    <t>3210240</t>
  </si>
  <si>
    <t>HU YAJIE,HU YAJIE</t>
  </si>
  <si>
    <t>2023-04-10 13:16:25</t>
  </si>
  <si>
    <t>3210134</t>
  </si>
  <si>
    <t>莫塞尔酒店</t>
  </si>
  <si>
    <t>McQuade Jennifer lynn</t>
  </si>
  <si>
    <t>569.43</t>
  </si>
  <si>
    <t>649.00</t>
  </si>
  <si>
    <t>2023-04-09 00:43:28</t>
  </si>
  <si>
    <t>2023-04-08</t>
  </si>
  <si>
    <t>3210039</t>
  </si>
  <si>
    <t>萨瓦蒂芭东渡假村酒店</t>
  </si>
  <si>
    <t>XIONG YANG XIN,XIE XIANQIN,YU XUEYAO,WANG ZIHAO</t>
  </si>
  <si>
    <t>1193.26</t>
  </si>
  <si>
    <t>1360.00</t>
  </si>
  <si>
    <t>2023-04-08 23:37:10</t>
  </si>
  <si>
    <t>3209898</t>
  </si>
  <si>
    <t>曼谷素坤逸5号格兰德酒店</t>
  </si>
  <si>
    <t>YU MINGHAO,SU Xiaobin</t>
  </si>
  <si>
    <t>238.65</t>
  </si>
  <si>
    <t>272.00</t>
  </si>
  <si>
    <t>2023-04-08 22:38:02</t>
  </si>
  <si>
    <t>3209834</t>
  </si>
  <si>
    <t>伯明翰沃尔索乡村酒店</t>
  </si>
  <si>
    <t>ZHENG MENGJIE</t>
  </si>
  <si>
    <t>519.42</t>
  </si>
  <si>
    <t>592.00</t>
  </si>
  <si>
    <t>2023-04-08 22:14:34</t>
  </si>
  <si>
    <t>3209798</t>
  </si>
  <si>
    <t>曼谷暹罗安纳塔拉酒店</t>
  </si>
  <si>
    <t>CHEN CHUANGCHAO,LIANG RONG</t>
  </si>
  <si>
    <t>4012.35</t>
  </si>
  <si>
    <t>4573.00</t>
  </si>
  <si>
    <t>2023-04-08 22:00:19</t>
  </si>
  <si>
    <t>3209734</t>
  </si>
  <si>
    <t>曼谷阿诺玛酒店 (SHA Plus+)</t>
  </si>
  <si>
    <t>HUANG SIJING</t>
  </si>
  <si>
    <t>1703.03</t>
  </si>
  <si>
    <t>1941.00</t>
  </si>
  <si>
    <t>2023-04-08 21:36:31</t>
  </si>
  <si>
    <t>3209727</t>
  </si>
  <si>
    <t>拉斐特市中心假日酒店</t>
  </si>
  <si>
    <t>PEI YUNZE</t>
  </si>
  <si>
    <t>1640.74</t>
  </si>
  <si>
    <t>1870.00</t>
  </si>
  <si>
    <t>2023-04-08 21:35:24</t>
  </si>
  <si>
    <t>3209707</t>
  </si>
  <si>
    <t>穰南帝景酒店</t>
  </si>
  <si>
    <t>LE QI</t>
  </si>
  <si>
    <t>191.27</t>
  </si>
  <si>
    <t>218.00</t>
  </si>
  <si>
    <t>2023-04-08 21:28:52</t>
  </si>
  <si>
    <t>3209308</t>
  </si>
  <si>
    <t>芭东瑞雅布里酒店</t>
  </si>
  <si>
    <t>Sommersgutter Alexander</t>
  </si>
  <si>
    <t>350.96</t>
  </si>
  <si>
    <t>400.00</t>
  </si>
  <si>
    <t>2023-04-08 18:41:52</t>
  </si>
  <si>
    <t>3209229</t>
  </si>
  <si>
    <t>巴厘岛大米加水疗度假村</t>
  </si>
  <si>
    <t>Dellys Lakhdar,Dellys Lakhdar</t>
  </si>
  <si>
    <t>252.69</t>
  </si>
  <si>
    <t>288.00</t>
  </si>
  <si>
    <t>2023-04-08 17:46:11</t>
  </si>
  <si>
    <t>3208756</t>
  </si>
  <si>
    <t>棉兰阿里亚酒店</t>
  </si>
  <si>
    <t>WIRANTO CHANDRA</t>
  </si>
  <si>
    <t>485.20</t>
  </si>
  <si>
    <t>553.00</t>
  </si>
  <si>
    <t>2023-04-08 14:35:31</t>
  </si>
  <si>
    <t>3207867</t>
  </si>
  <si>
    <t>贝伊兰丁酒店</t>
  </si>
  <si>
    <t>Cui Shuai,Li Jun</t>
  </si>
  <si>
    <t>1619.68</t>
  </si>
  <si>
    <t>1846.00</t>
  </si>
  <si>
    <t>2023-04-08 06:17:58</t>
  </si>
  <si>
    <t>3207754</t>
  </si>
  <si>
    <t>芭堤雅中天海滩迪瓦尔酒店</t>
  </si>
  <si>
    <t>LAN SU KAING</t>
  </si>
  <si>
    <t>879.15</t>
  </si>
  <si>
    <t>1002.00</t>
  </si>
  <si>
    <t>2023-04-08 03:00:50</t>
  </si>
  <si>
    <t>3207637</t>
  </si>
  <si>
    <t>曼谷京华大酒店 (SHA Plus+)</t>
  </si>
  <si>
    <t>SUWANNAPAT CHANAKARN</t>
  </si>
  <si>
    <t>242.30</t>
  </si>
  <si>
    <t>276.00</t>
  </si>
  <si>
    <t>2023-04-08 01:02:55</t>
  </si>
  <si>
    <t>3207607</t>
  </si>
  <si>
    <t>思考行政套房酒店</t>
  </si>
  <si>
    <t>wang hongxun</t>
  </si>
  <si>
    <t>381.89</t>
  </si>
  <si>
    <t>435.00</t>
  </si>
  <si>
    <t>2023-04-08 00:44:01</t>
  </si>
  <si>
    <t>3207561</t>
  </si>
  <si>
    <t>曼谷JW万豪酒店</t>
  </si>
  <si>
    <t>HUANG XIJING</t>
  </si>
  <si>
    <t>2338.73</t>
  </si>
  <si>
    <t>2664.00</t>
  </si>
  <si>
    <t>2023-04-08 00:17:05</t>
  </si>
  <si>
    <t>2023-04-07</t>
  </si>
  <si>
    <t>3207522</t>
  </si>
  <si>
    <t>敖查龙别墅度假村酒店</t>
  </si>
  <si>
    <t>Chang Chen</t>
  </si>
  <si>
    <t>183.48</t>
  </si>
  <si>
    <t>209.00</t>
  </si>
  <si>
    <t>2023-04-07 23:58:36</t>
  </si>
  <si>
    <t>3207037</t>
  </si>
  <si>
    <t>新空间酒店</t>
  </si>
  <si>
    <t>CHEN MINFEN</t>
  </si>
  <si>
    <t>737.44</t>
  </si>
  <si>
    <t>840.00</t>
  </si>
  <si>
    <t>2023-04-07 21:01:12</t>
  </si>
  <si>
    <t>3206909</t>
  </si>
  <si>
    <t>wang huachung</t>
  </si>
  <si>
    <t>810.30</t>
  </si>
  <si>
    <t>923.00</t>
  </si>
  <si>
    <t>2023-04-07 20:14:29</t>
  </si>
  <si>
    <t>3206479</t>
  </si>
  <si>
    <t>北干巴鲁福克斯哈里斯酒店</t>
  </si>
  <si>
    <t>TN ALEXANDER</t>
  </si>
  <si>
    <t>550.44</t>
  </si>
  <si>
    <t>627.00</t>
  </si>
  <si>
    <t>2023-04-07 17:20:01</t>
  </si>
  <si>
    <t>3206241</t>
  </si>
  <si>
    <t>卡旺中心酒店</t>
  </si>
  <si>
    <t>RIANTO TIRTA KARTIKA</t>
  </si>
  <si>
    <t>150.12</t>
  </si>
  <si>
    <t>171.00</t>
  </si>
  <si>
    <t>2023-04-07 15:46:11</t>
  </si>
  <si>
    <t>3206240</t>
  </si>
  <si>
    <t>Quarter 拉普罗酒店 - UHG</t>
  </si>
  <si>
    <t>Wang Yuqing Rebecca</t>
  </si>
  <si>
    <t>560.10</t>
  </si>
  <si>
    <t>638.00</t>
  </si>
  <si>
    <t>2023-04-07 15:46:21</t>
  </si>
  <si>
    <t>3205544</t>
  </si>
  <si>
    <t>美灵酒店</t>
  </si>
  <si>
    <t>CHOI YONGGIL</t>
  </si>
  <si>
    <t>463.53</t>
  </si>
  <si>
    <t>528.00</t>
  </si>
  <si>
    <t>2023-04-07 11:40:52</t>
  </si>
  <si>
    <t>3205286</t>
  </si>
  <si>
    <t>布拉德福德康铂酒店</t>
  </si>
  <si>
    <t>Dean Natalie,Hirst Ioan</t>
  </si>
  <si>
    <t>1280.86</t>
  </si>
  <si>
    <t>1459.00</t>
  </si>
  <si>
    <t>2023-04-07 10:06:35</t>
  </si>
  <si>
    <t>3205258</t>
  </si>
  <si>
    <t>Yang Xiaoyu</t>
  </si>
  <si>
    <t>143.10</t>
  </si>
  <si>
    <t>163.00</t>
  </si>
  <si>
    <t>2023-04-07 10:06:32</t>
  </si>
  <si>
    <t>3205011</t>
  </si>
  <si>
    <t>阿斯顿日光酒店</t>
  </si>
  <si>
    <t>Wu Zijing,Wu Zijing,Wu Zijing</t>
  </si>
  <si>
    <t>4551.03</t>
  </si>
  <si>
    <t>5184.00</t>
  </si>
  <si>
    <t>2023-04-07 07:30:26</t>
  </si>
  <si>
    <t>西班牙</t>
  </si>
  <si>
    <t>3204822</t>
  </si>
  <si>
    <t>伊斯坦布尔博斯普鲁斯海峡丽思卡尔顿酒店</t>
  </si>
  <si>
    <t>Gabriyelyan Artur</t>
  </si>
  <si>
    <t>6289.28</t>
  </si>
  <si>
    <t>7164.00</t>
  </si>
  <si>
    <t>2023-04-07 03:19:56</t>
  </si>
  <si>
    <t>2023-04-06</t>
  </si>
  <si>
    <t>3204473</t>
  </si>
  <si>
    <t>温哥华中庭酒店</t>
  </si>
  <si>
    <t>VanDoormaal Daniel</t>
  </si>
  <si>
    <t>723.64</t>
  </si>
  <si>
    <t>824.00</t>
  </si>
  <si>
    <t>2023-04-06 23:38:32</t>
  </si>
  <si>
    <t>加拿大</t>
  </si>
  <si>
    <t>3204452</t>
  </si>
  <si>
    <t>ZHU JIE,ZHU WEILIN</t>
  </si>
  <si>
    <t>1464.84</t>
  </si>
  <si>
    <t>1668.00</t>
  </si>
  <si>
    <t>2023-04-06 23:26:54</t>
  </si>
  <si>
    <t>3204346</t>
  </si>
  <si>
    <t>V 度假村 - 惠恭王 MRT 车站</t>
  </si>
  <si>
    <t>TANG TZU-HSIEN</t>
  </si>
  <si>
    <t>435.59</t>
  </si>
  <si>
    <t>496.00</t>
  </si>
  <si>
    <t>2023-04-06 22:46:21</t>
  </si>
  <si>
    <t>3204206</t>
  </si>
  <si>
    <t>顶点酒店</t>
  </si>
  <si>
    <t>ORENES JOSE</t>
  </si>
  <si>
    <t>331.08</t>
  </si>
  <si>
    <t>377.00</t>
  </si>
  <si>
    <t>2023-04-06 22:17:15</t>
  </si>
  <si>
    <t>3204150</t>
  </si>
  <si>
    <t>河内美利亚酒店</t>
  </si>
  <si>
    <t>ZHU XIULI,YANG QIBIN,LIU LIWEI</t>
  </si>
  <si>
    <t>2467.74</t>
  </si>
  <si>
    <t>2810.00</t>
  </si>
  <si>
    <t>2023-04-06 21:53:00</t>
  </si>
  <si>
    <t>3204063</t>
  </si>
  <si>
    <t>德尼特巴塞罗那酒店</t>
  </si>
  <si>
    <t>Misztal Izabela,Misztal Pawel,Misztal Lena,Misztal Weronika</t>
  </si>
  <si>
    <t>12229.81</t>
  </si>
  <si>
    <t>13926.00</t>
  </si>
  <si>
    <t>2023-04-06 21:31:33</t>
  </si>
  <si>
    <t>3203110</t>
  </si>
  <si>
    <t>住宿菠萝圆环标志性酒店</t>
  </si>
  <si>
    <t>WU GENYOU,XUE JIN</t>
  </si>
  <si>
    <t>4062.55</t>
  </si>
  <si>
    <t>4626.00</t>
  </si>
  <si>
    <t>2023-04-06 15:30:03</t>
  </si>
  <si>
    <t>3202250</t>
  </si>
  <si>
    <t>雅加达西马都邦维兹波因斯广场大酒店</t>
  </si>
  <si>
    <t>WIJAYA BOBBY</t>
  </si>
  <si>
    <t>729.78</t>
  </si>
  <si>
    <t>831.00</t>
  </si>
  <si>
    <t>2023-04-06 09:32:42</t>
  </si>
  <si>
    <t>3201913</t>
  </si>
  <si>
    <t>拉戈芒塔格别墅瑙酒店</t>
  </si>
  <si>
    <t>CORREIA DANIEL</t>
  </si>
  <si>
    <t>815.85</t>
  </si>
  <si>
    <t>929.00</t>
  </si>
  <si>
    <t>2023-04-06 03:21:04</t>
  </si>
  <si>
    <t>葡萄牙</t>
  </si>
  <si>
    <t>2023-04-05</t>
  </si>
  <si>
    <t>3201017</t>
  </si>
  <si>
    <t>弗里蒙特大道南弗里蒙特公寓式酒店</t>
  </si>
  <si>
    <t>Nallanthighal Venkat</t>
  </si>
  <si>
    <t>4044.57</t>
  </si>
  <si>
    <t>4605.00</t>
  </si>
  <si>
    <t>2023-04-05 20:10:35</t>
  </si>
  <si>
    <t>3199398</t>
  </si>
  <si>
    <t>温德姆华市区戴斯酒店</t>
  </si>
  <si>
    <t>CHANG KEMIAO</t>
  </si>
  <si>
    <t>714.94</t>
  </si>
  <si>
    <t>814.00</t>
  </si>
  <si>
    <t>2023-04-05 09:24:22</t>
  </si>
  <si>
    <t>3199260</t>
  </si>
  <si>
    <t>曼谷拉玛九萨默赛特酒店</t>
  </si>
  <si>
    <t>Xu Xun</t>
  </si>
  <si>
    <t>2712.19</t>
  </si>
  <si>
    <t>3088.00</t>
  </si>
  <si>
    <t>2023-04-05 08:01:08</t>
  </si>
  <si>
    <t>3198960</t>
  </si>
  <si>
    <t>倪迪亚赛森酒店</t>
  </si>
  <si>
    <t>SULJIC ADMIR</t>
  </si>
  <si>
    <t>2515.45</t>
  </si>
  <si>
    <t>2864.00</t>
  </si>
  <si>
    <t>2023-04-05 01:21:47</t>
  </si>
  <si>
    <t>2023-04-04</t>
  </si>
  <si>
    <t>3198736</t>
  </si>
  <si>
    <t>欧亚清迈酒店</t>
  </si>
  <si>
    <t>LIANG YINGHONG</t>
  </si>
  <si>
    <t>164.22</t>
  </si>
  <si>
    <t>187.00</t>
  </si>
  <si>
    <t>2023-04-04 23:15:13</t>
  </si>
  <si>
    <t>3197878</t>
  </si>
  <si>
    <t>新加坡四季酒店</t>
  </si>
  <si>
    <t>YU WENFENG</t>
  </si>
  <si>
    <t>10622.71</t>
  </si>
  <si>
    <t>12096.00</t>
  </si>
  <si>
    <t>2023-04-04 17:49:07</t>
  </si>
  <si>
    <t>新加坡</t>
  </si>
  <si>
    <t>3197614</t>
  </si>
  <si>
    <t>费曼希拉尔酒店</t>
  </si>
  <si>
    <t>Yehudai Michal</t>
  </si>
  <si>
    <t>1975.07</t>
  </si>
  <si>
    <t>2249.00</t>
  </si>
  <si>
    <t>2023-04-04 16:04:32</t>
  </si>
  <si>
    <t>3197450</t>
  </si>
  <si>
    <t>芭堤雅南海滩可可特尔酒店</t>
  </si>
  <si>
    <t>BOUCHARD STEPHANE</t>
  </si>
  <si>
    <t>1074.92</t>
  </si>
  <si>
    <t>1224.00</t>
  </si>
  <si>
    <t>2023-04-04 14:49:31</t>
  </si>
  <si>
    <t>3197214</t>
  </si>
  <si>
    <t>曼谷苏阁索酒店</t>
  </si>
  <si>
    <t>YOU XIAOLI,YANG TAI FEI</t>
  </si>
  <si>
    <t>635.82</t>
  </si>
  <si>
    <t>724.00</t>
  </si>
  <si>
    <t>2023-04-04 13:03:43</t>
  </si>
  <si>
    <t>3196689</t>
  </si>
  <si>
    <t>香格里拉集团槟城乔治城JEN酒店 (槟城对抗新冠肺炎认证)</t>
  </si>
  <si>
    <t>ZHAI BIN</t>
  </si>
  <si>
    <t>1032.76</t>
  </si>
  <si>
    <t>1176.00</t>
  </si>
  <si>
    <t>2023-04-04 09:26:12</t>
  </si>
  <si>
    <t>2023-04-03</t>
  </si>
  <si>
    <t>3195869</t>
  </si>
  <si>
    <t>SHANG WENLU,LIU TAO,ZHANG KEWEI</t>
  </si>
  <si>
    <t>6947.70</t>
  </si>
  <si>
    <t>7914.00</t>
  </si>
  <si>
    <t>2023-04-03 22:19:48</t>
  </si>
  <si>
    <t>3194561</t>
  </si>
  <si>
    <t>素万那普法义公寓式酒店</t>
  </si>
  <si>
    <t>NATCIUK VIKTOR,SERGEEVA LIUBOV</t>
  </si>
  <si>
    <t>225.62</t>
  </si>
  <si>
    <t>257.00</t>
  </si>
  <si>
    <t>2023-04-03 14:00:30</t>
  </si>
  <si>
    <t>3194184</t>
  </si>
  <si>
    <t>波多诺伏酒店及套房</t>
  </si>
  <si>
    <t>RODRIGUEZ LAM NORMA GABRIELA</t>
  </si>
  <si>
    <t>863.85</t>
  </si>
  <si>
    <t>984.00</t>
  </si>
  <si>
    <t>2023-04-03 12:11:34</t>
  </si>
  <si>
    <t>墨西哥</t>
  </si>
  <si>
    <t>2023-04-02</t>
  </si>
  <si>
    <t>3191446</t>
  </si>
  <si>
    <t>曼谷素坤逸卡尔顿酒店 (SHA Plus+)</t>
  </si>
  <si>
    <t>QIU JIANQUN,CAI XIAOLUN</t>
  </si>
  <si>
    <t>3584.47</t>
  </si>
  <si>
    <t>4083.00</t>
  </si>
  <si>
    <t>2023-04-02 12:08:57</t>
  </si>
  <si>
    <t>3191186</t>
  </si>
  <si>
    <t>德维拉素万那普酒店</t>
  </si>
  <si>
    <t>SEECHAIMOON URANIWAN,SICHAIMUN OANGKHANA</t>
  </si>
  <si>
    <t>279.17</t>
  </si>
  <si>
    <t>318.00</t>
  </si>
  <si>
    <t>2023-04-02 09:13:17</t>
  </si>
  <si>
    <t>2023-04-01</t>
  </si>
  <si>
    <t>3190168</t>
  </si>
  <si>
    <t>奈扬海滩精神度假酒店</t>
  </si>
  <si>
    <t>ZHOU TAO</t>
  </si>
  <si>
    <t>1495.80</t>
  </si>
  <si>
    <t>1705.00</t>
  </si>
  <si>
    <t>2023-04-01 19:14:10</t>
  </si>
  <si>
    <t>3189956</t>
  </si>
  <si>
    <t>曼哈顿时代广场酒店</t>
  </si>
  <si>
    <t>LEI RUOSHUI,DUAN MEIYI</t>
  </si>
  <si>
    <t>8067.65</t>
  </si>
  <si>
    <t>9196.00</t>
  </si>
  <si>
    <t>2023-04-01 17:32:46</t>
  </si>
  <si>
    <t>3188545</t>
  </si>
  <si>
    <t>维尔兰伯格精品酒店</t>
  </si>
  <si>
    <t>Mikowicz Christa Register,Mikowicz Lyle Vincent</t>
  </si>
  <si>
    <t>3198.64</t>
  </si>
  <si>
    <t>3646.00</t>
  </si>
  <si>
    <t>2023-04-01 04:55:19</t>
  </si>
  <si>
    <t>瑞士</t>
  </si>
  <si>
    <t>2023-03-30</t>
  </si>
  <si>
    <t>3183461</t>
  </si>
  <si>
    <t>乌拉尼亚柏林美居酒店</t>
  </si>
  <si>
    <t>Bade Carsten</t>
  </si>
  <si>
    <t>1085.18</t>
  </si>
  <si>
    <t>1234.00</t>
  </si>
  <si>
    <t>2023-03-30 16:26:38</t>
  </si>
  <si>
    <t>德国</t>
  </si>
  <si>
    <t>3182350</t>
  </si>
  <si>
    <t>伊斯坦布尔皇家酒店</t>
  </si>
  <si>
    <t>KARIM AFRA</t>
  </si>
  <si>
    <t>3102.52</t>
  </si>
  <si>
    <t>3528.00</t>
  </si>
  <si>
    <t>2023-03-30 06:38:16</t>
  </si>
  <si>
    <t>3182036</t>
  </si>
  <si>
    <t>56 曼谷苏拉翁酒店 (SHA Plus+)</t>
  </si>
  <si>
    <t>PHAENGKWA KRAI</t>
  </si>
  <si>
    <t>779.66</t>
  </si>
  <si>
    <t>888.00</t>
  </si>
  <si>
    <t>2023-03-30 00:01:35</t>
  </si>
  <si>
    <t>2023-03-28</t>
  </si>
  <si>
    <t>3178785</t>
  </si>
  <si>
    <t>迪拜皇冠酒店</t>
  </si>
  <si>
    <t>elgarat daniel</t>
  </si>
  <si>
    <t>9007.70</t>
  </si>
  <si>
    <t>10250.00</t>
  </si>
  <si>
    <t>2023-03-28 21:07:06</t>
  </si>
  <si>
    <t>阿拉伯联合酋长国</t>
  </si>
  <si>
    <t>3178239</t>
  </si>
  <si>
    <t>芭提雅夜光酒店 (SHA Extra Plus)</t>
  </si>
  <si>
    <t>KHAOW TON</t>
  </si>
  <si>
    <t>277.70</t>
  </si>
  <si>
    <t>316.00</t>
  </si>
  <si>
    <t>2023-03-28 16:51:53</t>
  </si>
  <si>
    <t>3177400</t>
  </si>
  <si>
    <t>ZHU JIANYIXIAN,CHEN HONGLIN</t>
  </si>
  <si>
    <t>699.52</t>
  </si>
  <si>
    <t>796.00</t>
  </si>
  <si>
    <t>2023-03-28 10:40:34</t>
  </si>
  <si>
    <t>2023-03-27</t>
  </si>
  <si>
    <t>3176140</t>
  </si>
  <si>
    <t>CHENG KUN,SHAO YUYUAN</t>
  </si>
  <si>
    <t>683.11</t>
  </si>
  <si>
    <t>779.00</t>
  </si>
  <si>
    <t>2023-03-27 20:11:28</t>
  </si>
  <si>
    <t>2023-03-26</t>
  </si>
  <si>
    <t>3173807</t>
  </si>
  <si>
    <t>波士顿阿尔斯通酒店</t>
  </si>
  <si>
    <t>Wang Yunqi</t>
  </si>
  <si>
    <t>6318.94</t>
  </si>
  <si>
    <t>7206.00</t>
  </si>
  <si>
    <t>2023-03-26 19:13:48</t>
  </si>
  <si>
    <t>2023-03-24</t>
  </si>
  <si>
    <t>3167778</t>
  </si>
  <si>
    <t>波恩施泰根博阁城际酒店</t>
  </si>
  <si>
    <t>Persichini Nadia</t>
  </si>
  <si>
    <t>1299.75</t>
  </si>
  <si>
    <t>1479.00</t>
  </si>
  <si>
    <t>2023-03-24 01:21:22</t>
  </si>
  <si>
    <t>2023-03-23</t>
  </si>
  <si>
    <t>3164974</t>
  </si>
  <si>
    <t>皮皮岛爱侣湾棕榈度假酒店</t>
  </si>
  <si>
    <t>da silva Rafael Fernando,da silva karine fernandes</t>
  </si>
  <si>
    <t>729.40</t>
  </si>
  <si>
    <t>830.00</t>
  </si>
  <si>
    <t>2023-03-23 05:27:26</t>
  </si>
  <si>
    <t>2023-03-22</t>
  </si>
  <si>
    <t>3162250</t>
  </si>
  <si>
    <t>沃加沃加美居酒店</t>
  </si>
  <si>
    <t>HO LIM CHO</t>
  </si>
  <si>
    <t>794.71</t>
  </si>
  <si>
    <t>904.00</t>
  </si>
  <si>
    <t>2023-03-22 07:10:02</t>
  </si>
  <si>
    <t>3162117</t>
  </si>
  <si>
    <t>贝尔塔酒店</t>
  </si>
  <si>
    <t>Ni Thuairisg Caroline</t>
  </si>
  <si>
    <t>2901.03</t>
  </si>
  <si>
    <t>3300.00</t>
  </si>
  <si>
    <t>2023-03-22 03:50:49</t>
  </si>
  <si>
    <t>法国</t>
  </si>
  <si>
    <t>2023-03-21</t>
  </si>
  <si>
    <t>3161472</t>
  </si>
  <si>
    <t>盛泰乐精选坤巴雅水疗及度假村</t>
  </si>
  <si>
    <t>LI YAN,MA ZHONGXIU</t>
  </si>
  <si>
    <t>1465.96</t>
  </si>
  <si>
    <t>1667.00</t>
  </si>
  <si>
    <t>2023-03-21 21:41:34</t>
  </si>
  <si>
    <t>3158989</t>
  </si>
  <si>
    <t>格拉斯哥乡村酒店</t>
  </si>
  <si>
    <t>MCMAHON Sophie</t>
  </si>
  <si>
    <t>684.17</t>
  </si>
  <si>
    <t>778.00</t>
  </si>
  <si>
    <t>2023-03-21 05:53:58</t>
  </si>
  <si>
    <t>2023-03-19</t>
  </si>
  <si>
    <t>3155596</t>
  </si>
  <si>
    <t>芭堤雅阿瓦尼度假酒店</t>
  </si>
  <si>
    <t>Pugh Culum James</t>
  </si>
  <si>
    <t>3281.55</t>
  </si>
  <si>
    <t>3732.00</t>
  </si>
  <si>
    <t>2023-03-20 11:34:58</t>
  </si>
  <si>
    <t>3155354</t>
  </si>
  <si>
    <t>苏迪玛基督城机场酒店</t>
  </si>
  <si>
    <t>Grant William</t>
  </si>
  <si>
    <t>762.35</t>
  </si>
  <si>
    <t>867.00</t>
  </si>
  <si>
    <t>2023-03-19 20:42:21</t>
  </si>
  <si>
    <t>新西兰</t>
  </si>
  <si>
    <t>2023-03-18</t>
  </si>
  <si>
    <t>3152981</t>
  </si>
  <si>
    <t>曼谷奔齐中心大酒店</t>
  </si>
  <si>
    <t>LAU MEI LAN YVONNE,PANG GEE WAI</t>
  </si>
  <si>
    <t>2783.62</t>
  </si>
  <si>
    <t>3165.00</t>
  </si>
  <si>
    <t>2023-03-20 12:42:37</t>
  </si>
  <si>
    <t>3152727</t>
  </si>
  <si>
    <t>马达尼斯里塞奥酒店</t>
  </si>
  <si>
    <t>Caramanlis Alexander,Zausnigg Philipp</t>
  </si>
  <si>
    <t>672.82</t>
  </si>
  <si>
    <t>765.00</t>
  </si>
  <si>
    <t>2023-03-18 22:45:37</t>
  </si>
  <si>
    <t>3151273</t>
  </si>
  <si>
    <t>NG TING CHI,CHIU KA YU</t>
  </si>
  <si>
    <t>762.53</t>
  </si>
  <si>
    <t>2023-03-18 17:22:36</t>
  </si>
  <si>
    <t>3149930</t>
  </si>
  <si>
    <t>阿布扎比安纳塔拉盖斯尔阿萨拉沙漠度假村</t>
  </si>
  <si>
    <t>Lee Loretta</t>
  </si>
  <si>
    <t>7255.88</t>
  </si>
  <si>
    <t>8250.00</t>
  </si>
  <si>
    <t>2023-03-18 10:38:43</t>
  </si>
  <si>
    <t>3149499</t>
  </si>
  <si>
    <t>朱利叶斯凯撒阿尔勒水疗酒店 - 美憬阁</t>
  </si>
  <si>
    <t>Rosse Raphael</t>
  </si>
  <si>
    <t>1298.14</t>
  </si>
  <si>
    <t>1476.00</t>
  </si>
  <si>
    <t>2023-03-18 05:45:30</t>
  </si>
  <si>
    <t>2023-03-17</t>
  </si>
  <si>
    <t>3148559</t>
  </si>
  <si>
    <t>埃克城市公园酒店</t>
  </si>
  <si>
    <t>Cabacungan Cres</t>
  </si>
  <si>
    <t>631.39</t>
  </si>
  <si>
    <t>717.00</t>
  </si>
  <si>
    <t>2023-03-17 21:53:35</t>
  </si>
  <si>
    <t>捷克</t>
  </si>
  <si>
    <t>2023-03-16</t>
  </si>
  <si>
    <t>3142390</t>
  </si>
  <si>
    <t>甲米兰达岛双莲水疗度假酒店(SHA Extra Plus)</t>
  </si>
  <si>
    <t>SHUAI SONG,FU RONG,WANG SU,HOU HAIYAN</t>
  </si>
  <si>
    <t>3306.26</t>
  </si>
  <si>
    <t>3752.00</t>
  </si>
  <si>
    <t>2023-03-16 16:38:24</t>
  </si>
  <si>
    <t>2023-03-14</t>
  </si>
  <si>
    <t>3132064</t>
  </si>
  <si>
    <t>想象灯塔酒店</t>
  </si>
  <si>
    <t>XU YONG</t>
  </si>
  <si>
    <t>3587.72</t>
  </si>
  <si>
    <t>4104.00</t>
  </si>
  <si>
    <t>2023-03-14 09:13:11</t>
  </si>
  <si>
    <t>3131919</t>
  </si>
  <si>
    <t>市政厅中央宜必思尚品酒店</t>
  </si>
  <si>
    <t>ZONGLIAN GUO,JIANG WEIYUN</t>
  </si>
  <si>
    <t>2213.47</t>
  </si>
  <si>
    <t>2532.00</t>
  </si>
  <si>
    <t>2023-03-14 08:19:05</t>
  </si>
  <si>
    <t>2023-03-13</t>
  </si>
  <si>
    <t>3127446</t>
  </si>
  <si>
    <t>艾里四分之一UHG酒店</t>
  </si>
  <si>
    <t>CHOI YIU YI GIGI,TONG CHIN LAM</t>
  </si>
  <si>
    <t>694.51</t>
  </si>
  <si>
    <t>786.00</t>
  </si>
  <si>
    <t>2023-03-13 00:26:11</t>
  </si>
  <si>
    <t>2023-03-08</t>
  </si>
  <si>
    <t>3110603</t>
  </si>
  <si>
    <t>新首尔酒店</t>
  </si>
  <si>
    <t>SAWABE AKARI,EGAMI KOUTAROU</t>
  </si>
  <si>
    <t>1153.77</t>
  </si>
  <si>
    <t>1299.00</t>
  </si>
  <si>
    <t>2023-03-09 08:52:51</t>
  </si>
  <si>
    <t>3107238</t>
  </si>
  <si>
    <t>纽约柏宁酒店</t>
  </si>
  <si>
    <t>LINETSKY SAMUEL</t>
  </si>
  <si>
    <t>8128.81</t>
  </si>
  <si>
    <t>9152.00</t>
  </si>
  <si>
    <t>2023-03-08 01:28:54</t>
  </si>
  <si>
    <t>2023-03-05</t>
  </si>
  <si>
    <t>3097541</t>
  </si>
  <si>
    <t>Cham Hendrie,Kartika Oey</t>
  </si>
  <si>
    <t>359.53</t>
  </si>
  <si>
    <t>408.00</t>
  </si>
  <si>
    <t>2023-03-05 22:09:01</t>
  </si>
  <si>
    <t>3094104</t>
  </si>
  <si>
    <t>Felix Rosario</t>
  </si>
  <si>
    <t>5979.82</t>
  </si>
  <si>
    <t>6786.00</t>
  </si>
  <si>
    <t>2023-03-05 06:19:36</t>
  </si>
  <si>
    <t>2023-02-21</t>
  </si>
  <si>
    <t>3051860</t>
  </si>
  <si>
    <t>宜必思尚品曼谷素坤逸康福酒店</t>
  </si>
  <si>
    <t>HAN SANG JIN</t>
  </si>
  <si>
    <t>1322.21</t>
  </si>
  <si>
    <t>1508.00</t>
  </si>
  <si>
    <t>2023-02-21 21:13:56</t>
  </si>
  <si>
    <t>3051800</t>
  </si>
  <si>
    <t>HAN AMANDA</t>
  </si>
  <si>
    <t>2023-02-22 08:19:02</t>
  </si>
  <si>
    <t>2023-02-13</t>
  </si>
  <si>
    <t>3027254</t>
  </si>
  <si>
    <t>提姆巴纳斯峰酒店</t>
  </si>
  <si>
    <t>GARCIA ACEVES DIEGO IVAN</t>
  </si>
  <si>
    <t>2890.22</t>
  </si>
  <si>
    <t>3324.00</t>
  </si>
  <si>
    <t>2023-02-13 12:12:15</t>
  </si>
  <si>
    <t>2023-02-08</t>
  </si>
  <si>
    <t>3015476</t>
  </si>
  <si>
    <t>丹绒鲁度假村</t>
  </si>
  <si>
    <t>YAP SZE SENG,SEE HUI FANG</t>
  </si>
  <si>
    <t>760.80</t>
  </si>
  <si>
    <t>877.00</t>
  </si>
  <si>
    <t>2023-02-08 23:31:39</t>
  </si>
  <si>
    <t>2023-02-06</t>
  </si>
  <si>
    <t>3007252</t>
  </si>
  <si>
    <t>Wu Kechu,Wu Kechu</t>
  </si>
  <si>
    <t>2187.36</t>
  </si>
  <si>
    <t>2520.00</t>
  </si>
  <si>
    <t>2023-02-06 03:37:09</t>
  </si>
  <si>
    <t>2022-12-11</t>
  </si>
  <si>
    <t>2865328</t>
  </si>
  <si>
    <t>中央公园酒店</t>
  </si>
  <si>
    <t>Chen Chao Ling David</t>
  </si>
  <si>
    <t>8456.35</t>
  </si>
  <si>
    <t>9440.00</t>
  </si>
  <si>
    <t>2022-12-11 14:17:05</t>
  </si>
  <si>
    <t>2022-12-06</t>
  </si>
  <si>
    <t>2852630</t>
  </si>
  <si>
    <t>哥本哈根酒店</t>
  </si>
  <si>
    <t>butrous abraam</t>
  </si>
  <si>
    <t>1787.72</t>
  </si>
  <si>
    <t>1991.00</t>
  </si>
  <si>
    <t>-1991</t>
  </si>
  <si>
    <t>-1787</t>
  </si>
  <si>
    <t>2022-12-06 22:48:59</t>
  </si>
  <si>
    <t>丹麦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</si>
</sst>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45022</v>
      </c>
      <c r="G2" s="6">
        <v>45027</v>
      </c>
      <c r="H2" s="4">
        <v>1</v>
      </c>
      <c r="I2" s="4">
        <v>5</v>
      </c>
      <c r="J2" s="4">
        <v>5</v>
      </c>
      <c r="K2" s="4" t="s">
        <v>30</v>
      </c>
      <c r="L2" s="4">
        <v>1991</v>
      </c>
      <c r="M2" s="4">
        <v>1991</v>
      </c>
      <c r="N2" s="4" t="s">
        <v>31</v>
      </c>
      <c r="O2" s="4" t="s">
        <v>32</v>
      </c>
      <c r="P2" s="4" t="s">
        <v>33</v>
      </c>
      <c r="Q2" s="4">
        <v>0</v>
      </c>
      <c r="R2" s="7">
        <v>44901</v>
      </c>
      <c r="S2" s="6">
        <v>45030</v>
      </c>
      <c r="T2" s="4" t="s">
        <v>34</v>
      </c>
      <c r="U2" s="4">
        <v>1991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45022</v>
      </c>
      <c r="G3" s="6">
        <v>45027</v>
      </c>
      <c r="H3" s="4">
        <v>1</v>
      </c>
      <c r="I3" s="4">
        <v>5</v>
      </c>
      <c r="J3" s="4">
        <v>5</v>
      </c>
      <c r="K3" s="4" t="s">
        <v>30</v>
      </c>
      <c r="L3" s="4">
        <v>9440</v>
      </c>
      <c r="M3" s="4">
        <v>9440</v>
      </c>
      <c r="N3" s="4" t="s">
        <v>40</v>
      </c>
      <c r="O3" s="4" t="s">
        <v>32</v>
      </c>
      <c r="P3" s="4" t="s">
        <v>33</v>
      </c>
      <c r="Q3" s="4">
        <v>0</v>
      </c>
      <c r="R3" s="7">
        <v>44906</v>
      </c>
      <c r="S3" s="6">
        <v>45030</v>
      </c>
      <c r="T3" s="4" t="s">
        <v>34</v>
      </c>
      <c r="U3" s="4">
        <v>9440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45024</v>
      </c>
      <c r="G4" s="6">
        <v>45027</v>
      </c>
      <c r="H4" s="4">
        <v>1</v>
      </c>
      <c r="I4" s="4">
        <v>3</v>
      </c>
      <c r="J4" s="4">
        <v>3</v>
      </c>
      <c r="K4" s="4" t="s">
        <v>30</v>
      </c>
      <c r="L4" s="4">
        <v>2520</v>
      </c>
      <c r="M4" s="4">
        <v>2520</v>
      </c>
      <c r="N4" s="4" t="s">
        <v>46</v>
      </c>
      <c r="O4" s="4" t="s">
        <v>32</v>
      </c>
      <c r="P4" s="4" t="s">
        <v>33</v>
      </c>
      <c r="Q4" s="4">
        <v>0</v>
      </c>
      <c r="R4" s="7">
        <v>44963</v>
      </c>
      <c r="S4" s="6">
        <v>45030</v>
      </c>
      <c r="T4" s="4" t="s">
        <v>34</v>
      </c>
      <c r="U4" s="4">
        <v>2520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45026</v>
      </c>
      <c r="G5" s="6">
        <v>45027</v>
      </c>
      <c r="H5" s="4">
        <v>1</v>
      </c>
      <c r="I5" s="4">
        <v>1</v>
      </c>
      <c r="J5" s="4">
        <v>1</v>
      </c>
      <c r="K5" s="4" t="s">
        <v>30</v>
      </c>
      <c r="L5" s="4">
        <v>546</v>
      </c>
      <c r="M5" s="4">
        <v>546</v>
      </c>
      <c r="N5" s="4" t="s">
        <v>51</v>
      </c>
      <c r="O5" s="4" t="s">
        <v>32</v>
      </c>
      <c r="P5" s="4" t="s">
        <v>33</v>
      </c>
      <c r="Q5" s="4">
        <v>0</v>
      </c>
      <c r="R5" s="7">
        <v>44965</v>
      </c>
      <c r="S5" s="6">
        <v>45030</v>
      </c>
      <c r="T5" s="4" t="s">
        <v>34</v>
      </c>
      <c r="U5" s="4">
        <v>546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45026</v>
      </c>
      <c r="G6" s="6">
        <v>45027</v>
      </c>
      <c r="H6" s="4">
        <v>1</v>
      </c>
      <c r="I6" s="4">
        <v>1</v>
      </c>
      <c r="J6" s="4">
        <v>1</v>
      </c>
      <c r="K6" s="4" t="s">
        <v>30</v>
      </c>
      <c r="L6" s="4">
        <v>877</v>
      </c>
      <c r="M6" s="4">
        <v>877</v>
      </c>
      <c r="N6" s="4" t="s">
        <v>56</v>
      </c>
      <c r="O6" s="4" t="s">
        <v>32</v>
      </c>
      <c r="P6" s="4" t="s">
        <v>33</v>
      </c>
      <c r="Q6" s="4">
        <v>0</v>
      </c>
      <c r="R6" s="7">
        <v>44965</v>
      </c>
      <c r="S6" s="6">
        <v>45030</v>
      </c>
      <c r="T6" s="4" t="s">
        <v>34</v>
      </c>
      <c r="U6" s="4">
        <v>877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45024</v>
      </c>
      <c r="G7" s="6">
        <v>45027</v>
      </c>
      <c r="H7" s="4">
        <v>1</v>
      </c>
      <c r="I7" s="4">
        <v>3</v>
      </c>
      <c r="J7" s="4">
        <v>3</v>
      </c>
      <c r="K7" s="4" t="s">
        <v>30</v>
      </c>
      <c r="L7" s="4">
        <v>3324</v>
      </c>
      <c r="M7" s="4">
        <v>3324</v>
      </c>
      <c r="N7" s="4" t="s">
        <v>61</v>
      </c>
      <c r="O7" s="4" t="s">
        <v>32</v>
      </c>
      <c r="P7" s="4" t="s">
        <v>33</v>
      </c>
      <c r="Q7" s="4">
        <v>0</v>
      </c>
      <c r="R7" s="7">
        <v>44970</v>
      </c>
      <c r="S7" s="6">
        <v>45030</v>
      </c>
      <c r="T7" s="4" t="s">
        <v>34</v>
      </c>
      <c r="U7" s="4">
        <v>3324</v>
      </c>
      <c r="V7" s="4">
        <v>0</v>
      </c>
      <c r="W7" s="4">
        <v>0</v>
      </c>
      <c r="X7" s="4" t="s">
        <v>62</v>
      </c>
      <c r="Y7" s="4" t="s">
        <v>42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45023</v>
      </c>
      <c r="G8" s="6">
        <v>45027</v>
      </c>
      <c r="H8" s="4">
        <v>1</v>
      </c>
      <c r="I8" s="4">
        <v>4</v>
      </c>
      <c r="J8" s="4">
        <v>4</v>
      </c>
      <c r="K8" s="4" t="s">
        <v>30</v>
      </c>
      <c r="L8" s="4">
        <v>1508</v>
      </c>
      <c r="M8" s="4">
        <v>1508</v>
      </c>
      <c r="N8" s="4" t="s">
        <v>66</v>
      </c>
      <c r="O8" s="4" t="s">
        <v>32</v>
      </c>
      <c r="P8" s="4" t="s">
        <v>33</v>
      </c>
      <c r="Q8" s="4">
        <v>0</v>
      </c>
      <c r="R8" s="7">
        <v>44978</v>
      </c>
      <c r="S8" s="6">
        <v>45030</v>
      </c>
      <c r="T8" s="4" t="s">
        <v>34</v>
      </c>
      <c r="U8" s="4">
        <v>1508</v>
      </c>
      <c r="V8" s="4">
        <v>0</v>
      </c>
      <c r="W8" s="4">
        <v>0</v>
      </c>
      <c r="X8" s="4" t="s">
        <v>67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45023</v>
      </c>
      <c r="G9" s="6">
        <v>45027</v>
      </c>
      <c r="H9" s="4">
        <v>1</v>
      </c>
      <c r="I9" s="4">
        <v>4</v>
      </c>
      <c r="J9" s="4">
        <v>4</v>
      </c>
      <c r="K9" s="4" t="s">
        <v>30</v>
      </c>
      <c r="L9" s="4">
        <v>1508</v>
      </c>
      <c r="M9" s="4">
        <v>1508</v>
      </c>
      <c r="N9" s="4" t="s">
        <v>69</v>
      </c>
      <c r="O9" s="4" t="s">
        <v>32</v>
      </c>
      <c r="P9" s="4" t="s">
        <v>33</v>
      </c>
      <c r="Q9" s="4">
        <v>0</v>
      </c>
      <c r="R9" s="7">
        <v>44978</v>
      </c>
      <c r="S9" s="6">
        <v>45030</v>
      </c>
      <c r="T9" s="4" t="s">
        <v>34</v>
      </c>
      <c r="U9" s="4">
        <v>1508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45026</v>
      </c>
      <c r="G10" s="6">
        <v>45027</v>
      </c>
      <c r="H10" s="4">
        <v>1</v>
      </c>
      <c r="I10" s="4">
        <v>1</v>
      </c>
      <c r="J10" s="4">
        <v>1</v>
      </c>
      <c r="K10" s="4" t="s">
        <v>30</v>
      </c>
      <c r="L10" s="4">
        <v>201</v>
      </c>
      <c r="M10" s="4">
        <v>201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44987</v>
      </c>
      <c r="S10" s="6">
        <v>45030</v>
      </c>
      <c r="T10" s="4" t="s">
        <v>34</v>
      </c>
      <c r="U10" s="4">
        <v>201</v>
      </c>
      <c r="V10" s="4">
        <v>0</v>
      </c>
      <c r="W10" s="4">
        <v>0</v>
      </c>
      <c r="X10" s="4" t="s">
        <v>76</v>
      </c>
      <c r="Y10" s="4" t="s">
        <v>42</v>
      </c>
    </row>
    <row r="11" s="4" customFormat="1" spans="1:25">
      <c r="A11" s="4" t="s">
        <v>72</v>
      </c>
      <c r="B11" s="4" t="s">
        <v>26</v>
      </c>
      <c r="C11" s="4" t="s">
        <v>77</v>
      </c>
      <c r="D11" s="4" t="s">
        <v>73</v>
      </c>
      <c r="E11" s="4" t="s">
        <v>74</v>
      </c>
      <c r="F11" s="6">
        <v>45026</v>
      </c>
      <c r="G11" s="6">
        <v>45027</v>
      </c>
      <c r="H11" s="4">
        <v>1</v>
      </c>
      <c r="I11" s="4">
        <v>1</v>
      </c>
      <c r="J11" s="4">
        <v>1</v>
      </c>
      <c r="K11" s="4" t="s">
        <v>30</v>
      </c>
      <c r="L11" s="4">
        <v>-201</v>
      </c>
      <c r="M11" s="4">
        <v>-201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44987</v>
      </c>
      <c r="S11" s="6">
        <v>45030</v>
      </c>
      <c r="T11" s="4" t="s">
        <v>34</v>
      </c>
      <c r="U11" s="4">
        <v>-201</v>
      </c>
      <c r="V11" s="4">
        <v>0</v>
      </c>
      <c r="W11" s="4">
        <v>0</v>
      </c>
      <c r="X11" s="4" t="s">
        <v>76</v>
      </c>
      <c r="Y11" s="4" t="s">
        <v>42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45024</v>
      </c>
      <c r="G12" s="6">
        <v>45027</v>
      </c>
      <c r="H12" s="4">
        <v>1</v>
      </c>
      <c r="I12" s="4">
        <v>3</v>
      </c>
      <c r="J12" s="4">
        <v>3</v>
      </c>
      <c r="K12" s="4" t="s">
        <v>30</v>
      </c>
      <c r="L12" s="4">
        <v>6786</v>
      </c>
      <c r="M12" s="4">
        <v>6786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44990</v>
      </c>
      <c r="S12" s="6">
        <v>45030</v>
      </c>
      <c r="T12" s="4" t="s">
        <v>34</v>
      </c>
      <c r="U12" s="4">
        <v>6786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45025</v>
      </c>
      <c r="G13" s="6">
        <v>45027</v>
      </c>
      <c r="H13" s="4">
        <v>1</v>
      </c>
      <c r="I13" s="4">
        <v>2</v>
      </c>
      <c r="J13" s="4">
        <v>2</v>
      </c>
      <c r="K13" s="4" t="s">
        <v>30</v>
      </c>
      <c r="L13" s="4">
        <v>408</v>
      </c>
      <c r="M13" s="4">
        <v>408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44990</v>
      </c>
      <c r="S13" s="6">
        <v>45030</v>
      </c>
      <c r="T13" s="4" t="s">
        <v>34</v>
      </c>
      <c r="U13" s="4">
        <v>408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45023</v>
      </c>
      <c r="G14" s="6">
        <v>45027</v>
      </c>
      <c r="H14" s="4">
        <v>1</v>
      </c>
      <c r="I14" s="4">
        <v>4</v>
      </c>
      <c r="J14" s="4">
        <v>4</v>
      </c>
      <c r="K14" s="4" t="s">
        <v>30</v>
      </c>
      <c r="L14" s="4">
        <v>9152</v>
      </c>
      <c r="M14" s="4">
        <v>9152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44993</v>
      </c>
      <c r="S14" s="6">
        <v>45030</v>
      </c>
      <c r="T14" s="4" t="s">
        <v>34</v>
      </c>
      <c r="U14" s="4">
        <v>9152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45024</v>
      </c>
      <c r="G15" s="6">
        <v>45027</v>
      </c>
      <c r="H15" s="4">
        <v>1</v>
      </c>
      <c r="I15" s="4">
        <v>3</v>
      </c>
      <c r="J15" s="4">
        <v>3</v>
      </c>
      <c r="K15" s="4" t="s">
        <v>30</v>
      </c>
      <c r="L15" s="4">
        <v>1299</v>
      </c>
      <c r="M15" s="4">
        <v>1299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44993</v>
      </c>
      <c r="S15" s="6">
        <v>45030</v>
      </c>
      <c r="T15" s="4" t="s">
        <v>34</v>
      </c>
      <c r="U15" s="4">
        <v>1299</v>
      </c>
      <c r="V15" s="4">
        <v>0</v>
      </c>
      <c r="W15" s="4">
        <v>0</v>
      </c>
      <c r="X15" s="4" t="s">
        <v>98</v>
      </c>
      <c r="Y15" s="4" t="s">
        <v>42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45025</v>
      </c>
      <c r="G16" s="6">
        <v>45027</v>
      </c>
      <c r="H16" s="4">
        <v>1</v>
      </c>
      <c r="I16" s="4">
        <v>2</v>
      </c>
      <c r="J16" s="4">
        <v>2</v>
      </c>
      <c r="K16" s="4" t="s">
        <v>30</v>
      </c>
      <c r="L16" s="4">
        <v>786</v>
      </c>
      <c r="M16" s="4">
        <v>786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44998</v>
      </c>
      <c r="S16" s="6">
        <v>45030</v>
      </c>
      <c r="T16" s="4" t="s">
        <v>34</v>
      </c>
      <c r="U16" s="4">
        <v>786</v>
      </c>
      <c r="V16" s="4">
        <v>0</v>
      </c>
      <c r="W16" s="4">
        <v>0</v>
      </c>
      <c r="X16" s="4" t="s">
        <v>103</v>
      </c>
      <c r="Y16" s="4" t="s">
        <v>42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45024</v>
      </c>
      <c r="G17" s="6">
        <v>45027</v>
      </c>
      <c r="H17" s="4">
        <v>1</v>
      </c>
      <c r="I17" s="4">
        <v>3</v>
      </c>
      <c r="J17" s="4">
        <v>3</v>
      </c>
      <c r="K17" s="4" t="s">
        <v>30</v>
      </c>
      <c r="L17" s="4">
        <v>2532</v>
      </c>
      <c r="M17" s="4">
        <v>2532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44999</v>
      </c>
      <c r="S17" s="6">
        <v>45030</v>
      </c>
      <c r="T17" s="4" t="s">
        <v>34</v>
      </c>
      <c r="U17" s="4">
        <v>2532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45024</v>
      </c>
      <c r="G18" s="6">
        <v>45027</v>
      </c>
      <c r="H18" s="4">
        <v>1</v>
      </c>
      <c r="I18" s="4">
        <v>3</v>
      </c>
      <c r="J18" s="4">
        <v>3</v>
      </c>
      <c r="K18" s="4" t="s">
        <v>30</v>
      </c>
      <c r="L18" s="4">
        <v>4104</v>
      </c>
      <c r="M18" s="4">
        <v>4104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44999</v>
      </c>
      <c r="S18" s="6">
        <v>45030</v>
      </c>
      <c r="T18" s="4" t="s">
        <v>34</v>
      </c>
      <c r="U18" s="4">
        <v>4104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45023</v>
      </c>
      <c r="G19" s="6">
        <v>45027</v>
      </c>
      <c r="H19" s="4">
        <v>2</v>
      </c>
      <c r="I19" s="4">
        <v>4</v>
      </c>
      <c r="J19" s="4">
        <v>8</v>
      </c>
      <c r="K19" s="4" t="s">
        <v>30</v>
      </c>
      <c r="L19" s="4">
        <v>3752</v>
      </c>
      <c r="M19" s="4">
        <v>3752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45001</v>
      </c>
      <c r="S19" s="6">
        <v>45030</v>
      </c>
      <c r="T19" s="4" t="s">
        <v>34</v>
      </c>
      <c r="U19" s="4">
        <v>3752</v>
      </c>
      <c r="V19" s="4">
        <v>0</v>
      </c>
      <c r="W19" s="4">
        <v>0</v>
      </c>
      <c r="X19" s="4" t="s">
        <v>120</v>
      </c>
      <c r="Y19" s="4" t="s">
        <v>42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45026</v>
      </c>
      <c r="G20" s="6">
        <v>45027</v>
      </c>
      <c r="H20" s="4">
        <v>1</v>
      </c>
      <c r="I20" s="4">
        <v>1</v>
      </c>
      <c r="J20" s="4">
        <v>1</v>
      </c>
      <c r="K20" s="4" t="s">
        <v>30</v>
      </c>
      <c r="L20" s="4">
        <v>717</v>
      </c>
      <c r="M20" s="4">
        <v>717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45002</v>
      </c>
      <c r="S20" s="6">
        <v>45030</v>
      </c>
      <c r="T20" s="4" t="s">
        <v>34</v>
      </c>
      <c r="U20" s="4">
        <v>717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45026</v>
      </c>
      <c r="G21" s="6">
        <v>45027</v>
      </c>
      <c r="H21" s="4">
        <v>1</v>
      </c>
      <c r="I21" s="4">
        <v>1</v>
      </c>
      <c r="J21" s="4">
        <v>1</v>
      </c>
      <c r="K21" s="4" t="s">
        <v>30</v>
      </c>
      <c r="L21" s="4">
        <v>1476</v>
      </c>
      <c r="M21" s="4">
        <v>1476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45003</v>
      </c>
      <c r="S21" s="6">
        <v>45030</v>
      </c>
      <c r="T21" s="4" t="s">
        <v>34</v>
      </c>
      <c r="U21" s="4">
        <v>1476</v>
      </c>
      <c r="V21" s="4">
        <v>0</v>
      </c>
      <c r="W21" s="4">
        <v>0</v>
      </c>
      <c r="X21" s="4" t="s">
        <v>131</v>
      </c>
      <c r="Y21" s="4" t="s">
        <v>42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45025</v>
      </c>
      <c r="G22" s="6">
        <v>45027</v>
      </c>
      <c r="H22" s="4">
        <v>1</v>
      </c>
      <c r="I22" s="4">
        <v>2</v>
      </c>
      <c r="J22" s="4">
        <v>2</v>
      </c>
      <c r="K22" s="4" t="s">
        <v>30</v>
      </c>
      <c r="L22" s="4">
        <v>8250</v>
      </c>
      <c r="M22" s="4">
        <v>8250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45003</v>
      </c>
      <c r="S22" s="6">
        <v>45030</v>
      </c>
      <c r="T22" s="4" t="s">
        <v>34</v>
      </c>
      <c r="U22" s="4">
        <v>8250</v>
      </c>
      <c r="V22" s="4">
        <v>0</v>
      </c>
      <c r="W22" s="4">
        <v>0</v>
      </c>
      <c r="X22" s="4" t="s">
        <v>136</v>
      </c>
      <c r="Y22" s="4" t="s">
        <v>42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45026</v>
      </c>
      <c r="G23" s="6">
        <v>45027</v>
      </c>
      <c r="H23" s="4">
        <v>1</v>
      </c>
      <c r="I23" s="4">
        <v>1</v>
      </c>
      <c r="J23" s="4">
        <v>1</v>
      </c>
      <c r="K23" s="4" t="s">
        <v>30</v>
      </c>
      <c r="L23" s="4">
        <v>867</v>
      </c>
      <c r="M23" s="4">
        <v>867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45003</v>
      </c>
      <c r="S23" s="6">
        <v>45030</v>
      </c>
      <c r="T23" s="4" t="s">
        <v>34</v>
      </c>
      <c r="U23" s="4">
        <v>867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45026</v>
      </c>
      <c r="G24" s="6">
        <v>45027</v>
      </c>
      <c r="H24" s="4">
        <v>1</v>
      </c>
      <c r="I24" s="4">
        <v>1</v>
      </c>
      <c r="J24" s="4">
        <v>1</v>
      </c>
      <c r="K24" s="4" t="s">
        <v>30</v>
      </c>
      <c r="L24" s="4">
        <v>765</v>
      </c>
      <c r="M24" s="4">
        <v>765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45003</v>
      </c>
      <c r="S24" s="6">
        <v>45030</v>
      </c>
      <c r="T24" s="4" t="s">
        <v>34</v>
      </c>
      <c r="U24" s="4">
        <v>765</v>
      </c>
      <c r="V24" s="4">
        <v>0</v>
      </c>
      <c r="W24" s="4">
        <v>0</v>
      </c>
      <c r="X24" s="4" t="s">
        <v>147</v>
      </c>
      <c r="Y24" s="4" t="s">
        <v>42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45022</v>
      </c>
      <c r="G25" s="6">
        <v>45027</v>
      </c>
      <c r="H25" s="4">
        <v>1</v>
      </c>
      <c r="I25" s="4">
        <v>5</v>
      </c>
      <c r="J25" s="4">
        <v>5</v>
      </c>
      <c r="K25" s="4" t="s">
        <v>30</v>
      </c>
      <c r="L25" s="4">
        <v>3165</v>
      </c>
      <c r="M25" s="4">
        <v>3165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45003</v>
      </c>
      <c r="S25" s="6">
        <v>45030</v>
      </c>
      <c r="T25" s="4" t="s">
        <v>34</v>
      </c>
      <c r="U25" s="4">
        <v>3165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45026</v>
      </c>
      <c r="G26" s="6">
        <v>45027</v>
      </c>
      <c r="H26" s="4">
        <v>1</v>
      </c>
      <c r="I26" s="4">
        <v>1</v>
      </c>
      <c r="J26" s="4">
        <v>1</v>
      </c>
      <c r="K26" s="4" t="s">
        <v>30</v>
      </c>
      <c r="L26" s="4">
        <v>867</v>
      </c>
      <c r="M26" s="4">
        <v>867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45004</v>
      </c>
      <c r="S26" s="6">
        <v>45030</v>
      </c>
      <c r="T26" s="4" t="s">
        <v>34</v>
      </c>
      <c r="U26" s="4">
        <v>867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45023</v>
      </c>
      <c r="G27" s="6">
        <v>45027</v>
      </c>
      <c r="H27" s="4">
        <v>1</v>
      </c>
      <c r="I27" s="4">
        <v>4</v>
      </c>
      <c r="J27" s="4">
        <v>4</v>
      </c>
      <c r="K27" s="4" t="s">
        <v>30</v>
      </c>
      <c r="L27" s="4">
        <v>3732</v>
      </c>
      <c r="M27" s="4">
        <v>3732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45004</v>
      </c>
      <c r="S27" s="6">
        <v>45030</v>
      </c>
      <c r="T27" s="4" t="s">
        <v>34</v>
      </c>
      <c r="U27" s="4">
        <v>3732</v>
      </c>
      <c r="V27" s="4">
        <v>0</v>
      </c>
      <c r="W27" s="4">
        <v>0</v>
      </c>
      <c r="X27" s="4" t="s">
        <v>162</v>
      </c>
      <c r="Y27" s="4" t="s">
        <v>42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45026</v>
      </c>
      <c r="G28" s="6">
        <v>45027</v>
      </c>
      <c r="H28" s="4">
        <v>1</v>
      </c>
      <c r="I28" s="4">
        <v>1</v>
      </c>
      <c r="J28" s="4">
        <v>1</v>
      </c>
      <c r="K28" s="4" t="s">
        <v>30</v>
      </c>
      <c r="L28" s="4">
        <v>778</v>
      </c>
      <c r="M28" s="4">
        <v>778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45006</v>
      </c>
      <c r="S28" s="6">
        <v>45030</v>
      </c>
      <c r="T28" s="4" t="s">
        <v>34</v>
      </c>
      <c r="U28" s="4">
        <v>778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45024</v>
      </c>
      <c r="G29" s="6">
        <v>45027</v>
      </c>
      <c r="H29" s="4">
        <v>1</v>
      </c>
      <c r="I29" s="4">
        <v>3</v>
      </c>
      <c r="J29" s="4">
        <v>3</v>
      </c>
      <c r="K29" s="4" t="s">
        <v>30</v>
      </c>
      <c r="L29" s="4">
        <v>1667</v>
      </c>
      <c r="M29" s="4">
        <v>1667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45006</v>
      </c>
      <c r="S29" s="6">
        <v>45030</v>
      </c>
      <c r="T29" s="4" t="s">
        <v>34</v>
      </c>
      <c r="U29" s="4">
        <v>1667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45024</v>
      </c>
      <c r="G30" s="6">
        <v>45027</v>
      </c>
      <c r="H30" s="4">
        <v>1</v>
      </c>
      <c r="I30" s="4">
        <v>3</v>
      </c>
      <c r="J30" s="4">
        <v>3</v>
      </c>
      <c r="K30" s="4" t="s">
        <v>30</v>
      </c>
      <c r="L30" s="4">
        <v>3300</v>
      </c>
      <c r="M30" s="4">
        <v>3300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45007</v>
      </c>
      <c r="S30" s="6">
        <v>45030</v>
      </c>
      <c r="T30" s="4" t="s">
        <v>34</v>
      </c>
      <c r="U30" s="4">
        <v>3300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45026</v>
      </c>
      <c r="G31" s="6">
        <v>45027</v>
      </c>
      <c r="H31" s="4">
        <v>1</v>
      </c>
      <c r="I31" s="4">
        <v>1</v>
      </c>
      <c r="J31" s="4">
        <v>1</v>
      </c>
      <c r="K31" s="4" t="s">
        <v>30</v>
      </c>
      <c r="L31" s="4">
        <v>904</v>
      </c>
      <c r="M31" s="4">
        <v>904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45007</v>
      </c>
      <c r="S31" s="6">
        <v>45030</v>
      </c>
      <c r="T31" s="4" t="s">
        <v>34</v>
      </c>
      <c r="U31" s="4">
        <v>904</v>
      </c>
      <c r="V31" s="4">
        <v>0</v>
      </c>
      <c r="W31" s="4">
        <v>0</v>
      </c>
      <c r="X31" s="4" t="s">
        <v>185</v>
      </c>
      <c r="Y31" s="4" t="s">
        <v>42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145</v>
      </c>
      <c r="F32" s="6">
        <v>45025</v>
      </c>
      <c r="G32" s="6">
        <v>45027</v>
      </c>
      <c r="H32" s="4">
        <v>1</v>
      </c>
      <c r="I32" s="4">
        <v>2</v>
      </c>
      <c r="J32" s="4">
        <v>2</v>
      </c>
      <c r="K32" s="4" t="s">
        <v>30</v>
      </c>
      <c r="L32" s="4">
        <v>830</v>
      </c>
      <c r="M32" s="4">
        <v>830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45008</v>
      </c>
      <c r="S32" s="6">
        <v>45030</v>
      </c>
      <c r="T32" s="4" t="s">
        <v>34</v>
      </c>
      <c r="U32" s="4">
        <v>830</v>
      </c>
      <c r="V32" s="4">
        <v>0</v>
      </c>
      <c r="W32" s="4">
        <v>0</v>
      </c>
      <c r="X32" s="4" t="s">
        <v>189</v>
      </c>
      <c r="Y32" s="4" t="s">
        <v>42</v>
      </c>
    </row>
    <row r="33" s="4" customFormat="1" spans="1:25">
      <c r="A33" s="4" t="s">
        <v>25</v>
      </c>
      <c r="B33" s="4" t="s">
        <v>26</v>
      </c>
      <c r="C33" s="4" t="s">
        <v>77</v>
      </c>
      <c r="D33" s="4" t="s">
        <v>28</v>
      </c>
      <c r="E33" s="4" t="s">
        <v>29</v>
      </c>
      <c r="F33" s="6">
        <v>45022</v>
      </c>
      <c r="G33" s="6">
        <v>45027</v>
      </c>
      <c r="H33" s="4">
        <v>1</v>
      </c>
      <c r="I33" s="4">
        <v>5</v>
      </c>
      <c r="J33" s="4">
        <v>5</v>
      </c>
      <c r="K33" s="4" t="s">
        <v>30</v>
      </c>
      <c r="L33" s="4">
        <v>-1991</v>
      </c>
      <c r="M33" s="4">
        <v>-1991</v>
      </c>
      <c r="N33" s="4" t="s">
        <v>31</v>
      </c>
      <c r="O33" s="4" t="s">
        <v>32</v>
      </c>
      <c r="P33" s="4" t="s">
        <v>33</v>
      </c>
      <c r="Q33" s="4">
        <v>0</v>
      </c>
      <c r="R33" s="7">
        <v>44901</v>
      </c>
      <c r="S33" s="6">
        <v>45030</v>
      </c>
      <c r="T33" s="4" t="s">
        <v>34</v>
      </c>
      <c r="U33" s="4">
        <v>-1991</v>
      </c>
      <c r="V33" s="4">
        <v>0</v>
      </c>
      <c r="W33" s="4">
        <v>0</v>
      </c>
      <c r="X33" s="4" t="s">
        <v>35</v>
      </c>
      <c r="Y33" s="4" t="s">
        <v>36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192</v>
      </c>
      <c r="F34" s="6">
        <v>45024</v>
      </c>
      <c r="G34" s="6">
        <v>45027</v>
      </c>
      <c r="H34" s="4">
        <v>1</v>
      </c>
      <c r="I34" s="4">
        <v>3</v>
      </c>
      <c r="J34" s="4">
        <v>3</v>
      </c>
      <c r="K34" s="4" t="s">
        <v>30</v>
      </c>
      <c r="L34" s="4">
        <v>1479</v>
      </c>
      <c r="M34" s="4">
        <v>1479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45009</v>
      </c>
      <c r="S34" s="6">
        <v>45030</v>
      </c>
      <c r="T34" s="4" t="s">
        <v>34</v>
      </c>
      <c r="U34" s="4">
        <v>1479</v>
      </c>
      <c r="V34" s="4">
        <v>0</v>
      </c>
      <c r="W34" s="4">
        <v>0</v>
      </c>
      <c r="X34" s="4" t="s">
        <v>194</v>
      </c>
      <c r="Y34" s="4" t="s">
        <v>195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45021</v>
      </c>
      <c r="G35" s="6">
        <v>45027</v>
      </c>
      <c r="H35" s="4">
        <v>1</v>
      </c>
      <c r="I35" s="4">
        <v>6</v>
      </c>
      <c r="J35" s="4">
        <v>6</v>
      </c>
      <c r="K35" s="4" t="s">
        <v>30</v>
      </c>
      <c r="L35" s="4">
        <v>7206</v>
      </c>
      <c r="M35" s="4">
        <v>7206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45011</v>
      </c>
      <c r="S35" s="6">
        <v>45030</v>
      </c>
      <c r="T35" s="4" t="s">
        <v>34</v>
      </c>
      <c r="U35" s="4">
        <v>7206</v>
      </c>
      <c r="V35" s="4">
        <v>0</v>
      </c>
      <c r="W35" s="4">
        <v>0</v>
      </c>
      <c r="X35" s="4" t="s">
        <v>200</v>
      </c>
      <c r="Y35" s="4" t="s">
        <v>42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45026</v>
      </c>
      <c r="G36" s="6">
        <v>45027</v>
      </c>
      <c r="H36" s="4">
        <v>1</v>
      </c>
      <c r="I36" s="4">
        <v>1</v>
      </c>
      <c r="J36" s="4">
        <v>1</v>
      </c>
      <c r="K36" s="4" t="s">
        <v>30</v>
      </c>
      <c r="L36" s="4">
        <v>779</v>
      </c>
      <c r="M36" s="4">
        <v>779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45012</v>
      </c>
      <c r="S36" s="6">
        <v>45030</v>
      </c>
      <c r="T36" s="4" t="s">
        <v>34</v>
      </c>
      <c r="U36" s="4">
        <v>779</v>
      </c>
      <c r="V36" s="4">
        <v>0</v>
      </c>
      <c r="W36" s="4">
        <v>0</v>
      </c>
      <c r="X36" s="4" t="s">
        <v>205</v>
      </c>
      <c r="Y36" s="4" t="s">
        <v>206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45026</v>
      </c>
      <c r="G37" s="6">
        <v>45027</v>
      </c>
      <c r="H37" s="4">
        <v>1</v>
      </c>
      <c r="I37" s="4">
        <v>1</v>
      </c>
      <c r="J37" s="4">
        <v>1</v>
      </c>
      <c r="K37" s="4" t="s">
        <v>30</v>
      </c>
      <c r="L37" s="4">
        <v>796</v>
      </c>
      <c r="M37" s="4">
        <v>796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45013</v>
      </c>
      <c r="S37" s="6">
        <v>45030</v>
      </c>
      <c r="T37" s="4" t="s">
        <v>34</v>
      </c>
      <c r="U37" s="4">
        <v>796</v>
      </c>
      <c r="V37" s="4">
        <v>0</v>
      </c>
      <c r="W37" s="4">
        <v>0</v>
      </c>
      <c r="X37" s="4" t="s">
        <v>211</v>
      </c>
      <c r="Y37" s="4" t="s">
        <v>42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45025</v>
      </c>
      <c r="G38" s="6">
        <v>45027</v>
      </c>
      <c r="H38" s="4">
        <v>1</v>
      </c>
      <c r="I38" s="4">
        <v>2</v>
      </c>
      <c r="J38" s="4">
        <v>2</v>
      </c>
      <c r="K38" s="4" t="s">
        <v>30</v>
      </c>
      <c r="L38" s="4">
        <v>316</v>
      </c>
      <c r="M38" s="4">
        <v>316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45013</v>
      </c>
      <c r="S38" s="6">
        <v>45030</v>
      </c>
      <c r="T38" s="4" t="s">
        <v>34</v>
      </c>
      <c r="U38" s="4">
        <v>316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219</v>
      </c>
      <c r="E39" s="4" t="s">
        <v>220</v>
      </c>
      <c r="F39" s="6">
        <v>45022</v>
      </c>
      <c r="G39" s="6">
        <v>45027</v>
      </c>
      <c r="H39" s="4">
        <v>1</v>
      </c>
      <c r="I39" s="4">
        <v>5</v>
      </c>
      <c r="J39" s="4">
        <v>5</v>
      </c>
      <c r="K39" s="4" t="s">
        <v>30</v>
      </c>
      <c r="L39" s="4">
        <v>10250</v>
      </c>
      <c r="M39" s="4">
        <v>10250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45013</v>
      </c>
      <c r="S39" s="6">
        <v>45030</v>
      </c>
      <c r="T39" s="4" t="s">
        <v>34</v>
      </c>
      <c r="U39" s="4">
        <v>10250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45024</v>
      </c>
      <c r="G40" s="6">
        <v>45027</v>
      </c>
      <c r="H40" s="4">
        <v>1</v>
      </c>
      <c r="I40" s="4">
        <v>3</v>
      </c>
      <c r="J40" s="4">
        <v>3</v>
      </c>
      <c r="K40" s="4" t="s">
        <v>30</v>
      </c>
      <c r="L40" s="4">
        <v>888</v>
      </c>
      <c r="M40" s="4">
        <v>888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45015</v>
      </c>
      <c r="S40" s="6">
        <v>45030</v>
      </c>
      <c r="T40" s="4" t="s">
        <v>34</v>
      </c>
      <c r="U40" s="4">
        <v>888</v>
      </c>
      <c r="V40" s="4">
        <v>0</v>
      </c>
      <c r="W40" s="4">
        <v>0</v>
      </c>
      <c r="X40" s="4" t="s">
        <v>42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45021</v>
      </c>
      <c r="G41" s="6">
        <v>45027</v>
      </c>
      <c r="H41" s="4">
        <v>2</v>
      </c>
      <c r="I41" s="4">
        <v>6</v>
      </c>
      <c r="J41" s="4">
        <v>12</v>
      </c>
      <c r="K41" s="4" t="s">
        <v>30</v>
      </c>
      <c r="L41" s="4">
        <v>3528</v>
      </c>
      <c r="M41" s="4">
        <v>3528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45015</v>
      </c>
      <c r="S41" s="6">
        <v>45030</v>
      </c>
      <c r="T41" s="4" t="s">
        <v>34</v>
      </c>
      <c r="U41" s="4">
        <v>3528</v>
      </c>
      <c r="V41" s="4">
        <v>0</v>
      </c>
      <c r="W41" s="4">
        <v>0</v>
      </c>
      <c r="X41" s="4" t="s">
        <v>233</v>
      </c>
      <c r="Y41" s="4" t="s">
        <v>42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123</v>
      </c>
      <c r="F42" s="6">
        <v>45025</v>
      </c>
      <c r="G42" s="6">
        <v>45027</v>
      </c>
      <c r="H42" s="4">
        <v>1</v>
      </c>
      <c r="I42" s="4">
        <v>2</v>
      </c>
      <c r="J42" s="4">
        <v>2</v>
      </c>
      <c r="K42" s="4" t="s">
        <v>30</v>
      </c>
      <c r="L42" s="4">
        <v>1234</v>
      </c>
      <c r="M42" s="4">
        <v>1234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45015</v>
      </c>
      <c r="S42" s="6">
        <v>45030</v>
      </c>
      <c r="T42" s="4" t="s">
        <v>34</v>
      </c>
      <c r="U42" s="4">
        <v>1234</v>
      </c>
      <c r="V42" s="4">
        <v>0</v>
      </c>
      <c r="W42" s="4">
        <v>0</v>
      </c>
      <c r="X42" s="4" t="s">
        <v>237</v>
      </c>
      <c r="Y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226</v>
      </c>
      <c r="F43" s="6">
        <v>45025</v>
      </c>
      <c r="G43" s="6">
        <v>45027</v>
      </c>
      <c r="H43" s="4">
        <v>1</v>
      </c>
      <c r="I43" s="4">
        <v>2</v>
      </c>
      <c r="J43" s="4">
        <v>2</v>
      </c>
      <c r="K43" s="4" t="s">
        <v>30</v>
      </c>
      <c r="L43" s="4">
        <v>3646</v>
      </c>
      <c r="M43" s="4">
        <v>3646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45017</v>
      </c>
      <c r="S43" s="6">
        <v>45030</v>
      </c>
      <c r="T43" s="4" t="s">
        <v>34</v>
      </c>
      <c r="U43" s="4">
        <v>3646</v>
      </c>
      <c r="V43" s="4">
        <v>0</v>
      </c>
      <c r="W43" s="4">
        <v>0</v>
      </c>
      <c r="X43" s="4" t="s">
        <v>242</v>
      </c>
      <c r="Y43" s="4" t="s">
        <v>42</v>
      </c>
    </row>
    <row r="44" s="4" customFormat="1" spans="1:25">
      <c r="A44" s="4" t="s">
        <v>48</v>
      </c>
      <c r="B44" s="4" t="s">
        <v>26</v>
      </c>
      <c r="C44" s="4" t="s">
        <v>77</v>
      </c>
      <c r="D44" s="4" t="s">
        <v>49</v>
      </c>
      <c r="E44" s="4" t="s">
        <v>50</v>
      </c>
      <c r="F44" s="6">
        <v>45026</v>
      </c>
      <c r="G44" s="6">
        <v>45027</v>
      </c>
      <c r="H44" s="4">
        <v>1</v>
      </c>
      <c r="I44" s="4">
        <v>1</v>
      </c>
      <c r="J44" s="4">
        <v>1</v>
      </c>
      <c r="K44" s="4" t="s">
        <v>30</v>
      </c>
      <c r="L44" s="4">
        <v>-546</v>
      </c>
      <c r="M44" s="4">
        <v>-546</v>
      </c>
      <c r="N44" s="4" t="s">
        <v>51</v>
      </c>
      <c r="O44" s="4" t="s">
        <v>32</v>
      </c>
      <c r="P44" s="4" t="s">
        <v>33</v>
      </c>
      <c r="Q44" s="4">
        <v>0</v>
      </c>
      <c r="R44" s="7">
        <v>44965</v>
      </c>
      <c r="S44" s="6">
        <v>45030</v>
      </c>
      <c r="T44" s="4" t="s">
        <v>34</v>
      </c>
      <c r="U44" s="4">
        <v>-546</v>
      </c>
      <c r="V44" s="4">
        <v>0</v>
      </c>
      <c r="W44" s="4">
        <v>0</v>
      </c>
      <c r="X44" s="4" t="s">
        <v>52</v>
      </c>
      <c r="Y44" s="4" t="s">
        <v>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45023</v>
      </c>
      <c r="G45" s="6">
        <v>45027</v>
      </c>
      <c r="H45" s="4">
        <v>1</v>
      </c>
      <c r="I45" s="4">
        <v>4</v>
      </c>
      <c r="J45" s="4">
        <v>4</v>
      </c>
      <c r="K45" s="4" t="s">
        <v>30</v>
      </c>
      <c r="L45" s="4">
        <v>9196</v>
      </c>
      <c r="M45" s="4">
        <v>9196</v>
      </c>
      <c r="N45" s="4" t="s">
        <v>246</v>
      </c>
      <c r="O45" s="4" t="s">
        <v>32</v>
      </c>
      <c r="P45" s="4" t="s">
        <v>33</v>
      </c>
      <c r="Q45" s="4">
        <v>0</v>
      </c>
      <c r="R45" s="7">
        <v>45017</v>
      </c>
      <c r="S45" s="6">
        <v>45030</v>
      </c>
      <c r="T45" s="4" t="s">
        <v>34</v>
      </c>
      <c r="U45" s="4">
        <v>9196</v>
      </c>
      <c r="V45" s="4">
        <v>0</v>
      </c>
      <c r="W45" s="4">
        <v>0</v>
      </c>
      <c r="X45" s="4" t="s">
        <v>247</v>
      </c>
      <c r="Y45" s="4" t="s">
        <v>42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202</v>
      </c>
      <c r="E46" s="4" t="s">
        <v>203</v>
      </c>
      <c r="F46" s="6">
        <v>45025</v>
      </c>
      <c r="G46" s="6">
        <v>45027</v>
      </c>
      <c r="H46" s="4">
        <v>1</v>
      </c>
      <c r="I46" s="4">
        <v>2</v>
      </c>
      <c r="J46" s="4">
        <v>2</v>
      </c>
      <c r="K46" s="4" t="s">
        <v>30</v>
      </c>
      <c r="L46" s="4">
        <v>1705</v>
      </c>
      <c r="M46" s="4">
        <v>1705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45017</v>
      </c>
      <c r="S46" s="6">
        <v>45030</v>
      </c>
      <c r="T46" s="4" t="s">
        <v>34</v>
      </c>
      <c r="U46" s="4">
        <v>1705</v>
      </c>
      <c r="V46" s="4">
        <v>0</v>
      </c>
      <c r="W46" s="4">
        <v>0</v>
      </c>
      <c r="X46" s="4" t="s">
        <v>250</v>
      </c>
      <c r="Y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6">
        <v>45025</v>
      </c>
      <c r="G47" s="6">
        <v>45027</v>
      </c>
      <c r="H47" s="4">
        <v>1</v>
      </c>
      <c r="I47" s="4">
        <v>2</v>
      </c>
      <c r="J47" s="4">
        <v>2</v>
      </c>
      <c r="K47" s="4" t="s">
        <v>30</v>
      </c>
      <c r="L47" s="4">
        <v>318</v>
      </c>
      <c r="M47" s="4">
        <v>318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45018</v>
      </c>
      <c r="S47" s="6">
        <v>45030</v>
      </c>
      <c r="T47" s="4" t="s">
        <v>34</v>
      </c>
      <c r="U47" s="4">
        <v>318</v>
      </c>
      <c r="V47" s="4">
        <v>0</v>
      </c>
      <c r="W47" s="4">
        <v>0</v>
      </c>
      <c r="X47" s="4" t="s">
        <v>256</v>
      </c>
      <c r="Y47" s="4" t="s">
        <v>257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6">
        <v>45023</v>
      </c>
      <c r="G48" s="6">
        <v>45027</v>
      </c>
      <c r="H48" s="4">
        <v>1</v>
      </c>
      <c r="I48" s="4">
        <v>4</v>
      </c>
      <c r="J48" s="4">
        <v>4</v>
      </c>
      <c r="K48" s="4" t="s">
        <v>30</v>
      </c>
      <c r="L48" s="4">
        <v>4083</v>
      </c>
      <c r="M48" s="4">
        <v>4083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45018</v>
      </c>
      <c r="S48" s="6">
        <v>45030</v>
      </c>
      <c r="T48" s="4" t="s">
        <v>34</v>
      </c>
      <c r="U48" s="4">
        <v>4083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265</v>
      </c>
      <c r="E49" s="4" t="s">
        <v>266</v>
      </c>
      <c r="F49" s="6">
        <v>45024</v>
      </c>
      <c r="G49" s="6">
        <v>45027</v>
      </c>
      <c r="H49" s="4">
        <v>1</v>
      </c>
      <c r="I49" s="4">
        <v>3</v>
      </c>
      <c r="J49" s="4">
        <v>3</v>
      </c>
      <c r="K49" s="4" t="s">
        <v>30</v>
      </c>
      <c r="L49" s="4">
        <v>984</v>
      </c>
      <c r="M49" s="4">
        <v>984</v>
      </c>
      <c r="N49" s="4" t="s">
        <v>267</v>
      </c>
      <c r="O49" s="4" t="s">
        <v>32</v>
      </c>
      <c r="P49" s="4" t="s">
        <v>33</v>
      </c>
      <c r="Q49" s="4">
        <v>0</v>
      </c>
      <c r="R49" s="7">
        <v>45019</v>
      </c>
      <c r="S49" s="6">
        <v>45030</v>
      </c>
      <c r="T49" s="4" t="s">
        <v>34</v>
      </c>
      <c r="U49" s="4">
        <v>984</v>
      </c>
      <c r="V49" s="4">
        <v>0</v>
      </c>
      <c r="W49" s="4">
        <v>0</v>
      </c>
      <c r="X49" s="4" t="s">
        <v>268</v>
      </c>
      <c r="Y49" s="4" t="s">
        <v>42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270</v>
      </c>
      <c r="E50" s="4" t="s">
        <v>271</v>
      </c>
      <c r="F50" s="6">
        <v>45026</v>
      </c>
      <c r="G50" s="6">
        <v>45027</v>
      </c>
      <c r="H50" s="4">
        <v>1</v>
      </c>
      <c r="I50" s="4">
        <v>1</v>
      </c>
      <c r="J50" s="4">
        <v>1</v>
      </c>
      <c r="K50" s="4" t="s">
        <v>30</v>
      </c>
      <c r="L50" s="4">
        <v>257</v>
      </c>
      <c r="M50" s="4">
        <v>257</v>
      </c>
      <c r="N50" s="4" t="s">
        <v>272</v>
      </c>
      <c r="O50" s="4" t="s">
        <v>32</v>
      </c>
      <c r="P50" s="4" t="s">
        <v>33</v>
      </c>
      <c r="Q50" s="4">
        <v>0</v>
      </c>
      <c r="R50" s="7">
        <v>45019</v>
      </c>
      <c r="S50" s="6">
        <v>45030</v>
      </c>
      <c r="T50" s="4" t="s">
        <v>34</v>
      </c>
      <c r="U50" s="4">
        <v>257</v>
      </c>
      <c r="V50" s="4">
        <v>0</v>
      </c>
      <c r="W50" s="4">
        <v>0</v>
      </c>
      <c r="X50" s="4" t="s">
        <v>273</v>
      </c>
      <c r="Y50" s="4" t="s">
        <v>274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276</v>
      </c>
      <c r="E51" s="4" t="s">
        <v>106</v>
      </c>
      <c r="F51" s="6">
        <v>45022</v>
      </c>
      <c r="G51" s="6">
        <v>45027</v>
      </c>
      <c r="H51" s="4">
        <v>1</v>
      </c>
      <c r="I51" s="4">
        <v>5</v>
      </c>
      <c r="J51" s="4">
        <v>5</v>
      </c>
      <c r="K51" s="4" t="s">
        <v>30</v>
      </c>
      <c r="L51" s="4">
        <v>2450</v>
      </c>
      <c r="M51" s="4">
        <v>2450</v>
      </c>
      <c r="N51" s="4" t="s">
        <v>277</v>
      </c>
      <c r="O51" s="4" t="s">
        <v>32</v>
      </c>
      <c r="P51" s="4" t="s">
        <v>33</v>
      </c>
      <c r="Q51" s="4">
        <v>0</v>
      </c>
      <c r="R51" s="7">
        <v>45019</v>
      </c>
      <c r="S51" s="6">
        <v>45030</v>
      </c>
      <c r="T51" s="4" t="s">
        <v>34</v>
      </c>
      <c r="U51" s="4">
        <v>2450</v>
      </c>
      <c r="V51" s="4">
        <v>0</v>
      </c>
      <c r="W51" s="4">
        <v>0</v>
      </c>
      <c r="X51" s="4" t="s">
        <v>278</v>
      </c>
      <c r="Y51" s="4" t="s">
        <v>42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280</v>
      </c>
      <c r="E52" s="4" t="s">
        <v>281</v>
      </c>
      <c r="F52" s="6">
        <v>45025</v>
      </c>
      <c r="G52" s="6">
        <v>45027</v>
      </c>
      <c r="H52" s="4">
        <v>3</v>
      </c>
      <c r="I52" s="4">
        <v>2</v>
      </c>
      <c r="J52" s="4">
        <v>6</v>
      </c>
      <c r="K52" s="4" t="s">
        <v>30</v>
      </c>
      <c r="L52" s="4">
        <v>7914</v>
      </c>
      <c r="M52" s="4">
        <v>7914</v>
      </c>
      <c r="N52" s="4" t="s">
        <v>282</v>
      </c>
      <c r="O52" s="4" t="s">
        <v>32</v>
      </c>
      <c r="P52" s="4" t="s">
        <v>33</v>
      </c>
      <c r="Q52" s="4">
        <v>0</v>
      </c>
      <c r="R52" s="7">
        <v>45019</v>
      </c>
      <c r="S52" s="6">
        <v>45030</v>
      </c>
      <c r="T52" s="4" t="s">
        <v>34</v>
      </c>
      <c r="U52" s="4">
        <v>7914</v>
      </c>
      <c r="V52" s="4">
        <v>0</v>
      </c>
      <c r="W52" s="4">
        <v>0</v>
      </c>
      <c r="X52" s="4" t="s">
        <v>283</v>
      </c>
      <c r="Y52" s="4" t="s">
        <v>42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285</v>
      </c>
      <c r="E53" s="4" t="s">
        <v>86</v>
      </c>
      <c r="F53" s="6">
        <v>45025</v>
      </c>
      <c r="G53" s="6">
        <v>45027</v>
      </c>
      <c r="H53" s="4">
        <v>1</v>
      </c>
      <c r="I53" s="4">
        <v>2</v>
      </c>
      <c r="J53" s="4">
        <v>2</v>
      </c>
      <c r="K53" s="4" t="s">
        <v>30</v>
      </c>
      <c r="L53" s="4">
        <v>1176</v>
      </c>
      <c r="M53" s="4">
        <v>1176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45020</v>
      </c>
      <c r="S53" s="6">
        <v>45030</v>
      </c>
      <c r="T53" s="4" t="s">
        <v>34</v>
      </c>
      <c r="U53" s="4">
        <v>1176</v>
      </c>
      <c r="V53" s="4">
        <v>0</v>
      </c>
      <c r="W53" s="4">
        <v>0</v>
      </c>
      <c r="X53" s="4" t="s">
        <v>287</v>
      </c>
      <c r="Y53" s="4" t="s">
        <v>42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290</v>
      </c>
      <c r="F54" s="6">
        <v>45026</v>
      </c>
      <c r="G54" s="6">
        <v>45027</v>
      </c>
      <c r="H54" s="4">
        <v>1</v>
      </c>
      <c r="I54" s="4">
        <v>1</v>
      </c>
      <c r="J54" s="4">
        <v>1</v>
      </c>
      <c r="K54" s="4" t="s">
        <v>30</v>
      </c>
      <c r="L54" s="4">
        <v>724</v>
      </c>
      <c r="M54" s="4">
        <v>724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45020</v>
      </c>
      <c r="S54" s="6">
        <v>45030</v>
      </c>
      <c r="T54" s="4" t="s">
        <v>34</v>
      </c>
      <c r="U54" s="4">
        <v>724</v>
      </c>
      <c r="V54" s="4">
        <v>0</v>
      </c>
      <c r="W54" s="4">
        <v>0</v>
      </c>
      <c r="X54" s="4" t="s">
        <v>292</v>
      </c>
      <c r="Y54" s="4" t="s">
        <v>42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183</v>
      </c>
      <c r="F55" s="6">
        <v>45021</v>
      </c>
      <c r="G55" s="6">
        <v>45027</v>
      </c>
      <c r="H55" s="4">
        <v>1</v>
      </c>
      <c r="I55" s="4">
        <v>6</v>
      </c>
      <c r="J55" s="4">
        <v>6</v>
      </c>
      <c r="K55" s="4" t="s">
        <v>30</v>
      </c>
      <c r="L55" s="4">
        <v>1224</v>
      </c>
      <c r="M55" s="4">
        <v>1224</v>
      </c>
      <c r="N55" s="4" t="s">
        <v>295</v>
      </c>
      <c r="O55" s="4" t="s">
        <v>32</v>
      </c>
      <c r="P55" s="4" t="s">
        <v>33</v>
      </c>
      <c r="Q55" s="4">
        <v>0</v>
      </c>
      <c r="R55" s="7">
        <v>45020</v>
      </c>
      <c r="S55" s="6">
        <v>45030</v>
      </c>
      <c r="T55" s="4" t="s">
        <v>34</v>
      </c>
      <c r="U55" s="4">
        <v>1224</v>
      </c>
      <c r="V55" s="4">
        <v>0</v>
      </c>
      <c r="W55" s="4">
        <v>0</v>
      </c>
      <c r="X55" s="4" t="s">
        <v>296</v>
      </c>
      <c r="Y55" s="4" t="s">
        <v>297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299</v>
      </c>
      <c r="E56" s="4" t="s">
        <v>300</v>
      </c>
      <c r="F56" s="6">
        <v>45022</v>
      </c>
      <c r="G56" s="6">
        <v>45027</v>
      </c>
      <c r="H56" s="4">
        <v>1</v>
      </c>
      <c r="I56" s="4">
        <v>5</v>
      </c>
      <c r="J56" s="4">
        <v>5</v>
      </c>
      <c r="K56" s="4" t="s">
        <v>30</v>
      </c>
      <c r="L56" s="4">
        <v>2249</v>
      </c>
      <c r="M56" s="4">
        <v>2249</v>
      </c>
      <c r="N56" s="4" t="s">
        <v>301</v>
      </c>
      <c r="O56" s="4" t="s">
        <v>32</v>
      </c>
      <c r="P56" s="4" t="s">
        <v>33</v>
      </c>
      <c r="Q56" s="4">
        <v>0</v>
      </c>
      <c r="R56" s="7">
        <v>45020</v>
      </c>
      <c r="S56" s="6">
        <v>45030</v>
      </c>
      <c r="T56" s="4" t="s">
        <v>34</v>
      </c>
      <c r="U56" s="4">
        <v>2249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305</v>
      </c>
      <c r="E57" s="4" t="s">
        <v>306</v>
      </c>
      <c r="F57" s="6">
        <v>45024</v>
      </c>
      <c r="G57" s="6">
        <v>45027</v>
      </c>
      <c r="H57" s="4">
        <v>1</v>
      </c>
      <c r="I57" s="4">
        <v>3</v>
      </c>
      <c r="J57" s="4">
        <v>3</v>
      </c>
      <c r="K57" s="4" t="s">
        <v>30</v>
      </c>
      <c r="L57" s="4">
        <v>12096</v>
      </c>
      <c r="M57" s="4">
        <v>12096</v>
      </c>
      <c r="N57" s="4" t="s">
        <v>307</v>
      </c>
      <c r="O57" s="4" t="s">
        <v>32</v>
      </c>
      <c r="P57" s="4" t="s">
        <v>33</v>
      </c>
      <c r="Q57" s="4">
        <v>0</v>
      </c>
      <c r="R57" s="7">
        <v>45020</v>
      </c>
      <c r="S57" s="6">
        <v>45030</v>
      </c>
      <c r="T57" s="4" t="s">
        <v>34</v>
      </c>
      <c r="U57" s="4">
        <v>12096</v>
      </c>
      <c r="V57" s="4">
        <v>0</v>
      </c>
      <c r="W57" s="4">
        <v>0</v>
      </c>
      <c r="X57" s="4" t="s">
        <v>308</v>
      </c>
      <c r="Y57" s="4" t="s">
        <v>42</v>
      </c>
    </row>
    <row r="58" s="4" customFormat="1" spans="1:25">
      <c r="A58" s="4" t="s">
        <v>275</v>
      </c>
      <c r="B58" s="4" t="s">
        <v>26</v>
      </c>
      <c r="C58" s="4" t="s">
        <v>77</v>
      </c>
      <c r="D58" s="4" t="s">
        <v>276</v>
      </c>
      <c r="E58" s="4" t="s">
        <v>106</v>
      </c>
      <c r="F58" s="6">
        <v>45022</v>
      </c>
      <c r="G58" s="6">
        <v>45027</v>
      </c>
      <c r="H58" s="4">
        <v>1</v>
      </c>
      <c r="I58" s="4">
        <v>5</v>
      </c>
      <c r="J58" s="4">
        <v>5</v>
      </c>
      <c r="K58" s="4" t="s">
        <v>30</v>
      </c>
      <c r="L58" s="4">
        <v>-2450</v>
      </c>
      <c r="M58" s="4">
        <v>-2450</v>
      </c>
      <c r="N58" s="4" t="s">
        <v>277</v>
      </c>
      <c r="O58" s="4" t="s">
        <v>32</v>
      </c>
      <c r="P58" s="4" t="s">
        <v>33</v>
      </c>
      <c r="Q58" s="4">
        <v>0</v>
      </c>
      <c r="R58" s="7">
        <v>45019</v>
      </c>
      <c r="S58" s="6">
        <v>45030</v>
      </c>
      <c r="T58" s="4" t="s">
        <v>34</v>
      </c>
      <c r="U58" s="4">
        <v>-2450</v>
      </c>
      <c r="V58" s="4">
        <v>0</v>
      </c>
      <c r="W58" s="4">
        <v>0</v>
      </c>
      <c r="X58" s="4" t="s">
        <v>278</v>
      </c>
      <c r="Y58" s="4" t="s">
        <v>42</v>
      </c>
    </row>
    <row r="59" s="4" customFormat="1" spans="1:25">
      <c r="A59" s="4" t="s">
        <v>309</v>
      </c>
      <c r="B59" s="4" t="s">
        <v>26</v>
      </c>
      <c r="C59" s="4" t="s">
        <v>27</v>
      </c>
      <c r="D59" s="4" t="s">
        <v>310</v>
      </c>
      <c r="E59" s="4" t="s">
        <v>311</v>
      </c>
      <c r="F59" s="6">
        <v>45026</v>
      </c>
      <c r="G59" s="6">
        <v>45027</v>
      </c>
      <c r="H59" s="4">
        <v>1</v>
      </c>
      <c r="I59" s="4">
        <v>1</v>
      </c>
      <c r="J59" s="4">
        <v>1</v>
      </c>
      <c r="K59" s="4" t="s">
        <v>30</v>
      </c>
      <c r="L59" s="4">
        <v>187</v>
      </c>
      <c r="M59" s="4">
        <v>187</v>
      </c>
      <c r="N59" s="4" t="s">
        <v>312</v>
      </c>
      <c r="O59" s="4" t="s">
        <v>32</v>
      </c>
      <c r="P59" s="4" t="s">
        <v>33</v>
      </c>
      <c r="Q59" s="4">
        <v>0</v>
      </c>
      <c r="R59" s="7">
        <v>45020</v>
      </c>
      <c r="S59" s="6">
        <v>45030</v>
      </c>
      <c r="T59" s="4" t="s">
        <v>34</v>
      </c>
      <c r="U59" s="4">
        <v>187</v>
      </c>
      <c r="V59" s="4">
        <v>0</v>
      </c>
      <c r="W59" s="4">
        <v>0</v>
      </c>
      <c r="X59" s="4" t="s">
        <v>313</v>
      </c>
      <c r="Y59" s="4" t="s">
        <v>42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315</v>
      </c>
      <c r="E60" s="4" t="s">
        <v>316</v>
      </c>
      <c r="F60" s="6">
        <v>45022</v>
      </c>
      <c r="G60" s="6">
        <v>45027</v>
      </c>
      <c r="H60" s="4">
        <v>1</v>
      </c>
      <c r="I60" s="4">
        <v>5</v>
      </c>
      <c r="J60" s="4">
        <v>5</v>
      </c>
      <c r="K60" s="4" t="s">
        <v>30</v>
      </c>
      <c r="L60" s="4">
        <v>2864</v>
      </c>
      <c r="M60" s="4">
        <v>2864</v>
      </c>
      <c r="N60" s="4" t="s">
        <v>317</v>
      </c>
      <c r="O60" s="4" t="s">
        <v>32</v>
      </c>
      <c r="P60" s="4" t="s">
        <v>33</v>
      </c>
      <c r="Q60" s="4">
        <v>0</v>
      </c>
      <c r="R60" s="7">
        <v>45021</v>
      </c>
      <c r="S60" s="6">
        <v>45030</v>
      </c>
      <c r="T60" s="4" t="s">
        <v>34</v>
      </c>
      <c r="U60" s="4">
        <v>2864</v>
      </c>
      <c r="V60" s="4">
        <v>0</v>
      </c>
      <c r="W60" s="4">
        <v>0</v>
      </c>
      <c r="X60" s="4" t="s">
        <v>318</v>
      </c>
      <c r="Y60" s="4" t="s">
        <v>42</v>
      </c>
    </row>
    <row r="61" s="4" customFormat="1" spans="1:25">
      <c r="A61" s="4" t="s">
        <v>319</v>
      </c>
      <c r="B61" s="4" t="s">
        <v>26</v>
      </c>
      <c r="C61" s="4" t="s">
        <v>27</v>
      </c>
      <c r="D61" s="4" t="s">
        <v>320</v>
      </c>
      <c r="E61" s="4" t="s">
        <v>321</v>
      </c>
      <c r="F61" s="6">
        <v>45023</v>
      </c>
      <c r="G61" s="6">
        <v>45027</v>
      </c>
      <c r="H61" s="4">
        <v>1</v>
      </c>
      <c r="I61" s="4">
        <v>4</v>
      </c>
      <c r="J61" s="4">
        <v>4</v>
      </c>
      <c r="K61" s="4" t="s">
        <v>30</v>
      </c>
      <c r="L61" s="4">
        <v>3088</v>
      </c>
      <c r="M61" s="4">
        <v>3088</v>
      </c>
      <c r="N61" s="4" t="s">
        <v>322</v>
      </c>
      <c r="O61" s="4" t="s">
        <v>32</v>
      </c>
      <c r="P61" s="4" t="s">
        <v>33</v>
      </c>
      <c r="Q61" s="4">
        <v>0</v>
      </c>
      <c r="R61" s="7">
        <v>45021</v>
      </c>
      <c r="S61" s="6">
        <v>45030</v>
      </c>
      <c r="T61" s="4" t="s">
        <v>34</v>
      </c>
      <c r="U61" s="4">
        <v>3088</v>
      </c>
      <c r="V61" s="4">
        <v>0</v>
      </c>
      <c r="W61" s="4">
        <v>0</v>
      </c>
      <c r="X61" s="4" t="s">
        <v>323</v>
      </c>
      <c r="Y61" s="4" t="s">
        <v>324</v>
      </c>
    </row>
    <row r="62" s="4" customFormat="1" spans="1:25">
      <c r="A62" s="4" t="s">
        <v>325</v>
      </c>
      <c r="B62" s="4" t="s">
        <v>26</v>
      </c>
      <c r="C62" s="4" t="s">
        <v>27</v>
      </c>
      <c r="D62" s="4" t="s">
        <v>208</v>
      </c>
      <c r="E62" s="4" t="s">
        <v>209</v>
      </c>
      <c r="F62" s="6">
        <v>45026</v>
      </c>
      <c r="G62" s="6">
        <v>45027</v>
      </c>
      <c r="H62" s="4">
        <v>1</v>
      </c>
      <c r="I62" s="4">
        <v>1</v>
      </c>
      <c r="J62" s="4">
        <v>1</v>
      </c>
      <c r="K62" s="4" t="s">
        <v>30</v>
      </c>
      <c r="L62" s="4">
        <v>814</v>
      </c>
      <c r="M62" s="4">
        <v>814</v>
      </c>
      <c r="N62" s="4" t="s">
        <v>326</v>
      </c>
      <c r="O62" s="4" t="s">
        <v>32</v>
      </c>
      <c r="P62" s="4" t="s">
        <v>33</v>
      </c>
      <c r="Q62" s="4">
        <v>0</v>
      </c>
      <c r="R62" s="7">
        <v>45021</v>
      </c>
      <c r="S62" s="6">
        <v>45030</v>
      </c>
      <c r="T62" s="4" t="s">
        <v>34</v>
      </c>
      <c r="U62" s="4">
        <v>814</v>
      </c>
      <c r="V62" s="4">
        <v>0</v>
      </c>
      <c r="W62" s="4">
        <v>0</v>
      </c>
      <c r="X62" s="4" t="s">
        <v>327</v>
      </c>
      <c r="Y62" s="4" t="s">
        <v>42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329</v>
      </c>
      <c r="E63" s="4" t="s">
        <v>330</v>
      </c>
      <c r="F63" s="6">
        <v>45022</v>
      </c>
      <c r="G63" s="6">
        <v>45027</v>
      </c>
      <c r="H63" s="4">
        <v>1</v>
      </c>
      <c r="I63" s="4">
        <v>5</v>
      </c>
      <c r="J63" s="4">
        <v>5</v>
      </c>
      <c r="K63" s="4" t="s">
        <v>30</v>
      </c>
      <c r="L63" s="4">
        <v>4605</v>
      </c>
      <c r="M63" s="4">
        <v>4605</v>
      </c>
      <c r="N63" s="4" t="s">
        <v>331</v>
      </c>
      <c r="O63" s="4" t="s">
        <v>32</v>
      </c>
      <c r="P63" s="4" t="s">
        <v>33</v>
      </c>
      <c r="Q63" s="4">
        <v>0</v>
      </c>
      <c r="R63" s="7">
        <v>45021</v>
      </c>
      <c r="S63" s="6">
        <v>45030</v>
      </c>
      <c r="T63" s="4" t="s">
        <v>34</v>
      </c>
      <c r="U63" s="4">
        <v>4605</v>
      </c>
      <c r="V63" s="4">
        <v>0</v>
      </c>
      <c r="W63" s="4">
        <v>0</v>
      </c>
      <c r="X63" s="4" t="s">
        <v>332</v>
      </c>
      <c r="Y63" s="4" t="s">
        <v>42</v>
      </c>
    </row>
    <row r="64" s="4" customFormat="1" spans="1:25">
      <c r="A64" s="4" t="s">
        <v>333</v>
      </c>
      <c r="B64" s="4" t="s">
        <v>26</v>
      </c>
      <c r="C64" s="4" t="s">
        <v>27</v>
      </c>
      <c r="D64" s="4" t="s">
        <v>334</v>
      </c>
      <c r="E64" s="4" t="s">
        <v>335</v>
      </c>
      <c r="F64" s="6">
        <v>45026</v>
      </c>
      <c r="G64" s="6">
        <v>45027</v>
      </c>
      <c r="H64" s="4">
        <v>1</v>
      </c>
      <c r="I64" s="4">
        <v>1</v>
      </c>
      <c r="J64" s="4">
        <v>1</v>
      </c>
      <c r="K64" s="4" t="s">
        <v>30</v>
      </c>
      <c r="L64" s="4">
        <v>929</v>
      </c>
      <c r="M64" s="4">
        <v>929</v>
      </c>
      <c r="N64" s="4" t="s">
        <v>336</v>
      </c>
      <c r="O64" s="4" t="s">
        <v>32</v>
      </c>
      <c r="P64" s="4" t="s">
        <v>33</v>
      </c>
      <c r="Q64" s="4">
        <v>0</v>
      </c>
      <c r="R64" s="7">
        <v>45022</v>
      </c>
      <c r="S64" s="6">
        <v>45030</v>
      </c>
      <c r="T64" s="4" t="s">
        <v>34</v>
      </c>
      <c r="U64" s="4">
        <v>929</v>
      </c>
      <c r="V64" s="4">
        <v>0</v>
      </c>
      <c r="W64" s="4">
        <v>0</v>
      </c>
      <c r="X64" s="4" t="s">
        <v>337</v>
      </c>
      <c r="Y64" s="4" t="s">
        <v>338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340</v>
      </c>
      <c r="E65" s="4" t="s">
        <v>129</v>
      </c>
      <c r="F65" s="6">
        <v>45024</v>
      </c>
      <c r="G65" s="6">
        <v>45027</v>
      </c>
      <c r="H65" s="4">
        <v>1</v>
      </c>
      <c r="I65" s="4">
        <v>3</v>
      </c>
      <c r="J65" s="4">
        <v>3</v>
      </c>
      <c r="K65" s="4" t="s">
        <v>30</v>
      </c>
      <c r="L65" s="4">
        <v>831</v>
      </c>
      <c r="M65" s="4">
        <v>831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45022</v>
      </c>
      <c r="S65" s="6">
        <v>45030</v>
      </c>
      <c r="T65" s="4" t="s">
        <v>34</v>
      </c>
      <c r="U65" s="4">
        <v>831</v>
      </c>
      <c r="V65" s="4">
        <v>0</v>
      </c>
      <c r="W65" s="4">
        <v>0</v>
      </c>
      <c r="X65" s="4" t="s">
        <v>342</v>
      </c>
      <c r="Y65" s="4" t="s">
        <v>343</v>
      </c>
    </row>
    <row r="66" s="4" customFormat="1" spans="1:25">
      <c r="A66" s="4" t="s">
        <v>344</v>
      </c>
      <c r="B66" s="4" t="s">
        <v>26</v>
      </c>
      <c r="C66" s="4" t="s">
        <v>27</v>
      </c>
      <c r="D66" s="4" t="s">
        <v>345</v>
      </c>
      <c r="E66" s="4" t="s">
        <v>346</v>
      </c>
      <c r="F66" s="6">
        <v>45024</v>
      </c>
      <c r="G66" s="6">
        <v>45027</v>
      </c>
      <c r="H66" s="4">
        <v>2</v>
      </c>
      <c r="I66" s="4">
        <v>3</v>
      </c>
      <c r="J66" s="4">
        <v>6</v>
      </c>
      <c r="K66" s="4" t="s">
        <v>30</v>
      </c>
      <c r="L66" s="4">
        <v>4626</v>
      </c>
      <c r="M66" s="4">
        <v>4626</v>
      </c>
      <c r="N66" s="4" t="s">
        <v>347</v>
      </c>
      <c r="O66" s="4" t="s">
        <v>32</v>
      </c>
      <c r="P66" s="4" t="s">
        <v>33</v>
      </c>
      <c r="Q66" s="4">
        <v>0</v>
      </c>
      <c r="R66" s="7">
        <v>45022</v>
      </c>
      <c r="S66" s="6">
        <v>45030</v>
      </c>
      <c r="T66" s="4" t="s">
        <v>34</v>
      </c>
      <c r="U66" s="4">
        <v>4626</v>
      </c>
      <c r="V66" s="4">
        <v>0</v>
      </c>
      <c r="W66" s="4">
        <v>0</v>
      </c>
      <c r="X66" s="4" t="s">
        <v>348</v>
      </c>
      <c r="Y66" s="4" t="s">
        <v>42</v>
      </c>
    </row>
    <row r="67" s="4" customFormat="1" spans="1:26">
      <c r="A67" s="4" t="s">
        <v>349</v>
      </c>
      <c r="B67" s="4" t="s">
        <v>26</v>
      </c>
      <c r="C67" s="4" t="s">
        <v>27</v>
      </c>
      <c r="D67" s="4" t="s">
        <v>350</v>
      </c>
      <c r="E67" s="4" t="s">
        <v>351</v>
      </c>
      <c r="F67" s="6">
        <v>45023</v>
      </c>
      <c r="G67" s="6">
        <v>45027</v>
      </c>
      <c r="H67" s="4">
        <v>2</v>
      </c>
      <c r="I67" s="4">
        <v>4</v>
      </c>
      <c r="J67" s="4">
        <v>8</v>
      </c>
      <c r="K67" s="4" t="s">
        <v>30</v>
      </c>
      <c r="L67" s="4">
        <v>13926</v>
      </c>
      <c r="M67" s="4">
        <v>13926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45022</v>
      </c>
      <c r="S67" s="6">
        <v>45030</v>
      </c>
      <c r="T67" s="4" t="s">
        <v>34</v>
      </c>
      <c r="U67" s="4">
        <v>13926</v>
      </c>
      <c r="V67" s="4">
        <v>0</v>
      </c>
      <c r="W67" s="4">
        <v>0</v>
      </c>
      <c r="X67" s="4" t="s">
        <v>353</v>
      </c>
      <c r="Y67" s="4">
        <v>-1488569153</v>
      </c>
      <c r="Z67" s="4" t="s">
        <v>354</v>
      </c>
    </row>
    <row r="68" s="4" customFormat="1" spans="1:26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86</v>
      </c>
      <c r="F68" s="6">
        <v>45025</v>
      </c>
      <c r="G68" s="6">
        <v>45027</v>
      </c>
      <c r="H68" s="4">
        <v>2</v>
      </c>
      <c r="I68" s="4">
        <v>2</v>
      </c>
      <c r="J68" s="4">
        <v>4</v>
      </c>
      <c r="K68" s="4" t="s">
        <v>30</v>
      </c>
      <c r="L68" s="4">
        <v>2810</v>
      </c>
      <c r="M68" s="4">
        <v>2810</v>
      </c>
      <c r="N68" s="4" t="s">
        <v>357</v>
      </c>
      <c r="O68" s="4" t="s">
        <v>32</v>
      </c>
      <c r="P68" s="4" t="s">
        <v>33</v>
      </c>
      <c r="Q68" s="4">
        <v>0</v>
      </c>
      <c r="R68" s="7">
        <v>45022</v>
      </c>
      <c r="S68" s="6">
        <v>45030</v>
      </c>
      <c r="T68" s="4" t="s">
        <v>34</v>
      </c>
      <c r="U68" s="4">
        <v>2810</v>
      </c>
      <c r="V68" s="4">
        <v>0</v>
      </c>
      <c r="W68" s="4">
        <v>0</v>
      </c>
      <c r="X68" s="4" t="s">
        <v>358</v>
      </c>
      <c r="Y68" s="4">
        <v>2301629453</v>
      </c>
      <c r="Z68" s="4" t="s">
        <v>359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361</v>
      </c>
      <c r="E69" s="4" t="s">
        <v>362</v>
      </c>
      <c r="F69" s="6">
        <v>45026</v>
      </c>
      <c r="G69" s="6">
        <v>45027</v>
      </c>
      <c r="H69" s="4">
        <v>1</v>
      </c>
      <c r="I69" s="4">
        <v>1</v>
      </c>
      <c r="J69" s="4">
        <v>1</v>
      </c>
      <c r="K69" s="4" t="s">
        <v>30</v>
      </c>
      <c r="L69" s="4">
        <v>377</v>
      </c>
      <c r="M69" s="4">
        <v>377</v>
      </c>
      <c r="N69" s="4" t="s">
        <v>363</v>
      </c>
      <c r="O69" s="4" t="s">
        <v>32</v>
      </c>
      <c r="P69" s="4" t="s">
        <v>33</v>
      </c>
      <c r="Q69" s="4">
        <v>0</v>
      </c>
      <c r="R69" s="7">
        <v>45022</v>
      </c>
      <c r="S69" s="6">
        <v>45030</v>
      </c>
      <c r="T69" s="4" t="s">
        <v>34</v>
      </c>
      <c r="U69" s="4">
        <v>377</v>
      </c>
      <c r="V69" s="4">
        <v>0</v>
      </c>
      <c r="W69" s="4">
        <v>0</v>
      </c>
      <c r="X69" s="4" t="s">
        <v>364</v>
      </c>
      <c r="Y69" s="4" t="s">
        <v>365</v>
      </c>
    </row>
    <row r="70" s="4" customFormat="1" spans="1:25">
      <c r="A70" s="4" t="s">
        <v>366</v>
      </c>
      <c r="B70" s="4" t="s">
        <v>26</v>
      </c>
      <c r="C70" s="4" t="s">
        <v>27</v>
      </c>
      <c r="D70" s="4" t="s">
        <v>367</v>
      </c>
      <c r="E70" s="4" t="s">
        <v>368</v>
      </c>
      <c r="F70" s="6">
        <v>45025</v>
      </c>
      <c r="G70" s="6">
        <v>45027</v>
      </c>
      <c r="H70" s="4">
        <v>1</v>
      </c>
      <c r="I70" s="4">
        <v>2</v>
      </c>
      <c r="J70" s="4">
        <v>2</v>
      </c>
      <c r="K70" s="4" t="s">
        <v>30</v>
      </c>
      <c r="L70" s="4">
        <v>496</v>
      </c>
      <c r="M70" s="4">
        <v>496</v>
      </c>
      <c r="N70" s="4" t="s">
        <v>369</v>
      </c>
      <c r="O70" s="4" t="s">
        <v>32</v>
      </c>
      <c r="P70" s="4" t="s">
        <v>33</v>
      </c>
      <c r="Q70" s="4">
        <v>0</v>
      </c>
      <c r="R70" s="7">
        <v>45022</v>
      </c>
      <c r="S70" s="6">
        <v>45030</v>
      </c>
      <c r="T70" s="4" t="s">
        <v>34</v>
      </c>
      <c r="U70" s="4">
        <v>496</v>
      </c>
      <c r="V70" s="4">
        <v>0</v>
      </c>
      <c r="W70" s="4">
        <v>0</v>
      </c>
      <c r="X70" s="4" t="s">
        <v>370</v>
      </c>
      <c r="Y70" s="4" t="s">
        <v>371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374</v>
      </c>
      <c r="F71" s="6">
        <v>45025</v>
      </c>
      <c r="G71" s="6">
        <v>45027</v>
      </c>
      <c r="H71" s="4">
        <v>2</v>
      </c>
      <c r="I71" s="4">
        <v>2</v>
      </c>
      <c r="J71" s="4">
        <v>4</v>
      </c>
      <c r="K71" s="4" t="s">
        <v>30</v>
      </c>
      <c r="L71" s="4">
        <v>1668</v>
      </c>
      <c r="M71" s="4">
        <v>1668</v>
      </c>
      <c r="N71" s="4" t="s">
        <v>375</v>
      </c>
      <c r="O71" s="4" t="s">
        <v>32</v>
      </c>
      <c r="P71" s="4" t="s">
        <v>33</v>
      </c>
      <c r="Q71" s="4">
        <v>0</v>
      </c>
      <c r="R71" s="7">
        <v>45022</v>
      </c>
      <c r="S71" s="6">
        <v>45030</v>
      </c>
      <c r="T71" s="4" t="s">
        <v>34</v>
      </c>
      <c r="U71" s="4">
        <v>1668</v>
      </c>
      <c r="V71" s="4">
        <v>0</v>
      </c>
      <c r="W71" s="4">
        <v>0</v>
      </c>
      <c r="X71" s="4" t="s">
        <v>376</v>
      </c>
      <c r="Y71" s="4" t="s">
        <v>42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45026</v>
      </c>
      <c r="G72" s="6">
        <v>45027</v>
      </c>
      <c r="H72" s="4">
        <v>1</v>
      </c>
      <c r="I72" s="4">
        <v>1</v>
      </c>
      <c r="J72" s="4">
        <v>1</v>
      </c>
      <c r="K72" s="4" t="s">
        <v>30</v>
      </c>
      <c r="L72" s="4">
        <v>824</v>
      </c>
      <c r="M72" s="4">
        <v>824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45022</v>
      </c>
      <c r="S72" s="6">
        <v>45030</v>
      </c>
      <c r="T72" s="4" t="s">
        <v>34</v>
      </c>
      <c r="U72" s="4">
        <v>824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384</v>
      </c>
      <c r="E73" s="4" t="s">
        <v>385</v>
      </c>
      <c r="F73" s="6">
        <v>45024</v>
      </c>
      <c r="G73" s="6">
        <v>45027</v>
      </c>
      <c r="H73" s="4">
        <v>1</v>
      </c>
      <c r="I73" s="4">
        <v>3</v>
      </c>
      <c r="J73" s="4">
        <v>3</v>
      </c>
      <c r="K73" s="4" t="s">
        <v>30</v>
      </c>
      <c r="L73" s="4">
        <v>7164</v>
      </c>
      <c r="M73" s="4">
        <v>7164</v>
      </c>
      <c r="N73" s="4" t="s">
        <v>386</v>
      </c>
      <c r="O73" s="4" t="s">
        <v>32</v>
      </c>
      <c r="P73" s="4" t="s">
        <v>33</v>
      </c>
      <c r="Q73" s="4">
        <v>0</v>
      </c>
      <c r="R73" s="7">
        <v>45023</v>
      </c>
      <c r="S73" s="6">
        <v>45030</v>
      </c>
      <c r="T73" s="4" t="s">
        <v>34</v>
      </c>
      <c r="U73" s="4">
        <v>7164</v>
      </c>
      <c r="V73" s="4">
        <v>0</v>
      </c>
      <c r="W73" s="4">
        <v>0</v>
      </c>
      <c r="X73" s="4" t="s">
        <v>387</v>
      </c>
      <c r="Y73" s="4" t="s">
        <v>388</v>
      </c>
    </row>
    <row r="74" s="4" customFormat="1" spans="1:25">
      <c r="A74" s="4" t="s">
        <v>389</v>
      </c>
      <c r="B74" s="4" t="s">
        <v>26</v>
      </c>
      <c r="C74" s="4" t="s">
        <v>27</v>
      </c>
      <c r="D74" s="4" t="s">
        <v>44</v>
      </c>
      <c r="E74" s="4" t="s">
        <v>45</v>
      </c>
      <c r="F74" s="6">
        <v>45024</v>
      </c>
      <c r="G74" s="6">
        <v>45027</v>
      </c>
      <c r="H74" s="4">
        <v>2</v>
      </c>
      <c r="I74" s="4">
        <v>3</v>
      </c>
      <c r="J74" s="4">
        <v>6</v>
      </c>
      <c r="K74" s="4" t="s">
        <v>30</v>
      </c>
      <c r="L74" s="4">
        <v>5184</v>
      </c>
      <c r="M74" s="4">
        <v>5184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45023</v>
      </c>
      <c r="S74" s="6">
        <v>45030</v>
      </c>
      <c r="T74" s="4" t="s">
        <v>34</v>
      </c>
      <c r="U74" s="4">
        <v>5184</v>
      </c>
      <c r="V74" s="4">
        <v>0</v>
      </c>
      <c r="W74" s="4">
        <v>0</v>
      </c>
      <c r="X74" s="4" t="s">
        <v>391</v>
      </c>
      <c r="Y74" s="4" t="s">
        <v>42</v>
      </c>
    </row>
    <row r="75" s="4" customFormat="1" spans="1:25">
      <c r="A75" s="4" t="s">
        <v>392</v>
      </c>
      <c r="B75" s="4" t="s">
        <v>26</v>
      </c>
      <c r="C75" s="4" t="s">
        <v>27</v>
      </c>
      <c r="D75" s="4" t="s">
        <v>393</v>
      </c>
      <c r="E75" s="4" t="s">
        <v>145</v>
      </c>
      <c r="F75" s="6">
        <v>45026</v>
      </c>
      <c r="G75" s="6">
        <v>45027</v>
      </c>
      <c r="H75" s="4">
        <v>1</v>
      </c>
      <c r="I75" s="4">
        <v>1</v>
      </c>
      <c r="J75" s="4">
        <v>1</v>
      </c>
      <c r="K75" s="4" t="s">
        <v>30</v>
      </c>
      <c r="L75" s="4">
        <v>163</v>
      </c>
      <c r="M75" s="4">
        <v>163</v>
      </c>
      <c r="N75" s="4" t="s">
        <v>394</v>
      </c>
      <c r="O75" s="4" t="s">
        <v>32</v>
      </c>
      <c r="P75" s="4" t="s">
        <v>33</v>
      </c>
      <c r="Q75" s="4">
        <v>0</v>
      </c>
      <c r="R75" s="7">
        <v>45023</v>
      </c>
      <c r="S75" s="6">
        <v>45030</v>
      </c>
      <c r="T75" s="4" t="s">
        <v>34</v>
      </c>
      <c r="U75" s="4">
        <v>163</v>
      </c>
      <c r="V75" s="4">
        <v>0</v>
      </c>
      <c r="W75" s="4">
        <v>0</v>
      </c>
      <c r="X75" s="4" t="s">
        <v>395</v>
      </c>
      <c r="Y75" s="4" t="s">
        <v>396</v>
      </c>
    </row>
    <row r="76" s="4" customFormat="1" spans="1:25">
      <c r="A76" s="4" t="s">
        <v>397</v>
      </c>
      <c r="B76" s="4" t="s">
        <v>26</v>
      </c>
      <c r="C76" s="4" t="s">
        <v>27</v>
      </c>
      <c r="D76" s="4" t="s">
        <v>398</v>
      </c>
      <c r="E76" s="4" t="s">
        <v>399</v>
      </c>
      <c r="F76" s="6">
        <v>45024</v>
      </c>
      <c r="G76" s="6">
        <v>45027</v>
      </c>
      <c r="H76" s="4">
        <v>1</v>
      </c>
      <c r="I76" s="4">
        <v>3</v>
      </c>
      <c r="J76" s="4">
        <v>3</v>
      </c>
      <c r="K76" s="4" t="s">
        <v>30</v>
      </c>
      <c r="L76" s="4">
        <v>1459</v>
      </c>
      <c r="M76" s="4">
        <v>1459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45023</v>
      </c>
      <c r="S76" s="6">
        <v>45030</v>
      </c>
      <c r="T76" s="4" t="s">
        <v>34</v>
      </c>
      <c r="U76" s="4">
        <v>1459</v>
      </c>
      <c r="V76" s="4">
        <v>0</v>
      </c>
      <c r="W76" s="4">
        <v>0</v>
      </c>
      <c r="X76" s="4" t="s">
        <v>401</v>
      </c>
      <c r="Y76" s="4" t="s">
        <v>402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404</v>
      </c>
      <c r="E77" s="4" t="s">
        <v>405</v>
      </c>
      <c r="F77" s="6">
        <v>45024</v>
      </c>
      <c r="G77" s="6">
        <v>45027</v>
      </c>
      <c r="H77" s="4">
        <v>1</v>
      </c>
      <c r="I77" s="4">
        <v>3</v>
      </c>
      <c r="J77" s="4">
        <v>3</v>
      </c>
      <c r="K77" s="4" t="s">
        <v>30</v>
      </c>
      <c r="L77" s="4">
        <v>528</v>
      </c>
      <c r="M77" s="4">
        <v>528</v>
      </c>
      <c r="N77" s="4" t="s">
        <v>406</v>
      </c>
      <c r="O77" s="4" t="s">
        <v>32</v>
      </c>
      <c r="P77" s="4" t="s">
        <v>33</v>
      </c>
      <c r="Q77" s="4">
        <v>0</v>
      </c>
      <c r="R77" s="7">
        <v>45023</v>
      </c>
      <c r="S77" s="6">
        <v>45030</v>
      </c>
      <c r="T77" s="4" t="s">
        <v>34</v>
      </c>
      <c r="U77" s="4">
        <v>528</v>
      </c>
      <c r="V77" s="4">
        <v>0</v>
      </c>
      <c r="W77" s="4">
        <v>0</v>
      </c>
      <c r="X77" s="4" t="s">
        <v>407</v>
      </c>
      <c r="Y77" s="4" t="s">
        <v>42</v>
      </c>
    </row>
    <row r="78" s="4" customFormat="1" spans="1:25">
      <c r="A78" s="4" t="s">
        <v>408</v>
      </c>
      <c r="B78" s="4" t="s">
        <v>26</v>
      </c>
      <c r="C78" s="4" t="s">
        <v>27</v>
      </c>
      <c r="D78" s="4" t="s">
        <v>409</v>
      </c>
      <c r="E78" s="4" t="s">
        <v>410</v>
      </c>
      <c r="F78" s="6">
        <v>45026</v>
      </c>
      <c r="G78" s="6">
        <v>45027</v>
      </c>
      <c r="H78" s="4">
        <v>1</v>
      </c>
      <c r="I78" s="4">
        <v>1</v>
      </c>
      <c r="J78" s="4">
        <v>1</v>
      </c>
      <c r="K78" s="4" t="s">
        <v>30</v>
      </c>
      <c r="L78" s="4">
        <v>171</v>
      </c>
      <c r="M78" s="4">
        <v>171</v>
      </c>
      <c r="N78" s="4" t="s">
        <v>411</v>
      </c>
      <c r="O78" s="4" t="s">
        <v>32</v>
      </c>
      <c r="P78" s="4" t="s">
        <v>33</v>
      </c>
      <c r="Q78" s="4">
        <v>0</v>
      </c>
      <c r="R78" s="7">
        <v>45023</v>
      </c>
      <c r="S78" s="6">
        <v>45030</v>
      </c>
      <c r="T78" s="4" t="s">
        <v>34</v>
      </c>
      <c r="U78" s="4">
        <v>171</v>
      </c>
      <c r="V78" s="4">
        <v>0</v>
      </c>
      <c r="W78" s="4">
        <v>0</v>
      </c>
      <c r="X78" s="4" t="s">
        <v>412</v>
      </c>
      <c r="Y78" s="4" t="s">
        <v>413</v>
      </c>
    </row>
    <row r="79" s="4" customFormat="1" spans="1:25">
      <c r="A79" s="4" t="s">
        <v>414</v>
      </c>
      <c r="B79" s="4" t="s">
        <v>26</v>
      </c>
      <c r="C79" s="4" t="s">
        <v>27</v>
      </c>
      <c r="D79" s="4" t="s">
        <v>415</v>
      </c>
      <c r="E79" s="4" t="s">
        <v>416</v>
      </c>
      <c r="F79" s="6">
        <v>45025</v>
      </c>
      <c r="G79" s="6">
        <v>45027</v>
      </c>
      <c r="H79" s="4">
        <v>1</v>
      </c>
      <c r="I79" s="4">
        <v>2</v>
      </c>
      <c r="J79" s="4">
        <v>2</v>
      </c>
      <c r="K79" s="4" t="s">
        <v>30</v>
      </c>
      <c r="L79" s="4">
        <v>638</v>
      </c>
      <c r="M79" s="4">
        <v>638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45023</v>
      </c>
      <c r="S79" s="6">
        <v>45030</v>
      </c>
      <c r="T79" s="4" t="s">
        <v>34</v>
      </c>
      <c r="U79" s="4">
        <v>638</v>
      </c>
      <c r="V79" s="4">
        <v>0</v>
      </c>
      <c r="W79" s="4">
        <v>0</v>
      </c>
      <c r="X79" s="4" t="s">
        <v>418</v>
      </c>
      <c r="Y79" s="4" t="s">
        <v>419</v>
      </c>
    </row>
    <row r="80" s="4" customFormat="1" spans="1:25">
      <c r="A80" s="4" t="s">
        <v>420</v>
      </c>
      <c r="B80" s="4" t="s">
        <v>26</v>
      </c>
      <c r="C80" s="4" t="s">
        <v>27</v>
      </c>
      <c r="D80" s="4" t="s">
        <v>421</v>
      </c>
      <c r="E80" s="4" t="s">
        <v>86</v>
      </c>
      <c r="F80" s="6">
        <v>45024</v>
      </c>
      <c r="G80" s="6">
        <v>45027</v>
      </c>
      <c r="H80" s="4">
        <v>1</v>
      </c>
      <c r="I80" s="4">
        <v>3</v>
      </c>
      <c r="J80" s="4">
        <v>3</v>
      </c>
      <c r="K80" s="4" t="s">
        <v>30</v>
      </c>
      <c r="L80" s="4">
        <v>627</v>
      </c>
      <c r="M80" s="4">
        <v>627</v>
      </c>
      <c r="N80" s="4" t="s">
        <v>422</v>
      </c>
      <c r="O80" s="4" t="s">
        <v>32</v>
      </c>
      <c r="P80" s="4" t="s">
        <v>33</v>
      </c>
      <c r="Q80" s="4">
        <v>0</v>
      </c>
      <c r="R80" s="7">
        <v>45023</v>
      </c>
      <c r="S80" s="6">
        <v>45030</v>
      </c>
      <c r="T80" s="4" t="s">
        <v>34</v>
      </c>
      <c r="U80" s="4">
        <v>627</v>
      </c>
      <c r="V80" s="4">
        <v>0</v>
      </c>
      <c r="W80" s="4">
        <v>0</v>
      </c>
      <c r="X80" s="4" t="s">
        <v>423</v>
      </c>
      <c r="Y80" s="4" t="s">
        <v>424</v>
      </c>
    </row>
    <row r="81" s="4" customFormat="1" spans="1:25">
      <c r="A81" s="4" t="s">
        <v>425</v>
      </c>
      <c r="B81" s="4" t="s">
        <v>26</v>
      </c>
      <c r="C81" s="4" t="s">
        <v>27</v>
      </c>
      <c r="D81" s="4" t="s">
        <v>426</v>
      </c>
      <c r="E81" s="4" t="s">
        <v>427</v>
      </c>
      <c r="F81" s="6">
        <v>45026</v>
      </c>
      <c r="G81" s="6">
        <v>45027</v>
      </c>
      <c r="H81" s="4">
        <v>1</v>
      </c>
      <c r="I81" s="4">
        <v>1</v>
      </c>
      <c r="J81" s="4">
        <v>1</v>
      </c>
      <c r="K81" s="4" t="s">
        <v>30</v>
      </c>
      <c r="L81" s="4">
        <v>923</v>
      </c>
      <c r="M81" s="4">
        <v>923</v>
      </c>
      <c r="N81" s="4" t="s">
        <v>428</v>
      </c>
      <c r="O81" s="4" t="s">
        <v>32</v>
      </c>
      <c r="P81" s="4" t="s">
        <v>33</v>
      </c>
      <c r="Q81" s="4">
        <v>0</v>
      </c>
      <c r="R81" s="7">
        <v>45023</v>
      </c>
      <c r="S81" s="6">
        <v>45030</v>
      </c>
      <c r="T81" s="4" t="s">
        <v>34</v>
      </c>
      <c r="U81" s="4">
        <v>923</v>
      </c>
      <c r="V81" s="4">
        <v>0</v>
      </c>
      <c r="W81" s="4">
        <v>0</v>
      </c>
      <c r="X81" s="4" t="s">
        <v>429</v>
      </c>
      <c r="Y81" s="4" t="s">
        <v>430</v>
      </c>
    </row>
    <row r="82" s="4" customFormat="1" spans="1:25">
      <c r="A82" s="4" t="s">
        <v>431</v>
      </c>
      <c r="B82" s="4" t="s">
        <v>26</v>
      </c>
      <c r="C82" s="4" t="s">
        <v>27</v>
      </c>
      <c r="D82" s="4" t="s">
        <v>432</v>
      </c>
      <c r="E82" s="4" t="s">
        <v>433</v>
      </c>
      <c r="F82" s="6">
        <v>45024</v>
      </c>
      <c r="G82" s="6">
        <v>45027</v>
      </c>
      <c r="H82" s="4">
        <v>1</v>
      </c>
      <c r="I82" s="4">
        <v>3</v>
      </c>
      <c r="J82" s="4">
        <v>3</v>
      </c>
      <c r="K82" s="4" t="s">
        <v>30</v>
      </c>
      <c r="L82" s="4">
        <v>840</v>
      </c>
      <c r="M82" s="4">
        <v>840</v>
      </c>
      <c r="N82" s="4" t="s">
        <v>434</v>
      </c>
      <c r="O82" s="4" t="s">
        <v>32</v>
      </c>
      <c r="P82" s="4" t="s">
        <v>33</v>
      </c>
      <c r="Q82" s="4">
        <v>0</v>
      </c>
      <c r="R82" s="7">
        <v>45023</v>
      </c>
      <c r="S82" s="6">
        <v>45030</v>
      </c>
      <c r="T82" s="4" t="s">
        <v>34</v>
      </c>
      <c r="U82" s="4">
        <v>840</v>
      </c>
      <c r="V82" s="4">
        <v>0</v>
      </c>
      <c r="W82" s="4">
        <v>0</v>
      </c>
      <c r="X82" s="4" t="s">
        <v>435</v>
      </c>
      <c r="Y82" s="4" t="s">
        <v>436</v>
      </c>
    </row>
    <row r="83" s="4" customFormat="1" spans="1:25">
      <c r="A83" s="4" t="s">
        <v>437</v>
      </c>
      <c r="B83" s="4" t="s">
        <v>26</v>
      </c>
      <c r="C83" s="4" t="s">
        <v>27</v>
      </c>
      <c r="D83" s="4" t="s">
        <v>438</v>
      </c>
      <c r="E83" s="4" t="s">
        <v>351</v>
      </c>
      <c r="F83" s="6">
        <v>45026</v>
      </c>
      <c r="G83" s="6">
        <v>45027</v>
      </c>
      <c r="H83" s="4">
        <v>1</v>
      </c>
      <c r="I83" s="4">
        <v>1</v>
      </c>
      <c r="J83" s="4">
        <v>1</v>
      </c>
      <c r="K83" s="4" t="s">
        <v>30</v>
      </c>
      <c r="L83" s="4">
        <v>209</v>
      </c>
      <c r="M83" s="4">
        <v>209</v>
      </c>
      <c r="N83" s="4" t="s">
        <v>439</v>
      </c>
      <c r="O83" s="4" t="s">
        <v>32</v>
      </c>
      <c r="P83" s="4" t="s">
        <v>33</v>
      </c>
      <c r="Q83" s="4">
        <v>0</v>
      </c>
      <c r="R83" s="7">
        <v>45023</v>
      </c>
      <c r="S83" s="6">
        <v>45030</v>
      </c>
      <c r="T83" s="4" t="s">
        <v>34</v>
      </c>
      <c r="U83" s="4">
        <v>209</v>
      </c>
      <c r="V83" s="4">
        <v>0</v>
      </c>
      <c r="W83" s="4">
        <v>0</v>
      </c>
      <c r="X83" s="4" t="s">
        <v>440</v>
      </c>
      <c r="Y83" s="4" t="s">
        <v>42</v>
      </c>
    </row>
    <row r="84" s="4" customFormat="1" spans="1:25">
      <c r="A84" s="4" t="s">
        <v>441</v>
      </c>
      <c r="B84" s="4" t="s">
        <v>26</v>
      </c>
      <c r="C84" s="4" t="s">
        <v>27</v>
      </c>
      <c r="D84" s="4" t="s">
        <v>280</v>
      </c>
      <c r="E84" s="4" t="s">
        <v>281</v>
      </c>
      <c r="F84" s="6">
        <v>45025</v>
      </c>
      <c r="G84" s="6">
        <v>45027</v>
      </c>
      <c r="H84" s="4">
        <v>1</v>
      </c>
      <c r="I84" s="4">
        <v>2</v>
      </c>
      <c r="J84" s="4">
        <v>2</v>
      </c>
      <c r="K84" s="4" t="s">
        <v>30</v>
      </c>
      <c r="L84" s="4">
        <v>2664</v>
      </c>
      <c r="M84" s="4">
        <v>2664</v>
      </c>
      <c r="N84" s="4" t="s">
        <v>442</v>
      </c>
      <c r="O84" s="4" t="s">
        <v>32</v>
      </c>
      <c r="P84" s="4" t="s">
        <v>33</v>
      </c>
      <c r="Q84" s="4">
        <v>0</v>
      </c>
      <c r="R84" s="7">
        <v>45024</v>
      </c>
      <c r="S84" s="6">
        <v>45030</v>
      </c>
      <c r="T84" s="4" t="s">
        <v>34</v>
      </c>
      <c r="U84" s="4">
        <v>2664</v>
      </c>
      <c r="V84" s="4">
        <v>0</v>
      </c>
      <c r="W84" s="4">
        <v>0</v>
      </c>
      <c r="X84" s="4" t="s">
        <v>443</v>
      </c>
      <c r="Y84" s="4" t="s">
        <v>42</v>
      </c>
    </row>
    <row r="85" s="4" customFormat="1" spans="1:25">
      <c r="A85" s="4" t="s">
        <v>444</v>
      </c>
      <c r="B85" s="4" t="s">
        <v>26</v>
      </c>
      <c r="C85" s="4" t="s">
        <v>27</v>
      </c>
      <c r="D85" s="4" t="s">
        <v>445</v>
      </c>
      <c r="E85" s="4" t="s">
        <v>86</v>
      </c>
      <c r="F85" s="6">
        <v>45025</v>
      </c>
      <c r="G85" s="6">
        <v>45027</v>
      </c>
      <c r="H85" s="4">
        <v>1</v>
      </c>
      <c r="I85" s="4">
        <v>2</v>
      </c>
      <c r="J85" s="4">
        <v>2</v>
      </c>
      <c r="K85" s="4" t="s">
        <v>30</v>
      </c>
      <c r="L85" s="4">
        <v>435</v>
      </c>
      <c r="M85" s="4">
        <v>435</v>
      </c>
      <c r="N85" s="4" t="s">
        <v>446</v>
      </c>
      <c r="O85" s="4" t="s">
        <v>32</v>
      </c>
      <c r="P85" s="4" t="s">
        <v>33</v>
      </c>
      <c r="Q85" s="4">
        <v>0</v>
      </c>
      <c r="R85" s="7">
        <v>45024</v>
      </c>
      <c r="S85" s="6">
        <v>45030</v>
      </c>
      <c r="T85" s="4" t="s">
        <v>34</v>
      </c>
      <c r="U85" s="4">
        <v>435</v>
      </c>
      <c r="V85" s="4">
        <v>0</v>
      </c>
      <c r="W85" s="4">
        <v>0</v>
      </c>
      <c r="X85" s="4" t="s">
        <v>447</v>
      </c>
      <c r="Y85" s="4" t="s">
        <v>448</v>
      </c>
    </row>
    <row r="86" s="4" customFormat="1" spans="1:25">
      <c r="A86" s="4" t="s">
        <v>449</v>
      </c>
      <c r="B86" s="4" t="s">
        <v>26</v>
      </c>
      <c r="C86" s="4" t="s">
        <v>27</v>
      </c>
      <c r="D86" s="4" t="s">
        <v>450</v>
      </c>
      <c r="E86" s="4" t="s">
        <v>451</v>
      </c>
      <c r="F86" s="6">
        <v>45026</v>
      </c>
      <c r="G86" s="6">
        <v>45027</v>
      </c>
      <c r="H86" s="4">
        <v>1</v>
      </c>
      <c r="I86" s="4">
        <v>1</v>
      </c>
      <c r="J86" s="4">
        <v>1</v>
      </c>
      <c r="K86" s="4" t="s">
        <v>30</v>
      </c>
      <c r="L86" s="4">
        <v>276</v>
      </c>
      <c r="M86" s="4">
        <v>276</v>
      </c>
      <c r="N86" s="4" t="s">
        <v>452</v>
      </c>
      <c r="O86" s="4" t="s">
        <v>32</v>
      </c>
      <c r="P86" s="4" t="s">
        <v>33</v>
      </c>
      <c r="Q86" s="4">
        <v>0</v>
      </c>
      <c r="R86" s="7">
        <v>45024</v>
      </c>
      <c r="S86" s="6">
        <v>45030</v>
      </c>
      <c r="T86" s="4" t="s">
        <v>34</v>
      </c>
      <c r="U86" s="4">
        <v>276</v>
      </c>
      <c r="V86" s="4">
        <v>0</v>
      </c>
      <c r="W86" s="4">
        <v>0</v>
      </c>
      <c r="X86" s="4" t="s">
        <v>453</v>
      </c>
      <c r="Y86" s="4" t="s">
        <v>454</v>
      </c>
    </row>
    <row r="87" s="4" customFormat="1" spans="1:25">
      <c r="A87" s="4" t="s">
        <v>455</v>
      </c>
      <c r="B87" s="4" t="s">
        <v>26</v>
      </c>
      <c r="C87" s="4" t="s">
        <v>27</v>
      </c>
      <c r="D87" s="4" t="s">
        <v>456</v>
      </c>
      <c r="E87" s="4" t="s">
        <v>457</v>
      </c>
      <c r="F87" s="6">
        <v>45025</v>
      </c>
      <c r="G87" s="6">
        <v>45027</v>
      </c>
      <c r="H87" s="4">
        <v>1</v>
      </c>
      <c r="I87" s="4">
        <v>2</v>
      </c>
      <c r="J87" s="4">
        <v>2</v>
      </c>
      <c r="K87" s="4" t="s">
        <v>30</v>
      </c>
      <c r="L87" s="4">
        <v>1002</v>
      </c>
      <c r="M87" s="4">
        <v>1002</v>
      </c>
      <c r="N87" s="4" t="s">
        <v>458</v>
      </c>
      <c r="O87" s="4" t="s">
        <v>32</v>
      </c>
      <c r="P87" s="4" t="s">
        <v>33</v>
      </c>
      <c r="Q87" s="4">
        <v>0</v>
      </c>
      <c r="R87" s="7">
        <v>45024</v>
      </c>
      <c r="S87" s="6">
        <v>45030</v>
      </c>
      <c r="T87" s="4" t="s">
        <v>34</v>
      </c>
      <c r="U87" s="4">
        <v>1002</v>
      </c>
      <c r="V87" s="4">
        <v>0</v>
      </c>
      <c r="W87" s="4">
        <v>0</v>
      </c>
      <c r="X87" s="4" t="s">
        <v>459</v>
      </c>
      <c r="Y87" s="4" t="s">
        <v>460</v>
      </c>
    </row>
    <row r="88" s="4" customFormat="1" spans="1:26">
      <c r="A88" s="4" t="s">
        <v>461</v>
      </c>
      <c r="B88" s="4" t="s">
        <v>26</v>
      </c>
      <c r="C88" s="4" t="s">
        <v>27</v>
      </c>
      <c r="D88" s="4" t="s">
        <v>426</v>
      </c>
      <c r="E88" s="4" t="s">
        <v>427</v>
      </c>
      <c r="F88" s="6">
        <v>45026</v>
      </c>
      <c r="G88" s="6">
        <v>45027</v>
      </c>
      <c r="H88" s="4">
        <v>2</v>
      </c>
      <c r="I88" s="4">
        <v>1</v>
      </c>
      <c r="J88" s="4">
        <v>2</v>
      </c>
      <c r="K88" s="4" t="s">
        <v>30</v>
      </c>
      <c r="L88" s="4">
        <v>1846</v>
      </c>
      <c r="M88" s="4">
        <v>1846</v>
      </c>
      <c r="N88" s="4" t="s">
        <v>462</v>
      </c>
      <c r="O88" s="4" t="s">
        <v>32</v>
      </c>
      <c r="P88" s="4" t="s">
        <v>33</v>
      </c>
      <c r="Q88" s="4">
        <v>0</v>
      </c>
      <c r="R88" s="7">
        <v>45024</v>
      </c>
      <c r="S88" s="6">
        <v>45030</v>
      </c>
      <c r="T88" s="4" t="s">
        <v>34</v>
      </c>
      <c r="U88" s="4">
        <v>1846</v>
      </c>
      <c r="V88" s="4">
        <v>0</v>
      </c>
      <c r="W88" s="4">
        <v>0</v>
      </c>
      <c r="X88" s="4" t="s">
        <v>463</v>
      </c>
      <c r="Y88" s="4">
        <v>-1489395674</v>
      </c>
      <c r="Z88" s="4" t="s">
        <v>464</v>
      </c>
    </row>
    <row r="89" s="4" customFormat="1" spans="1:25">
      <c r="A89" s="4" t="s">
        <v>465</v>
      </c>
      <c r="B89" s="4" t="s">
        <v>26</v>
      </c>
      <c r="C89" s="4" t="s">
        <v>27</v>
      </c>
      <c r="D89" s="4" t="s">
        <v>466</v>
      </c>
      <c r="E89" s="4" t="s">
        <v>86</v>
      </c>
      <c r="F89" s="6">
        <v>45025</v>
      </c>
      <c r="G89" s="6">
        <v>45027</v>
      </c>
      <c r="H89" s="4">
        <v>1</v>
      </c>
      <c r="I89" s="4">
        <v>2</v>
      </c>
      <c r="J89" s="4">
        <v>2</v>
      </c>
      <c r="K89" s="4" t="s">
        <v>30</v>
      </c>
      <c r="L89" s="4">
        <v>553</v>
      </c>
      <c r="M89" s="4">
        <v>553</v>
      </c>
      <c r="N89" s="4" t="s">
        <v>467</v>
      </c>
      <c r="O89" s="4" t="s">
        <v>32</v>
      </c>
      <c r="P89" s="4" t="s">
        <v>33</v>
      </c>
      <c r="Q89" s="4">
        <v>0</v>
      </c>
      <c r="R89" s="7">
        <v>45024</v>
      </c>
      <c r="S89" s="6">
        <v>45030</v>
      </c>
      <c r="T89" s="4" t="s">
        <v>34</v>
      </c>
      <c r="U89" s="4">
        <v>553</v>
      </c>
      <c r="V89" s="4">
        <v>0</v>
      </c>
      <c r="W89" s="4">
        <v>0</v>
      </c>
      <c r="X89" s="4" t="s">
        <v>468</v>
      </c>
      <c r="Y89" s="4" t="s">
        <v>469</v>
      </c>
    </row>
    <row r="90" s="4" customFormat="1" spans="1:25">
      <c r="A90" s="4" t="s">
        <v>470</v>
      </c>
      <c r="B90" s="4" t="s">
        <v>26</v>
      </c>
      <c r="C90" s="4" t="s">
        <v>27</v>
      </c>
      <c r="D90" s="4" t="s">
        <v>471</v>
      </c>
      <c r="E90" s="4" t="s">
        <v>86</v>
      </c>
      <c r="F90" s="6">
        <v>45025</v>
      </c>
      <c r="G90" s="6">
        <v>45027</v>
      </c>
      <c r="H90" s="4">
        <v>1</v>
      </c>
      <c r="I90" s="4">
        <v>2</v>
      </c>
      <c r="J90" s="4">
        <v>2</v>
      </c>
      <c r="K90" s="4" t="s">
        <v>30</v>
      </c>
      <c r="L90" s="4">
        <v>288</v>
      </c>
      <c r="M90" s="4">
        <v>288</v>
      </c>
      <c r="N90" s="4" t="s">
        <v>472</v>
      </c>
      <c r="O90" s="4" t="s">
        <v>32</v>
      </c>
      <c r="P90" s="4" t="s">
        <v>33</v>
      </c>
      <c r="Q90" s="4">
        <v>0</v>
      </c>
      <c r="R90" s="7">
        <v>45024</v>
      </c>
      <c r="S90" s="6">
        <v>45030</v>
      </c>
      <c r="T90" s="4" t="s">
        <v>34</v>
      </c>
      <c r="U90" s="4">
        <v>288</v>
      </c>
      <c r="V90" s="4">
        <v>0</v>
      </c>
      <c r="W90" s="4">
        <v>0</v>
      </c>
      <c r="X90" s="4" t="s">
        <v>473</v>
      </c>
      <c r="Y90" s="4" t="s">
        <v>42</v>
      </c>
    </row>
    <row r="91" s="4" customFormat="1" spans="1:25">
      <c r="A91" s="4" t="s">
        <v>474</v>
      </c>
      <c r="B91" s="4" t="s">
        <v>26</v>
      </c>
      <c r="C91" s="4" t="s">
        <v>27</v>
      </c>
      <c r="D91" s="4" t="s">
        <v>393</v>
      </c>
      <c r="E91" s="4" t="s">
        <v>475</v>
      </c>
      <c r="F91" s="6">
        <v>45025</v>
      </c>
      <c r="G91" s="6">
        <v>45027</v>
      </c>
      <c r="H91" s="4">
        <v>1</v>
      </c>
      <c r="I91" s="4">
        <v>2</v>
      </c>
      <c r="J91" s="4">
        <v>2</v>
      </c>
      <c r="K91" s="4" t="s">
        <v>30</v>
      </c>
      <c r="L91" s="4">
        <v>400</v>
      </c>
      <c r="M91" s="4">
        <v>400</v>
      </c>
      <c r="N91" s="4" t="s">
        <v>476</v>
      </c>
      <c r="O91" s="4" t="s">
        <v>32</v>
      </c>
      <c r="P91" s="4" t="s">
        <v>33</v>
      </c>
      <c r="Q91" s="4">
        <v>0</v>
      </c>
      <c r="R91" s="7">
        <v>45024</v>
      </c>
      <c r="S91" s="6">
        <v>45030</v>
      </c>
      <c r="T91" s="4" t="s">
        <v>34</v>
      </c>
      <c r="U91" s="4">
        <v>400</v>
      </c>
      <c r="V91" s="4">
        <v>0</v>
      </c>
      <c r="W91" s="4">
        <v>0</v>
      </c>
      <c r="X91" s="4" t="s">
        <v>477</v>
      </c>
      <c r="Y91" s="4" t="s">
        <v>478</v>
      </c>
    </row>
    <row r="92" s="4" customFormat="1" spans="1:25">
      <c r="A92" s="4" t="s">
        <v>479</v>
      </c>
      <c r="B92" s="4" t="s">
        <v>26</v>
      </c>
      <c r="C92" s="4" t="s">
        <v>27</v>
      </c>
      <c r="D92" s="4" t="s">
        <v>480</v>
      </c>
      <c r="E92" s="4" t="s">
        <v>481</v>
      </c>
      <c r="F92" s="6">
        <v>45026</v>
      </c>
      <c r="G92" s="6">
        <v>45027</v>
      </c>
      <c r="H92" s="4">
        <v>1</v>
      </c>
      <c r="I92" s="4">
        <v>1</v>
      </c>
      <c r="J92" s="4">
        <v>1</v>
      </c>
      <c r="K92" s="4" t="s">
        <v>30</v>
      </c>
      <c r="L92" s="4">
        <v>218</v>
      </c>
      <c r="M92" s="4">
        <v>218</v>
      </c>
      <c r="N92" s="4" t="s">
        <v>482</v>
      </c>
      <c r="O92" s="4" t="s">
        <v>32</v>
      </c>
      <c r="P92" s="4" t="s">
        <v>33</v>
      </c>
      <c r="Q92" s="4">
        <v>0</v>
      </c>
      <c r="R92" s="7">
        <v>45024</v>
      </c>
      <c r="S92" s="6">
        <v>45030</v>
      </c>
      <c r="T92" s="4" t="s">
        <v>34</v>
      </c>
      <c r="U92" s="4">
        <v>218</v>
      </c>
      <c r="V92" s="4">
        <v>0</v>
      </c>
      <c r="W92" s="4">
        <v>0</v>
      </c>
      <c r="X92" s="4" t="s">
        <v>483</v>
      </c>
      <c r="Y92" s="4" t="s">
        <v>484</v>
      </c>
    </row>
    <row r="93" s="4" customFormat="1" spans="1:25">
      <c r="A93" s="4" t="s">
        <v>485</v>
      </c>
      <c r="B93" s="4" t="s">
        <v>26</v>
      </c>
      <c r="C93" s="4" t="s">
        <v>27</v>
      </c>
      <c r="D93" s="4" t="s">
        <v>486</v>
      </c>
      <c r="E93" s="4" t="s">
        <v>487</v>
      </c>
      <c r="F93" s="6">
        <v>45025</v>
      </c>
      <c r="G93" s="6">
        <v>45027</v>
      </c>
      <c r="H93" s="4">
        <v>1</v>
      </c>
      <c r="I93" s="4">
        <v>2</v>
      </c>
      <c r="J93" s="4">
        <v>2</v>
      </c>
      <c r="K93" s="4" t="s">
        <v>30</v>
      </c>
      <c r="L93" s="4">
        <v>1870</v>
      </c>
      <c r="M93" s="4">
        <v>1870</v>
      </c>
      <c r="N93" s="4" t="s">
        <v>488</v>
      </c>
      <c r="O93" s="4" t="s">
        <v>32</v>
      </c>
      <c r="P93" s="4" t="s">
        <v>33</v>
      </c>
      <c r="Q93" s="4">
        <v>0</v>
      </c>
      <c r="R93" s="7">
        <v>45024</v>
      </c>
      <c r="S93" s="6">
        <v>45030</v>
      </c>
      <c r="T93" s="4" t="s">
        <v>34</v>
      </c>
      <c r="U93" s="4">
        <v>1870</v>
      </c>
      <c r="V93" s="4">
        <v>0</v>
      </c>
      <c r="W93" s="4">
        <v>0</v>
      </c>
      <c r="X93" s="4" t="s">
        <v>489</v>
      </c>
      <c r="Y93" s="4" t="s">
        <v>490</v>
      </c>
    </row>
    <row r="94" s="4" customFormat="1" spans="1:25">
      <c r="A94" s="4" t="s">
        <v>491</v>
      </c>
      <c r="B94" s="4" t="s">
        <v>26</v>
      </c>
      <c r="C94" s="4" t="s">
        <v>27</v>
      </c>
      <c r="D94" s="4" t="s">
        <v>492</v>
      </c>
      <c r="E94" s="4" t="s">
        <v>86</v>
      </c>
      <c r="F94" s="6">
        <v>45024</v>
      </c>
      <c r="G94" s="6">
        <v>45027</v>
      </c>
      <c r="H94" s="4">
        <v>1</v>
      </c>
      <c r="I94" s="4">
        <v>3</v>
      </c>
      <c r="J94" s="4">
        <v>3</v>
      </c>
      <c r="K94" s="4" t="s">
        <v>30</v>
      </c>
      <c r="L94" s="4">
        <v>1941</v>
      </c>
      <c r="M94" s="4">
        <v>1941</v>
      </c>
      <c r="N94" s="4" t="s">
        <v>493</v>
      </c>
      <c r="O94" s="4" t="s">
        <v>32</v>
      </c>
      <c r="P94" s="4" t="s">
        <v>33</v>
      </c>
      <c r="Q94" s="4">
        <v>0</v>
      </c>
      <c r="R94" s="7">
        <v>45024</v>
      </c>
      <c r="S94" s="6">
        <v>45030</v>
      </c>
      <c r="T94" s="4" t="s">
        <v>34</v>
      </c>
      <c r="U94" s="4">
        <v>1941</v>
      </c>
      <c r="V94" s="4">
        <v>0</v>
      </c>
      <c r="W94" s="4">
        <v>0</v>
      </c>
      <c r="X94" s="4" t="s">
        <v>494</v>
      </c>
      <c r="Y94" s="4" t="s">
        <v>42</v>
      </c>
    </row>
    <row r="95" s="4" customFormat="1" spans="1:25">
      <c r="A95" s="4" t="s">
        <v>495</v>
      </c>
      <c r="B95" s="4" t="s">
        <v>26</v>
      </c>
      <c r="C95" s="4" t="s">
        <v>27</v>
      </c>
      <c r="D95" s="4" t="s">
        <v>496</v>
      </c>
      <c r="E95" s="4" t="s">
        <v>497</v>
      </c>
      <c r="F95" s="6">
        <v>45026</v>
      </c>
      <c r="G95" s="6">
        <v>45027</v>
      </c>
      <c r="H95" s="4">
        <v>1</v>
      </c>
      <c r="I95" s="4">
        <v>1</v>
      </c>
      <c r="J95" s="4">
        <v>1</v>
      </c>
      <c r="K95" s="4" t="s">
        <v>30</v>
      </c>
      <c r="L95" s="4">
        <v>4573</v>
      </c>
      <c r="M95" s="4">
        <v>4573</v>
      </c>
      <c r="N95" s="4" t="s">
        <v>498</v>
      </c>
      <c r="O95" s="4" t="s">
        <v>32</v>
      </c>
      <c r="P95" s="4" t="s">
        <v>33</v>
      </c>
      <c r="Q95" s="4">
        <v>0</v>
      </c>
      <c r="R95" s="7">
        <v>45024</v>
      </c>
      <c r="S95" s="6">
        <v>45030</v>
      </c>
      <c r="T95" s="4" t="s">
        <v>34</v>
      </c>
      <c r="U95" s="4">
        <v>4573</v>
      </c>
      <c r="V95" s="4">
        <v>0</v>
      </c>
      <c r="W95" s="4">
        <v>0</v>
      </c>
      <c r="X95" s="4" t="s">
        <v>499</v>
      </c>
      <c r="Y95" s="4" t="s">
        <v>500</v>
      </c>
    </row>
    <row r="96" s="4" customFormat="1" spans="1:25">
      <c r="A96" s="4" t="s">
        <v>501</v>
      </c>
      <c r="B96" s="4" t="s">
        <v>26</v>
      </c>
      <c r="C96" s="4" t="s">
        <v>27</v>
      </c>
      <c r="D96" s="4" t="s">
        <v>502</v>
      </c>
      <c r="E96" s="4" t="s">
        <v>503</v>
      </c>
      <c r="F96" s="6">
        <v>45026</v>
      </c>
      <c r="G96" s="6">
        <v>45027</v>
      </c>
      <c r="H96" s="4">
        <v>1</v>
      </c>
      <c r="I96" s="4">
        <v>1</v>
      </c>
      <c r="J96" s="4">
        <v>1</v>
      </c>
      <c r="K96" s="4" t="s">
        <v>30</v>
      </c>
      <c r="L96" s="4">
        <v>592</v>
      </c>
      <c r="M96" s="4">
        <v>592</v>
      </c>
      <c r="N96" s="4" t="s">
        <v>504</v>
      </c>
      <c r="O96" s="4" t="s">
        <v>32</v>
      </c>
      <c r="P96" s="4" t="s">
        <v>33</v>
      </c>
      <c r="Q96" s="4">
        <v>0</v>
      </c>
      <c r="R96" s="7">
        <v>45024</v>
      </c>
      <c r="S96" s="6">
        <v>45030</v>
      </c>
      <c r="T96" s="4" t="s">
        <v>34</v>
      </c>
      <c r="U96" s="4">
        <v>592</v>
      </c>
      <c r="V96" s="4">
        <v>0</v>
      </c>
      <c r="W96" s="4">
        <v>0</v>
      </c>
      <c r="X96" s="4" t="s">
        <v>505</v>
      </c>
      <c r="Y96" s="4" t="s">
        <v>506</v>
      </c>
    </row>
    <row r="97" s="4" customFormat="1" spans="1:25">
      <c r="A97" s="4" t="s">
        <v>507</v>
      </c>
      <c r="B97" s="4" t="s">
        <v>26</v>
      </c>
      <c r="C97" s="4" t="s">
        <v>27</v>
      </c>
      <c r="D97" s="4" t="s">
        <v>508</v>
      </c>
      <c r="E97" s="4" t="s">
        <v>351</v>
      </c>
      <c r="F97" s="6">
        <v>45026</v>
      </c>
      <c r="G97" s="6">
        <v>45027</v>
      </c>
      <c r="H97" s="4">
        <v>1</v>
      </c>
      <c r="I97" s="4">
        <v>1</v>
      </c>
      <c r="J97" s="4">
        <v>1</v>
      </c>
      <c r="K97" s="4" t="s">
        <v>30</v>
      </c>
      <c r="L97" s="4">
        <v>272</v>
      </c>
      <c r="M97" s="4">
        <v>272</v>
      </c>
      <c r="N97" s="4" t="s">
        <v>509</v>
      </c>
      <c r="O97" s="4" t="s">
        <v>32</v>
      </c>
      <c r="P97" s="4" t="s">
        <v>33</v>
      </c>
      <c r="Q97" s="4">
        <v>0</v>
      </c>
      <c r="R97" s="7">
        <v>45024</v>
      </c>
      <c r="S97" s="6">
        <v>45030</v>
      </c>
      <c r="T97" s="4" t="s">
        <v>34</v>
      </c>
      <c r="U97" s="4">
        <v>272</v>
      </c>
      <c r="V97" s="4">
        <v>0</v>
      </c>
      <c r="W97" s="4">
        <v>0</v>
      </c>
      <c r="X97" s="4" t="s">
        <v>510</v>
      </c>
      <c r="Y97" s="4" t="s">
        <v>511</v>
      </c>
    </row>
    <row r="98" s="4" customFormat="1" spans="1:25">
      <c r="A98" s="4" t="s">
        <v>512</v>
      </c>
      <c r="B98" s="4" t="s">
        <v>26</v>
      </c>
      <c r="C98" s="4" t="s">
        <v>27</v>
      </c>
      <c r="D98" s="4" t="s">
        <v>513</v>
      </c>
      <c r="E98" s="4" t="s">
        <v>86</v>
      </c>
      <c r="F98" s="6">
        <v>45025</v>
      </c>
      <c r="G98" s="6">
        <v>45027</v>
      </c>
      <c r="H98" s="4">
        <v>2</v>
      </c>
      <c r="I98" s="4">
        <v>2</v>
      </c>
      <c r="J98" s="4">
        <v>4</v>
      </c>
      <c r="K98" s="4" t="s">
        <v>30</v>
      </c>
      <c r="L98" s="4">
        <v>1360</v>
      </c>
      <c r="M98" s="4">
        <v>1360</v>
      </c>
      <c r="N98" s="4" t="s">
        <v>514</v>
      </c>
      <c r="O98" s="4" t="s">
        <v>32</v>
      </c>
      <c r="P98" s="4" t="s">
        <v>33</v>
      </c>
      <c r="Q98" s="4">
        <v>0</v>
      </c>
      <c r="R98" s="7">
        <v>45024</v>
      </c>
      <c r="S98" s="6">
        <v>45030</v>
      </c>
      <c r="T98" s="4" t="s">
        <v>34</v>
      </c>
      <c r="U98" s="4">
        <v>1360</v>
      </c>
      <c r="V98" s="4">
        <v>0</v>
      </c>
      <c r="W98" s="4">
        <v>0</v>
      </c>
      <c r="X98" s="4" t="s">
        <v>515</v>
      </c>
      <c r="Y98" s="4" t="s">
        <v>42</v>
      </c>
    </row>
    <row r="99" s="4" customFormat="1" spans="1:25">
      <c r="A99" s="4" t="s">
        <v>516</v>
      </c>
      <c r="B99" s="4" t="s">
        <v>26</v>
      </c>
      <c r="C99" s="4" t="s">
        <v>27</v>
      </c>
      <c r="D99" s="4" t="s">
        <v>517</v>
      </c>
      <c r="E99" s="4" t="s">
        <v>86</v>
      </c>
      <c r="F99" s="6">
        <v>45026</v>
      </c>
      <c r="G99" s="6">
        <v>45027</v>
      </c>
      <c r="H99" s="4">
        <v>1</v>
      </c>
      <c r="I99" s="4">
        <v>1</v>
      </c>
      <c r="J99" s="4">
        <v>1</v>
      </c>
      <c r="K99" s="4" t="s">
        <v>30</v>
      </c>
      <c r="L99" s="4">
        <v>649</v>
      </c>
      <c r="M99" s="4">
        <v>649</v>
      </c>
      <c r="N99" s="4" t="s">
        <v>518</v>
      </c>
      <c r="O99" s="4" t="s">
        <v>32</v>
      </c>
      <c r="P99" s="4" t="s">
        <v>33</v>
      </c>
      <c r="Q99" s="4">
        <v>0</v>
      </c>
      <c r="R99" s="7">
        <v>45025</v>
      </c>
      <c r="S99" s="6">
        <v>45030</v>
      </c>
      <c r="T99" s="4" t="s">
        <v>34</v>
      </c>
      <c r="U99" s="4">
        <v>649</v>
      </c>
      <c r="V99" s="4">
        <v>0</v>
      </c>
      <c r="W99" s="4">
        <v>0</v>
      </c>
      <c r="X99" s="4" t="s">
        <v>519</v>
      </c>
      <c r="Y99" s="4" t="s">
        <v>520</v>
      </c>
    </row>
    <row r="100" s="4" customFormat="1" spans="1:25">
      <c r="A100" s="4" t="s">
        <v>521</v>
      </c>
      <c r="B100" s="4" t="s">
        <v>26</v>
      </c>
      <c r="C100" s="4" t="s">
        <v>27</v>
      </c>
      <c r="D100" s="4" t="s">
        <v>522</v>
      </c>
      <c r="E100" s="4" t="s">
        <v>523</v>
      </c>
      <c r="F100" s="6">
        <v>45026</v>
      </c>
      <c r="G100" s="6">
        <v>45027</v>
      </c>
      <c r="H100" s="4">
        <v>1</v>
      </c>
      <c r="I100" s="4">
        <v>1</v>
      </c>
      <c r="J100" s="4">
        <v>1</v>
      </c>
      <c r="K100" s="4" t="s">
        <v>30</v>
      </c>
      <c r="L100" s="4">
        <v>641</v>
      </c>
      <c r="M100" s="4">
        <v>641</v>
      </c>
      <c r="N100" s="4" t="s">
        <v>524</v>
      </c>
      <c r="O100" s="4" t="s">
        <v>32</v>
      </c>
      <c r="P100" s="4" t="s">
        <v>33</v>
      </c>
      <c r="Q100" s="4">
        <v>0</v>
      </c>
      <c r="R100" s="7">
        <v>45025</v>
      </c>
      <c r="S100" s="6">
        <v>45030</v>
      </c>
      <c r="T100" s="4" t="s">
        <v>34</v>
      </c>
      <c r="U100" s="4">
        <v>641</v>
      </c>
      <c r="V100" s="4">
        <v>0</v>
      </c>
      <c r="W100" s="4">
        <v>0</v>
      </c>
      <c r="X100" s="4" t="s">
        <v>525</v>
      </c>
      <c r="Y100" s="4" t="s">
        <v>526</v>
      </c>
    </row>
    <row r="101" s="4" customFormat="1" spans="1:25">
      <c r="A101" s="4" t="s">
        <v>527</v>
      </c>
      <c r="B101" s="4" t="s">
        <v>26</v>
      </c>
      <c r="C101" s="4" t="s">
        <v>27</v>
      </c>
      <c r="D101" s="4" t="s">
        <v>528</v>
      </c>
      <c r="E101" s="4" t="s">
        <v>306</v>
      </c>
      <c r="F101" s="6">
        <v>45026</v>
      </c>
      <c r="G101" s="6">
        <v>45027</v>
      </c>
      <c r="H101" s="4">
        <v>1</v>
      </c>
      <c r="I101" s="4">
        <v>1</v>
      </c>
      <c r="J101" s="4">
        <v>1</v>
      </c>
      <c r="K101" s="4" t="s">
        <v>30</v>
      </c>
      <c r="L101" s="4">
        <v>278</v>
      </c>
      <c r="M101" s="4">
        <v>278</v>
      </c>
      <c r="N101" s="4" t="s">
        <v>529</v>
      </c>
      <c r="O101" s="4" t="s">
        <v>32</v>
      </c>
      <c r="P101" s="4" t="s">
        <v>33</v>
      </c>
      <c r="Q101" s="4">
        <v>0</v>
      </c>
      <c r="R101" s="7">
        <v>45025</v>
      </c>
      <c r="S101" s="6">
        <v>45030</v>
      </c>
      <c r="T101" s="4" t="s">
        <v>34</v>
      </c>
      <c r="U101" s="4">
        <v>278</v>
      </c>
      <c r="V101" s="4">
        <v>0</v>
      </c>
      <c r="W101" s="4">
        <v>0</v>
      </c>
      <c r="X101" s="4" t="s">
        <v>530</v>
      </c>
      <c r="Y101" s="4" t="s">
        <v>42</v>
      </c>
    </row>
    <row r="102" s="4" customFormat="1" spans="1:25">
      <c r="A102" s="4" t="s">
        <v>531</v>
      </c>
      <c r="B102" s="4" t="s">
        <v>26</v>
      </c>
      <c r="C102" s="4" t="s">
        <v>27</v>
      </c>
      <c r="D102" s="4" t="s">
        <v>532</v>
      </c>
      <c r="E102" s="4" t="s">
        <v>533</v>
      </c>
      <c r="F102" s="6">
        <v>45026</v>
      </c>
      <c r="G102" s="6">
        <v>45027</v>
      </c>
      <c r="H102" s="4">
        <v>2</v>
      </c>
      <c r="I102" s="4">
        <v>1</v>
      </c>
      <c r="J102" s="4">
        <v>2</v>
      </c>
      <c r="K102" s="4" t="s">
        <v>30</v>
      </c>
      <c r="L102" s="4">
        <v>2886</v>
      </c>
      <c r="M102" s="4">
        <v>2886</v>
      </c>
      <c r="N102" s="4" t="s">
        <v>534</v>
      </c>
      <c r="O102" s="4" t="s">
        <v>32</v>
      </c>
      <c r="P102" s="4" t="s">
        <v>33</v>
      </c>
      <c r="Q102" s="4">
        <v>0</v>
      </c>
      <c r="R102" s="7">
        <v>45025</v>
      </c>
      <c r="S102" s="6">
        <v>45030</v>
      </c>
      <c r="T102" s="4" t="s">
        <v>34</v>
      </c>
      <c r="U102" s="4">
        <v>2886</v>
      </c>
      <c r="V102" s="4">
        <v>0</v>
      </c>
      <c r="W102" s="4">
        <v>0</v>
      </c>
      <c r="X102" s="4" t="s">
        <v>535</v>
      </c>
      <c r="Y102" s="4" t="s">
        <v>536</v>
      </c>
    </row>
    <row r="103" s="4" customFormat="1" spans="1:25">
      <c r="A103" s="4" t="s">
        <v>537</v>
      </c>
      <c r="B103" s="4" t="s">
        <v>26</v>
      </c>
      <c r="C103" s="4" t="s">
        <v>27</v>
      </c>
      <c r="D103" s="4" t="s">
        <v>522</v>
      </c>
      <c r="E103" s="4" t="s">
        <v>523</v>
      </c>
      <c r="F103" s="6">
        <v>45026</v>
      </c>
      <c r="G103" s="6">
        <v>45027</v>
      </c>
      <c r="H103" s="4">
        <v>1</v>
      </c>
      <c r="I103" s="4">
        <v>1</v>
      </c>
      <c r="J103" s="4">
        <v>1</v>
      </c>
      <c r="K103" s="4" t="s">
        <v>30</v>
      </c>
      <c r="L103" s="4">
        <v>641</v>
      </c>
      <c r="M103" s="4">
        <v>641</v>
      </c>
      <c r="N103" s="4" t="s">
        <v>538</v>
      </c>
      <c r="O103" s="4" t="s">
        <v>32</v>
      </c>
      <c r="P103" s="4" t="s">
        <v>33</v>
      </c>
      <c r="Q103" s="4">
        <v>0</v>
      </c>
      <c r="R103" s="7">
        <v>45025</v>
      </c>
      <c r="S103" s="6">
        <v>45030</v>
      </c>
      <c r="T103" s="4" t="s">
        <v>34</v>
      </c>
      <c r="U103" s="4">
        <v>641</v>
      </c>
      <c r="V103" s="4">
        <v>0</v>
      </c>
      <c r="W103" s="4">
        <v>0</v>
      </c>
      <c r="X103" s="4" t="s">
        <v>539</v>
      </c>
      <c r="Y103" s="4" t="s">
        <v>540</v>
      </c>
    </row>
    <row r="104" s="4" customFormat="1" spans="1:25">
      <c r="A104" s="4" t="s">
        <v>541</v>
      </c>
      <c r="B104" s="4" t="s">
        <v>26</v>
      </c>
      <c r="C104" s="4" t="s">
        <v>27</v>
      </c>
      <c r="D104" s="4" t="s">
        <v>542</v>
      </c>
      <c r="E104" s="4" t="s">
        <v>543</v>
      </c>
      <c r="F104" s="6">
        <v>45026</v>
      </c>
      <c r="G104" s="6">
        <v>45027</v>
      </c>
      <c r="H104" s="4">
        <v>1</v>
      </c>
      <c r="I104" s="4">
        <v>1</v>
      </c>
      <c r="J104" s="4">
        <v>1</v>
      </c>
      <c r="K104" s="4" t="s">
        <v>30</v>
      </c>
      <c r="L104" s="4">
        <v>767</v>
      </c>
      <c r="M104" s="4">
        <v>767</v>
      </c>
      <c r="N104" s="4" t="s">
        <v>544</v>
      </c>
      <c r="O104" s="4" t="s">
        <v>32</v>
      </c>
      <c r="P104" s="4" t="s">
        <v>33</v>
      </c>
      <c r="Q104" s="4">
        <v>0</v>
      </c>
      <c r="R104" s="7">
        <v>45025</v>
      </c>
      <c r="S104" s="6">
        <v>45030</v>
      </c>
      <c r="T104" s="4" t="s">
        <v>34</v>
      </c>
      <c r="U104" s="4">
        <v>767</v>
      </c>
      <c r="V104" s="4">
        <v>0</v>
      </c>
      <c r="W104" s="4">
        <v>0</v>
      </c>
      <c r="X104" s="4" t="s">
        <v>545</v>
      </c>
      <c r="Y104" s="4" t="s">
        <v>546</v>
      </c>
    </row>
    <row r="105" s="4" customFormat="1" spans="1:25">
      <c r="A105" s="4" t="s">
        <v>547</v>
      </c>
      <c r="B105" s="4" t="s">
        <v>26</v>
      </c>
      <c r="C105" s="4" t="s">
        <v>27</v>
      </c>
      <c r="D105" s="4" t="s">
        <v>548</v>
      </c>
      <c r="E105" s="4" t="s">
        <v>549</v>
      </c>
      <c r="F105" s="6">
        <v>45026</v>
      </c>
      <c r="G105" s="6">
        <v>45027</v>
      </c>
      <c r="H105" s="4">
        <v>1</v>
      </c>
      <c r="I105" s="4">
        <v>1</v>
      </c>
      <c r="J105" s="4">
        <v>1</v>
      </c>
      <c r="K105" s="4" t="s">
        <v>30</v>
      </c>
      <c r="L105" s="4">
        <v>216</v>
      </c>
      <c r="M105" s="4">
        <v>216</v>
      </c>
      <c r="N105" s="4" t="s">
        <v>550</v>
      </c>
      <c r="O105" s="4" t="s">
        <v>32</v>
      </c>
      <c r="P105" s="4" t="s">
        <v>33</v>
      </c>
      <c r="Q105" s="4">
        <v>0</v>
      </c>
      <c r="R105" s="7">
        <v>45025</v>
      </c>
      <c r="S105" s="6">
        <v>45030</v>
      </c>
      <c r="T105" s="4" t="s">
        <v>34</v>
      </c>
      <c r="U105" s="4">
        <v>216</v>
      </c>
      <c r="V105" s="4">
        <v>0</v>
      </c>
      <c r="W105" s="4">
        <v>0</v>
      </c>
      <c r="X105" s="4" t="s">
        <v>551</v>
      </c>
      <c r="Y105" s="4" t="s">
        <v>552</v>
      </c>
    </row>
    <row r="106" s="4" customFormat="1" spans="1:25">
      <c r="A106" s="4" t="s">
        <v>553</v>
      </c>
      <c r="B106" s="4" t="s">
        <v>26</v>
      </c>
      <c r="C106" s="4" t="s">
        <v>27</v>
      </c>
      <c r="D106" s="4" t="s">
        <v>554</v>
      </c>
      <c r="E106" s="4" t="s">
        <v>86</v>
      </c>
      <c r="F106" s="6">
        <v>45025</v>
      </c>
      <c r="G106" s="6">
        <v>45027</v>
      </c>
      <c r="H106" s="4">
        <v>2</v>
      </c>
      <c r="I106" s="4">
        <v>2</v>
      </c>
      <c r="J106" s="4">
        <v>4</v>
      </c>
      <c r="K106" s="4" t="s">
        <v>30</v>
      </c>
      <c r="L106" s="4">
        <v>744</v>
      </c>
      <c r="M106" s="4">
        <v>744</v>
      </c>
      <c r="N106" s="4" t="s">
        <v>555</v>
      </c>
      <c r="O106" s="4" t="s">
        <v>32</v>
      </c>
      <c r="P106" s="4" t="s">
        <v>33</v>
      </c>
      <c r="Q106" s="4">
        <v>0</v>
      </c>
      <c r="R106" s="7">
        <v>45025</v>
      </c>
      <c r="S106" s="6">
        <v>45030</v>
      </c>
      <c r="T106" s="4" t="s">
        <v>34</v>
      </c>
      <c r="U106" s="4">
        <v>744</v>
      </c>
      <c r="V106" s="4">
        <v>0</v>
      </c>
      <c r="W106" s="4">
        <v>0</v>
      </c>
      <c r="X106" s="4" t="s">
        <v>556</v>
      </c>
      <c r="Y106" s="4" t="s">
        <v>557</v>
      </c>
    </row>
    <row r="107" s="4" customFormat="1" spans="1:25">
      <c r="A107" s="4" t="s">
        <v>558</v>
      </c>
      <c r="B107" s="4" t="s">
        <v>26</v>
      </c>
      <c r="C107" s="4" t="s">
        <v>27</v>
      </c>
      <c r="D107" s="4" t="s">
        <v>559</v>
      </c>
      <c r="E107" s="4" t="s">
        <v>560</v>
      </c>
      <c r="F107" s="6">
        <v>45026</v>
      </c>
      <c r="G107" s="6">
        <v>45027</v>
      </c>
      <c r="H107" s="4">
        <v>1</v>
      </c>
      <c r="I107" s="4">
        <v>1</v>
      </c>
      <c r="J107" s="4">
        <v>1</v>
      </c>
      <c r="K107" s="4" t="s">
        <v>30</v>
      </c>
      <c r="L107" s="4">
        <v>992</v>
      </c>
      <c r="M107" s="4">
        <v>992</v>
      </c>
      <c r="N107" s="4" t="s">
        <v>561</v>
      </c>
      <c r="O107" s="4" t="s">
        <v>32</v>
      </c>
      <c r="P107" s="4" t="s">
        <v>33</v>
      </c>
      <c r="Q107" s="4">
        <v>0</v>
      </c>
      <c r="R107" s="7">
        <v>45025</v>
      </c>
      <c r="S107" s="6">
        <v>45030</v>
      </c>
      <c r="T107" s="4" t="s">
        <v>34</v>
      </c>
      <c r="U107" s="4">
        <v>992</v>
      </c>
      <c r="V107" s="4">
        <v>0</v>
      </c>
      <c r="W107" s="4">
        <v>0</v>
      </c>
      <c r="X107" s="4" t="s">
        <v>562</v>
      </c>
      <c r="Y107" s="4" t="s">
        <v>563</v>
      </c>
    </row>
    <row r="108" s="4" customFormat="1" spans="1:25">
      <c r="A108" s="4" t="s">
        <v>564</v>
      </c>
      <c r="B108" s="4" t="s">
        <v>26</v>
      </c>
      <c r="C108" s="4" t="s">
        <v>27</v>
      </c>
      <c r="D108" s="4" t="s">
        <v>565</v>
      </c>
      <c r="E108" s="4" t="s">
        <v>523</v>
      </c>
      <c r="F108" s="6">
        <v>45026</v>
      </c>
      <c r="G108" s="6">
        <v>45027</v>
      </c>
      <c r="H108" s="4">
        <v>1</v>
      </c>
      <c r="I108" s="4">
        <v>1</v>
      </c>
      <c r="J108" s="4">
        <v>1</v>
      </c>
      <c r="K108" s="4" t="s">
        <v>30</v>
      </c>
      <c r="L108" s="4">
        <v>588</v>
      </c>
      <c r="M108" s="4">
        <v>588</v>
      </c>
      <c r="N108" s="4" t="s">
        <v>566</v>
      </c>
      <c r="O108" s="4" t="s">
        <v>32</v>
      </c>
      <c r="P108" s="4" t="s">
        <v>33</v>
      </c>
      <c r="Q108" s="4">
        <v>0</v>
      </c>
      <c r="R108" s="7">
        <v>45025</v>
      </c>
      <c r="S108" s="6">
        <v>45030</v>
      </c>
      <c r="T108" s="4" t="s">
        <v>34</v>
      </c>
      <c r="U108" s="4">
        <v>588</v>
      </c>
      <c r="V108" s="4">
        <v>0</v>
      </c>
      <c r="W108" s="4">
        <v>0</v>
      </c>
      <c r="X108" s="4" t="s">
        <v>567</v>
      </c>
      <c r="Y108" s="4" t="s">
        <v>568</v>
      </c>
    </row>
    <row r="109" s="4" customFormat="1" spans="1:25">
      <c r="A109" s="4" t="s">
        <v>569</v>
      </c>
      <c r="B109" s="4" t="s">
        <v>26</v>
      </c>
      <c r="C109" s="4" t="s">
        <v>27</v>
      </c>
      <c r="D109" s="4" t="s">
        <v>570</v>
      </c>
      <c r="E109" s="4" t="s">
        <v>351</v>
      </c>
      <c r="F109" s="6">
        <v>45026</v>
      </c>
      <c r="G109" s="6">
        <v>45027</v>
      </c>
      <c r="H109" s="4">
        <v>3</v>
      </c>
      <c r="I109" s="4">
        <v>1</v>
      </c>
      <c r="J109" s="4">
        <v>3</v>
      </c>
      <c r="K109" s="4" t="s">
        <v>30</v>
      </c>
      <c r="L109" s="4">
        <v>933</v>
      </c>
      <c r="M109" s="4">
        <v>933</v>
      </c>
      <c r="N109" s="4" t="s">
        <v>571</v>
      </c>
      <c r="O109" s="4" t="s">
        <v>32</v>
      </c>
      <c r="P109" s="4" t="s">
        <v>33</v>
      </c>
      <c r="Q109" s="4">
        <v>0</v>
      </c>
      <c r="R109" s="7">
        <v>45025</v>
      </c>
      <c r="S109" s="6">
        <v>45030</v>
      </c>
      <c r="T109" s="4" t="s">
        <v>34</v>
      </c>
      <c r="U109" s="4">
        <v>933</v>
      </c>
      <c r="V109" s="4">
        <v>0</v>
      </c>
      <c r="W109" s="4">
        <v>0</v>
      </c>
      <c r="X109" s="4" t="s">
        <v>572</v>
      </c>
      <c r="Y109" s="4" t="s">
        <v>573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575</v>
      </c>
      <c r="E110" s="4" t="s">
        <v>576</v>
      </c>
      <c r="F110" s="6">
        <v>45025</v>
      </c>
      <c r="G110" s="6">
        <v>45027</v>
      </c>
      <c r="H110" s="4">
        <v>1</v>
      </c>
      <c r="I110" s="4">
        <v>2</v>
      </c>
      <c r="J110" s="4">
        <v>2</v>
      </c>
      <c r="K110" s="4" t="s">
        <v>30</v>
      </c>
      <c r="L110" s="4">
        <v>1600</v>
      </c>
      <c r="M110" s="4">
        <v>1600</v>
      </c>
      <c r="N110" s="4" t="s">
        <v>577</v>
      </c>
      <c r="O110" s="4" t="s">
        <v>32</v>
      </c>
      <c r="P110" s="4" t="s">
        <v>33</v>
      </c>
      <c r="Q110" s="4">
        <v>0</v>
      </c>
      <c r="R110" s="7">
        <v>45025</v>
      </c>
      <c r="S110" s="6">
        <v>45030</v>
      </c>
      <c r="T110" s="4" t="s">
        <v>34</v>
      </c>
      <c r="U110" s="4">
        <v>1600</v>
      </c>
      <c r="V110" s="4">
        <v>0</v>
      </c>
      <c r="W110" s="4">
        <v>0</v>
      </c>
      <c r="X110" s="4" t="s">
        <v>578</v>
      </c>
      <c r="Y110" s="4" t="s">
        <v>42</v>
      </c>
    </row>
    <row r="111" s="4" customFormat="1" spans="1:25">
      <c r="A111" s="4" t="s">
        <v>579</v>
      </c>
      <c r="B111" s="4" t="s">
        <v>26</v>
      </c>
      <c r="C111" s="4" t="s">
        <v>27</v>
      </c>
      <c r="D111" s="4" t="s">
        <v>373</v>
      </c>
      <c r="E111" s="4" t="s">
        <v>580</v>
      </c>
      <c r="F111" s="6">
        <v>45026</v>
      </c>
      <c r="G111" s="6">
        <v>45027</v>
      </c>
      <c r="H111" s="4">
        <v>1</v>
      </c>
      <c r="I111" s="4">
        <v>1</v>
      </c>
      <c r="J111" s="4">
        <v>1</v>
      </c>
      <c r="K111" s="4" t="s">
        <v>30</v>
      </c>
      <c r="L111" s="4">
        <v>536</v>
      </c>
      <c r="M111" s="4">
        <v>536</v>
      </c>
      <c r="N111" s="4" t="s">
        <v>581</v>
      </c>
      <c r="O111" s="4" t="s">
        <v>32</v>
      </c>
      <c r="P111" s="4" t="s">
        <v>33</v>
      </c>
      <c r="Q111" s="4">
        <v>0</v>
      </c>
      <c r="R111" s="7">
        <v>45025</v>
      </c>
      <c r="S111" s="6">
        <v>45030</v>
      </c>
      <c r="T111" s="4" t="s">
        <v>34</v>
      </c>
      <c r="U111" s="4">
        <v>536</v>
      </c>
      <c r="V111" s="4">
        <v>0</v>
      </c>
      <c r="W111" s="4">
        <v>0</v>
      </c>
      <c r="X111" s="4" t="s">
        <v>582</v>
      </c>
      <c r="Y111" s="4" t="s">
        <v>71</v>
      </c>
    </row>
    <row r="112" s="4" customFormat="1" spans="1:25">
      <c r="A112" s="4" t="s">
        <v>583</v>
      </c>
      <c r="B112" s="4" t="s">
        <v>26</v>
      </c>
      <c r="C112" s="4" t="s">
        <v>27</v>
      </c>
      <c r="D112" s="4" t="s">
        <v>584</v>
      </c>
      <c r="E112" s="4" t="s">
        <v>585</v>
      </c>
      <c r="F112" s="6">
        <v>45026</v>
      </c>
      <c r="G112" s="6">
        <v>45027</v>
      </c>
      <c r="H112" s="4">
        <v>1</v>
      </c>
      <c r="I112" s="4">
        <v>1</v>
      </c>
      <c r="J112" s="4">
        <v>1</v>
      </c>
      <c r="K112" s="4" t="s">
        <v>30</v>
      </c>
      <c r="L112" s="4">
        <v>529</v>
      </c>
      <c r="M112" s="4">
        <v>529</v>
      </c>
      <c r="N112" s="4" t="s">
        <v>586</v>
      </c>
      <c r="O112" s="4" t="s">
        <v>32</v>
      </c>
      <c r="P112" s="4" t="s">
        <v>33</v>
      </c>
      <c r="Q112" s="4">
        <v>0</v>
      </c>
      <c r="R112" s="7">
        <v>45025</v>
      </c>
      <c r="S112" s="6">
        <v>45030</v>
      </c>
      <c r="T112" s="4" t="s">
        <v>34</v>
      </c>
      <c r="U112" s="4">
        <v>529</v>
      </c>
      <c r="V112" s="4">
        <v>0</v>
      </c>
      <c r="W112" s="4">
        <v>0</v>
      </c>
      <c r="X112" s="4" t="s">
        <v>587</v>
      </c>
      <c r="Y112" s="4" t="s">
        <v>588</v>
      </c>
    </row>
    <row r="113" s="4" customFormat="1" spans="1:25">
      <c r="A113" s="4" t="s">
        <v>589</v>
      </c>
      <c r="B113" s="4" t="s">
        <v>26</v>
      </c>
      <c r="C113" s="4" t="s">
        <v>27</v>
      </c>
      <c r="D113" s="4" t="s">
        <v>590</v>
      </c>
      <c r="E113" s="4" t="s">
        <v>145</v>
      </c>
      <c r="F113" s="6">
        <v>45026</v>
      </c>
      <c r="G113" s="6">
        <v>45027</v>
      </c>
      <c r="H113" s="4">
        <v>1</v>
      </c>
      <c r="I113" s="4">
        <v>1</v>
      </c>
      <c r="J113" s="4">
        <v>1</v>
      </c>
      <c r="K113" s="4" t="s">
        <v>30</v>
      </c>
      <c r="L113" s="4">
        <v>129</v>
      </c>
      <c r="M113" s="4">
        <v>129</v>
      </c>
      <c r="N113" s="4" t="s">
        <v>591</v>
      </c>
      <c r="O113" s="4" t="s">
        <v>32</v>
      </c>
      <c r="P113" s="4" t="s">
        <v>33</v>
      </c>
      <c r="Q113" s="4">
        <v>0</v>
      </c>
      <c r="R113" s="7">
        <v>45025</v>
      </c>
      <c r="S113" s="6">
        <v>45030</v>
      </c>
      <c r="T113" s="4" t="s">
        <v>34</v>
      </c>
      <c r="U113" s="4">
        <v>129</v>
      </c>
      <c r="V113" s="4">
        <v>0</v>
      </c>
      <c r="W113" s="4">
        <v>0</v>
      </c>
      <c r="X113" s="4" t="s">
        <v>592</v>
      </c>
      <c r="Y113" s="4" t="s">
        <v>593</v>
      </c>
    </row>
    <row r="114" s="4" customFormat="1" spans="1:25">
      <c r="A114" s="4" t="s">
        <v>594</v>
      </c>
      <c r="B114" s="4" t="s">
        <v>26</v>
      </c>
      <c r="C114" s="4" t="s">
        <v>27</v>
      </c>
      <c r="D114" s="4" t="s">
        <v>595</v>
      </c>
      <c r="E114" s="4" t="s">
        <v>596</v>
      </c>
      <c r="F114" s="6">
        <v>45026</v>
      </c>
      <c r="G114" s="6">
        <v>45027</v>
      </c>
      <c r="H114" s="4">
        <v>1</v>
      </c>
      <c r="I114" s="4">
        <v>1</v>
      </c>
      <c r="J114" s="4">
        <v>1</v>
      </c>
      <c r="K114" s="4" t="s">
        <v>30</v>
      </c>
      <c r="L114" s="4">
        <v>135</v>
      </c>
      <c r="M114" s="4">
        <v>135</v>
      </c>
      <c r="N114" s="4" t="s">
        <v>597</v>
      </c>
      <c r="O114" s="4" t="s">
        <v>32</v>
      </c>
      <c r="P114" s="4" t="s">
        <v>33</v>
      </c>
      <c r="Q114" s="4">
        <v>0</v>
      </c>
      <c r="R114" s="7">
        <v>45025</v>
      </c>
      <c r="S114" s="6">
        <v>45030</v>
      </c>
      <c r="T114" s="4" t="s">
        <v>34</v>
      </c>
      <c r="U114" s="4">
        <v>135</v>
      </c>
      <c r="V114" s="4">
        <v>0</v>
      </c>
      <c r="W114" s="4">
        <v>0</v>
      </c>
      <c r="X114" s="4" t="s">
        <v>598</v>
      </c>
      <c r="Y114" s="4" t="s">
        <v>42</v>
      </c>
    </row>
    <row r="115" s="4" customFormat="1" spans="1:25">
      <c r="A115" s="4" t="s">
        <v>599</v>
      </c>
      <c r="B115" s="4" t="s">
        <v>26</v>
      </c>
      <c r="C115" s="4" t="s">
        <v>27</v>
      </c>
      <c r="D115" s="4" t="s">
        <v>600</v>
      </c>
      <c r="E115" s="4" t="s">
        <v>601</v>
      </c>
      <c r="F115" s="6">
        <v>45026</v>
      </c>
      <c r="G115" s="6">
        <v>45027</v>
      </c>
      <c r="H115" s="4">
        <v>1</v>
      </c>
      <c r="I115" s="4">
        <v>1</v>
      </c>
      <c r="J115" s="4">
        <v>1</v>
      </c>
      <c r="K115" s="4" t="s">
        <v>30</v>
      </c>
      <c r="L115" s="4">
        <v>234</v>
      </c>
      <c r="M115" s="4">
        <v>234</v>
      </c>
      <c r="N115" s="4" t="s">
        <v>602</v>
      </c>
      <c r="O115" s="4" t="s">
        <v>32</v>
      </c>
      <c r="P115" s="4" t="s">
        <v>33</v>
      </c>
      <c r="Q115" s="4">
        <v>0</v>
      </c>
      <c r="R115" s="7">
        <v>45025</v>
      </c>
      <c r="S115" s="6">
        <v>45030</v>
      </c>
      <c r="T115" s="4" t="s">
        <v>34</v>
      </c>
      <c r="U115" s="4">
        <v>234</v>
      </c>
      <c r="V115" s="4">
        <v>0</v>
      </c>
      <c r="W115" s="4">
        <v>0</v>
      </c>
      <c r="X115" s="4" t="s">
        <v>603</v>
      </c>
      <c r="Y115" s="4" t="s">
        <v>604</v>
      </c>
    </row>
    <row r="116" s="4" customFormat="1" spans="1:25">
      <c r="A116" s="4" t="s">
        <v>605</v>
      </c>
      <c r="B116" s="4" t="s">
        <v>26</v>
      </c>
      <c r="C116" s="4" t="s">
        <v>27</v>
      </c>
      <c r="D116" s="4" t="s">
        <v>606</v>
      </c>
      <c r="E116" s="4" t="s">
        <v>607</v>
      </c>
      <c r="F116" s="6">
        <v>45026</v>
      </c>
      <c r="G116" s="6">
        <v>45027</v>
      </c>
      <c r="H116" s="4">
        <v>1</v>
      </c>
      <c r="I116" s="4">
        <v>1</v>
      </c>
      <c r="J116" s="4">
        <v>1</v>
      </c>
      <c r="K116" s="4" t="s">
        <v>30</v>
      </c>
      <c r="L116" s="4">
        <v>1146</v>
      </c>
      <c r="M116" s="4">
        <v>1146</v>
      </c>
      <c r="N116" s="4" t="s">
        <v>608</v>
      </c>
      <c r="O116" s="4" t="s">
        <v>32</v>
      </c>
      <c r="P116" s="4" t="s">
        <v>33</v>
      </c>
      <c r="Q116" s="4">
        <v>0</v>
      </c>
      <c r="R116" s="7">
        <v>45026</v>
      </c>
      <c r="S116" s="6">
        <v>45030</v>
      </c>
      <c r="T116" s="4" t="s">
        <v>34</v>
      </c>
      <c r="U116" s="4">
        <v>1146</v>
      </c>
      <c r="V116" s="4">
        <v>0</v>
      </c>
      <c r="W116" s="4">
        <v>0</v>
      </c>
      <c r="X116" s="4" t="s">
        <v>609</v>
      </c>
      <c r="Y116" s="4" t="s">
        <v>42</v>
      </c>
    </row>
    <row r="117" s="4" customFormat="1" spans="1:25">
      <c r="A117" s="4" t="s">
        <v>610</v>
      </c>
      <c r="B117" s="4" t="s">
        <v>26</v>
      </c>
      <c r="C117" s="4" t="s">
        <v>27</v>
      </c>
      <c r="D117" s="4" t="s">
        <v>611</v>
      </c>
      <c r="E117" s="4" t="s">
        <v>612</v>
      </c>
      <c r="F117" s="6">
        <v>45026</v>
      </c>
      <c r="G117" s="6">
        <v>45027</v>
      </c>
      <c r="H117" s="4">
        <v>1</v>
      </c>
      <c r="I117" s="4">
        <v>1</v>
      </c>
      <c r="J117" s="4">
        <v>1</v>
      </c>
      <c r="K117" s="4" t="s">
        <v>30</v>
      </c>
      <c r="L117" s="4">
        <v>595</v>
      </c>
      <c r="M117" s="4">
        <v>595</v>
      </c>
      <c r="N117" s="4" t="s">
        <v>613</v>
      </c>
      <c r="O117" s="4" t="s">
        <v>32</v>
      </c>
      <c r="P117" s="4" t="s">
        <v>33</v>
      </c>
      <c r="Q117" s="4">
        <v>0</v>
      </c>
      <c r="R117" s="7">
        <v>45026</v>
      </c>
      <c r="S117" s="6">
        <v>45030</v>
      </c>
      <c r="T117" s="4" t="s">
        <v>34</v>
      </c>
      <c r="U117" s="4">
        <v>595</v>
      </c>
      <c r="V117" s="4">
        <v>0</v>
      </c>
      <c r="W117" s="4">
        <v>0</v>
      </c>
      <c r="X117" s="4" t="s">
        <v>614</v>
      </c>
      <c r="Y117" s="4" t="s">
        <v>42</v>
      </c>
    </row>
    <row r="118" s="4" customFormat="1" spans="1:25">
      <c r="A118" s="4" t="s">
        <v>615</v>
      </c>
      <c r="B118" s="4" t="s">
        <v>26</v>
      </c>
      <c r="C118" s="4" t="s">
        <v>27</v>
      </c>
      <c r="D118" s="4" t="s">
        <v>616</v>
      </c>
      <c r="E118" s="4" t="s">
        <v>617</v>
      </c>
      <c r="F118" s="6">
        <v>45026</v>
      </c>
      <c r="G118" s="6">
        <v>45027</v>
      </c>
      <c r="H118" s="4">
        <v>1</v>
      </c>
      <c r="I118" s="4">
        <v>1</v>
      </c>
      <c r="J118" s="4">
        <v>1</v>
      </c>
      <c r="K118" s="4" t="s">
        <v>30</v>
      </c>
      <c r="L118" s="4">
        <v>750</v>
      </c>
      <c r="M118" s="4">
        <v>750</v>
      </c>
      <c r="N118" s="4" t="s">
        <v>618</v>
      </c>
      <c r="O118" s="4" t="s">
        <v>32</v>
      </c>
      <c r="P118" s="4" t="s">
        <v>33</v>
      </c>
      <c r="Q118" s="4">
        <v>0</v>
      </c>
      <c r="R118" s="7">
        <v>45026</v>
      </c>
      <c r="S118" s="6">
        <v>45030</v>
      </c>
      <c r="T118" s="4" t="s">
        <v>34</v>
      </c>
      <c r="U118" s="4">
        <v>750</v>
      </c>
      <c r="V118" s="4">
        <v>0</v>
      </c>
      <c r="W118" s="4">
        <v>0</v>
      </c>
      <c r="X118" s="4" t="s">
        <v>619</v>
      </c>
      <c r="Y118" s="4" t="s">
        <v>620</v>
      </c>
    </row>
    <row r="119" s="4" customFormat="1" spans="1:25">
      <c r="A119" s="4" t="s">
        <v>621</v>
      </c>
      <c r="B119" s="4" t="s">
        <v>26</v>
      </c>
      <c r="C119" s="4" t="s">
        <v>27</v>
      </c>
      <c r="D119" s="4" t="s">
        <v>622</v>
      </c>
      <c r="E119" s="4" t="s">
        <v>623</v>
      </c>
      <c r="F119" s="6">
        <v>45026</v>
      </c>
      <c r="G119" s="6">
        <v>45027</v>
      </c>
      <c r="H119" s="4">
        <v>1</v>
      </c>
      <c r="I119" s="4">
        <v>1</v>
      </c>
      <c r="J119" s="4">
        <v>1</v>
      </c>
      <c r="K119" s="4" t="s">
        <v>30</v>
      </c>
      <c r="L119" s="4">
        <v>247</v>
      </c>
      <c r="M119" s="4">
        <v>247</v>
      </c>
      <c r="N119" s="4" t="s">
        <v>624</v>
      </c>
      <c r="O119" s="4" t="s">
        <v>32</v>
      </c>
      <c r="P119" s="4" t="s">
        <v>33</v>
      </c>
      <c r="Q119" s="4">
        <v>0</v>
      </c>
      <c r="R119" s="7">
        <v>45026</v>
      </c>
      <c r="S119" s="6">
        <v>45030</v>
      </c>
      <c r="T119" s="4" t="s">
        <v>34</v>
      </c>
      <c r="U119" s="4">
        <v>247</v>
      </c>
      <c r="V119" s="4">
        <v>0</v>
      </c>
      <c r="W119" s="4">
        <v>0</v>
      </c>
      <c r="X119" s="4" t="s">
        <v>625</v>
      </c>
      <c r="Y119" s="4" t="s">
        <v>42</v>
      </c>
    </row>
    <row r="120" s="4" customFormat="1" spans="1:25">
      <c r="A120" s="4" t="s">
        <v>626</v>
      </c>
      <c r="B120" s="4" t="s">
        <v>26</v>
      </c>
      <c r="C120" s="4" t="s">
        <v>27</v>
      </c>
      <c r="D120" s="4" t="s">
        <v>627</v>
      </c>
      <c r="E120" s="4" t="s">
        <v>628</v>
      </c>
      <c r="F120" s="6">
        <v>45026</v>
      </c>
      <c r="G120" s="6">
        <v>45027</v>
      </c>
      <c r="H120" s="4">
        <v>1</v>
      </c>
      <c r="I120" s="4">
        <v>1</v>
      </c>
      <c r="J120" s="4">
        <v>1</v>
      </c>
      <c r="K120" s="4" t="s">
        <v>30</v>
      </c>
      <c r="L120" s="4">
        <v>199</v>
      </c>
      <c r="M120" s="4">
        <v>199</v>
      </c>
      <c r="N120" s="4" t="s">
        <v>629</v>
      </c>
      <c r="O120" s="4" t="s">
        <v>32</v>
      </c>
      <c r="P120" s="4" t="s">
        <v>33</v>
      </c>
      <c r="Q120" s="4">
        <v>0</v>
      </c>
      <c r="R120" s="7">
        <v>45026</v>
      </c>
      <c r="S120" s="6">
        <v>45030</v>
      </c>
      <c r="T120" s="4" t="s">
        <v>34</v>
      </c>
      <c r="U120" s="4">
        <v>199</v>
      </c>
      <c r="V120" s="4">
        <v>0</v>
      </c>
      <c r="W120" s="4">
        <v>0</v>
      </c>
      <c r="X120" s="4" t="s">
        <v>630</v>
      </c>
      <c r="Y120" s="4" t="s">
        <v>42</v>
      </c>
    </row>
    <row r="121" s="4" customFormat="1" spans="1:25">
      <c r="A121" s="4" t="s">
        <v>631</v>
      </c>
      <c r="B121" s="4" t="s">
        <v>26</v>
      </c>
      <c r="C121" s="4" t="s">
        <v>27</v>
      </c>
      <c r="D121" s="4" t="s">
        <v>632</v>
      </c>
      <c r="E121" s="4" t="s">
        <v>351</v>
      </c>
      <c r="F121" s="6">
        <v>45026</v>
      </c>
      <c r="G121" s="6">
        <v>45027</v>
      </c>
      <c r="H121" s="4">
        <v>1</v>
      </c>
      <c r="I121" s="4">
        <v>1</v>
      </c>
      <c r="J121" s="4">
        <v>1</v>
      </c>
      <c r="K121" s="4" t="s">
        <v>30</v>
      </c>
      <c r="L121" s="4">
        <v>307</v>
      </c>
      <c r="M121" s="4">
        <v>307</v>
      </c>
      <c r="N121" s="4" t="s">
        <v>633</v>
      </c>
      <c r="O121" s="4" t="s">
        <v>32</v>
      </c>
      <c r="P121" s="4" t="s">
        <v>33</v>
      </c>
      <c r="Q121" s="4">
        <v>0</v>
      </c>
      <c r="R121" s="7">
        <v>45026</v>
      </c>
      <c r="S121" s="6">
        <v>45030</v>
      </c>
      <c r="T121" s="4" t="s">
        <v>34</v>
      </c>
      <c r="U121" s="4">
        <v>307</v>
      </c>
      <c r="V121" s="4">
        <v>0</v>
      </c>
      <c r="W121" s="4">
        <v>0</v>
      </c>
      <c r="X121" s="4" t="s">
        <v>634</v>
      </c>
      <c r="Y121" s="4" t="s">
        <v>42</v>
      </c>
    </row>
    <row r="122" s="4" customFormat="1" spans="1:25">
      <c r="A122" s="4" t="s">
        <v>635</v>
      </c>
      <c r="B122" s="4" t="s">
        <v>26</v>
      </c>
      <c r="C122" s="4" t="s">
        <v>27</v>
      </c>
      <c r="D122" s="4" t="s">
        <v>636</v>
      </c>
      <c r="E122" s="4" t="s">
        <v>637</v>
      </c>
      <c r="F122" s="6">
        <v>45026</v>
      </c>
      <c r="G122" s="6">
        <v>45027</v>
      </c>
      <c r="H122" s="4">
        <v>1</v>
      </c>
      <c r="I122" s="4">
        <v>1</v>
      </c>
      <c r="J122" s="4">
        <v>1</v>
      </c>
      <c r="K122" s="4" t="s">
        <v>30</v>
      </c>
      <c r="L122" s="4">
        <v>269</v>
      </c>
      <c r="M122" s="4">
        <v>269</v>
      </c>
      <c r="N122" s="4" t="s">
        <v>638</v>
      </c>
      <c r="O122" s="4" t="s">
        <v>32</v>
      </c>
      <c r="P122" s="4" t="s">
        <v>33</v>
      </c>
      <c r="Q122" s="4">
        <v>0</v>
      </c>
      <c r="R122" s="7">
        <v>45026</v>
      </c>
      <c r="S122" s="6">
        <v>45030</v>
      </c>
      <c r="T122" s="4" t="s">
        <v>34</v>
      </c>
      <c r="U122" s="4">
        <v>269</v>
      </c>
      <c r="V122" s="4">
        <v>0</v>
      </c>
      <c r="W122" s="4">
        <v>0</v>
      </c>
      <c r="X122" s="4" t="s">
        <v>639</v>
      </c>
      <c r="Y122" s="4" t="s">
        <v>42</v>
      </c>
    </row>
    <row r="123" s="4" customFormat="1" spans="1:25">
      <c r="A123" s="4" t="s">
        <v>640</v>
      </c>
      <c r="B123" s="4" t="s">
        <v>26</v>
      </c>
      <c r="C123" s="4" t="s">
        <v>27</v>
      </c>
      <c r="D123" s="4" t="s">
        <v>641</v>
      </c>
      <c r="E123" s="4" t="s">
        <v>642</v>
      </c>
      <c r="F123" s="6">
        <v>45026</v>
      </c>
      <c r="G123" s="6">
        <v>45027</v>
      </c>
      <c r="H123" s="4">
        <v>1</v>
      </c>
      <c r="I123" s="4">
        <v>1</v>
      </c>
      <c r="J123" s="4">
        <v>1</v>
      </c>
      <c r="K123" s="4" t="s">
        <v>30</v>
      </c>
      <c r="L123" s="4">
        <v>1035</v>
      </c>
      <c r="M123" s="4">
        <v>1035</v>
      </c>
      <c r="N123" s="4" t="s">
        <v>643</v>
      </c>
      <c r="O123" s="4" t="s">
        <v>32</v>
      </c>
      <c r="P123" s="4" t="s">
        <v>33</v>
      </c>
      <c r="Q123" s="4">
        <v>0</v>
      </c>
      <c r="R123" s="7">
        <v>45026</v>
      </c>
      <c r="S123" s="6">
        <v>45030</v>
      </c>
      <c r="T123" s="4" t="s">
        <v>34</v>
      </c>
      <c r="U123" s="4">
        <v>1035</v>
      </c>
      <c r="V123" s="4">
        <v>0</v>
      </c>
      <c r="W123" s="4">
        <v>0</v>
      </c>
      <c r="X123" s="4" t="s">
        <v>644</v>
      </c>
      <c r="Y123" s="4" t="s">
        <v>42</v>
      </c>
    </row>
    <row r="124" s="4" customFormat="1" spans="1:25">
      <c r="A124" s="4" t="s">
        <v>645</v>
      </c>
      <c r="B124" s="4" t="s">
        <v>26</v>
      </c>
      <c r="C124" s="4" t="s">
        <v>27</v>
      </c>
      <c r="D124" s="4" t="s">
        <v>646</v>
      </c>
      <c r="E124" s="4" t="s">
        <v>647</v>
      </c>
      <c r="F124" s="6">
        <v>45026</v>
      </c>
      <c r="G124" s="6">
        <v>45027</v>
      </c>
      <c r="H124" s="4">
        <v>1</v>
      </c>
      <c r="I124" s="4">
        <v>1</v>
      </c>
      <c r="J124" s="4">
        <v>1</v>
      </c>
      <c r="K124" s="4" t="s">
        <v>30</v>
      </c>
      <c r="L124" s="4">
        <v>279</v>
      </c>
      <c r="M124" s="4">
        <v>279</v>
      </c>
      <c r="N124" s="4" t="s">
        <v>648</v>
      </c>
      <c r="O124" s="4" t="s">
        <v>32</v>
      </c>
      <c r="P124" s="4" t="s">
        <v>33</v>
      </c>
      <c r="Q124" s="4">
        <v>0</v>
      </c>
      <c r="R124" s="7">
        <v>45026</v>
      </c>
      <c r="S124" s="6">
        <v>45030</v>
      </c>
      <c r="T124" s="4" t="s">
        <v>34</v>
      </c>
      <c r="U124" s="4">
        <v>279</v>
      </c>
      <c r="V124" s="4">
        <v>0</v>
      </c>
      <c r="W124" s="4">
        <v>0</v>
      </c>
      <c r="X124" s="4" t="s">
        <v>649</v>
      </c>
      <c r="Y124" s="4" t="s">
        <v>42</v>
      </c>
    </row>
    <row r="125" s="4" customFormat="1" spans="1:25">
      <c r="A125" s="4" t="s">
        <v>650</v>
      </c>
      <c r="B125" s="4" t="s">
        <v>26</v>
      </c>
      <c r="C125" s="4" t="s">
        <v>27</v>
      </c>
      <c r="D125" s="4" t="s">
        <v>651</v>
      </c>
      <c r="E125" s="4" t="s">
        <v>652</v>
      </c>
      <c r="F125" s="6">
        <v>45026</v>
      </c>
      <c r="G125" s="6">
        <v>45027</v>
      </c>
      <c r="H125" s="4">
        <v>1</v>
      </c>
      <c r="I125" s="4">
        <v>1</v>
      </c>
      <c r="J125" s="4">
        <v>1</v>
      </c>
      <c r="K125" s="4" t="s">
        <v>30</v>
      </c>
      <c r="L125" s="4">
        <v>231</v>
      </c>
      <c r="M125" s="4">
        <v>231</v>
      </c>
      <c r="N125" s="4" t="s">
        <v>653</v>
      </c>
      <c r="O125" s="4" t="s">
        <v>32</v>
      </c>
      <c r="P125" s="4" t="s">
        <v>33</v>
      </c>
      <c r="Q125" s="4">
        <v>0</v>
      </c>
      <c r="R125" s="7">
        <v>45026</v>
      </c>
      <c r="S125" s="6">
        <v>45030</v>
      </c>
      <c r="T125" s="4" t="s">
        <v>34</v>
      </c>
      <c r="U125" s="4">
        <v>231</v>
      </c>
      <c r="V125" s="4">
        <v>0</v>
      </c>
      <c r="W125" s="4">
        <v>0</v>
      </c>
      <c r="X125" s="4" t="s">
        <v>654</v>
      </c>
      <c r="Y125" s="4" t="s">
        <v>655</v>
      </c>
    </row>
    <row r="126" s="4" customFormat="1" spans="1:25">
      <c r="A126" s="4" t="s">
        <v>656</v>
      </c>
      <c r="B126" s="4" t="s">
        <v>26</v>
      </c>
      <c r="C126" s="4" t="s">
        <v>27</v>
      </c>
      <c r="D126" s="4" t="s">
        <v>657</v>
      </c>
      <c r="E126" s="4" t="s">
        <v>351</v>
      </c>
      <c r="F126" s="6">
        <v>45026</v>
      </c>
      <c r="G126" s="6">
        <v>45027</v>
      </c>
      <c r="H126" s="4">
        <v>1</v>
      </c>
      <c r="I126" s="4">
        <v>1</v>
      </c>
      <c r="J126" s="4">
        <v>1</v>
      </c>
      <c r="K126" s="4" t="s">
        <v>30</v>
      </c>
      <c r="L126" s="4">
        <v>371</v>
      </c>
      <c r="M126" s="4">
        <v>371</v>
      </c>
      <c r="N126" s="4" t="s">
        <v>658</v>
      </c>
      <c r="O126" s="4" t="s">
        <v>32</v>
      </c>
      <c r="P126" s="4" t="s">
        <v>33</v>
      </c>
      <c r="Q126" s="4">
        <v>0</v>
      </c>
      <c r="R126" s="7">
        <v>45026</v>
      </c>
      <c r="S126" s="6">
        <v>45030</v>
      </c>
      <c r="T126" s="4" t="s">
        <v>34</v>
      </c>
      <c r="U126" s="4">
        <v>371</v>
      </c>
      <c r="V126" s="4">
        <v>0</v>
      </c>
      <c r="W126" s="4">
        <v>0</v>
      </c>
      <c r="X126" s="4" t="s">
        <v>659</v>
      </c>
      <c r="Y126" s="4" t="s">
        <v>42</v>
      </c>
    </row>
    <row r="127" s="4" customFormat="1" spans="1:25">
      <c r="A127" s="4" t="s">
        <v>660</v>
      </c>
      <c r="B127" s="4" t="s">
        <v>26</v>
      </c>
      <c r="C127" s="4" t="s">
        <v>27</v>
      </c>
      <c r="D127" s="4" t="s">
        <v>661</v>
      </c>
      <c r="E127" s="4" t="s">
        <v>662</v>
      </c>
      <c r="F127" s="6">
        <v>45026</v>
      </c>
      <c r="G127" s="6">
        <v>45027</v>
      </c>
      <c r="H127" s="4">
        <v>1</v>
      </c>
      <c r="I127" s="4">
        <v>1</v>
      </c>
      <c r="J127" s="4">
        <v>1</v>
      </c>
      <c r="K127" s="4" t="s">
        <v>30</v>
      </c>
      <c r="L127" s="4">
        <v>117</v>
      </c>
      <c r="M127" s="4">
        <v>117</v>
      </c>
      <c r="N127" s="4" t="s">
        <v>663</v>
      </c>
      <c r="O127" s="4" t="s">
        <v>32</v>
      </c>
      <c r="P127" s="4" t="s">
        <v>33</v>
      </c>
      <c r="Q127" s="4">
        <v>0</v>
      </c>
      <c r="R127" s="7">
        <v>45026</v>
      </c>
      <c r="S127" s="6">
        <v>45030</v>
      </c>
      <c r="T127" s="4" t="s">
        <v>34</v>
      </c>
      <c r="U127" s="4">
        <v>117</v>
      </c>
      <c r="V127" s="4">
        <v>0</v>
      </c>
      <c r="W127" s="4">
        <v>0</v>
      </c>
      <c r="X127" s="4" t="s">
        <v>664</v>
      </c>
      <c r="Y12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3"/>
  <sheetViews>
    <sheetView tabSelected="1" topLeftCell="A113" workbookViewId="0">
      <selection activeCell="A131" sqref="A131:C13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665</v>
      </c>
    </row>
    <row r="2" s="4" customFormat="1" hidden="1" spans="1:9">
      <c r="A2" s="5">
        <v>999221857457420</v>
      </c>
      <c r="B2" s="6">
        <v>45022</v>
      </c>
      <c r="C2" s="6">
        <v>45027</v>
      </c>
      <c r="D2" s="4">
        <v>0</v>
      </c>
      <c r="E2" s="4" t="str">
        <f>VLOOKUP(A2,HOP!A:L,12,0)</f>
        <v>0.00</v>
      </c>
      <c r="F2" s="4" t="str">
        <f>VLOOKUP(A2,HOP!A:C,3,0)</f>
        <v>2852630</v>
      </c>
      <c r="G2" s="4">
        <f>D2-E2</f>
        <v>0</v>
      </c>
      <c r="H2" s="4" t="str">
        <f>$H$1&amp;F2</f>
        <v>，2852630</v>
      </c>
      <c r="I2" s="4" t="str">
        <f>VLOOKUP(A2,HOP!A:U,21,0)</f>
        <v>直连</v>
      </c>
    </row>
    <row r="3" s="4" customFormat="1" spans="1:9">
      <c r="A3" s="5">
        <v>999221887902865</v>
      </c>
      <c r="B3" s="6">
        <v>45022</v>
      </c>
      <c r="C3" s="6">
        <v>45027</v>
      </c>
      <c r="D3" s="4">
        <v>9440</v>
      </c>
      <c r="E3" s="4" t="str">
        <f>VLOOKUP(A3,HOP!A:L,12,0)</f>
        <v>9440.00</v>
      </c>
      <c r="F3" s="4" t="str">
        <f>VLOOKUP(A3,HOP!A:C,3,0)</f>
        <v>2865328</v>
      </c>
      <c r="G3" s="4">
        <f t="shared" ref="G3:G34" si="0">D3-E3</f>
        <v>0</v>
      </c>
      <c r="H3" s="4" t="str">
        <f t="shared" ref="H3:H34" si="1">$H$1&amp;F3</f>
        <v>，2865328</v>
      </c>
      <c r="I3" s="4" t="str">
        <f>VLOOKUP(A3,HOP!A:U,21,0)</f>
        <v>直连</v>
      </c>
    </row>
    <row r="4" s="4" customFormat="1" spans="1:9">
      <c r="A4" s="5">
        <v>999222547971830</v>
      </c>
      <c r="B4" s="6">
        <v>45024</v>
      </c>
      <c r="C4" s="6">
        <v>45027</v>
      </c>
      <c r="D4" s="4">
        <v>2520</v>
      </c>
      <c r="E4" s="4" t="str">
        <f>VLOOKUP(A4,HOP!A:L,12,0)</f>
        <v>2520.00</v>
      </c>
      <c r="F4" s="4" t="str">
        <f>VLOOKUP(A4,HOP!A:C,3,0)</f>
        <v>3007252</v>
      </c>
      <c r="G4" s="4">
        <f t="shared" si="0"/>
        <v>0</v>
      </c>
      <c r="H4" s="4" t="str">
        <f t="shared" si="1"/>
        <v>，3007252</v>
      </c>
      <c r="I4" s="4" t="str">
        <f>VLOOKUP(A4,HOP!A:U,21,0)</f>
        <v>直连</v>
      </c>
    </row>
    <row r="5" s="4" customFormat="1" hidden="1" spans="1:9">
      <c r="A5" s="5">
        <v>999222587837364</v>
      </c>
      <c r="B5" s="6">
        <v>45026</v>
      </c>
      <c r="C5" s="6">
        <v>45027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999222607022760</v>
      </c>
      <c r="B6" s="6">
        <v>45026</v>
      </c>
      <c r="C6" s="6">
        <v>45027</v>
      </c>
      <c r="D6" s="4">
        <v>877</v>
      </c>
      <c r="E6" s="4" t="str">
        <f>VLOOKUP(A6,HOP!A:L,12,0)</f>
        <v>877.00</v>
      </c>
      <c r="F6" s="4" t="str">
        <f>VLOOKUP(A6,HOP!A:C,3,0)</f>
        <v>3015476</v>
      </c>
      <c r="G6" s="4">
        <f t="shared" si="0"/>
        <v>0</v>
      </c>
      <c r="H6" s="4" t="str">
        <f t="shared" si="1"/>
        <v>，3015476</v>
      </c>
      <c r="I6" s="4" t="str">
        <f>VLOOKUP(A6,HOP!A:U,21,0)</f>
        <v>直连</v>
      </c>
    </row>
    <row r="7" s="4" customFormat="1" spans="1:9">
      <c r="A7" s="5">
        <v>999222693799005</v>
      </c>
      <c r="B7" s="6">
        <v>45024</v>
      </c>
      <c r="C7" s="6">
        <v>45027</v>
      </c>
      <c r="D7" s="4">
        <v>3324</v>
      </c>
      <c r="E7" s="4" t="str">
        <f>VLOOKUP(A7,HOP!A:L,12,0)</f>
        <v>3324.00</v>
      </c>
      <c r="F7" s="4" t="str">
        <f>VLOOKUP(A7,HOP!A:C,3,0)</f>
        <v>3027254</v>
      </c>
      <c r="G7" s="4">
        <f t="shared" si="0"/>
        <v>0</v>
      </c>
      <c r="H7" s="4" t="str">
        <f t="shared" si="1"/>
        <v>，3027254</v>
      </c>
      <c r="I7" s="4" t="str">
        <f>VLOOKUP(A7,HOP!A:U,21,0)</f>
        <v>直连</v>
      </c>
    </row>
    <row r="8" s="4" customFormat="1" spans="1:9">
      <c r="A8" s="5">
        <v>999222849899994</v>
      </c>
      <c r="B8" s="6">
        <v>45023</v>
      </c>
      <c r="C8" s="6">
        <v>45027</v>
      </c>
      <c r="D8" s="4">
        <v>1508</v>
      </c>
      <c r="E8" s="4" t="str">
        <f>VLOOKUP(A8,HOP!A:L,12,0)</f>
        <v>1508.00</v>
      </c>
      <c r="F8" s="4" t="str">
        <f>VLOOKUP(A8,HOP!A:C,3,0)</f>
        <v>3051800</v>
      </c>
      <c r="G8" s="4">
        <f t="shared" si="0"/>
        <v>0</v>
      </c>
      <c r="H8" s="4" t="str">
        <f t="shared" si="1"/>
        <v>，3051800</v>
      </c>
      <c r="I8" s="4" t="str">
        <f>VLOOKUP(A8,HOP!A:U,21,0)</f>
        <v>直采</v>
      </c>
    </row>
    <row r="9" s="4" customFormat="1" spans="1:9">
      <c r="A9" s="5">
        <v>999222850213788</v>
      </c>
      <c r="B9" s="6">
        <v>45023</v>
      </c>
      <c r="C9" s="6">
        <v>45027</v>
      </c>
      <c r="D9" s="4">
        <v>1508</v>
      </c>
      <c r="E9" s="4" t="str">
        <f>VLOOKUP(A9,HOP!A:L,12,0)</f>
        <v>1508.00</v>
      </c>
      <c r="F9" s="4" t="str">
        <f>VLOOKUP(A9,HOP!A:C,3,0)</f>
        <v>3051860</v>
      </c>
      <c r="G9" s="4">
        <f t="shared" si="0"/>
        <v>0</v>
      </c>
      <c r="H9" s="4" t="str">
        <f t="shared" si="1"/>
        <v>，3051860</v>
      </c>
      <c r="I9" s="4" t="str">
        <f>VLOOKUP(A9,HOP!A:U,21,0)</f>
        <v>直采</v>
      </c>
    </row>
    <row r="10" s="4" customFormat="1" hidden="1" spans="1:9">
      <c r="A10" s="5">
        <v>999222990567799</v>
      </c>
      <c r="B10" s="6">
        <v>45026</v>
      </c>
      <c r="C10" s="6">
        <v>45027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999223028940583</v>
      </c>
      <c r="B11" s="6">
        <v>45024</v>
      </c>
      <c r="C11" s="6">
        <v>45027</v>
      </c>
      <c r="D11" s="4">
        <v>6786</v>
      </c>
      <c r="E11" s="4" t="str">
        <f>VLOOKUP(A11,HOP!A:L,12,0)</f>
        <v>6786.00</v>
      </c>
      <c r="F11" s="4" t="str">
        <f>VLOOKUP(A11,HOP!A:C,3,0)</f>
        <v>3094104</v>
      </c>
      <c r="G11" s="4">
        <f t="shared" si="0"/>
        <v>0</v>
      </c>
      <c r="H11" s="4" t="str">
        <f t="shared" si="1"/>
        <v>，3094104</v>
      </c>
      <c r="I11" s="4" t="str">
        <f>VLOOKUP(A11,HOP!A:U,21,0)</f>
        <v>直连</v>
      </c>
    </row>
    <row r="12" s="4" customFormat="1" spans="1:9">
      <c r="A12" s="5">
        <v>999223038826144</v>
      </c>
      <c r="B12" s="6">
        <v>45025</v>
      </c>
      <c r="C12" s="6">
        <v>45027</v>
      </c>
      <c r="D12" s="4">
        <v>408</v>
      </c>
      <c r="E12" s="4" t="str">
        <f>VLOOKUP(A12,HOP!A:L,12,0)</f>
        <v>408.00</v>
      </c>
      <c r="F12" s="4" t="str">
        <f>VLOOKUP(A12,HOP!A:C,3,0)</f>
        <v>3097541</v>
      </c>
      <c r="G12" s="4">
        <f t="shared" si="0"/>
        <v>0</v>
      </c>
      <c r="H12" s="4" t="str">
        <f t="shared" si="1"/>
        <v>，3097541</v>
      </c>
      <c r="I12" s="4" t="str">
        <f>VLOOKUP(A12,HOP!A:U,21,0)</f>
        <v>直连</v>
      </c>
    </row>
    <row r="13" s="4" customFormat="1" spans="1:9">
      <c r="A13" s="5">
        <v>999223074771443</v>
      </c>
      <c r="B13" s="6">
        <v>45023</v>
      </c>
      <c r="C13" s="6">
        <v>45027</v>
      </c>
      <c r="D13" s="4">
        <v>9152</v>
      </c>
      <c r="E13" s="4" t="str">
        <f>VLOOKUP(A13,HOP!A:L,12,0)</f>
        <v>9152.00</v>
      </c>
      <c r="F13" s="4" t="str">
        <f>VLOOKUP(A13,HOP!A:C,3,0)</f>
        <v>3107238</v>
      </c>
      <c r="G13" s="4">
        <f t="shared" si="0"/>
        <v>0</v>
      </c>
      <c r="H13" s="4" t="str">
        <f t="shared" si="1"/>
        <v>，3107238</v>
      </c>
      <c r="I13" s="4" t="str">
        <f>VLOOKUP(A13,HOP!A:U,21,0)</f>
        <v>直连</v>
      </c>
    </row>
    <row r="14" s="4" customFormat="1" spans="1:9">
      <c r="A14" s="5">
        <v>999223089316769</v>
      </c>
      <c r="B14" s="6">
        <v>45024</v>
      </c>
      <c r="C14" s="6">
        <v>45027</v>
      </c>
      <c r="D14" s="4">
        <v>1299</v>
      </c>
      <c r="E14" s="4" t="str">
        <f>VLOOKUP(A14,HOP!A:L,12,0)</f>
        <v>1299.00</v>
      </c>
      <c r="F14" s="4" t="str">
        <f>VLOOKUP(A14,HOP!A:C,3,0)</f>
        <v>3110603</v>
      </c>
      <c r="G14" s="4">
        <f t="shared" si="0"/>
        <v>0</v>
      </c>
      <c r="H14" s="4" t="str">
        <f t="shared" si="1"/>
        <v>，3110603</v>
      </c>
      <c r="I14" s="4" t="str">
        <f>VLOOKUP(A14,HOP!A:U,21,0)</f>
        <v>直采</v>
      </c>
    </row>
    <row r="15" s="4" customFormat="1" spans="1:9">
      <c r="A15" s="5">
        <v>999223159771831</v>
      </c>
      <c r="B15" s="6">
        <v>45025</v>
      </c>
      <c r="C15" s="6">
        <v>45027</v>
      </c>
      <c r="D15" s="4">
        <v>786</v>
      </c>
      <c r="E15" s="4" t="str">
        <f>VLOOKUP(A15,HOP!A:L,12,0)</f>
        <v>786.00</v>
      </c>
      <c r="F15" s="4" t="str">
        <f>VLOOKUP(A15,HOP!A:C,3,0)</f>
        <v>3127446</v>
      </c>
      <c r="G15" s="4">
        <f t="shared" si="0"/>
        <v>0</v>
      </c>
      <c r="H15" s="4" t="str">
        <f t="shared" si="1"/>
        <v>，3127446</v>
      </c>
      <c r="I15" s="4" t="str">
        <f>VLOOKUP(A15,HOP!A:U,21,0)</f>
        <v>直连</v>
      </c>
    </row>
    <row r="16" s="4" customFormat="1" spans="1:9">
      <c r="A16" s="5">
        <v>999223175580737</v>
      </c>
      <c r="B16" s="6">
        <v>45024</v>
      </c>
      <c r="C16" s="6">
        <v>45027</v>
      </c>
      <c r="D16" s="4">
        <v>2532</v>
      </c>
      <c r="E16" s="4" t="str">
        <f>VLOOKUP(A16,HOP!A:L,12,0)</f>
        <v>2532.00</v>
      </c>
      <c r="F16" s="4" t="str">
        <f>VLOOKUP(A16,HOP!A:C,3,0)</f>
        <v>3131919</v>
      </c>
      <c r="G16" s="4">
        <f t="shared" si="0"/>
        <v>0</v>
      </c>
      <c r="H16" s="4" t="str">
        <f t="shared" si="1"/>
        <v>，3131919</v>
      </c>
      <c r="I16" s="4" t="str">
        <f>VLOOKUP(A16,HOP!A:U,21,0)</f>
        <v>直连</v>
      </c>
    </row>
    <row r="17" s="4" customFormat="1" spans="1:9">
      <c r="A17" s="5">
        <v>999223176217226</v>
      </c>
      <c r="B17" s="6">
        <v>45024</v>
      </c>
      <c r="C17" s="6">
        <v>45027</v>
      </c>
      <c r="D17" s="4">
        <v>4104</v>
      </c>
      <c r="E17" s="4" t="str">
        <f>VLOOKUP(A17,HOP!A:L,12,0)</f>
        <v>4104.00</v>
      </c>
      <c r="F17" s="4" t="str">
        <f>VLOOKUP(A17,HOP!A:C,3,0)</f>
        <v>3132064</v>
      </c>
      <c r="G17" s="4">
        <f t="shared" si="0"/>
        <v>0</v>
      </c>
      <c r="H17" s="4" t="str">
        <f t="shared" si="1"/>
        <v>，3132064</v>
      </c>
      <c r="I17" s="4" t="str">
        <f>VLOOKUP(A17,HOP!A:U,21,0)</f>
        <v>直连</v>
      </c>
    </row>
    <row r="18" s="4" customFormat="1" spans="1:9">
      <c r="A18" s="5">
        <v>999223212211055</v>
      </c>
      <c r="B18" s="6">
        <v>45023</v>
      </c>
      <c r="C18" s="6">
        <v>45027</v>
      </c>
      <c r="D18" s="4">
        <v>3752</v>
      </c>
      <c r="E18" s="4" t="str">
        <f>VLOOKUP(A18,HOP!A:L,12,0)</f>
        <v>3752.00</v>
      </c>
      <c r="F18" s="4" t="str">
        <f>VLOOKUP(A18,HOP!A:C,3,0)</f>
        <v>3142390</v>
      </c>
      <c r="G18" s="4">
        <f t="shared" si="0"/>
        <v>0</v>
      </c>
      <c r="H18" s="4" t="str">
        <f t="shared" si="1"/>
        <v>，3142390</v>
      </c>
      <c r="I18" s="4" t="str">
        <f>VLOOKUP(A18,HOP!A:U,21,0)</f>
        <v>直采</v>
      </c>
    </row>
    <row r="19" s="4" customFormat="1" spans="1:9">
      <c r="A19" s="5">
        <v>999223233188260</v>
      </c>
      <c r="B19" s="6">
        <v>45026</v>
      </c>
      <c r="C19" s="6">
        <v>45027</v>
      </c>
      <c r="D19" s="4">
        <v>717</v>
      </c>
      <c r="E19" s="4" t="str">
        <f>VLOOKUP(A19,HOP!A:L,12,0)</f>
        <v>717.00</v>
      </c>
      <c r="F19" s="4" t="str">
        <f>VLOOKUP(A19,HOP!A:C,3,0)</f>
        <v>3148559</v>
      </c>
      <c r="G19" s="4">
        <f t="shared" si="0"/>
        <v>0</v>
      </c>
      <c r="H19" s="4" t="str">
        <f t="shared" si="1"/>
        <v>，3148559</v>
      </c>
      <c r="I19" s="4" t="str">
        <f>VLOOKUP(A19,HOP!A:U,21,0)</f>
        <v>直连</v>
      </c>
    </row>
    <row r="20" s="4" customFormat="1" spans="1:9">
      <c r="A20" s="5">
        <v>999223237514822</v>
      </c>
      <c r="B20" s="6">
        <v>45026</v>
      </c>
      <c r="C20" s="6">
        <v>45027</v>
      </c>
      <c r="D20" s="4">
        <v>1476</v>
      </c>
      <c r="E20" s="4" t="str">
        <f>VLOOKUP(A20,HOP!A:L,12,0)</f>
        <v>1476.00</v>
      </c>
      <c r="F20" s="4" t="str">
        <f>VLOOKUP(A20,HOP!A:C,3,0)</f>
        <v>3149499</v>
      </c>
      <c r="G20" s="4">
        <f t="shared" si="0"/>
        <v>0</v>
      </c>
      <c r="H20" s="4" t="str">
        <f t="shared" si="1"/>
        <v>，3149499</v>
      </c>
      <c r="I20" s="4" t="str">
        <f>VLOOKUP(A20,HOP!A:U,21,0)</f>
        <v>直连</v>
      </c>
    </row>
    <row r="21" s="4" customFormat="1" spans="1:9">
      <c r="A21" s="5">
        <v>999223239398655</v>
      </c>
      <c r="B21" s="6">
        <v>45025</v>
      </c>
      <c r="C21" s="6">
        <v>45027</v>
      </c>
      <c r="D21" s="4">
        <v>8250</v>
      </c>
      <c r="E21" s="4" t="str">
        <f>VLOOKUP(A21,HOP!A:L,12,0)</f>
        <v>8250.00</v>
      </c>
      <c r="F21" s="4" t="str">
        <f>VLOOKUP(A21,HOP!A:C,3,0)</f>
        <v>3149930</v>
      </c>
      <c r="G21" s="4">
        <f t="shared" si="0"/>
        <v>0</v>
      </c>
      <c r="H21" s="4" t="str">
        <f t="shared" si="1"/>
        <v>，3149930</v>
      </c>
      <c r="I21" s="4" t="str">
        <f>VLOOKUP(A21,HOP!A:U,21,0)</f>
        <v>直连</v>
      </c>
    </row>
    <row r="22" s="4" customFormat="1" spans="1:9">
      <c r="A22" s="5">
        <v>999223244999211</v>
      </c>
      <c r="B22" s="6">
        <v>45026</v>
      </c>
      <c r="C22" s="6">
        <v>45027</v>
      </c>
      <c r="D22" s="4">
        <v>867</v>
      </c>
      <c r="E22" s="4" t="str">
        <f>VLOOKUP(A22,HOP!A:L,12,0)</f>
        <v>867.00</v>
      </c>
      <c r="F22" s="4" t="str">
        <f>VLOOKUP(A22,HOP!A:C,3,0)</f>
        <v>3151273</v>
      </c>
      <c r="G22" s="4">
        <f t="shared" si="0"/>
        <v>0</v>
      </c>
      <c r="H22" s="4" t="str">
        <f t="shared" si="1"/>
        <v>，3151273</v>
      </c>
      <c r="I22" s="4" t="str">
        <f>VLOOKUP(A22,HOP!A:U,21,0)</f>
        <v>直连</v>
      </c>
    </row>
    <row r="23" s="4" customFormat="1" spans="1:9">
      <c r="A23" s="5">
        <v>999223251194283</v>
      </c>
      <c r="B23" s="6">
        <v>45026</v>
      </c>
      <c r="C23" s="6">
        <v>45027</v>
      </c>
      <c r="D23" s="4">
        <v>765</v>
      </c>
      <c r="E23" s="4" t="str">
        <f>VLOOKUP(A23,HOP!A:L,12,0)</f>
        <v>765.00</v>
      </c>
      <c r="F23" s="4" t="str">
        <f>VLOOKUP(A23,HOP!A:C,3,0)</f>
        <v>3152727</v>
      </c>
      <c r="G23" s="4">
        <f t="shared" si="0"/>
        <v>0</v>
      </c>
      <c r="H23" s="4" t="str">
        <f t="shared" si="1"/>
        <v>，3152727</v>
      </c>
      <c r="I23" s="4" t="str">
        <f>VLOOKUP(A23,HOP!A:U,21,0)</f>
        <v>直连</v>
      </c>
    </row>
    <row r="24" s="4" customFormat="1" spans="1:9">
      <c r="A24" s="5">
        <v>999223252582522</v>
      </c>
      <c r="B24" s="6">
        <v>45022</v>
      </c>
      <c r="C24" s="6">
        <v>45027</v>
      </c>
      <c r="D24" s="4">
        <v>3165</v>
      </c>
      <c r="E24" s="4" t="str">
        <f>VLOOKUP(A24,HOP!A:L,12,0)</f>
        <v>3165.00</v>
      </c>
      <c r="F24" s="4" t="str">
        <f>VLOOKUP(A24,HOP!A:C,3,0)</f>
        <v>3152981</v>
      </c>
      <c r="G24" s="4">
        <f t="shared" si="0"/>
        <v>0</v>
      </c>
      <c r="H24" s="4" t="str">
        <f t="shared" si="1"/>
        <v>，3152981</v>
      </c>
      <c r="I24" s="4" t="str">
        <f>VLOOKUP(A24,HOP!A:U,21,0)</f>
        <v>直采</v>
      </c>
    </row>
    <row r="25" s="4" customFormat="1" spans="1:9">
      <c r="A25" s="5">
        <v>999223262041245</v>
      </c>
      <c r="B25" s="6">
        <v>45026</v>
      </c>
      <c r="C25" s="6">
        <v>45027</v>
      </c>
      <c r="D25" s="4">
        <v>867</v>
      </c>
      <c r="E25" s="4" t="str">
        <f>VLOOKUP(A25,HOP!A:L,12,0)</f>
        <v>867.00</v>
      </c>
      <c r="F25" s="4" t="str">
        <f>VLOOKUP(A25,HOP!A:C,3,0)</f>
        <v>3155354</v>
      </c>
      <c r="G25" s="4">
        <f t="shared" si="0"/>
        <v>0</v>
      </c>
      <c r="H25" s="4" t="str">
        <f t="shared" si="1"/>
        <v>，3155354</v>
      </c>
      <c r="I25" s="4" t="str">
        <f>VLOOKUP(A25,HOP!A:U,21,0)</f>
        <v>直连</v>
      </c>
    </row>
    <row r="26" s="4" customFormat="1" spans="1:9">
      <c r="A26" s="5">
        <v>999223262741590</v>
      </c>
      <c r="B26" s="6">
        <v>45023</v>
      </c>
      <c r="C26" s="6">
        <v>45027</v>
      </c>
      <c r="D26" s="4">
        <v>3732</v>
      </c>
      <c r="E26" s="4" t="str">
        <f>VLOOKUP(A26,HOP!A:L,12,0)</f>
        <v>3732.00</v>
      </c>
      <c r="F26" s="4" t="str">
        <f>VLOOKUP(A26,HOP!A:C,3,0)</f>
        <v>3155596</v>
      </c>
      <c r="G26" s="4">
        <f t="shared" si="0"/>
        <v>0</v>
      </c>
      <c r="H26" s="4" t="str">
        <f t="shared" si="1"/>
        <v>，3155596</v>
      </c>
      <c r="I26" s="4" t="str">
        <f>VLOOKUP(A26,HOP!A:U,21,0)</f>
        <v>直采</v>
      </c>
    </row>
    <row r="27" s="4" customFormat="1" spans="1:9">
      <c r="A27" s="5">
        <v>999223280021365</v>
      </c>
      <c r="B27" s="6">
        <v>45026</v>
      </c>
      <c r="C27" s="6">
        <v>45027</v>
      </c>
      <c r="D27" s="4">
        <v>778</v>
      </c>
      <c r="E27" s="4" t="str">
        <f>VLOOKUP(A27,HOP!A:L,12,0)</f>
        <v>778.00</v>
      </c>
      <c r="F27" s="4" t="str">
        <f>VLOOKUP(A27,HOP!A:C,3,0)</f>
        <v>3158989</v>
      </c>
      <c r="G27" s="4">
        <f t="shared" si="0"/>
        <v>0</v>
      </c>
      <c r="H27" s="4" t="str">
        <f t="shared" si="1"/>
        <v>，3158989</v>
      </c>
      <c r="I27" s="4" t="str">
        <f>VLOOKUP(A27,HOP!A:U,21,0)</f>
        <v>直连</v>
      </c>
    </row>
    <row r="28" s="4" customFormat="1" spans="1:9">
      <c r="A28" s="5">
        <v>999223291361381</v>
      </c>
      <c r="B28" s="6">
        <v>45024</v>
      </c>
      <c r="C28" s="6">
        <v>45027</v>
      </c>
      <c r="D28" s="4">
        <v>1667</v>
      </c>
      <c r="E28" s="4" t="str">
        <f>VLOOKUP(A28,HOP!A:L,12,0)</f>
        <v>1667.00</v>
      </c>
      <c r="F28" s="4" t="str">
        <f>VLOOKUP(A28,HOP!A:C,3,0)</f>
        <v>3161472</v>
      </c>
      <c r="G28" s="4">
        <f t="shared" si="0"/>
        <v>0</v>
      </c>
      <c r="H28" s="4" t="str">
        <f t="shared" si="1"/>
        <v>，3161472</v>
      </c>
      <c r="I28" s="4" t="str">
        <f>VLOOKUP(A28,HOP!A:U,21,0)</f>
        <v>直连</v>
      </c>
    </row>
    <row r="29" s="4" customFormat="1" spans="1:9">
      <c r="A29" s="5">
        <v>999223292820522</v>
      </c>
      <c r="B29" s="6">
        <v>45024</v>
      </c>
      <c r="C29" s="6">
        <v>45027</v>
      </c>
      <c r="D29" s="4">
        <v>3300</v>
      </c>
      <c r="E29" s="4" t="str">
        <f>VLOOKUP(A29,HOP!A:L,12,0)</f>
        <v>3300.00</v>
      </c>
      <c r="F29" s="4" t="str">
        <f>VLOOKUP(A29,HOP!A:C,3,0)</f>
        <v>3162117</v>
      </c>
      <c r="G29" s="4">
        <f t="shared" si="0"/>
        <v>0</v>
      </c>
      <c r="H29" s="4" t="str">
        <f t="shared" si="1"/>
        <v>，3162117</v>
      </c>
      <c r="I29" s="4" t="str">
        <f>VLOOKUP(A29,HOP!A:U,21,0)</f>
        <v>直连</v>
      </c>
    </row>
    <row r="30" s="4" customFormat="1" spans="1:9">
      <c r="A30" s="5">
        <v>999223292970255</v>
      </c>
      <c r="B30" s="6">
        <v>45026</v>
      </c>
      <c r="C30" s="6">
        <v>45027</v>
      </c>
      <c r="D30" s="4">
        <v>904</v>
      </c>
      <c r="E30" s="4" t="str">
        <f>VLOOKUP(A30,HOP!A:L,12,0)</f>
        <v>904.00</v>
      </c>
      <c r="F30" s="4" t="str">
        <f>VLOOKUP(A30,HOP!A:C,3,0)</f>
        <v>3162250</v>
      </c>
      <c r="G30" s="4">
        <f t="shared" si="0"/>
        <v>0</v>
      </c>
      <c r="H30" s="4" t="str">
        <f t="shared" si="1"/>
        <v>，3162250</v>
      </c>
      <c r="I30" s="4" t="str">
        <f>VLOOKUP(A30,HOP!A:U,21,0)</f>
        <v>直连</v>
      </c>
    </row>
    <row r="31" s="4" customFormat="1" spans="1:9">
      <c r="A31" s="5">
        <v>999223308190636</v>
      </c>
      <c r="B31" s="6">
        <v>45025</v>
      </c>
      <c r="C31" s="6">
        <v>45027</v>
      </c>
      <c r="D31" s="4">
        <v>830</v>
      </c>
      <c r="E31" s="4" t="str">
        <f>VLOOKUP(A31,HOP!A:L,12,0)</f>
        <v>830.00</v>
      </c>
      <c r="F31" s="4" t="str">
        <f>VLOOKUP(A31,HOP!A:C,3,0)</f>
        <v>3164974</v>
      </c>
      <c r="G31" s="4">
        <f t="shared" si="0"/>
        <v>0</v>
      </c>
      <c r="H31" s="4" t="str">
        <f t="shared" si="1"/>
        <v>，3164974</v>
      </c>
      <c r="I31" s="4" t="str">
        <f>VLOOKUP(A31,HOP!A:U,21,0)</f>
        <v>直连</v>
      </c>
    </row>
    <row r="32" s="4" customFormat="1" spans="1:9">
      <c r="A32" s="5">
        <v>999223324007821</v>
      </c>
      <c r="B32" s="6">
        <v>45024</v>
      </c>
      <c r="C32" s="6">
        <v>45027</v>
      </c>
      <c r="D32" s="4">
        <v>1479</v>
      </c>
      <c r="E32" s="4" t="str">
        <f>VLOOKUP(A32,HOP!A:L,12,0)</f>
        <v>1479.00</v>
      </c>
      <c r="F32" s="4" t="str">
        <f>VLOOKUP(A32,HOP!A:C,3,0)</f>
        <v>3167778</v>
      </c>
      <c r="G32" s="4">
        <f t="shared" si="0"/>
        <v>0</v>
      </c>
      <c r="H32" s="4" t="str">
        <f t="shared" si="1"/>
        <v>，3167778</v>
      </c>
      <c r="I32" s="4" t="str">
        <f>VLOOKUP(A32,HOP!A:U,21,0)</f>
        <v>直连</v>
      </c>
    </row>
    <row r="33" s="4" customFormat="1" spans="1:9">
      <c r="A33" s="5">
        <v>999223362693698</v>
      </c>
      <c r="B33" s="6">
        <v>45021</v>
      </c>
      <c r="C33" s="6">
        <v>45027</v>
      </c>
      <c r="D33" s="4">
        <v>7206</v>
      </c>
      <c r="E33" s="4" t="str">
        <f>VLOOKUP(A33,HOP!A:L,12,0)</f>
        <v>7206.00</v>
      </c>
      <c r="F33" s="4" t="str">
        <f>VLOOKUP(A33,HOP!A:C,3,0)</f>
        <v>3173807</v>
      </c>
      <c r="G33" s="4">
        <f t="shared" si="0"/>
        <v>0</v>
      </c>
      <c r="H33" s="4" t="str">
        <f t="shared" si="1"/>
        <v>，3173807</v>
      </c>
      <c r="I33" s="4" t="str">
        <f>VLOOKUP(A33,HOP!A:U,21,0)</f>
        <v>直连</v>
      </c>
    </row>
    <row r="34" s="4" customFormat="1" spans="1:9">
      <c r="A34" s="5">
        <v>999223376136575</v>
      </c>
      <c r="B34" s="6">
        <v>45026</v>
      </c>
      <c r="C34" s="6">
        <v>45027</v>
      </c>
      <c r="D34" s="4">
        <v>779</v>
      </c>
      <c r="E34" s="4" t="str">
        <f>VLOOKUP(A34,HOP!A:L,12,0)</f>
        <v>779.00</v>
      </c>
      <c r="F34" s="4" t="str">
        <f>VLOOKUP(A34,HOP!A:C,3,0)</f>
        <v>3176140</v>
      </c>
      <c r="G34" s="4">
        <f t="shared" si="0"/>
        <v>0</v>
      </c>
      <c r="H34" s="4" t="str">
        <f t="shared" si="1"/>
        <v>，3176140</v>
      </c>
      <c r="I34" s="4" t="str">
        <f>VLOOKUP(A34,HOP!A:U,21,0)</f>
        <v>直连</v>
      </c>
    </row>
    <row r="35" s="4" customFormat="1" spans="1:9">
      <c r="A35" s="5">
        <v>999223379426453</v>
      </c>
      <c r="B35" s="6">
        <v>45026</v>
      </c>
      <c r="C35" s="6">
        <v>45027</v>
      </c>
      <c r="D35" s="4">
        <v>796</v>
      </c>
      <c r="E35" s="4" t="str">
        <f>VLOOKUP(A35,HOP!A:L,12,0)</f>
        <v>796.00</v>
      </c>
      <c r="F35" s="4" t="str">
        <f>VLOOKUP(A35,HOP!A:C,3,0)</f>
        <v>3177400</v>
      </c>
      <c r="G35" s="4">
        <f t="shared" ref="G35:G66" si="2">D35-E35</f>
        <v>0</v>
      </c>
      <c r="H35" s="4" t="str">
        <f t="shared" ref="H35:H66" si="3">$H$1&amp;F35</f>
        <v>，3177400</v>
      </c>
      <c r="I35" s="4" t="str">
        <f>VLOOKUP(A35,HOP!A:U,21,0)</f>
        <v>直连</v>
      </c>
    </row>
    <row r="36" s="4" customFormat="1" spans="1:9">
      <c r="A36" s="5">
        <v>999223386873378</v>
      </c>
      <c r="B36" s="6">
        <v>45025</v>
      </c>
      <c r="C36" s="6">
        <v>45027</v>
      </c>
      <c r="D36" s="4">
        <v>316</v>
      </c>
      <c r="E36" s="4" t="str">
        <f>VLOOKUP(A36,HOP!A:L,12,0)</f>
        <v>316.00</v>
      </c>
      <c r="F36" s="4" t="str">
        <f>VLOOKUP(A36,HOP!A:C,3,0)</f>
        <v>3178239</v>
      </c>
      <c r="G36" s="4">
        <f t="shared" si="2"/>
        <v>0</v>
      </c>
      <c r="H36" s="4" t="str">
        <f t="shared" si="3"/>
        <v>，3178239</v>
      </c>
      <c r="I36" s="4" t="str">
        <f>VLOOKUP(A36,HOP!A:U,21,0)</f>
        <v>直连</v>
      </c>
    </row>
    <row r="37" s="4" customFormat="1" spans="1:9">
      <c r="A37" s="5">
        <v>999223390597264</v>
      </c>
      <c r="B37" s="6">
        <v>45022</v>
      </c>
      <c r="C37" s="6">
        <v>45027</v>
      </c>
      <c r="D37" s="4">
        <v>10250</v>
      </c>
      <c r="E37" s="4" t="str">
        <f>VLOOKUP(A37,HOP!A:L,12,0)</f>
        <v>10250.00</v>
      </c>
      <c r="F37" s="4" t="str">
        <f>VLOOKUP(A37,HOP!A:C,3,0)</f>
        <v>3178785</v>
      </c>
      <c r="G37" s="4">
        <f t="shared" si="2"/>
        <v>0</v>
      </c>
      <c r="H37" s="4" t="str">
        <f t="shared" si="3"/>
        <v>，3178785</v>
      </c>
      <c r="I37" s="4" t="str">
        <f>VLOOKUP(A37,HOP!A:U,21,0)</f>
        <v>直连</v>
      </c>
    </row>
    <row r="38" s="4" customFormat="1" spans="1:9">
      <c r="A38" s="5">
        <v>999223406571127</v>
      </c>
      <c r="B38" s="6">
        <v>45024</v>
      </c>
      <c r="C38" s="6">
        <v>45027</v>
      </c>
      <c r="D38" s="4">
        <v>888</v>
      </c>
      <c r="E38" s="4" t="str">
        <f>VLOOKUP(A38,HOP!A:L,12,0)</f>
        <v>888.00</v>
      </c>
      <c r="F38" s="4" t="str">
        <f>VLOOKUP(A38,HOP!A:C,3,0)</f>
        <v>3182036</v>
      </c>
      <c r="G38" s="4">
        <f t="shared" si="2"/>
        <v>0</v>
      </c>
      <c r="H38" s="4" t="str">
        <f t="shared" si="3"/>
        <v>，3182036</v>
      </c>
      <c r="I38" s="4" t="str">
        <f>VLOOKUP(A38,HOP!A:U,21,0)</f>
        <v>直连</v>
      </c>
    </row>
    <row r="39" s="4" customFormat="1" spans="1:9">
      <c r="A39" s="5">
        <v>999223407221646</v>
      </c>
      <c r="B39" s="6">
        <v>45021</v>
      </c>
      <c r="C39" s="6">
        <v>45027</v>
      </c>
      <c r="D39" s="4">
        <v>3528</v>
      </c>
      <c r="E39" s="4" t="str">
        <f>VLOOKUP(A39,HOP!A:L,12,0)</f>
        <v>3528.00</v>
      </c>
      <c r="F39" s="4" t="str">
        <f>VLOOKUP(A39,HOP!A:C,3,0)</f>
        <v>3182350</v>
      </c>
      <c r="G39" s="4">
        <f t="shared" si="2"/>
        <v>0</v>
      </c>
      <c r="H39" s="4" t="str">
        <f t="shared" si="3"/>
        <v>，3182350</v>
      </c>
      <c r="I39" s="4" t="str">
        <f>VLOOKUP(A39,HOP!A:U,21,0)</f>
        <v>直连</v>
      </c>
    </row>
    <row r="40" s="4" customFormat="1" spans="1:9">
      <c r="A40" s="5">
        <v>999223415051739</v>
      </c>
      <c r="B40" s="6">
        <v>45025</v>
      </c>
      <c r="C40" s="6">
        <v>45027</v>
      </c>
      <c r="D40" s="4">
        <v>1234</v>
      </c>
      <c r="E40" s="4" t="str">
        <f>VLOOKUP(A40,HOP!A:L,12,0)</f>
        <v>1234.00</v>
      </c>
      <c r="F40" s="4" t="str">
        <f>VLOOKUP(A40,HOP!A:C,3,0)</f>
        <v>3183461</v>
      </c>
      <c r="G40" s="4">
        <f t="shared" si="2"/>
        <v>0</v>
      </c>
      <c r="H40" s="4" t="str">
        <f t="shared" si="3"/>
        <v>，3183461</v>
      </c>
      <c r="I40" s="4" t="str">
        <f>VLOOKUP(A40,HOP!A:U,21,0)</f>
        <v>直连</v>
      </c>
    </row>
    <row r="41" s="4" customFormat="1" spans="1:9">
      <c r="A41" s="5">
        <v>999223437428535</v>
      </c>
      <c r="B41" s="6">
        <v>45025</v>
      </c>
      <c r="C41" s="6">
        <v>45027</v>
      </c>
      <c r="D41" s="4">
        <v>3646</v>
      </c>
      <c r="E41" s="4" t="str">
        <f>VLOOKUP(A41,HOP!A:L,12,0)</f>
        <v>3646.00</v>
      </c>
      <c r="F41" s="4" t="str">
        <f>VLOOKUP(A41,HOP!A:C,3,0)</f>
        <v>3188545</v>
      </c>
      <c r="G41" s="4">
        <f t="shared" si="2"/>
        <v>0</v>
      </c>
      <c r="H41" s="4" t="str">
        <f t="shared" si="3"/>
        <v>，3188545</v>
      </c>
      <c r="I41" s="4" t="str">
        <f>VLOOKUP(A41,HOP!A:U,21,0)</f>
        <v>直连</v>
      </c>
    </row>
    <row r="42" s="4" customFormat="1" spans="1:9">
      <c r="A42" s="5">
        <v>999223444731590</v>
      </c>
      <c r="B42" s="6">
        <v>45023</v>
      </c>
      <c r="C42" s="6">
        <v>45027</v>
      </c>
      <c r="D42" s="4">
        <v>9196</v>
      </c>
      <c r="E42" s="4" t="str">
        <f>VLOOKUP(A42,HOP!A:L,12,0)</f>
        <v>9196.00</v>
      </c>
      <c r="F42" s="4" t="str">
        <f>VLOOKUP(A42,HOP!A:C,3,0)</f>
        <v>3189956</v>
      </c>
      <c r="G42" s="4">
        <f t="shared" si="2"/>
        <v>0</v>
      </c>
      <c r="H42" s="4" t="str">
        <f t="shared" si="3"/>
        <v>，3189956</v>
      </c>
      <c r="I42" s="4" t="str">
        <f>VLOOKUP(A42,HOP!A:U,21,0)</f>
        <v>直连</v>
      </c>
    </row>
    <row r="43" s="4" customFormat="1" spans="1:9">
      <c r="A43" s="5">
        <v>999223446332900</v>
      </c>
      <c r="B43" s="6">
        <v>45025</v>
      </c>
      <c r="C43" s="6">
        <v>45027</v>
      </c>
      <c r="D43" s="4">
        <v>1705</v>
      </c>
      <c r="E43" s="4" t="str">
        <f>VLOOKUP(A43,HOP!A:L,12,0)</f>
        <v>1705.00</v>
      </c>
      <c r="F43" s="4" t="str">
        <f>VLOOKUP(A43,HOP!A:C,3,0)</f>
        <v>3190168</v>
      </c>
      <c r="G43" s="4">
        <f t="shared" si="2"/>
        <v>0</v>
      </c>
      <c r="H43" s="4" t="str">
        <f t="shared" si="3"/>
        <v>，3190168</v>
      </c>
      <c r="I43" s="4" t="str">
        <f>VLOOKUP(A43,HOP!A:U,21,0)</f>
        <v>直连</v>
      </c>
    </row>
    <row r="44" s="4" customFormat="1" spans="1:9">
      <c r="A44" s="5">
        <v>999223451130885</v>
      </c>
      <c r="B44" s="6">
        <v>45025</v>
      </c>
      <c r="C44" s="6">
        <v>45027</v>
      </c>
      <c r="D44" s="4">
        <v>318</v>
      </c>
      <c r="E44" s="4" t="str">
        <f>VLOOKUP(A44,HOP!A:L,12,0)</f>
        <v>318.00</v>
      </c>
      <c r="F44" s="4" t="str">
        <f>VLOOKUP(A44,HOP!A:C,3,0)</f>
        <v>3191186</v>
      </c>
      <c r="G44" s="4">
        <f t="shared" si="2"/>
        <v>0</v>
      </c>
      <c r="H44" s="4" t="str">
        <f t="shared" si="3"/>
        <v>，3191186</v>
      </c>
      <c r="I44" s="4" t="str">
        <f>VLOOKUP(A44,HOP!A:U,21,0)</f>
        <v>直连</v>
      </c>
    </row>
    <row r="45" s="4" customFormat="1" spans="1:9">
      <c r="A45" s="5">
        <v>999223454454507</v>
      </c>
      <c r="B45" s="6">
        <v>45023</v>
      </c>
      <c r="C45" s="6">
        <v>45027</v>
      </c>
      <c r="D45" s="4">
        <v>4083</v>
      </c>
      <c r="E45" s="4" t="str">
        <f>VLOOKUP(A45,HOP!A:L,12,0)</f>
        <v>4083.00</v>
      </c>
      <c r="F45" s="4" t="str">
        <f>VLOOKUP(A45,HOP!A:C,3,0)</f>
        <v>3191446</v>
      </c>
      <c r="G45" s="4">
        <f t="shared" si="2"/>
        <v>0</v>
      </c>
      <c r="H45" s="4" t="str">
        <f t="shared" si="3"/>
        <v>，3191446</v>
      </c>
      <c r="I45" s="4" t="str">
        <f>VLOOKUP(A45,HOP!A:U,21,0)</f>
        <v>直连</v>
      </c>
    </row>
    <row r="46" s="4" customFormat="1" spans="1:9">
      <c r="A46" s="5">
        <v>999223467658855</v>
      </c>
      <c r="B46" s="6">
        <v>45024</v>
      </c>
      <c r="C46" s="6">
        <v>45027</v>
      </c>
      <c r="D46" s="4">
        <v>984</v>
      </c>
      <c r="E46" s="4" t="str">
        <f>VLOOKUP(A46,HOP!A:L,12,0)</f>
        <v>984.00</v>
      </c>
      <c r="F46" s="4" t="str">
        <f>VLOOKUP(A46,HOP!A:C,3,0)</f>
        <v>3194184</v>
      </c>
      <c r="G46" s="4">
        <f t="shared" si="2"/>
        <v>0</v>
      </c>
      <c r="H46" s="4" t="str">
        <f t="shared" si="3"/>
        <v>，3194184</v>
      </c>
      <c r="I46" s="4" t="str">
        <f>VLOOKUP(A46,HOP!A:U,21,0)</f>
        <v>直连</v>
      </c>
    </row>
    <row r="47" s="4" customFormat="1" spans="1:9">
      <c r="A47" s="5">
        <v>999223469377792</v>
      </c>
      <c r="B47" s="6">
        <v>45026</v>
      </c>
      <c r="C47" s="6">
        <v>45027</v>
      </c>
      <c r="D47" s="4">
        <v>257</v>
      </c>
      <c r="E47" s="4" t="str">
        <f>VLOOKUP(A47,HOP!A:L,12,0)</f>
        <v>257.00</v>
      </c>
      <c r="F47" s="4" t="str">
        <f>VLOOKUP(A47,HOP!A:C,3,0)</f>
        <v>3194561</v>
      </c>
      <c r="G47" s="4">
        <f t="shared" si="2"/>
        <v>0</v>
      </c>
      <c r="H47" s="4" t="str">
        <f t="shared" si="3"/>
        <v>，3194561</v>
      </c>
      <c r="I47" s="4" t="str">
        <f>VLOOKUP(A47,HOP!A:U,21,0)</f>
        <v>直连</v>
      </c>
    </row>
    <row r="48" s="4" customFormat="1" hidden="1" spans="1:9">
      <c r="A48" s="5">
        <v>999223471535166</v>
      </c>
      <c r="B48" s="6">
        <v>45022</v>
      </c>
      <c r="C48" s="6">
        <v>45027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999223475191531</v>
      </c>
      <c r="B49" s="6">
        <v>45025</v>
      </c>
      <c r="C49" s="6">
        <v>45027</v>
      </c>
      <c r="D49" s="4">
        <v>7914</v>
      </c>
      <c r="E49" s="4" t="str">
        <f>VLOOKUP(A49,HOP!A:L,12,0)</f>
        <v>7914.00</v>
      </c>
      <c r="F49" s="4" t="str">
        <f>VLOOKUP(A49,HOP!A:C,3,0)</f>
        <v>3195869</v>
      </c>
      <c r="G49" s="4">
        <f t="shared" si="2"/>
        <v>0</v>
      </c>
      <c r="H49" s="4" t="str">
        <f t="shared" si="3"/>
        <v>，3195869</v>
      </c>
      <c r="I49" s="4" t="str">
        <f>VLOOKUP(A49,HOP!A:U,21,0)</f>
        <v>直连</v>
      </c>
    </row>
    <row r="50" s="4" customFormat="1" spans="1:9">
      <c r="A50" s="5">
        <v>999223477042194</v>
      </c>
      <c r="B50" s="6">
        <v>45025</v>
      </c>
      <c r="C50" s="6">
        <v>45027</v>
      </c>
      <c r="D50" s="4">
        <v>1176</v>
      </c>
      <c r="E50" s="4" t="str">
        <f>VLOOKUP(A50,HOP!A:L,12,0)</f>
        <v>1176.00</v>
      </c>
      <c r="F50" s="4" t="str">
        <f>VLOOKUP(A50,HOP!A:C,3,0)</f>
        <v>3196689</v>
      </c>
      <c r="G50" s="4">
        <f t="shared" si="2"/>
        <v>0</v>
      </c>
      <c r="H50" s="4" t="str">
        <f t="shared" si="3"/>
        <v>，3196689</v>
      </c>
      <c r="I50" s="4" t="str">
        <f>VLOOKUP(A50,HOP!A:U,21,0)</f>
        <v>直连</v>
      </c>
    </row>
    <row r="51" s="4" customFormat="1" spans="1:9">
      <c r="A51" s="5">
        <v>999223483683330</v>
      </c>
      <c r="B51" s="6">
        <v>45026</v>
      </c>
      <c r="C51" s="6">
        <v>45027</v>
      </c>
      <c r="D51" s="4">
        <v>724</v>
      </c>
      <c r="E51" s="4" t="str">
        <f>VLOOKUP(A51,HOP!A:L,12,0)</f>
        <v>724.00</v>
      </c>
      <c r="F51" s="4" t="str">
        <f>VLOOKUP(A51,HOP!A:C,3,0)</f>
        <v>3197214</v>
      </c>
      <c r="G51" s="4">
        <f t="shared" si="2"/>
        <v>0</v>
      </c>
      <c r="H51" s="4" t="str">
        <f t="shared" si="3"/>
        <v>，3197214</v>
      </c>
      <c r="I51" s="4" t="str">
        <f>VLOOKUP(A51,HOP!A:U,21,0)</f>
        <v>直连</v>
      </c>
    </row>
    <row r="52" s="4" customFormat="1" spans="1:9">
      <c r="A52" s="5">
        <v>23485173945</v>
      </c>
      <c r="B52" s="6">
        <v>45021</v>
      </c>
      <c r="C52" s="6">
        <v>45027</v>
      </c>
      <c r="D52" s="4">
        <v>1224</v>
      </c>
      <c r="E52" s="4" t="str">
        <f>VLOOKUP(A52,HOP!A:L,12,0)</f>
        <v>1224.00</v>
      </c>
      <c r="F52" s="4" t="str">
        <f>VLOOKUP(A52,HOP!A:C,3,0)</f>
        <v>3197450</v>
      </c>
      <c r="G52" s="4">
        <f t="shared" si="2"/>
        <v>0</v>
      </c>
      <c r="H52" s="4" t="str">
        <f t="shared" si="3"/>
        <v>，3197450</v>
      </c>
      <c r="I52" s="4" t="str">
        <f>VLOOKUP(A52,HOP!A:U,21,0)</f>
        <v>直连</v>
      </c>
    </row>
    <row r="53" s="4" customFormat="1" spans="1:9">
      <c r="A53" s="5">
        <v>999223486312831</v>
      </c>
      <c r="B53" s="6">
        <v>45022</v>
      </c>
      <c r="C53" s="6">
        <v>45027</v>
      </c>
      <c r="D53" s="4">
        <v>2249</v>
      </c>
      <c r="E53" s="4" t="str">
        <f>VLOOKUP(A53,HOP!A:L,12,0)</f>
        <v>2249.00</v>
      </c>
      <c r="F53" s="4" t="str">
        <f>VLOOKUP(A53,HOP!A:C,3,0)</f>
        <v>3197614</v>
      </c>
      <c r="G53" s="4">
        <f t="shared" si="2"/>
        <v>0</v>
      </c>
      <c r="H53" s="4" t="str">
        <f t="shared" si="3"/>
        <v>，3197614</v>
      </c>
      <c r="I53" s="4" t="str">
        <f>VLOOKUP(A53,HOP!A:U,21,0)</f>
        <v>直连</v>
      </c>
    </row>
    <row r="54" s="4" customFormat="1" spans="1:9">
      <c r="A54" s="5">
        <v>999223487688283</v>
      </c>
      <c r="B54" s="6">
        <v>45024</v>
      </c>
      <c r="C54" s="6">
        <v>45027</v>
      </c>
      <c r="D54" s="4">
        <v>12096</v>
      </c>
      <c r="E54" s="4" t="str">
        <f>VLOOKUP(A54,HOP!A:L,12,0)</f>
        <v>12096.00</v>
      </c>
      <c r="F54" s="4" t="str">
        <f>VLOOKUP(A54,HOP!A:C,3,0)</f>
        <v>3197878</v>
      </c>
      <c r="G54" s="4">
        <f t="shared" si="2"/>
        <v>0</v>
      </c>
      <c r="H54" s="4" t="str">
        <f t="shared" si="3"/>
        <v>，3197878</v>
      </c>
      <c r="I54" s="4" t="str">
        <f>VLOOKUP(A54,HOP!A:U,21,0)</f>
        <v>直连</v>
      </c>
    </row>
    <row r="55" s="4" customFormat="1" spans="1:9">
      <c r="A55" s="5">
        <v>999223490725098</v>
      </c>
      <c r="B55" s="6">
        <v>45026</v>
      </c>
      <c r="C55" s="6">
        <v>45027</v>
      </c>
      <c r="D55" s="4">
        <v>187</v>
      </c>
      <c r="E55" s="4" t="str">
        <f>VLOOKUP(A55,HOP!A:L,12,0)</f>
        <v>187.00</v>
      </c>
      <c r="F55" s="4" t="str">
        <f>VLOOKUP(A55,HOP!A:C,3,0)</f>
        <v>3198736</v>
      </c>
      <c r="G55" s="4">
        <f t="shared" si="2"/>
        <v>0</v>
      </c>
      <c r="H55" s="4" t="str">
        <f t="shared" si="3"/>
        <v>，3198736</v>
      </c>
      <c r="I55" s="4" t="str">
        <f>VLOOKUP(A55,HOP!A:U,21,0)</f>
        <v>直连</v>
      </c>
    </row>
    <row r="56" s="4" customFormat="1" spans="1:9">
      <c r="A56" s="5">
        <v>999223491361367</v>
      </c>
      <c r="B56" s="6">
        <v>45022</v>
      </c>
      <c r="C56" s="6">
        <v>45027</v>
      </c>
      <c r="D56" s="4">
        <v>2864</v>
      </c>
      <c r="E56" s="4" t="str">
        <f>VLOOKUP(A56,HOP!A:L,12,0)</f>
        <v>2864.00</v>
      </c>
      <c r="F56" s="4" t="str">
        <f>VLOOKUP(A56,HOP!A:C,3,0)</f>
        <v>3198960</v>
      </c>
      <c r="G56" s="4">
        <f t="shared" si="2"/>
        <v>0</v>
      </c>
      <c r="H56" s="4" t="str">
        <f t="shared" si="3"/>
        <v>，3198960</v>
      </c>
      <c r="I56" s="4" t="str">
        <f>VLOOKUP(A56,HOP!A:U,21,0)</f>
        <v>直连</v>
      </c>
    </row>
    <row r="57" s="4" customFormat="1" spans="1:9">
      <c r="A57" s="5">
        <v>999223491974771</v>
      </c>
      <c r="B57" s="6">
        <v>45023</v>
      </c>
      <c r="C57" s="6">
        <v>45027</v>
      </c>
      <c r="D57" s="4">
        <v>3088</v>
      </c>
      <c r="E57" s="4" t="str">
        <f>VLOOKUP(A57,HOP!A:L,12,0)</f>
        <v>3088.00</v>
      </c>
      <c r="F57" s="4" t="str">
        <f>VLOOKUP(A57,HOP!A:C,3,0)</f>
        <v>3199260</v>
      </c>
      <c r="G57" s="4">
        <f t="shared" si="2"/>
        <v>0</v>
      </c>
      <c r="H57" s="4" t="str">
        <f t="shared" si="3"/>
        <v>，3199260</v>
      </c>
      <c r="I57" s="4" t="str">
        <f>VLOOKUP(A57,HOP!A:U,21,0)</f>
        <v>直连</v>
      </c>
    </row>
    <row r="58" s="4" customFormat="1" spans="1:9">
      <c r="A58" s="5">
        <v>999223496037427</v>
      </c>
      <c r="B58" s="6">
        <v>45026</v>
      </c>
      <c r="C58" s="6">
        <v>45027</v>
      </c>
      <c r="D58" s="4">
        <v>814</v>
      </c>
      <c r="E58" s="4" t="str">
        <f>VLOOKUP(A58,HOP!A:L,12,0)</f>
        <v>814.00</v>
      </c>
      <c r="F58" s="4" t="str">
        <f>VLOOKUP(A58,HOP!A:C,3,0)</f>
        <v>3199398</v>
      </c>
      <c r="G58" s="4">
        <f t="shared" si="2"/>
        <v>0</v>
      </c>
      <c r="H58" s="4" t="str">
        <f t="shared" si="3"/>
        <v>，3199398</v>
      </c>
      <c r="I58" s="4" t="str">
        <f>VLOOKUP(A58,HOP!A:U,21,0)</f>
        <v>直连</v>
      </c>
    </row>
    <row r="59" s="4" customFormat="1" spans="1:9">
      <c r="A59" s="5">
        <v>999223504225208</v>
      </c>
      <c r="B59" s="6">
        <v>45022</v>
      </c>
      <c r="C59" s="6">
        <v>45027</v>
      </c>
      <c r="D59" s="4">
        <v>4605</v>
      </c>
      <c r="E59" s="4" t="str">
        <f>VLOOKUP(A59,HOP!A:L,12,0)</f>
        <v>4605.00</v>
      </c>
      <c r="F59" s="4" t="str">
        <f>VLOOKUP(A59,HOP!A:C,3,0)</f>
        <v>3201017</v>
      </c>
      <c r="G59" s="4">
        <f t="shared" si="2"/>
        <v>0</v>
      </c>
      <c r="H59" s="4" t="str">
        <f t="shared" si="3"/>
        <v>，3201017</v>
      </c>
      <c r="I59" s="4" t="str">
        <f>VLOOKUP(A59,HOP!A:U,21,0)</f>
        <v>直连</v>
      </c>
    </row>
    <row r="60" s="4" customFormat="1" spans="1:9">
      <c r="A60" s="5">
        <v>999223506451913</v>
      </c>
      <c r="B60" s="6">
        <v>45026</v>
      </c>
      <c r="C60" s="6">
        <v>45027</v>
      </c>
      <c r="D60" s="4">
        <v>929</v>
      </c>
      <c r="E60" s="4" t="str">
        <f>VLOOKUP(A60,HOP!A:L,12,0)</f>
        <v>929.00</v>
      </c>
      <c r="F60" s="4" t="str">
        <f>VLOOKUP(A60,HOP!A:C,3,0)</f>
        <v>3201913</v>
      </c>
      <c r="G60" s="4">
        <f t="shared" si="2"/>
        <v>0</v>
      </c>
      <c r="H60" s="4" t="str">
        <f t="shared" si="3"/>
        <v>，3201913</v>
      </c>
      <c r="I60" s="4" t="str">
        <f>VLOOKUP(A60,HOP!A:U,21,0)</f>
        <v>直连</v>
      </c>
    </row>
    <row r="61" s="4" customFormat="1" spans="1:9">
      <c r="A61" s="5">
        <v>23507162429</v>
      </c>
      <c r="B61" s="6">
        <v>45024</v>
      </c>
      <c r="C61" s="6">
        <v>45027</v>
      </c>
      <c r="D61" s="4">
        <v>831</v>
      </c>
      <c r="E61" s="4" t="str">
        <f>VLOOKUP(A61,HOP!A:L,12,0)</f>
        <v>831.00</v>
      </c>
      <c r="F61" s="4" t="str">
        <f>VLOOKUP(A61,HOP!A:C,3,0)</f>
        <v>3202250</v>
      </c>
      <c r="G61" s="4">
        <f t="shared" si="2"/>
        <v>0</v>
      </c>
      <c r="H61" s="4" t="str">
        <f t="shared" si="3"/>
        <v>，3202250</v>
      </c>
      <c r="I61" s="4" t="str">
        <f>VLOOKUP(A61,HOP!A:U,21,0)</f>
        <v>直连</v>
      </c>
    </row>
    <row r="62" s="4" customFormat="1" spans="1:9">
      <c r="A62" s="5">
        <v>999223516336965</v>
      </c>
      <c r="B62" s="6">
        <v>45024</v>
      </c>
      <c r="C62" s="6">
        <v>45027</v>
      </c>
      <c r="D62" s="4">
        <v>4626</v>
      </c>
      <c r="E62" s="4" t="str">
        <f>VLOOKUP(A62,HOP!A:L,12,0)</f>
        <v>4626.00</v>
      </c>
      <c r="F62" s="4" t="str">
        <f>VLOOKUP(A62,HOP!A:C,3,0)</f>
        <v>3203110</v>
      </c>
      <c r="G62" s="4">
        <f t="shared" si="2"/>
        <v>0</v>
      </c>
      <c r="H62" s="4" t="str">
        <f t="shared" si="3"/>
        <v>，3203110</v>
      </c>
      <c r="I62" s="4" t="str">
        <f>VLOOKUP(A62,HOP!A:U,21,0)</f>
        <v>直连</v>
      </c>
    </row>
    <row r="63" s="4" customFormat="1" spans="1:9">
      <c r="A63" s="5">
        <v>999223521372954</v>
      </c>
      <c r="B63" s="6">
        <v>45023</v>
      </c>
      <c r="C63" s="6">
        <v>45027</v>
      </c>
      <c r="D63" s="4">
        <v>13926</v>
      </c>
      <c r="E63" s="4" t="str">
        <f>VLOOKUP(A63,HOP!A:L,12,0)</f>
        <v>13926.00</v>
      </c>
      <c r="F63" s="4" t="str">
        <f>VLOOKUP(A63,HOP!A:C,3,0)</f>
        <v>3204063</v>
      </c>
      <c r="G63" s="4">
        <f t="shared" si="2"/>
        <v>0</v>
      </c>
      <c r="H63" s="4" t="str">
        <f t="shared" si="3"/>
        <v>，3204063</v>
      </c>
      <c r="I63" s="4" t="str">
        <f>VLOOKUP(A63,HOP!A:U,21,0)</f>
        <v>直连</v>
      </c>
    </row>
    <row r="64" s="4" customFormat="1" spans="1:9">
      <c r="A64" s="5">
        <v>999223521638567</v>
      </c>
      <c r="B64" s="6">
        <v>45025</v>
      </c>
      <c r="C64" s="6">
        <v>45027</v>
      </c>
      <c r="D64" s="4">
        <v>2810</v>
      </c>
      <c r="E64" s="4" t="str">
        <f>VLOOKUP(A64,HOP!A:L,12,0)</f>
        <v>2810.00</v>
      </c>
      <c r="F64" s="4" t="str">
        <f>VLOOKUP(A64,HOP!A:C,3,0)</f>
        <v>3204150</v>
      </c>
      <c r="G64" s="4">
        <f t="shared" si="2"/>
        <v>0</v>
      </c>
      <c r="H64" s="4" t="str">
        <f t="shared" si="3"/>
        <v>，3204150</v>
      </c>
      <c r="I64" s="4" t="str">
        <f>VLOOKUP(A64,HOP!A:U,21,0)</f>
        <v>直连</v>
      </c>
    </row>
    <row r="65" s="4" customFormat="1" spans="1:9">
      <c r="A65" s="5">
        <v>999223521806237</v>
      </c>
      <c r="B65" s="6">
        <v>45026</v>
      </c>
      <c r="C65" s="6">
        <v>45027</v>
      </c>
      <c r="D65" s="4">
        <v>377</v>
      </c>
      <c r="E65" s="4" t="str">
        <f>VLOOKUP(A65,HOP!A:L,12,0)</f>
        <v>377.00</v>
      </c>
      <c r="F65" s="4" t="str">
        <f>VLOOKUP(A65,HOP!A:C,3,0)</f>
        <v>3204206</v>
      </c>
      <c r="G65" s="4">
        <f t="shared" si="2"/>
        <v>0</v>
      </c>
      <c r="H65" s="4" t="str">
        <f t="shared" si="3"/>
        <v>，3204206</v>
      </c>
      <c r="I65" s="4" t="str">
        <f>VLOOKUP(A65,HOP!A:U,21,0)</f>
        <v>直连</v>
      </c>
    </row>
    <row r="66" s="4" customFormat="1" spans="1:9">
      <c r="A66" s="5">
        <v>999223522132072</v>
      </c>
      <c r="B66" s="6">
        <v>45025</v>
      </c>
      <c r="C66" s="6">
        <v>45027</v>
      </c>
      <c r="D66" s="4">
        <v>496</v>
      </c>
      <c r="E66" s="4" t="str">
        <f>VLOOKUP(A66,HOP!A:L,12,0)</f>
        <v>496.00</v>
      </c>
      <c r="F66" s="4" t="str">
        <f>VLOOKUP(A66,HOP!A:C,3,0)</f>
        <v>3204346</v>
      </c>
      <c r="G66" s="4">
        <f t="shared" si="2"/>
        <v>0</v>
      </c>
      <c r="H66" s="4" t="str">
        <f t="shared" si="3"/>
        <v>，3204346</v>
      </c>
      <c r="I66" s="4" t="str">
        <f>VLOOKUP(A66,HOP!A:U,21,0)</f>
        <v>直连</v>
      </c>
    </row>
    <row r="67" s="4" customFormat="1" spans="1:9">
      <c r="A67" s="5">
        <v>999223522445493</v>
      </c>
      <c r="B67" s="6">
        <v>45025</v>
      </c>
      <c r="C67" s="6">
        <v>45027</v>
      </c>
      <c r="D67" s="4">
        <v>1668</v>
      </c>
      <c r="E67" s="4" t="str">
        <f>VLOOKUP(A67,HOP!A:L,12,0)</f>
        <v>1668.00</v>
      </c>
      <c r="F67" s="4" t="str">
        <f>VLOOKUP(A67,HOP!A:C,3,0)</f>
        <v>3204452</v>
      </c>
      <c r="G67" s="4">
        <f t="shared" ref="G67:G98" si="4">D67-E67</f>
        <v>0</v>
      </c>
      <c r="H67" s="4" t="str">
        <f t="shared" ref="H67:H98" si="5">$H$1&amp;F67</f>
        <v>，3204452</v>
      </c>
      <c r="I67" s="4" t="str">
        <f>VLOOKUP(A67,HOP!A:U,21,0)</f>
        <v>直连</v>
      </c>
    </row>
    <row r="68" s="4" customFormat="1" spans="1:9">
      <c r="A68" s="5">
        <v>999223522488045</v>
      </c>
      <c r="B68" s="6">
        <v>45026</v>
      </c>
      <c r="C68" s="6">
        <v>45027</v>
      </c>
      <c r="D68" s="4">
        <v>824</v>
      </c>
      <c r="E68" s="4" t="str">
        <f>VLOOKUP(A68,HOP!A:L,12,0)</f>
        <v>824.00</v>
      </c>
      <c r="F68" s="4" t="str">
        <f>VLOOKUP(A68,HOP!A:C,3,0)</f>
        <v>3204473</v>
      </c>
      <c r="G68" s="4">
        <f t="shared" si="4"/>
        <v>0</v>
      </c>
      <c r="H68" s="4" t="str">
        <f t="shared" si="5"/>
        <v>，3204473</v>
      </c>
      <c r="I68" s="4" t="str">
        <f>VLOOKUP(A68,HOP!A:U,21,0)</f>
        <v>直连</v>
      </c>
    </row>
    <row r="69" s="4" customFormat="1" spans="1:9">
      <c r="A69" s="5">
        <v>999223523284470</v>
      </c>
      <c r="B69" s="6">
        <v>45024</v>
      </c>
      <c r="C69" s="6">
        <v>45027</v>
      </c>
      <c r="D69" s="4">
        <v>7164</v>
      </c>
      <c r="E69" s="4" t="str">
        <f>VLOOKUP(A69,HOP!A:L,12,0)</f>
        <v>7164.00</v>
      </c>
      <c r="F69" s="4" t="str">
        <f>VLOOKUP(A69,HOP!A:C,3,0)</f>
        <v>3204822</v>
      </c>
      <c r="G69" s="4">
        <f t="shared" si="4"/>
        <v>0</v>
      </c>
      <c r="H69" s="4" t="str">
        <f t="shared" si="5"/>
        <v>，3204822</v>
      </c>
      <c r="I69" s="4" t="str">
        <f>VLOOKUP(A69,HOP!A:U,21,0)</f>
        <v>直连</v>
      </c>
    </row>
    <row r="70" s="4" customFormat="1" spans="1:9">
      <c r="A70" s="5">
        <v>999223523531201</v>
      </c>
      <c r="B70" s="6">
        <v>45024</v>
      </c>
      <c r="C70" s="6">
        <v>45027</v>
      </c>
      <c r="D70" s="4">
        <v>5184</v>
      </c>
      <c r="E70" s="4" t="str">
        <f>VLOOKUP(A70,HOP!A:L,12,0)</f>
        <v>5184.00</v>
      </c>
      <c r="F70" s="4" t="str">
        <f>VLOOKUP(A70,HOP!A:C,3,0)</f>
        <v>3205011</v>
      </c>
      <c r="G70" s="4">
        <f t="shared" si="4"/>
        <v>0</v>
      </c>
      <c r="H70" s="4" t="str">
        <f t="shared" si="5"/>
        <v>，3205011</v>
      </c>
      <c r="I70" s="4" t="str">
        <f>VLOOKUP(A70,HOP!A:U,21,0)</f>
        <v>直连</v>
      </c>
    </row>
    <row r="71" s="4" customFormat="1" spans="1:9">
      <c r="A71" s="5">
        <v>999223528045103</v>
      </c>
      <c r="B71" s="6">
        <v>45026</v>
      </c>
      <c r="C71" s="6">
        <v>45027</v>
      </c>
      <c r="D71" s="4">
        <v>163</v>
      </c>
      <c r="E71" s="4" t="str">
        <f>VLOOKUP(A71,HOP!A:L,12,0)</f>
        <v>163.00</v>
      </c>
      <c r="F71" s="4" t="str">
        <f>VLOOKUP(A71,HOP!A:C,3,0)</f>
        <v>3205258</v>
      </c>
      <c r="G71" s="4">
        <f t="shared" si="4"/>
        <v>0</v>
      </c>
      <c r="H71" s="4" t="str">
        <f t="shared" si="5"/>
        <v>，3205258</v>
      </c>
      <c r="I71" s="4" t="str">
        <f>VLOOKUP(A71,HOP!A:U,21,0)</f>
        <v>直连</v>
      </c>
    </row>
    <row r="72" s="4" customFormat="1" spans="1:9">
      <c r="A72" s="5">
        <v>999223528199622</v>
      </c>
      <c r="B72" s="6">
        <v>45024</v>
      </c>
      <c r="C72" s="6">
        <v>45027</v>
      </c>
      <c r="D72" s="4">
        <v>1459</v>
      </c>
      <c r="E72" s="4" t="str">
        <f>VLOOKUP(A72,HOP!A:L,12,0)</f>
        <v>1459.00</v>
      </c>
      <c r="F72" s="4" t="str">
        <f>VLOOKUP(A72,HOP!A:C,3,0)</f>
        <v>3205286</v>
      </c>
      <c r="G72" s="4">
        <f t="shared" si="4"/>
        <v>0</v>
      </c>
      <c r="H72" s="4" t="str">
        <f t="shared" si="5"/>
        <v>，3205286</v>
      </c>
      <c r="I72" s="4" t="str">
        <f>VLOOKUP(A72,HOP!A:U,21,0)</f>
        <v>直连</v>
      </c>
    </row>
    <row r="73" s="4" customFormat="1" spans="1:9">
      <c r="A73" s="5">
        <v>999223529447168</v>
      </c>
      <c r="B73" s="6">
        <v>45024</v>
      </c>
      <c r="C73" s="6">
        <v>45027</v>
      </c>
      <c r="D73" s="4">
        <v>528</v>
      </c>
      <c r="E73" s="4" t="str">
        <f>VLOOKUP(A73,HOP!A:L,12,0)</f>
        <v>528.00</v>
      </c>
      <c r="F73" s="4" t="str">
        <f>VLOOKUP(A73,HOP!A:C,3,0)</f>
        <v>3205544</v>
      </c>
      <c r="G73" s="4">
        <f t="shared" si="4"/>
        <v>0</v>
      </c>
      <c r="H73" s="4" t="str">
        <f t="shared" si="5"/>
        <v>，3205544</v>
      </c>
      <c r="I73" s="4" t="str">
        <f>VLOOKUP(A73,HOP!A:U,21,0)</f>
        <v>直连</v>
      </c>
    </row>
    <row r="74" s="4" customFormat="1" spans="1:9">
      <c r="A74" s="5">
        <v>999223533378978</v>
      </c>
      <c r="B74" s="6">
        <v>45026</v>
      </c>
      <c r="C74" s="6">
        <v>45027</v>
      </c>
      <c r="D74" s="4">
        <v>171</v>
      </c>
      <c r="E74" s="4" t="str">
        <f>VLOOKUP(A74,HOP!A:L,12,0)</f>
        <v>171.00</v>
      </c>
      <c r="F74" s="4" t="str">
        <f>VLOOKUP(A74,HOP!A:C,3,0)</f>
        <v>3206241</v>
      </c>
      <c r="G74" s="4">
        <f t="shared" si="4"/>
        <v>0</v>
      </c>
      <c r="H74" s="4" t="str">
        <f t="shared" si="5"/>
        <v>，3206241</v>
      </c>
      <c r="I74" s="4" t="str">
        <f>VLOOKUP(A74,HOP!A:U,21,0)</f>
        <v>直连</v>
      </c>
    </row>
    <row r="75" s="4" customFormat="1" spans="1:9">
      <c r="A75" s="5">
        <v>999223533378805</v>
      </c>
      <c r="B75" s="6">
        <v>45025</v>
      </c>
      <c r="C75" s="6">
        <v>45027</v>
      </c>
      <c r="D75" s="4">
        <v>638</v>
      </c>
      <c r="E75" s="4" t="str">
        <f>VLOOKUP(A75,HOP!A:L,12,0)</f>
        <v>638.00</v>
      </c>
      <c r="F75" s="4" t="str">
        <f>VLOOKUP(A75,HOP!A:C,3,0)</f>
        <v>3206240</v>
      </c>
      <c r="G75" s="4">
        <f t="shared" si="4"/>
        <v>0</v>
      </c>
      <c r="H75" s="4" t="str">
        <f t="shared" si="5"/>
        <v>，3206240</v>
      </c>
      <c r="I75" s="4" t="str">
        <f>VLOOKUP(A75,HOP!A:U,21,0)</f>
        <v>直连</v>
      </c>
    </row>
    <row r="76" s="4" customFormat="1" spans="1:9">
      <c r="A76" s="5">
        <v>999223534451838</v>
      </c>
      <c r="B76" s="6">
        <v>45024</v>
      </c>
      <c r="C76" s="6">
        <v>45027</v>
      </c>
      <c r="D76" s="4">
        <v>627</v>
      </c>
      <c r="E76" s="4" t="str">
        <f>VLOOKUP(A76,HOP!A:L,12,0)</f>
        <v>627.00</v>
      </c>
      <c r="F76" s="4" t="str">
        <f>VLOOKUP(A76,HOP!A:C,3,0)</f>
        <v>3206479</v>
      </c>
      <c r="G76" s="4">
        <f t="shared" si="4"/>
        <v>0</v>
      </c>
      <c r="H76" s="4" t="str">
        <f t="shared" si="5"/>
        <v>，3206479</v>
      </c>
      <c r="I76" s="4" t="str">
        <f>VLOOKUP(A76,HOP!A:U,21,0)</f>
        <v>直连</v>
      </c>
    </row>
    <row r="77" s="4" customFormat="1" spans="1:9">
      <c r="A77" s="5">
        <v>999223536098210</v>
      </c>
      <c r="B77" s="6">
        <v>45026</v>
      </c>
      <c r="C77" s="6">
        <v>45027</v>
      </c>
      <c r="D77" s="4">
        <v>923</v>
      </c>
      <c r="E77" s="4" t="str">
        <f>VLOOKUP(A77,HOP!A:L,12,0)</f>
        <v>923.00</v>
      </c>
      <c r="F77" s="4" t="str">
        <f>VLOOKUP(A77,HOP!A:C,3,0)</f>
        <v>3206909</v>
      </c>
      <c r="G77" s="4">
        <f t="shared" si="4"/>
        <v>0</v>
      </c>
      <c r="H77" s="4" t="str">
        <f t="shared" si="5"/>
        <v>，3206909</v>
      </c>
      <c r="I77" s="4" t="str">
        <f>VLOOKUP(A77,HOP!A:U,21,0)</f>
        <v>直连</v>
      </c>
    </row>
    <row r="78" s="4" customFormat="1" spans="1:9">
      <c r="A78" s="5">
        <v>999223536554923</v>
      </c>
      <c r="B78" s="6">
        <v>45024</v>
      </c>
      <c r="C78" s="6">
        <v>45027</v>
      </c>
      <c r="D78" s="4">
        <v>840</v>
      </c>
      <c r="E78" s="4" t="str">
        <f>VLOOKUP(A78,HOP!A:L,12,0)</f>
        <v>840.00</v>
      </c>
      <c r="F78" s="4" t="str">
        <f>VLOOKUP(A78,HOP!A:C,3,0)</f>
        <v>3207037</v>
      </c>
      <c r="G78" s="4">
        <f t="shared" si="4"/>
        <v>0</v>
      </c>
      <c r="H78" s="4" t="str">
        <f t="shared" si="5"/>
        <v>，3207037</v>
      </c>
      <c r="I78" s="4" t="str">
        <f>VLOOKUP(A78,HOP!A:U,21,0)</f>
        <v>直连</v>
      </c>
    </row>
    <row r="79" s="4" customFormat="1" spans="1:9">
      <c r="A79" s="5">
        <v>999223540111716</v>
      </c>
      <c r="B79" s="6">
        <v>45026</v>
      </c>
      <c r="C79" s="6">
        <v>45027</v>
      </c>
      <c r="D79" s="4">
        <v>209</v>
      </c>
      <c r="E79" s="4" t="str">
        <f>VLOOKUP(A79,HOP!A:L,12,0)</f>
        <v>209.00</v>
      </c>
      <c r="F79" s="4" t="str">
        <f>VLOOKUP(A79,HOP!A:C,3,0)</f>
        <v>3207522</v>
      </c>
      <c r="G79" s="4">
        <f t="shared" si="4"/>
        <v>0</v>
      </c>
      <c r="H79" s="4" t="str">
        <f t="shared" si="5"/>
        <v>，3207522</v>
      </c>
      <c r="I79" s="4" t="str">
        <f>VLOOKUP(A79,HOP!A:U,21,0)</f>
        <v>直连</v>
      </c>
    </row>
    <row r="80" s="4" customFormat="1" spans="1:9">
      <c r="A80" s="5">
        <v>999223540523316</v>
      </c>
      <c r="B80" s="6">
        <v>45025</v>
      </c>
      <c r="C80" s="6">
        <v>45027</v>
      </c>
      <c r="D80" s="4">
        <v>2664</v>
      </c>
      <c r="E80" s="4" t="str">
        <f>VLOOKUP(A80,HOP!A:L,12,0)</f>
        <v>2664.00</v>
      </c>
      <c r="F80" s="4" t="str">
        <f>VLOOKUP(A80,HOP!A:C,3,0)</f>
        <v>3207561</v>
      </c>
      <c r="G80" s="4">
        <f t="shared" si="4"/>
        <v>0</v>
      </c>
      <c r="H80" s="4" t="str">
        <f t="shared" si="5"/>
        <v>，3207561</v>
      </c>
      <c r="I80" s="4" t="str">
        <f>VLOOKUP(A80,HOP!A:U,21,0)</f>
        <v>直连</v>
      </c>
    </row>
    <row r="81" s="4" customFormat="1" spans="1:9">
      <c r="A81" s="5">
        <v>999223540933406</v>
      </c>
      <c r="B81" s="6">
        <v>45025</v>
      </c>
      <c r="C81" s="6">
        <v>45027</v>
      </c>
      <c r="D81" s="4">
        <v>435</v>
      </c>
      <c r="E81" s="4" t="str">
        <f>VLOOKUP(A81,HOP!A:L,12,0)</f>
        <v>435.00</v>
      </c>
      <c r="F81" s="4" t="str">
        <f>VLOOKUP(A81,HOP!A:C,3,0)</f>
        <v>3207607</v>
      </c>
      <c r="G81" s="4">
        <f t="shared" si="4"/>
        <v>0</v>
      </c>
      <c r="H81" s="4" t="str">
        <f t="shared" si="5"/>
        <v>，3207607</v>
      </c>
      <c r="I81" s="4" t="str">
        <f>VLOOKUP(A81,HOP!A:U,21,0)</f>
        <v>直连</v>
      </c>
    </row>
    <row r="82" s="4" customFormat="1" spans="1:9">
      <c r="A82" s="5">
        <v>999223541159619</v>
      </c>
      <c r="B82" s="6">
        <v>45026</v>
      </c>
      <c r="C82" s="6">
        <v>45027</v>
      </c>
      <c r="D82" s="4">
        <v>276</v>
      </c>
      <c r="E82" s="4" t="str">
        <f>VLOOKUP(A82,HOP!A:L,12,0)</f>
        <v>276.00</v>
      </c>
      <c r="F82" s="4" t="str">
        <f>VLOOKUP(A82,HOP!A:C,3,0)</f>
        <v>3207637</v>
      </c>
      <c r="G82" s="4">
        <f t="shared" si="4"/>
        <v>0</v>
      </c>
      <c r="H82" s="4" t="str">
        <f t="shared" si="5"/>
        <v>，3207637</v>
      </c>
      <c r="I82" s="4" t="str">
        <f>VLOOKUP(A82,HOP!A:U,21,0)</f>
        <v>直连</v>
      </c>
    </row>
    <row r="83" s="4" customFormat="1" spans="1:9">
      <c r="A83" s="5">
        <v>999223541696126</v>
      </c>
      <c r="B83" s="6">
        <v>45025</v>
      </c>
      <c r="C83" s="6">
        <v>45027</v>
      </c>
      <c r="D83" s="4">
        <v>1002</v>
      </c>
      <c r="E83" s="4" t="str">
        <f>VLOOKUP(A83,HOP!A:L,12,0)</f>
        <v>1002.00</v>
      </c>
      <c r="F83" s="4" t="str">
        <f>VLOOKUP(A83,HOP!A:C,3,0)</f>
        <v>3207754</v>
      </c>
      <c r="G83" s="4">
        <f t="shared" si="4"/>
        <v>0</v>
      </c>
      <c r="H83" s="4" t="str">
        <f t="shared" si="5"/>
        <v>，3207754</v>
      </c>
      <c r="I83" s="4" t="str">
        <f>VLOOKUP(A83,HOP!A:U,21,0)</f>
        <v>直连</v>
      </c>
    </row>
    <row r="84" s="4" customFormat="1" spans="1:9">
      <c r="A84" s="5">
        <v>999223542211596</v>
      </c>
      <c r="B84" s="6">
        <v>45026</v>
      </c>
      <c r="C84" s="6">
        <v>45027</v>
      </c>
      <c r="D84" s="4">
        <v>1846</v>
      </c>
      <c r="E84" s="4" t="str">
        <f>VLOOKUP(A84,HOP!A:L,12,0)</f>
        <v>1846.00</v>
      </c>
      <c r="F84" s="4" t="str">
        <f>VLOOKUP(A84,HOP!A:C,3,0)</f>
        <v>3207867</v>
      </c>
      <c r="G84" s="4">
        <f t="shared" si="4"/>
        <v>0</v>
      </c>
      <c r="H84" s="4" t="str">
        <f t="shared" si="5"/>
        <v>，3207867</v>
      </c>
      <c r="I84" s="4" t="str">
        <f>VLOOKUP(A84,HOP!A:U,21,0)</f>
        <v>直连</v>
      </c>
    </row>
    <row r="85" s="4" customFormat="1" spans="1:9">
      <c r="A85" s="5">
        <v>999223547346629</v>
      </c>
      <c r="B85" s="6">
        <v>45025</v>
      </c>
      <c r="C85" s="6">
        <v>45027</v>
      </c>
      <c r="D85" s="4">
        <v>553</v>
      </c>
      <c r="E85" s="4" t="str">
        <f>VLOOKUP(A85,HOP!A:L,12,0)</f>
        <v>553.00</v>
      </c>
      <c r="F85" s="4" t="str">
        <f>VLOOKUP(A85,HOP!A:C,3,0)</f>
        <v>3208756</v>
      </c>
      <c r="G85" s="4">
        <f t="shared" si="4"/>
        <v>0</v>
      </c>
      <c r="H85" s="4" t="str">
        <f t="shared" si="5"/>
        <v>，3208756</v>
      </c>
      <c r="I85" s="4" t="str">
        <f>VLOOKUP(A85,HOP!A:U,21,0)</f>
        <v>直连</v>
      </c>
    </row>
    <row r="86" s="4" customFormat="1" spans="1:9">
      <c r="A86" s="5">
        <v>999223549406035</v>
      </c>
      <c r="B86" s="6">
        <v>45025</v>
      </c>
      <c r="C86" s="6">
        <v>45027</v>
      </c>
      <c r="D86" s="4">
        <v>288</v>
      </c>
      <c r="E86" s="4" t="str">
        <f>VLOOKUP(A86,HOP!A:L,12,0)</f>
        <v>288.00</v>
      </c>
      <c r="F86" s="4" t="str">
        <f>VLOOKUP(A86,HOP!A:C,3,0)</f>
        <v>3209229</v>
      </c>
      <c r="G86" s="4">
        <f t="shared" si="4"/>
        <v>0</v>
      </c>
      <c r="H86" s="4" t="str">
        <f t="shared" si="5"/>
        <v>，3209229</v>
      </c>
      <c r="I86" s="4" t="str">
        <f>VLOOKUP(A86,HOP!A:U,21,0)</f>
        <v>直连</v>
      </c>
    </row>
    <row r="87" s="4" customFormat="1" spans="1:9">
      <c r="A87" s="5">
        <v>999223549814093</v>
      </c>
      <c r="B87" s="6">
        <v>45025</v>
      </c>
      <c r="C87" s="6">
        <v>45027</v>
      </c>
      <c r="D87" s="4">
        <v>400</v>
      </c>
      <c r="E87" s="4" t="str">
        <f>VLOOKUP(A87,HOP!A:L,12,0)</f>
        <v>400.00</v>
      </c>
      <c r="F87" s="4" t="str">
        <f>VLOOKUP(A87,HOP!A:C,3,0)</f>
        <v>3209308</v>
      </c>
      <c r="G87" s="4">
        <f t="shared" si="4"/>
        <v>0</v>
      </c>
      <c r="H87" s="4" t="str">
        <f t="shared" si="5"/>
        <v>，3209308</v>
      </c>
      <c r="I87" s="4" t="str">
        <f>VLOOKUP(A87,HOP!A:U,21,0)</f>
        <v>直连</v>
      </c>
    </row>
    <row r="88" s="4" customFormat="1" spans="1:9">
      <c r="A88" s="5">
        <v>999223554862762</v>
      </c>
      <c r="B88" s="6">
        <v>45026</v>
      </c>
      <c r="C88" s="6">
        <v>45027</v>
      </c>
      <c r="D88" s="4">
        <v>218</v>
      </c>
      <c r="E88" s="4" t="str">
        <f>VLOOKUP(A88,HOP!A:L,12,0)</f>
        <v>218.00</v>
      </c>
      <c r="F88" s="4" t="str">
        <f>VLOOKUP(A88,HOP!A:C,3,0)</f>
        <v>3209707</v>
      </c>
      <c r="G88" s="4">
        <f t="shared" si="4"/>
        <v>0</v>
      </c>
      <c r="H88" s="4" t="str">
        <f t="shared" si="5"/>
        <v>，3209707</v>
      </c>
      <c r="I88" s="4" t="str">
        <f>VLOOKUP(A88,HOP!A:U,21,0)</f>
        <v>直连</v>
      </c>
    </row>
    <row r="89" s="4" customFormat="1" spans="1:9">
      <c r="A89" s="5">
        <v>999223554991798</v>
      </c>
      <c r="B89" s="6">
        <v>45025</v>
      </c>
      <c r="C89" s="6">
        <v>45027</v>
      </c>
      <c r="D89" s="4">
        <v>1870</v>
      </c>
      <c r="E89" s="4" t="str">
        <f>VLOOKUP(A89,HOP!A:L,12,0)</f>
        <v>1870.00</v>
      </c>
      <c r="F89" s="4" t="str">
        <f>VLOOKUP(A89,HOP!A:C,3,0)</f>
        <v>3209727</v>
      </c>
      <c r="G89" s="4">
        <f t="shared" si="4"/>
        <v>0</v>
      </c>
      <c r="H89" s="4" t="str">
        <f t="shared" si="5"/>
        <v>，3209727</v>
      </c>
      <c r="I89" s="4" t="str">
        <f>VLOOKUP(A89,HOP!A:U,21,0)</f>
        <v>直连</v>
      </c>
    </row>
    <row r="90" s="4" customFormat="1" spans="1:9">
      <c r="A90" s="5">
        <v>999223555018624</v>
      </c>
      <c r="B90" s="6">
        <v>45024</v>
      </c>
      <c r="C90" s="6">
        <v>45027</v>
      </c>
      <c r="D90" s="4">
        <v>1941</v>
      </c>
      <c r="E90" s="4" t="str">
        <f>VLOOKUP(A90,HOP!A:L,12,0)</f>
        <v>1941.00</v>
      </c>
      <c r="F90" s="4" t="str">
        <f>VLOOKUP(A90,HOP!A:C,3,0)</f>
        <v>3209734</v>
      </c>
      <c r="G90" s="4">
        <f t="shared" si="4"/>
        <v>0</v>
      </c>
      <c r="H90" s="4" t="str">
        <f t="shared" si="5"/>
        <v>，3209734</v>
      </c>
      <c r="I90" s="4" t="str">
        <f>VLOOKUP(A90,HOP!A:U,21,0)</f>
        <v>直连</v>
      </c>
    </row>
    <row r="91" s="4" customFormat="1" spans="1:9">
      <c r="A91" s="5">
        <v>999223555459717</v>
      </c>
      <c r="B91" s="6">
        <v>45026</v>
      </c>
      <c r="C91" s="6">
        <v>45027</v>
      </c>
      <c r="D91" s="4">
        <v>4573</v>
      </c>
      <c r="E91" s="4" t="str">
        <f>VLOOKUP(A91,HOP!A:L,12,0)</f>
        <v>4573.00</v>
      </c>
      <c r="F91" s="4" t="str">
        <f>VLOOKUP(A91,HOP!A:C,3,0)</f>
        <v>3209798</v>
      </c>
      <c r="G91" s="4">
        <f t="shared" si="4"/>
        <v>0</v>
      </c>
      <c r="H91" s="4" t="str">
        <f t="shared" si="5"/>
        <v>，3209798</v>
      </c>
      <c r="I91" s="4" t="str">
        <f>VLOOKUP(A91,HOP!A:U,21,0)</f>
        <v>直连</v>
      </c>
    </row>
    <row r="92" s="4" customFormat="1" spans="1:9">
      <c r="A92" s="5">
        <v>999223555715514</v>
      </c>
      <c r="B92" s="6">
        <v>45026</v>
      </c>
      <c r="C92" s="6">
        <v>45027</v>
      </c>
      <c r="D92" s="4">
        <v>592</v>
      </c>
      <c r="E92" s="4" t="str">
        <f>VLOOKUP(A92,HOP!A:L,12,0)</f>
        <v>592.00</v>
      </c>
      <c r="F92" s="4" t="str">
        <f>VLOOKUP(A92,HOP!A:C,3,0)</f>
        <v>3209834</v>
      </c>
      <c r="G92" s="4">
        <f t="shared" si="4"/>
        <v>0</v>
      </c>
      <c r="H92" s="4" t="str">
        <f t="shared" si="5"/>
        <v>，3209834</v>
      </c>
      <c r="I92" s="4" t="str">
        <f>VLOOKUP(A92,HOP!A:U,21,0)</f>
        <v>直连</v>
      </c>
    </row>
    <row r="93" s="4" customFormat="1" spans="1:9">
      <c r="A93" s="5">
        <v>999223556126013</v>
      </c>
      <c r="B93" s="6">
        <v>45026</v>
      </c>
      <c r="C93" s="6">
        <v>45027</v>
      </c>
      <c r="D93" s="4">
        <v>272</v>
      </c>
      <c r="E93" s="4" t="str">
        <f>VLOOKUP(A93,HOP!A:L,12,0)</f>
        <v>272.00</v>
      </c>
      <c r="F93" s="4" t="str">
        <f>VLOOKUP(A93,HOP!A:C,3,0)</f>
        <v>3209898</v>
      </c>
      <c r="G93" s="4">
        <f t="shared" si="4"/>
        <v>0</v>
      </c>
      <c r="H93" s="4" t="str">
        <f t="shared" si="5"/>
        <v>，3209898</v>
      </c>
      <c r="I93" s="4" t="str">
        <f>VLOOKUP(A93,HOP!A:U,21,0)</f>
        <v>直连</v>
      </c>
    </row>
    <row r="94" s="4" customFormat="1" spans="1:9">
      <c r="A94" s="5">
        <v>999223557012914</v>
      </c>
      <c r="B94" s="6">
        <v>45025</v>
      </c>
      <c r="C94" s="6">
        <v>45027</v>
      </c>
      <c r="D94" s="4">
        <v>1360</v>
      </c>
      <c r="E94" s="4" t="str">
        <f>VLOOKUP(A94,HOP!A:L,12,0)</f>
        <v>1360.00</v>
      </c>
      <c r="F94" s="4" t="str">
        <f>VLOOKUP(A94,HOP!A:C,3,0)</f>
        <v>3210039</v>
      </c>
      <c r="G94" s="4">
        <f t="shared" si="4"/>
        <v>0</v>
      </c>
      <c r="H94" s="4" t="str">
        <f t="shared" si="5"/>
        <v>，3210039</v>
      </c>
      <c r="I94" s="4" t="str">
        <f>VLOOKUP(A94,HOP!A:U,21,0)</f>
        <v>直连</v>
      </c>
    </row>
    <row r="95" s="4" customFormat="1" spans="1:9">
      <c r="A95" s="5">
        <v>999223557758518</v>
      </c>
      <c r="B95" s="6">
        <v>45026</v>
      </c>
      <c r="C95" s="6">
        <v>45027</v>
      </c>
      <c r="D95" s="4">
        <v>649</v>
      </c>
      <c r="E95" s="4" t="str">
        <f>VLOOKUP(A95,HOP!A:L,12,0)</f>
        <v>649.00</v>
      </c>
      <c r="F95" s="4" t="str">
        <f>VLOOKUP(A95,HOP!A:C,3,0)</f>
        <v>3210134</v>
      </c>
      <c r="G95" s="4">
        <f t="shared" si="4"/>
        <v>0</v>
      </c>
      <c r="H95" s="4" t="str">
        <f t="shared" si="5"/>
        <v>，3210134</v>
      </c>
      <c r="I95" s="4" t="str">
        <f>VLOOKUP(A95,HOP!A:U,21,0)</f>
        <v>直连</v>
      </c>
    </row>
    <row r="96" s="4" customFormat="1" spans="1:9">
      <c r="A96" s="5">
        <v>999223558172573</v>
      </c>
      <c r="B96" s="6">
        <v>45026</v>
      </c>
      <c r="C96" s="6">
        <v>45027</v>
      </c>
      <c r="D96" s="4">
        <v>641</v>
      </c>
      <c r="E96" s="4" t="str">
        <f>VLOOKUP(A96,HOP!A:L,12,0)</f>
        <v>641.00</v>
      </c>
      <c r="F96" s="4" t="str">
        <f>VLOOKUP(A96,HOP!A:C,3,0)</f>
        <v>3210240</v>
      </c>
      <c r="G96" s="4">
        <f t="shared" si="4"/>
        <v>0</v>
      </c>
      <c r="H96" s="4" t="str">
        <f t="shared" si="5"/>
        <v>，3210240</v>
      </c>
      <c r="I96" s="4" t="str">
        <f>VLOOKUP(A96,HOP!A:U,21,0)</f>
        <v>直采</v>
      </c>
    </row>
    <row r="97" s="4" customFormat="1" spans="1:9">
      <c r="A97" s="5">
        <v>999223558225032</v>
      </c>
      <c r="B97" s="6">
        <v>45026</v>
      </c>
      <c r="C97" s="6">
        <v>45027</v>
      </c>
      <c r="D97" s="4">
        <v>278</v>
      </c>
      <c r="E97" s="4" t="str">
        <f>VLOOKUP(A97,HOP!A:L,12,0)</f>
        <v>278.00</v>
      </c>
      <c r="F97" s="4" t="str">
        <f>VLOOKUP(A97,HOP!A:C,3,0)</f>
        <v>3210259</v>
      </c>
      <c r="G97" s="4">
        <f t="shared" si="4"/>
        <v>0</v>
      </c>
      <c r="H97" s="4" t="str">
        <f t="shared" si="5"/>
        <v>，3210259</v>
      </c>
      <c r="I97" s="4" t="str">
        <f>VLOOKUP(A97,HOP!A:U,21,0)</f>
        <v>直连</v>
      </c>
    </row>
    <row r="98" s="4" customFormat="1" spans="1:9">
      <c r="A98" s="5">
        <v>999223558443293</v>
      </c>
      <c r="B98" s="6">
        <v>45026</v>
      </c>
      <c r="C98" s="6">
        <v>45027</v>
      </c>
      <c r="D98" s="4">
        <v>2886</v>
      </c>
      <c r="E98" s="4" t="str">
        <f>VLOOKUP(A98,HOP!A:L,12,0)</f>
        <v>2886.00</v>
      </c>
      <c r="F98" s="4" t="str">
        <f>VLOOKUP(A98,HOP!A:C,3,0)</f>
        <v>3210307</v>
      </c>
      <c r="G98" s="4">
        <f t="shared" si="4"/>
        <v>0</v>
      </c>
      <c r="H98" s="4" t="str">
        <f t="shared" si="5"/>
        <v>，3210307</v>
      </c>
      <c r="I98" s="4" t="str">
        <f>VLOOKUP(A98,HOP!A:U,21,0)</f>
        <v>直连</v>
      </c>
    </row>
    <row r="99" s="4" customFormat="1" spans="1:9">
      <c r="A99" s="5">
        <v>999223558723764</v>
      </c>
      <c r="B99" s="6">
        <v>45026</v>
      </c>
      <c r="C99" s="6">
        <v>45027</v>
      </c>
      <c r="D99" s="4">
        <v>641</v>
      </c>
      <c r="E99" s="4" t="str">
        <f>VLOOKUP(A99,HOP!A:L,12,0)</f>
        <v>641.00</v>
      </c>
      <c r="F99" s="4" t="str">
        <f>VLOOKUP(A99,HOP!A:C,3,0)</f>
        <v>3210420</v>
      </c>
      <c r="G99" s="4">
        <f t="shared" ref="G99:G123" si="6">D99-E99</f>
        <v>0</v>
      </c>
      <c r="H99" s="4" t="str">
        <f t="shared" ref="H99:H123" si="7">$H$1&amp;F99</f>
        <v>，3210420</v>
      </c>
      <c r="I99" s="4" t="str">
        <f>VLOOKUP(A99,HOP!A:U,21,0)</f>
        <v>直采</v>
      </c>
    </row>
    <row r="100" s="4" customFormat="1" spans="1:9">
      <c r="A100" s="5">
        <v>999223559700033</v>
      </c>
      <c r="B100" s="6">
        <v>45026</v>
      </c>
      <c r="C100" s="6">
        <v>45027</v>
      </c>
      <c r="D100" s="4">
        <v>767</v>
      </c>
      <c r="E100" s="4" t="str">
        <f>VLOOKUP(A100,HOP!A:L,12,0)</f>
        <v>767.00</v>
      </c>
      <c r="F100" s="4" t="str">
        <f>VLOOKUP(A100,HOP!A:C,3,0)</f>
        <v>3210646</v>
      </c>
      <c r="G100" s="4">
        <f t="shared" si="6"/>
        <v>0</v>
      </c>
      <c r="H100" s="4" t="str">
        <f t="shared" si="7"/>
        <v>，3210646</v>
      </c>
      <c r="I100" s="4" t="str">
        <f>VLOOKUP(A100,HOP!A:U,21,0)</f>
        <v>直连</v>
      </c>
    </row>
    <row r="101" s="4" customFormat="1" spans="1:9">
      <c r="A101" s="5">
        <v>999223560604382</v>
      </c>
      <c r="B101" s="6">
        <v>45026</v>
      </c>
      <c r="C101" s="6">
        <v>45027</v>
      </c>
      <c r="D101" s="4">
        <v>216</v>
      </c>
      <c r="E101" s="4" t="str">
        <f>VLOOKUP(A101,HOP!A:L,12,0)</f>
        <v>216.00</v>
      </c>
      <c r="F101" s="4" t="str">
        <f>VLOOKUP(A101,HOP!A:C,3,0)</f>
        <v>3210914</v>
      </c>
      <c r="G101" s="4">
        <f t="shared" si="6"/>
        <v>0</v>
      </c>
      <c r="H101" s="4" t="str">
        <f t="shared" si="7"/>
        <v>，3210914</v>
      </c>
      <c r="I101" s="4" t="str">
        <f>VLOOKUP(A101,HOP!A:U,21,0)</f>
        <v>直连</v>
      </c>
    </row>
    <row r="102" s="4" customFormat="1" spans="1:9">
      <c r="A102" s="5">
        <v>999223560671652</v>
      </c>
      <c r="B102" s="6">
        <v>45025</v>
      </c>
      <c r="C102" s="6">
        <v>45027</v>
      </c>
      <c r="D102" s="4">
        <v>744</v>
      </c>
      <c r="E102" s="4" t="str">
        <f>VLOOKUP(A102,HOP!A:L,12,0)</f>
        <v>744.00</v>
      </c>
      <c r="F102" s="4" t="str">
        <f>VLOOKUP(A102,HOP!A:C,3,0)</f>
        <v>3210937</v>
      </c>
      <c r="G102" s="4">
        <f t="shared" si="6"/>
        <v>0</v>
      </c>
      <c r="H102" s="4" t="str">
        <f t="shared" si="7"/>
        <v>，3210937</v>
      </c>
      <c r="I102" s="4" t="str">
        <f>VLOOKUP(A102,HOP!A:U,21,0)</f>
        <v>直连</v>
      </c>
    </row>
    <row r="103" s="4" customFormat="1" spans="1:9">
      <c r="A103" s="5">
        <v>999223560771151</v>
      </c>
      <c r="B103" s="6">
        <v>45026</v>
      </c>
      <c r="C103" s="6">
        <v>45027</v>
      </c>
      <c r="D103" s="4">
        <v>992</v>
      </c>
      <c r="E103" s="4" t="str">
        <f>VLOOKUP(A103,HOP!A:L,12,0)</f>
        <v>992.00</v>
      </c>
      <c r="F103" s="4" t="str">
        <f>VLOOKUP(A103,HOP!A:C,3,0)</f>
        <v>3210968</v>
      </c>
      <c r="G103" s="4">
        <f t="shared" si="6"/>
        <v>0</v>
      </c>
      <c r="H103" s="4" t="str">
        <f t="shared" si="7"/>
        <v>，3210968</v>
      </c>
      <c r="I103" s="4" t="str">
        <f>VLOOKUP(A103,HOP!A:U,21,0)</f>
        <v>直连</v>
      </c>
    </row>
    <row r="104" s="4" customFormat="1" spans="1:9">
      <c r="A104" s="5">
        <v>999223560834450</v>
      </c>
      <c r="B104" s="6">
        <v>45026</v>
      </c>
      <c r="C104" s="6">
        <v>45027</v>
      </c>
      <c r="D104" s="4">
        <v>588</v>
      </c>
      <c r="E104" s="4" t="str">
        <f>VLOOKUP(A104,HOP!A:L,12,0)</f>
        <v>588.00</v>
      </c>
      <c r="F104" s="4" t="str">
        <f>VLOOKUP(A104,HOP!A:C,3,0)</f>
        <v>3210991</v>
      </c>
      <c r="G104" s="4">
        <f t="shared" si="6"/>
        <v>0</v>
      </c>
      <c r="H104" s="4" t="str">
        <f t="shared" si="7"/>
        <v>，3210991</v>
      </c>
      <c r="I104" s="4" t="str">
        <f>VLOOKUP(A104,HOP!A:U,21,0)</f>
        <v>直连</v>
      </c>
    </row>
    <row r="105" s="4" customFormat="1" spans="1:9">
      <c r="A105" s="5">
        <v>999223561180677</v>
      </c>
      <c r="B105" s="6">
        <v>45026</v>
      </c>
      <c r="C105" s="6">
        <v>45027</v>
      </c>
      <c r="D105" s="4">
        <v>933</v>
      </c>
      <c r="E105" s="4" t="str">
        <f>VLOOKUP(A105,HOP!A:L,12,0)</f>
        <v>933.00</v>
      </c>
      <c r="F105" s="4" t="str">
        <f>VLOOKUP(A105,HOP!A:C,3,0)</f>
        <v>3211082</v>
      </c>
      <c r="G105" s="4">
        <f t="shared" si="6"/>
        <v>0</v>
      </c>
      <c r="H105" s="4" t="str">
        <f t="shared" si="7"/>
        <v>，3211082</v>
      </c>
      <c r="I105" s="4" t="str">
        <f>VLOOKUP(A105,HOP!A:U,21,0)</f>
        <v>直连</v>
      </c>
    </row>
    <row r="106" s="4" customFormat="1" spans="1:9">
      <c r="A106" s="5">
        <v>999223561234091</v>
      </c>
      <c r="B106" s="6">
        <v>45025</v>
      </c>
      <c r="C106" s="6">
        <v>45027</v>
      </c>
      <c r="D106" s="4">
        <v>1600</v>
      </c>
      <c r="E106" s="4" t="str">
        <f>VLOOKUP(A106,HOP!A:L,12,0)</f>
        <v>1600.00</v>
      </c>
      <c r="F106" s="4" t="str">
        <f>VLOOKUP(A106,HOP!A:C,3,0)</f>
        <v>3211109</v>
      </c>
      <c r="G106" s="4">
        <f t="shared" si="6"/>
        <v>0</v>
      </c>
      <c r="H106" s="4" t="str">
        <f t="shared" si="7"/>
        <v>，3211109</v>
      </c>
      <c r="I106" s="4" t="str">
        <f>VLOOKUP(A106,HOP!A:U,21,0)</f>
        <v>直采</v>
      </c>
    </row>
    <row r="107" s="4" customFormat="1" spans="1:9">
      <c r="A107" s="5">
        <v>999223561715582</v>
      </c>
      <c r="B107" s="6">
        <v>45026</v>
      </c>
      <c r="C107" s="6">
        <v>45027</v>
      </c>
      <c r="D107" s="4">
        <v>536</v>
      </c>
      <c r="E107" s="4" t="str">
        <f>VLOOKUP(A107,HOP!A:L,12,0)</f>
        <v>536.00</v>
      </c>
      <c r="F107" s="4" t="str">
        <f>VLOOKUP(A107,HOP!A:C,3,0)</f>
        <v>3211252</v>
      </c>
      <c r="G107" s="4">
        <f t="shared" si="6"/>
        <v>0</v>
      </c>
      <c r="H107" s="4" t="str">
        <f t="shared" si="7"/>
        <v>，3211252</v>
      </c>
      <c r="I107" s="4" t="str">
        <f>VLOOKUP(A107,HOP!A:U,21,0)</f>
        <v>直连</v>
      </c>
    </row>
    <row r="108" s="4" customFormat="1" spans="1:9">
      <c r="A108" s="5">
        <v>999223561915760</v>
      </c>
      <c r="B108" s="6">
        <v>45026</v>
      </c>
      <c r="C108" s="6">
        <v>45027</v>
      </c>
      <c r="D108" s="4">
        <v>529</v>
      </c>
      <c r="E108" s="4" t="str">
        <f>VLOOKUP(A108,HOP!A:L,12,0)</f>
        <v>529.00</v>
      </c>
      <c r="F108" s="4" t="str">
        <f>VLOOKUP(A108,HOP!A:C,3,0)</f>
        <v>3211322</v>
      </c>
      <c r="G108" s="4">
        <f t="shared" si="6"/>
        <v>0</v>
      </c>
      <c r="H108" s="4" t="str">
        <f t="shared" si="7"/>
        <v>，3211322</v>
      </c>
      <c r="I108" s="4" t="str">
        <f>VLOOKUP(A108,HOP!A:U,21,0)</f>
        <v>直连</v>
      </c>
    </row>
    <row r="109" s="4" customFormat="1" spans="1:9">
      <c r="A109" s="5">
        <v>999223562161000</v>
      </c>
      <c r="B109" s="6">
        <v>45026</v>
      </c>
      <c r="C109" s="6">
        <v>45027</v>
      </c>
      <c r="D109" s="4">
        <v>129</v>
      </c>
      <c r="E109" s="4" t="str">
        <f>VLOOKUP(A109,HOP!A:L,12,0)</f>
        <v>129.00</v>
      </c>
      <c r="F109" s="4" t="str">
        <f>VLOOKUP(A109,HOP!A:C,3,0)</f>
        <v>3211392</v>
      </c>
      <c r="G109" s="4">
        <f t="shared" si="6"/>
        <v>0</v>
      </c>
      <c r="H109" s="4" t="str">
        <f t="shared" si="7"/>
        <v>，3211392</v>
      </c>
      <c r="I109" s="4" t="str">
        <f>VLOOKUP(A109,HOP!A:U,21,0)</f>
        <v>直连</v>
      </c>
    </row>
    <row r="110" s="4" customFormat="1" spans="1:9">
      <c r="A110" s="5">
        <v>999223563044018</v>
      </c>
      <c r="B110" s="6">
        <v>45026</v>
      </c>
      <c r="C110" s="6">
        <v>45027</v>
      </c>
      <c r="D110" s="4">
        <v>135</v>
      </c>
      <c r="E110" s="4" t="str">
        <f>VLOOKUP(A110,HOP!A:L,12,0)</f>
        <v>135.00</v>
      </c>
      <c r="F110" s="4" t="str">
        <f>VLOOKUP(A110,HOP!A:C,3,0)</f>
        <v>3211652</v>
      </c>
      <c r="G110" s="4">
        <f t="shared" si="6"/>
        <v>0</v>
      </c>
      <c r="H110" s="4" t="str">
        <f t="shared" si="7"/>
        <v>，3211652</v>
      </c>
      <c r="I110" s="4" t="str">
        <f>VLOOKUP(A110,HOP!A:U,21,0)</f>
        <v>直连</v>
      </c>
    </row>
    <row r="111" s="4" customFormat="1" spans="1:9">
      <c r="A111" s="5">
        <v>999223569368006</v>
      </c>
      <c r="B111" s="6">
        <v>45026</v>
      </c>
      <c r="C111" s="6">
        <v>45027</v>
      </c>
      <c r="D111" s="4">
        <v>234</v>
      </c>
      <c r="E111" s="4" t="str">
        <f>VLOOKUP(A111,HOP!A:L,12,0)</f>
        <v>234.00</v>
      </c>
      <c r="F111" s="4" t="str">
        <f>VLOOKUP(A111,HOP!A:C,3,0)</f>
        <v>3212168</v>
      </c>
      <c r="G111" s="4">
        <f t="shared" si="6"/>
        <v>0</v>
      </c>
      <c r="H111" s="4" t="str">
        <f t="shared" si="7"/>
        <v>，3212168</v>
      </c>
      <c r="I111" s="4" t="str">
        <f>VLOOKUP(A111,HOP!A:U,21,0)</f>
        <v>直连</v>
      </c>
    </row>
    <row r="112" s="4" customFormat="1" spans="1:9">
      <c r="A112" s="5">
        <v>999223571512444</v>
      </c>
      <c r="B112" s="6">
        <v>45026</v>
      </c>
      <c r="C112" s="6">
        <v>45027</v>
      </c>
      <c r="D112" s="4">
        <v>1146</v>
      </c>
      <c r="E112" s="4" t="str">
        <f>VLOOKUP(A112,HOP!A:L,12,0)</f>
        <v>1146.00</v>
      </c>
      <c r="F112" s="4" t="str">
        <f>VLOOKUP(A112,HOP!A:C,3,0)</f>
        <v>3212531</v>
      </c>
      <c r="G112" s="4">
        <f t="shared" si="6"/>
        <v>0</v>
      </c>
      <c r="H112" s="4" t="str">
        <f t="shared" si="7"/>
        <v>，3212531</v>
      </c>
      <c r="I112" s="4" t="str">
        <f>VLOOKUP(A112,HOP!A:U,21,0)</f>
        <v>直连</v>
      </c>
    </row>
    <row r="113" s="4" customFormat="1" spans="1:9">
      <c r="A113" s="5">
        <v>999223571993581</v>
      </c>
      <c r="B113" s="6">
        <v>45026</v>
      </c>
      <c r="C113" s="6">
        <v>45027</v>
      </c>
      <c r="D113" s="4">
        <v>595</v>
      </c>
      <c r="E113" s="4" t="str">
        <f>VLOOKUP(A113,HOP!A:L,12,0)</f>
        <v>595.00</v>
      </c>
      <c r="F113" s="4" t="str">
        <f>VLOOKUP(A113,HOP!A:C,3,0)</f>
        <v>3212657</v>
      </c>
      <c r="G113" s="4">
        <f t="shared" si="6"/>
        <v>0</v>
      </c>
      <c r="H113" s="4" t="str">
        <f t="shared" si="7"/>
        <v>，3212657</v>
      </c>
      <c r="I113" s="4" t="str">
        <f>VLOOKUP(A113,HOP!A:U,21,0)</f>
        <v>直连</v>
      </c>
    </row>
    <row r="114" s="4" customFormat="1" spans="1:9">
      <c r="A114" s="5">
        <v>999223572361915</v>
      </c>
      <c r="B114" s="6">
        <v>45026</v>
      </c>
      <c r="C114" s="6">
        <v>45027</v>
      </c>
      <c r="D114" s="4">
        <v>750</v>
      </c>
      <c r="E114" s="4" t="str">
        <f>VLOOKUP(A114,HOP!A:L,12,0)</f>
        <v>750.00</v>
      </c>
      <c r="F114" s="4" t="str">
        <f>VLOOKUP(A114,HOP!A:C,3,0)</f>
        <v>3212770</v>
      </c>
      <c r="G114" s="4">
        <f t="shared" si="6"/>
        <v>0</v>
      </c>
      <c r="H114" s="4" t="str">
        <f t="shared" si="7"/>
        <v>，3212770</v>
      </c>
      <c r="I114" s="4" t="str">
        <f>VLOOKUP(A114,HOP!A:U,21,0)</f>
        <v>直连</v>
      </c>
    </row>
    <row r="115" s="4" customFormat="1" spans="1:9">
      <c r="A115" s="5">
        <v>999223572723031</v>
      </c>
      <c r="B115" s="6">
        <v>45026</v>
      </c>
      <c r="C115" s="6">
        <v>45027</v>
      </c>
      <c r="D115" s="4">
        <v>247</v>
      </c>
      <c r="E115" s="4" t="str">
        <f>VLOOKUP(A115,HOP!A:L,12,0)</f>
        <v>247.00</v>
      </c>
      <c r="F115" s="4" t="str">
        <f>VLOOKUP(A115,HOP!A:C,3,0)</f>
        <v>3212879</v>
      </c>
      <c r="G115" s="4">
        <f t="shared" si="6"/>
        <v>0</v>
      </c>
      <c r="H115" s="4" t="str">
        <f t="shared" si="7"/>
        <v>，3212879</v>
      </c>
      <c r="I115" s="4" t="str">
        <f>VLOOKUP(A115,HOP!A:U,21,0)</f>
        <v>直连</v>
      </c>
    </row>
    <row r="116" s="4" customFormat="1" spans="1:9">
      <c r="A116" s="5">
        <v>999223573303774</v>
      </c>
      <c r="B116" s="6">
        <v>45026</v>
      </c>
      <c r="C116" s="6">
        <v>45027</v>
      </c>
      <c r="D116" s="4">
        <v>199</v>
      </c>
      <c r="E116" s="4" t="str">
        <f>VLOOKUP(A116,HOP!A:L,12,0)</f>
        <v>199.00</v>
      </c>
      <c r="F116" s="4" t="str">
        <f>VLOOKUP(A116,HOP!A:C,3,0)</f>
        <v>3213010</v>
      </c>
      <c r="G116" s="4">
        <f t="shared" si="6"/>
        <v>0</v>
      </c>
      <c r="H116" s="4" t="str">
        <f t="shared" si="7"/>
        <v>，3213010</v>
      </c>
      <c r="I116" s="4" t="str">
        <f>VLOOKUP(A116,HOP!A:U,21,0)</f>
        <v>直连</v>
      </c>
    </row>
    <row r="117" s="4" customFormat="1" spans="1:9">
      <c r="A117" s="5">
        <v>999223574164870</v>
      </c>
      <c r="B117" s="6">
        <v>45026</v>
      </c>
      <c r="C117" s="6">
        <v>45027</v>
      </c>
      <c r="D117" s="4">
        <v>307</v>
      </c>
      <c r="E117" s="4" t="str">
        <f>VLOOKUP(A117,HOP!A:L,12,0)</f>
        <v>307.00</v>
      </c>
      <c r="F117" s="4" t="str">
        <f>VLOOKUP(A117,HOP!A:C,3,0)</f>
        <v>3213268</v>
      </c>
      <c r="G117" s="4">
        <f t="shared" si="6"/>
        <v>0</v>
      </c>
      <c r="H117" s="4" t="str">
        <f t="shared" si="7"/>
        <v>，3213268</v>
      </c>
      <c r="I117" s="4" t="str">
        <f>VLOOKUP(A117,HOP!A:U,21,0)</f>
        <v>直连</v>
      </c>
    </row>
    <row r="118" s="4" customFormat="1" spans="1:9">
      <c r="A118" s="5">
        <v>999223574670472</v>
      </c>
      <c r="B118" s="6">
        <v>45026</v>
      </c>
      <c r="C118" s="6">
        <v>45027</v>
      </c>
      <c r="D118" s="4">
        <v>269</v>
      </c>
      <c r="E118" s="4" t="str">
        <f>VLOOKUP(A118,HOP!A:L,12,0)</f>
        <v>269.00</v>
      </c>
      <c r="F118" s="4" t="str">
        <f>VLOOKUP(A118,HOP!A:C,3,0)</f>
        <v>3213431</v>
      </c>
      <c r="G118" s="4">
        <f t="shared" si="6"/>
        <v>0</v>
      </c>
      <c r="H118" s="4" t="str">
        <f t="shared" si="7"/>
        <v>，3213431</v>
      </c>
      <c r="I118" s="4" t="str">
        <f>VLOOKUP(A118,HOP!A:U,21,0)</f>
        <v>直连</v>
      </c>
    </row>
    <row r="119" s="4" customFormat="1" spans="1:9">
      <c r="A119" s="5">
        <v>999223574880105</v>
      </c>
      <c r="B119" s="6">
        <v>45026</v>
      </c>
      <c r="C119" s="6">
        <v>45027</v>
      </c>
      <c r="D119" s="4">
        <v>1035</v>
      </c>
      <c r="E119" s="4" t="str">
        <f>VLOOKUP(A119,HOP!A:L,12,0)</f>
        <v>1035.00</v>
      </c>
      <c r="F119" s="4" t="str">
        <f>VLOOKUP(A119,HOP!A:C,3,0)</f>
        <v>3213475</v>
      </c>
      <c r="G119" s="4">
        <f t="shared" si="6"/>
        <v>0</v>
      </c>
      <c r="H119" s="4" t="str">
        <f t="shared" si="7"/>
        <v>，3213475</v>
      </c>
      <c r="I119" s="4" t="str">
        <f>VLOOKUP(A119,HOP!A:U,21,0)</f>
        <v>直连</v>
      </c>
    </row>
    <row r="120" s="4" customFormat="1" spans="1:9">
      <c r="A120" s="5">
        <v>999223575357595</v>
      </c>
      <c r="B120" s="6">
        <v>45026</v>
      </c>
      <c r="C120" s="6">
        <v>45027</v>
      </c>
      <c r="D120" s="4">
        <v>279</v>
      </c>
      <c r="E120" s="4" t="str">
        <f>VLOOKUP(A120,HOP!A:L,12,0)</f>
        <v>279.00</v>
      </c>
      <c r="F120" s="4" t="str">
        <f>VLOOKUP(A120,HOP!A:C,3,0)</f>
        <v>3213631</v>
      </c>
      <c r="G120" s="4">
        <f t="shared" si="6"/>
        <v>0</v>
      </c>
      <c r="H120" s="4" t="str">
        <f t="shared" si="7"/>
        <v>，3213631</v>
      </c>
      <c r="I120" s="4" t="str">
        <f>VLOOKUP(A120,HOP!A:U,21,0)</f>
        <v>直连</v>
      </c>
    </row>
    <row r="121" s="4" customFormat="1" spans="1:9">
      <c r="A121" s="5">
        <v>999223575799622</v>
      </c>
      <c r="B121" s="6">
        <v>45026</v>
      </c>
      <c r="C121" s="6">
        <v>45027</v>
      </c>
      <c r="D121" s="4">
        <v>231</v>
      </c>
      <c r="E121" s="4" t="str">
        <f>VLOOKUP(A121,HOP!A:L,12,0)</f>
        <v>231.00</v>
      </c>
      <c r="F121" s="4" t="str">
        <f>VLOOKUP(A121,HOP!A:C,3,0)</f>
        <v>3213758</v>
      </c>
      <c r="G121" s="4">
        <f t="shared" si="6"/>
        <v>0</v>
      </c>
      <c r="H121" s="4" t="str">
        <f t="shared" si="7"/>
        <v>，3213758</v>
      </c>
      <c r="I121" s="4" t="str">
        <f>VLOOKUP(A121,HOP!A:U,21,0)</f>
        <v>直连</v>
      </c>
    </row>
    <row r="122" s="4" customFormat="1" spans="1:9">
      <c r="A122" s="5">
        <v>999223581206143</v>
      </c>
      <c r="B122" s="6">
        <v>45026</v>
      </c>
      <c r="C122" s="6">
        <v>45027</v>
      </c>
      <c r="D122" s="4">
        <v>371</v>
      </c>
      <c r="E122" s="4" t="str">
        <f>VLOOKUP(A122,HOP!A:L,12,0)</f>
        <v>371.00</v>
      </c>
      <c r="F122" s="4" t="str">
        <f>VLOOKUP(A122,HOP!A:C,3,0)</f>
        <v>3214179</v>
      </c>
      <c r="G122" s="4">
        <f t="shared" si="6"/>
        <v>0</v>
      </c>
      <c r="H122" s="4" t="str">
        <f t="shared" si="7"/>
        <v>，3214179</v>
      </c>
      <c r="I122" s="4" t="str">
        <f>VLOOKUP(A122,HOP!A:U,21,0)</f>
        <v>直连</v>
      </c>
    </row>
    <row r="123" s="4" customFormat="1" spans="1:9">
      <c r="A123" s="5">
        <v>999223584847719</v>
      </c>
      <c r="B123" s="6">
        <v>45026</v>
      </c>
      <c r="C123" s="6">
        <v>45027</v>
      </c>
      <c r="D123" s="4">
        <v>117</v>
      </c>
      <c r="E123" s="4" t="str">
        <f>VLOOKUP(A123,HOP!A:L,12,0)</f>
        <v>117.00</v>
      </c>
      <c r="F123" s="4" t="str">
        <f>VLOOKUP(A123,HOP!A:C,3,0)</f>
        <v>3214591</v>
      </c>
      <c r="G123" s="4">
        <f t="shared" si="6"/>
        <v>0</v>
      </c>
      <c r="H123" s="4" t="str">
        <f t="shared" si="7"/>
        <v>，3214591</v>
      </c>
      <c r="I123" s="4" t="str">
        <f>VLOOKUP(A123,HOP!A:U,21,0)</f>
        <v>直连</v>
      </c>
    </row>
    <row r="125" spans="4:4">
      <c r="D125" s="4">
        <f>SUM(D2:D124)</f>
        <v>239647</v>
      </c>
    </row>
    <row r="127" spans="4:4">
      <c r="D127" s="4" t="s">
        <v>666</v>
      </c>
    </row>
    <row r="131" spans="1:3">
      <c r="A131" s="4" t="s">
        <v>667</v>
      </c>
      <c r="C131" s="4">
        <v>17846</v>
      </c>
    </row>
    <row r="132" spans="1:3">
      <c r="A132" s="4" t="s">
        <v>668</v>
      </c>
      <c r="C132" s="4">
        <v>221801</v>
      </c>
    </row>
    <row r="133" spans="1:3">
      <c r="A133" s="4" t="s">
        <v>669</v>
      </c>
      <c r="C133" s="4">
        <f>SUBTOTAL(9,C131:C132)</f>
        <v>239647</v>
      </c>
    </row>
  </sheetData>
  <autoFilter ref="A1:XFD127">
    <filterColumn colId="3">
      <filters blank="1">
        <filter val="400"/>
        <filter val="1600"/>
        <filter val="3300"/>
        <filter val="1002"/>
        <filter val="904"/>
        <filter val="4104"/>
        <filter val="239647 HKD"/>
        <filter val="1705"/>
        <filter val="4605"/>
        <filter val="7206"/>
        <filter val="307"/>
        <filter val="408"/>
        <filter val="1508"/>
        <filter val="209"/>
        <filter val="2810"/>
        <filter val="814"/>
        <filter val="7914"/>
        <filter val="216"/>
        <filter val="316"/>
        <filter val="117"/>
        <filter val="717"/>
        <filter val="218"/>
        <filter val="318"/>
        <filter val="2520"/>
        <filter val="923"/>
        <filter val="724"/>
        <filter val="824"/>
        <filter val="1224"/>
        <filter val="3324"/>
        <filter val="4626"/>
        <filter val="13926"/>
        <filter val="627"/>
        <filter val="528"/>
        <filter val="3528"/>
        <filter val="129"/>
        <filter val="529"/>
        <filter val="929"/>
        <filter val="830"/>
        <filter val="231"/>
        <filter val="831"/>
        <filter val="2532"/>
        <filter val="3732"/>
        <filter val="933"/>
        <filter val="234"/>
        <filter val="1234"/>
        <filter val="135"/>
        <filter val="435"/>
        <filter val="1035"/>
        <filter val="536"/>
        <filter val="638"/>
        <filter val="840"/>
        <filter val="9440"/>
        <filter val="641"/>
        <filter val="1941"/>
        <filter val="744"/>
        <filter val="1146"/>
        <filter val="1846"/>
        <filter val="3646"/>
        <filter val="247"/>
        <filter val="239647"/>
        <filter val="649"/>
        <filter val="2249"/>
        <filter val="750"/>
        <filter val="8250"/>
        <filter val="10250"/>
        <filter val="3752"/>
        <filter val="9152"/>
        <filter val="553"/>
        <filter val="257"/>
        <filter val="1459"/>
        <filter val="1360"/>
        <filter val="163"/>
        <filter val="2664"/>
        <filter val="2864"/>
        <filter val="7164"/>
        <filter val="765"/>
        <filter val="3165"/>
        <filter val="767"/>
        <filter val="867"/>
        <filter val="1667"/>
        <filter val="1668"/>
        <filter val="269"/>
        <filter val="1870"/>
        <filter val="171"/>
        <filter val="371"/>
        <filter val="272"/>
        <filter val="4573"/>
        <filter val="276"/>
        <filter val="1176"/>
        <filter val="1476"/>
        <filter val="377"/>
        <filter val="877"/>
        <filter val="278"/>
        <filter val="778"/>
        <filter val="279"/>
        <filter val="779"/>
        <filter val="1479"/>
        <filter val="4083"/>
        <filter val="984"/>
        <filter val="5184"/>
        <filter val="786"/>
        <filter val="2886"/>
        <filter val="6786"/>
        <filter val="187"/>
        <filter val="288"/>
        <filter val="588"/>
        <filter val="888"/>
        <filter val="3088"/>
        <filter val="592"/>
        <filter val="992"/>
        <filter val="595"/>
        <filter val="496"/>
        <filter val="796"/>
        <filter val="9196"/>
        <filter val="12096"/>
        <filter val="199"/>
        <filter val="1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670</v>
      </c>
      <c r="B1" s="2" t="s">
        <v>671</v>
      </c>
      <c r="C1" s="2" t="s">
        <v>672</v>
      </c>
      <c r="D1" s="2" t="s">
        <v>673</v>
      </c>
      <c r="E1" s="2" t="s">
        <v>13</v>
      </c>
      <c r="F1" s="2" t="s">
        <v>5</v>
      </c>
      <c r="G1" s="2" t="s">
        <v>6</v>
      </c>
      <c r="H1" s="2" t="s">
        <v>674</v>
      </c>
      <c r="I1" s="2" t="s">
        <v>675</v>
      </c>
      <c r="J1" s="2" t="s">
        <v>676</v>
      </c>
      <c r="K1" s="2" t="s">
        <v>677</v>
      </c>
      <c r="L1" s="2" t="s">
        <v>678</v>
      </c>
      <c r="M1" s="2" t="s">
        <v>679</v>
      </c>
      <c r="N1" s="2" t="s">
        <v>680</v>
      </c>
      <c r="O1" s="2" t="s">
        <v>681</v>
      </c>
      <c r="P1" s="2" t="s">
        <v>682</v>
      </c>
      <c r="Q1" s="2" t="s">
        <v>683</v>
      </c>
      <c r="R1" s="2" t="s">
        <v>684</v>
      </c>
      <c r="S1" s="2" t="s">
        <v>685</v>
      </c>
      <c r="T1" s="2" t="s">
        <v>686</v>
      </c>
      <c r="U1" s="2" t="s">
        <v>687</v>
      </c>
      <c r="V1" s="2" t="s">
        <v>688</v>
      </c>
    </row>
    <row r="2" s="1" customFormat="1" spans="1:22">
      <c r="A2" s="3">
        <v>999223584847719</v>
      </c>
      <c r="B2" s="1" t="s">
        <v>689</v>
      </c>
      <c r="C2" s="1" t="s">
        <v>690</v>
      </c>
      <c r="D2" s="1" t="s">
        <v>691</v>
      </c>
      <c r="E2" s="1" t="s">
        <v>692</v>
      </c>
      <c r="F2" s="1" t="s">
        <v>689</v>
      </c>
      <c r="G2" s="1" t="s">
        <v>693</v>
      </c>
      <c r="H2" s="1" t="s">
        <v>694</v>
      </c>
      <c r="I2" s="1" t="s">
        <v>695</v>
      </c>
      <c r="J2" s="1" t="s">
        <v>30</v>
      </c>
      <c r="K2" s="1" t="s">
        <v>696</v>
      </c>
      <c r="L2" s="1" t="s">
        <v>696</v>
      </c>
      <c r="M2" s="1" t="s">
        <v>697</v>
      </c>
      <c r="N2" s="1" t="s">
        <v>697</v>
      </c>
      <c r="O2" s="1" t="s">
        <v>698</v>
      </c>
      <c r="P2" s="1" t="s">
        <v>699</v>
      </c>
      <c r="Q2" s="1" t="s">
        <v>700</v>
      </c>
      <c r="R2" s="1" t="s">
        <v>701</v>
      </c>
      <c r="S2" s="1" t="s">
        <v>702</v>
      </c>
      <c r="T2" s="1" t="s">
        <v>703</v>
      </c>
      <c r="U2" s="1" t="s">
        <v>704</v>
      </c>
      <c r="V2" s="1" t="s">
        <v>705</v>
      </c>
    </row>
    <row r="3" s="1" customFormat="1" spans="1:22">
      <c r="A3" s="3">
        <v>999223581206143</v>
      </c>
      <c r="B3" s="1" t="s">
        <v>689</v>
      </c>
      <c r="C3" s="1" t="s">
        <v>706</v>
      </c>
      <c r="D3" s="1" t="s">
        <v>707</v>
      </c>
      <c r="E3" s="1" t="s">
        <v>708</v>
      </c>
      <c r="F3" s="1" t="s">
        <v>689</v>
      </c>
      <c r="G3" s="1" t="s">
        <v>693</v>
      </c>
      <c r="H3" s="1" t="s">
        <v>694</v>
      </c>
      <c r="I3" s="1" t="s">
        <v>709</v>
      </c>
      <c r="J3" s="1" t="s">
        <v>30</v>
      </c>
      <c r="K3" s="1" t="s">
        <v>710</v>
      </c>
      <c r="L3" s="1" t="s">
        <v>710</v>
      </c>
      <c r="M3" s="1" t="s">
        <v>697</v>
      </c>
      <c r="N3" s="1" t="s">
        <v>697</v>
      </c>
      <c r="O3" s="1" t="s">
        <v>698</v>
      </c>
      <c r="P3" s="1" t="s">
        <v>699</v>
      </c>
      <c r="Q3" s="1" t="s">
        <v>700</v>
      </c>
      <c r="R3" s="1" t="s">
        <v>711</v>
      </c>
      <c r="S3" s="1" t="s">
        <v>702</v>
      </c>
      <c r="T3" s="1" t="s">
        <v>703</v>
      </c>
      <c r="U3" s="1" t="s">
        <v>704</v>
      </c>
      <c r="V3" s="1" t="s">
        <v>712</v>
      </c>
    </row>
    <row r="4" s="1" customFormat="1" spans="1:22">
      <c r="A4" s="3">
        <v>999223575799622</v>
      </c>
      <c r="B4" s="1" t="s">
        <v>689</v>
      </c>
      <c r="C4" s="1" t="s">
        <v>713</v>
      </c>
      <c r="D4" s="1" t="s">
        <v>714</v>
      </c>
      <c r="E4" s="1" t="s">
        <v>715</v>
      </c>
      <c r="F4" s="1" t="s">
        <v>689</v>
      </c>
      <c r="G4" s="1" t="s">
        <v>693</v>
      </c>
      <c r="H4" s="1" t="s">
        <v>694</v>
      </c>
      <c r="I4" s="1" t="s">
        <v>716</v>
      </c>
      <c r="J4" s="1" t="s">
        <v>30</v>
      </c>
      <c r="K4" s="1" t="s">
        <v>717</v>
      </c>
      <c r="L4" s="1" t="s">
        <v>717</v>
      </c>
      <c r="M4" s="1" t="s">
        <v>697</v>
      </c>
      <c r="N4" s="1" t="s">
        <v>697</v>
      </c>
      <c r="O4" s="1" t="s">
        <v>698</v>
      </c>
      <c r="P4" s="1" t="s">
        <v>699</v>
      </c>
      <c r="Q4" s="1" t="s">
        <v>700</v>
      </c>
      <c r="R4" s="1" t="s">
        <v>718</v>
      </c>
      <c r="S4" s="1" t="s">
        <v>702</v>
      </c>
      <c r="T4" s="1" t="s">
        <v>703</v>
      </c>
      <c r="U4" s="1" t="s">
        <v>704</v>
      </c>
      <c r="V4" s="1" t="s">
        <v>719</v>
      </c>
    </row>
    <row r="5" s="1" customFormat="1" spans="1:22">
      <c r="A5" s="3">
        <v>999223575357595</v>
      </c>
      <c r="B5" s="1" t="s">
        <v>689</v>
      </c>
      <c r="C5" s="1" t="s">
        <v>720</v>
      </c>
      <c r="D5" s="1" t="s">
        <v>721</v>
      </c>
      <c r="E5" s="1" t="s">
        <v>722</v>
      </c>
      <c r="F5" s="1" t="s">
        <v>689</v>
      </c>
      <c r="G5" s="1" t="s">
        <v>693</v>
      </c>
      <c r="H5" s="1" t="s">
        <v>694</v>
      </c>
      <c r="I5" s="1" t="s">
        <v>723</v>
      </c>
      <c r="J5" s="1" t="s">
        <v>30</v>
      </c>
      <c r="K5" s="1" t="s">
        <v>724</v>
      </c>
      <c r="L5" s="1" t="s">
        <v>724</v>
      </c>
      <c r="M5" s="1" t="s">
        <v>697</v>
      </c>
      <c r="N5" s="1" t="s">
        <v>697</v>
      </c>
      <c r="O5" s="1" t="s">
        <v>698</v>
      </c>
      <c r="P5" s="1" t="s">
        <v>699</v>
      </c>
      <c r="Q5" s="1" t="s">
        <v>700</v>
      </c>
      <c r="R5" s="1" t="s">
        <v>725</v>
      </c>
      <c r="S5" s="1" t="s">
        <v>702</v>
      </c>
      <c r="T5" s="1" t="s">
        <v>703</v>
      </c>
      <c r="U5" s="1" t="s">
        <v>704</v>
      </c>
      <c r="V5" s="1" t="s">
        <v>712</v>
      </c>
    </row>
    <row r="6" s="1" customFormat="1" spans="1:22">
      <c r="A6" s="3">
        <v>999223574880105</v>
      </c>
      <c r="B6" s="1" t="s">
        <v>689</v>
      </c>
      <c r="C6" s="1" t="s">
        <v>726</v>
      </c>
      <c r="D6" s="1" t="s">
        <v>727</v>
      </c>
      <c r="E6" s="1" t="s">
        <v>728</v>
      </c>
      <c r="F6" s="1" t="s">
        <v>689</v>
      </c>
      <c r="G6" s="1" t="s">
        <v>693</v>
      </c>
      <c r="H6" s="1" t="s">
        <v>694</v>
      </c>
      <c r="I6" s="1" t="s">
        <v>729</v>
      </c>
      <c r="J6" s="1" t="s">
        <v>30</v>
      </c>
      <c r="K6" s="1" t="s">
        <v>730</v>
      </c>
      <c r="L6" s="1" t="s">
        <v>730</v>
      </c>
      <c r="M6" s="1" t="s">
        <v>697</v>
      </c>
      <c r="N6" s="1" t="s">
        <v>697</v>
      </c>
      <c r="O6" s="1" t="s">
        <v>698</v>
      </c>
      <c r="P6" s="1" t="s">
        <v>699</v>
      </c>
      <c r="Q6" s="1" t="s">
        <v>700</v>
      </c>
      <c r="R6" s="1" t="s">
        <v>731</v>
      </c>
      <c r="S6" s="1" t="s">
        <v>702</v>
      </c>
      <c r="T6" s="1" t="s">
        <v>703</v>
      </c>
      <c r="U6" s="1" t="s">
        <v>704</v>
      </c>
      <c r="V6" s="1" t="s">
        <v>732</v>
      </c>
    </row>
    <row r="7" s="1" customFormat="1" spans="1:22">
      <c r="A7" s="3">
        <v>999223574670472</v>
      </c>
      <c r="B7" s="1" t="s">
        <v>689</v>
      </c>
      <c r="C7" s="1" t="s">
        <v>733</v>
      </c>
      <c r="D7" s="1" t="s">
        <v>734</v>
      </c>
      <c r="E7" s="1" t="s">
        <v>735</v>
      </c>
      <c r="F7" s="1" t="s">
        <v>689</v>
      </c>
      <c r="G7" s="1" t="s">
        <v>693</v>
      </c>
      <c r="H7" s="1" t="s">
        <v>694</v>
      </c>
      <c r="I7" s="1" t="s">
        <v>736</v>
      </c>
      <c r="J7" s="1" t="s">
        <v>30</v>
      </c>
      <c r="K7" s="1" t="s">
        <v>737</v>
      </c>
      <c r="L7" s="1" t="s">
        <v>737</v>
      </c>
      <c r="M7" s="1" t="s">
        <v>697</v>
      </c>
      <c r="N7" s="1" t="s">
        <v>697</v>
      </c>
      <c r="O7" s="1" t="s">
        <v>698</v>
      </c>
      <c r="P7" s="1" t="s">
        <v>699</v>
      </c>
      <c r="Q7" s="1" t="s">
        <v>700</v>
      </c>
      <c r="R7" s="1" t="s">
        <v>738</v>
      </c>
      <c r="S7" s="1" t="s">
        <v>702</v>
      </c>
      <c r="T7" s="1" t="s">
        <v>703</v>
      </c>
      <c r="U7" s="1" t="s">
        <v>704</v>
      </c>
      <c r="V7" s="1" t="s">
        <v>719</v>
      </c>
    </row>
    <row r="8" s="1" customFormat="1" spans="1:22">
      <c r="A8" s="3">
        <v>999223574164870</v>
      </c>
      <c r="B8" s="1" t="s">
        <v>689</v>
      </c>
      <c r="C8" s="1" t="s">
        <v>739</v>
      </c>
      <c r="D8" s="1" t="s">
        <v>740</v>
      </c>
      <c r="E8" s="1" t="s">
        <v>741</v>
      </c>
      <c r="F8" s="1" t="s">
        <v>689</v>
      </c>
      <c r="G8" s="1" t="s">
        <v>693</v>
      </c>
      <c r="H8" s="1" t="s">
        <v>694</v>
      </c>
      <c r="I8" s="1" t="s">
        <v>742</v>
      </c>
      <c r="J8" s="1" t="s">
        <v>30</v>
      </c>
      <c r="K8" s="1" t="s">
        <v>743</v>
      </c>
      <c r="L8" s="1" t="s">
        <v>743</v>
      </c>
      <c r="M8" s="1" t="s">
        <v>697</v>
      </c>
      <c r="N8" s="1" t="s">
        <v>697</v>
      </c>
      <c r="O8" s="1" t="s">
        <v>698</v>
      </c>
      <c r="P8" s="1" t="s">
        <v>699</v>
      </c>
      <c r="Q8" s="1" t="s">
        <v>700</v>
      </c>
      <c r="R8" s="1" t="s">
        <v>744</v>
      </c>
      <c r="S8" s="1" t="s">
        <v>702</v>
      </c>
      <c r="T8" s="1" t="s">
        <v>703</v>
      </c>
      <c r="U8" s="1" t="s">
        <v>704</v>
      </c>
      <c r="V8" s="1" t="s">
        <v>705</v>
      </c>
    </row>
    <row r="9" s="1" customFormat="1" spans="1:22">
      <c r="A9" s="3">
        <v>999223573303774</v>
      </c>
      <c r="B9" s="1" t="s">
        <v>689</v>
      </c>
      <c r="C9" s="1" t="s">
        <v>745</v>
      </c>
      <c r="D9" s="1" t="s">
        <v>746</v>
      </c>
      <c r="E9" s="1" t="s">
        <v>747</v>
      </c>
      <c r="F9" s="1" t="s">
        <v>689</v>
      </c>
      <c r="G9" s="1" t="s">
        <v>693</v>
      </c>
      <c r="H9" s="1" t="s">
        <v>694</v>
      </c>
      <c r="I9" s="1" t="s">
        <v>748</v>
      </c>
      <c r="J9" s="1" t="s">
        <v>30</v>
      </c>
      <c r="K9" s="1" t="s">
        <v>749</v>
      </c>
      <c r="L9" s="1" t="s">
        <v>749</v>
      </c>
      <c r="M9" s="1" t="s">
        <v>697</v>
      </c>
      <c r="N9" s="1" t="s">
        <v>697</v>
      </c>
      <c r="O9" s="1" t="s">
        <v>698</v>
      </c>
      <c r="P9" s="1" t="s">
        <v>699</v>
      </c>
      <c r="Q9" s="1" t="s">
        <v>700</v>
      </c>
      <c r="R9" s="1" t="s">
        <v>750</v>
      </c>
      <c r="S9" s="1" t="s">
        <v>702</v>
      </c>
      <c r="T9" s="1" t="s">
        <v>703</v>
      </c>
      <c r="U9" s="1" t="s">
        <v>704</v>
      </c>
      <c r="V9" s="1" t="s">
        <v>705</v>
      </c>
    </row>
    <row r="10" s="1" customFormat="1" spans="1:22">
      <c r="A10" s="3">
        <v>999223572723031</v>
      </c>
      <c r="B10" s="1" t="s">
        <v>689</v>
      </c>
      <c r="C10" s="1" t="s">
        <v>751</v>
      </c>
      <c r="D10" s="1" t="s">
        <v>752</v>
      </c>
      <c r="E10" s="1" t="s">
        <v>753</v>
      </c>
      <c r="F10" s="1" t="s">
        <v>689</v>
      </c>
      <c r="G10" s="1" t="s">
        <v>693</v>
      </c>
      <c r="H10" s="1" t="s">
        <v>694</v>
      </c>
      <c r="I10" s="1" t="s">
        <v>754</v>
      </c>
      <c r="J10" s="1" t="s">
        <v>30</v>
      </c>
      <c r="K10" s="1" t="s">
        <v>755</v>
      </c>
      <c r="L10" s="1" t="s">
        <v>755</v>
      </c>
      <c r="M10" s="1" t="s">
        <v>697</v>
      </c>
      <c r="N10" s="1" t="s">
        <v>697</v>
      </c>
      <c r="O10" s="1" t="s">
        <v>698</v>
      </c>
      <c r="P10" s="1" t="s">
        <v>699</v>
      </c>
      <c r="Q10" s="1" t="s">
        <v>700</v>
      </c>
      <c r="R10" s="1" t="s">
        <v>756</v>
      </c>
      <c r="S10" s="1" t="s">
        <v>702</v>
      </c>
      <c r="T10" s="1" t="s">
        <v>703</v>
      </c>
      <c r="U10" s="1" t="s">
        <v>704</v>
      </c>
      <c r="V10" s="1" t="s">
        <v>757</v>
      </c>
    </row>
    <row r="11" s="1" customFormat="1" spans="1:22">
      <c r="A11" s="3">
        <v>999223572361915</v>
      </c>
      <c r="B11" s="1" t="s">
        <v>689</v>
      </c>
      <c r="C11" s="1" t="s">
        <v>758</v>
      </c>
      <c r="D11" s="1" t="s">
        <v>759</v>
      </c>
      <c r="E11" s="1" t="s">
        <v>760</v>
      </c>
      <c r="F11" s="1" t="s">
        <v>689</v>
      </c>
      <c r="G11" s="1" t="s">
        <v>693</v>
      </c>
      <c r="H11" s="1" t="s">
        <v>694</v>
      </c>
      <c r="I11" s="1" t="s">
        <v>761</v>
      </c>
      <c r="J11" s="1" t="s">
        <v>30</v>
      </c>
      <c r="K11" s="1" t="s">
        <v>762</v>
      </c>
      <c r="L11" s="1" t="s">
        <v>762</v>
      </c>
      <c r="M11" s="1" t="s">
        <v>697</v>
      </c>
      <c r="N11" s="1" t="s">
        <v>697</v>
      </c>
      <c r="O11" s="1" t="s">
        <v>698</v>
      </c>
      <c r="P11" s="1" t="s">
        <v>699</v>
      </c>
      <c r="Q11" s="1" t="s">
        <v>700</v>
      </c>
      <c r="R11" s="1" t="s">
        <v>763</v>
      </c>
      <c r="S11" s="1" t="s">
        <v>702</v>
      </c>
      <c r="T11" s="1" t="s">
        <v>703</v>
      </c>
      <c r="U11" s="1" t="s">
        <v>704</v>
      </c>
      <c r="V11" s="1" t="s">
        <v>705</v>
      </c>
    </row>
    <row r="12" s="1" customFormat="1" spans="1:22">
      <c r="A12" s="3">
        <v>999223571993581</v>
      </c>
      <c r="B12" s="1" t="s">
        <v>689</v>
      </c>
      <c r="C12" s="1" t="s">
        <v>764</v>
      </c>
      <c r="D12" s="1" t="s">
        <v>765</v>
      </c>
      <c r="E12" s="1" t="s">
        <v>766</v>
      </c>
      <c r="F12" s="1" t="s">
        <v>689</v>
      </c>
      <c r="G12" s="1" t="s">
        <v>693</v>
      </c>
      <c r="H12" s="1" t="s">
        <v>694</v>
      </c>
      <c r="I12" s="1" t="s">
        <v>767</v>
      </c>
      <c r="J12" s="1" t="s">
        <v>30</v>
      </c>
      <c r="K12" s="1" t="s">
        <v>768</v>
      </c>
      <c r="L12" s="1" t="s">
        <v>768</v>
      </c>
      <c r="M12" s="1" t="s">
        <v>697</v>
      </c>
      <c r="N12" s="1" t="s">
        <v>697</v>
      </c>
      <c r="O12" s="1" t="s">
        <v>698</v>
      </c>
      <c r="P12" s="1" t="s">
        <v>699</v>
      </c>
      <c r="Q12" s="1" t="s">
        <v>700</v>
      </c>
      <c r="R12" s="1" t="s">
        <v>769</v>
      </c>
      <c r="S12" s="1" t="s">
        <v>702</v>
      </c>
      <c r="T12" s="1" t="s">
        <v>703</v>
      </c>
      <c r="U12" s="1" t="s">
        <v>704</v>
      </c>
      <c r="V12" s="1" t="s">
        <v>770</v>
      </c>
    </row>
    <row r="13" s="1" customFormat="1" spans="1:22">
      <c r="A13" s="3">
        <v>999223571512444</v>
      </c>
      <c r="B13" s="1" t="s">
        <v>689</v>
      </c>
      <c r="C13" s="1" t="s">
        <v>771</v>
      </c>
      <c r="D13" s="1" t="s">
        <v>772</v>
      </c>
      <c r="E13" s="1" t="s">
        <v>773</v>
      </c>
      <c r="F13" s="1" t="s">
        <v>689</v>
      </c>
      <c r="G13" s="1" t="s">
        <v>693</v>
      </c>
      <c r="H13" s="1" t="s">
        <v>694</v>
      </c>
      <c r="I13" s="1" t="s">
        <v>774</v>
      </c>
      <c r="J13" s="1" t="s">
        <v>30</v>
      </c>
      <c r="K13" s="1" t="s">
        <v>775</v>
      </c>
      <c r="L13" s="1" t="s">
        <v>775</v>
      </c>
      <c r="M13" s="1" t="s">
        <v>697</v>
      </c>
      <c r="N13" s="1" t="s">
        <v>697</v>
      </c>
      <c r="O13" s="1" t="s">
        <v>698</v>
      </c>
      <c r="P13" s="1" t="s">
        <v>699</v>
      </c>
      <c r="Q13" s="1" t="s">
        <v>700</v>
      </c>
      <c r="R13" s="1" t="s">
        <v>776</v>
      </c>
      <c r="S13" s="1" t="s">
        <v>702</v>
      </c>
      <c r="T13" s="1" t="s">
        <v>703</v>
      </c>
      <c r="U13" s="1" t="s">
        <v>704</v>
      </c>
      <c r="V13" s="1" t="s">
        <v>770</v>
      </c>
    </row>
    <row r="14" s="1" customFormat="1" spans="1:22">
      <c r="A14" s="3">
        <v>999223569368006</v>
      </c>
      <c r="B14" s="1" t="s">
        <v>777</v>
      </c>
      <c r="C14" s="1" t="s">
        <v>778</v>
      </c>
      <c r="D14" s="1" t="s">
        <v>779</v>
      </c>
      <c r="E14" s="1" t="s">
        <v>780</v>
      </c>
      <c r="F14" s="1" t="s">
        <v>689</v>
      </c>
      <c r="G14" s="1" t="s">
        <v>693</v>
      </c>
      <c r="H14" s="1" t="s">
        <v>694</v>
      </c>
      <c r="I14" s="1" t="s">
        <v>781</v>
      </c>
      <c r="J14" s="1" t="s">
        <v>30</v>
      </c>
      <c r="K14" s="1" t="s">
        <v>782</v>
      </c>
      <c r="L14" s="1" t="s">
        <v>782</v>
      </c>
      <c r="M14" s="1" t="s">
        <v>697</v>
      </c>
      <c r="N14" s="1" t="s">
        <v>697</v>
      </c>
      <c r="O14" s="1" t="s">
        <v>698</v>
      </c>
      <c r="P14" s="1" t="s">
        <v>699</v>
      </c>
      <c r="Q14" s="1" t="s">
        <v>700</v>
      </c>
      <c r="R14" s="1" t="s">
        <v>783</v>
      </c>
      <c r="S14" s="1" t="s">
        <v>702</v>
      </c>
      <c r="T14" s="1" t="s">
        <v>703</v>
      </c>
      <c r="U14" s="1" t="s">
        <v>704</v>
      </c>
      <c r="V14" s="1" t="s">
        <v>719</v>
      </c>
    </row>
    <row r="15" s="1" customFormat="1" spans="1:22">
      <c r="A15" s="3">
        <v>999223563044018</v>
      </c>
      <c r="B15" s="1" t="s">
        <v>777</v>
      </c>
      <c r="C15" s="1" t="s">
        <v>784</v>
      </c>
      <c r="D15" s="1" t="s">
        <v>785</v>
      </c>
      <c r="E15" s="1" t="s">
        <v>786</v>
      </c>
      <c r="F15" s="1" t="s">
        <v>689</v>
      </c>
      <c r="G15" s="1" t="s">
        <v>693</v>
      </c>
      <c r="H15" s="1" t="s">
        <v>694</v>
      </c>
      <c r="I15" s="1" t="s">
        <v>787</v>
      </c>
      <c r="J15" s="1" t="s">
        <v>30</v>
      </c>
      <c r="K15" s="1" t="s">
        <v>788</v>
      </c>
      <c r="L15" s="1" t="s">
        <v>788</v>
      </c>
      <c r="M15" s="1" t="s">
        <v>697</v>
      </c>
      <c r="N15" s="1" t="s">
        <v>697</v>
      </c>
      <c r="O15" s="1" t="s">
        <v>698</v>
      </c>
      <c r="P15" s="1" t="s">
        <v>699</v>
      </c>
      <c r="Q15" s="1" t="s">
        <v>700</v>
      </c>
      <c r="R15" s="1" t="s">
        <v>789</v>
      </c>
      <c r="S15" s="1" t="s">
        <v>702</v>
      </c>
      <c r="T15" s="1" t="s">
        <v>703</v>
      </c>
      <c r="U15" s="1" t="s">
        <v>704</v>
      </c>
      <c r="V15" s="1" t="s">
        <v>712</v>
      </c>
    </row>
    <row r="16" s="1" customFormat="1" spans="1:22">
      <c r="A16" s="3">
        <v>999223562161000</v>
      </c>
      <c r="B16" s="1" t="s">
        <v>777</v>
      </c>
      <c r="C16" s="1" t="s">
        <v>790</v>
      </c>
      <c r="D16" s="1" t="s">
        <v>791</v>
      </c>
      <c r="E16" s="1" t="s">
        <v>792</v>
      </c>
      <c r="F16" s="1" t="s">
        <v>689</v>
      </c>
      <c r="G16" s="1" t="s">
        <v>693</v>
      </c>
      <c r="H16" s="1" t="s">
        <v>694</v>
      </c>
      <c r="I16" s="1" t="s">
        <v>793</v>
      </c>
      <c r="J16" s="1" t="s">
        <v>30</v>
      </c>
      <c r="K16" s="1" t="s">
        <v>794</v>
      </c>
      <c r="L16" s="1" t="s">
        <v>794</v>
      </c>
      <c r="M16" s="1" t="s">
        <v>697</v>
      </c>
      <c r="N16" s="1" t="s">
        <v>697</v>
      </c>
      <c r="O16" s="1" t="s">
        <v>698</v>
      </c>
      <c r="P16" s="1" t="s">
        <v>699</v>
      </c>
      <c r="Q16" s="1" t="s">
        <v>700</v>
      </c>
      <c r="R16" s="1" t="s">
        <v>795</v>
      </c>
      <c r="S16" s="1" t="s">
        <v>702</v>
      </c>
      <c r="T16" s="1" t="s">
        <v>703</v>
      </c>
      <c r="U16" s="1" t="s">
        <v>704</v>
      </c>
      <c r="V16" s="1" t="s">
        <v>705</v>
      </c>
    </row>
    <row r="17" s="1" customFormat="1" spans="1:22">
      <c r="A17" s="3">
        <v>999223561915760</v>
      </c>
      <c r="B17" s="1" t="s">
        <v>777</v>
      </c>
      <c r="C17" s="1" t="s">
        <v>796</v>
      </c>
      <c r="D17" s="1" t="s">
        <v>797</v>
      </c>
      <c r="E17" s="1" t="s">
        <v>798</v>
      </c>
      <c r="F17" s="1" t="s">
        <v>689</v>
      </c>
      <c r="G17" s="1" t="s">
        <v>693</v>
      </c>
      <c r="H17" s="1" t="s">
        <v>694</v>
      </c>
      <c r="I17" s="1" t="s">
        <v>799</v>
      </c>
      <c r="J17" s="1" t="s">
        <v>30</v>
      </c>
      <c r="K17" s="1" t="s">
        <v>800</v>
      </c>
      <c r="L17" s="1" t="s">
        <v>800</v>
      </c>
      <c r="M17" s="1" t="s">
        <v>697</v>
      </c>
      <c r="N17" s="1" t="s">
        <v>697</v>
      </c>
      <c r="O17" s="1" t="s">
        <v>698</v>
      </c>
      <c r="P17" s="1" t="s">
        <v>699</v>
      </c>
      <c r="Q17" s="1" t="s">
        <v>700</v>
      </c>
      <c r="R17" s="1" t="s">
        <v>801</v>
      </c>
      <c r="S17" s="1" t="s">
        <v>702</v>
      </c>
      <c r="T17" s="1" t="s">
        <v>703</v>
      </c>
      <c r="U17" s="1" t="s">
        <v>704</v>
      </c>
      <c r="V17" s="1" t="s">
        <v>732</v>
      </c>
    </row>
    <row r="18" s="1" customFormat="1" spans="1:22">
      <c r="A18" s="3">
        <v>999223561715582</v>
      </c>
      <c r="B18" s="1" t="s">
        <v>777</v>
      </c>
      <c r="C18" s="1" t="s">
        <v>802</v>
      </c>
      <c r="D18" s="1" t="s">
        <v>803</v>
      </c>
      <c r="E18" s="1" t="s">
        <v>804</v>
      </c>
      <c r="F18" s="1" t="s">
        <v>689</v>
      </c>
      <c r="G18" s="1" t="s">
        <v>693</v>
      </c>
      <c r="H18" s="1" t="s">
        <v>694</v>
      </c>
      <c r="I18" s="1" t="s">
        <v>805</v>
      </c>
      <c r="J18" s="1" t="s">
        <v>30</v>
      </c>
      <c r="K18" s="1" t="s">
        <v>806</v>
      </c>
      <c r="L18" s="1" t="s">
        <v>806</v>
      </c>
      <c r="M18" s="1" t="s">
        <v>697</v>
      </c>
      <c r="N18" s="1" t="s">
        <v>697</v>
      </c>
      <c r="O18" s="1" t="s">
        <v>698</v>
      </c>
      <c r="P18" s="1" t="s">
        <v>699</v>
      </c>
      <c r="Q18" s="1" t="s">
        <v>700</v>
      </c>
      <c r="R18" s="1" t="s">
        <v>807</v>
      </c>
      <c r="S18" s="1" t="s">
        <v>702</v>
      </c>
      <c r="T18" s="1" t="s">
        <v>703</v>
      </c>
      <c r="U18" s="1" t="s">
        <v>704</v>
      </c>
      <c r="V18" s="1" t="s">
        <v>719</v>
      </c>
    </row>
    <row r="19" s="1" customFormat="1" spans="1:22">
      <c r="A19" s="3">
        <v>999223561234091</v>
      </c>
      <c r="B19" s="1" t="s">
        <v>777</v>
      </c>
      <c r="C19" s="1" t="s">
        <v>808</v>
      </c>
      <c r="D19" s="1" t="s">
        <v>809</v>
      </c>
      <c r="E19" s="1" t="s">
        <v>810</v>
      </c>
      <c r="F19" s="1" t="s">
        <v>777</v>
      </c>
      <c r="G19" s="1" t="s">
        <v>693</v>
      </c>
      <c r="H19" s="1" t="s">
        <v>694</v>
      </c>
      <c r="I19" s="1" t="s">
        <v>811</v>
      </c>
      <c r="J19" s="1" t="s">
        <v>30</v>
      </c>
      <c r="K19" s="1" t="s">
        <v>812</v>
      </c>
      <c r="L19" s="1" t="s">
        <v>812</v>
      </c>
      <c r="M19" s="1" t="s">
        <v>697</v>
      </c>
      <c r="N19" s="1" t="s">
        <v>697</v>
      </c>
      <c r="O19" s="1" t="s">
        <v>698</v>
      </c>
      <c r="P19" s="1" t="s">
        <v>699</v>
      </c>
      <c r="Q19" s="1" t="s">
        <v>700</v>
      </c>
      <c r="R19" s="1" t="s">
        <v>813</v>
      </c>
      <c r="S19" s="1" t="s">
        <v>702</v>
      </c>
      <c r="T19" s="1" t="s">
        <v>703</v>
      </c>
      <c r="U19" s="1" t="s">
        <v>814</v>
      </c>
      <c r="V19" s="1" t="s">
        <v>712</v>
      </c>
    </row>
    <row r="20" s="1" customFormat="1" spans="1:22">
      <c r="A20" s="3">
        <v>999223561180677</v>
      </c>
      <c r="B20" s="1" t="s">
        <v>777</v>
      </c>
      <c r="C20" s="1" t="s">
        <v>815</v>
      </c>
      <c r="D20" s="1" t="s">
        <v>816</v>
      </c>
      <c r="E20" s="1" t="s">
        <v>817</v>
      </c>
      <c r="F20" s="1" t="s">
        <v>689</v>
      </c>
      <c r="G20" s="1" t="s">
        <v>693</v>
      </c>
      <c r="H20" s="1" t="s">
        <v>694</v>
      </c>
      <c r="I20" s="1" t="s">
        <v>818</v>
      </c>
      <c r="J20" s="1" t="s">
        <v>30</v>
      </c>
      <c r="K20" s="1" t="s">
        <v>819</v>
      </c>
      <c r="L20" s="1" t="s">
        <v>819</v>
      </c>
      <c r="M20" s="1" t="s">
        <v>697</v>
      </c>
      <c r="N20" s="1" t="s">
        <v>697</v>
      </c>
      <c r="O20" s="1" t="s">
        <v>698</v>
      </c>
      <c r="P20" s="1" t="s">
        <v>699</v>
      </c>
      <c r="Q20" s="1" t="s">
        <v>700</v>
      </c>
      <c r="R20" s="1" t="s">
        <v>820</v>
      </c>
      <c r="S20" s="1" t="s">
        <v>702</v>
      </c>
      <c r="T20" s="1" t="s">
        <v>703</v>
      </c>
      <c r="U20" s="1" t="s">
        <v>704</v>
      </c>
      <c r="V20" s="1" t="s">
        <v>712</v>
      </c>
    </row>
    <row r="21" s="1" customFormat="1" spans="1:22">
      <c r="A21" s="3">
        <v>999223560834450</v>
      </c>
      <c r="B21" s="1" t="s">
        <v>777</v>
      </c>
      <c r="C21" s="1" t="s">
        <v>821</v>
      </c>
      <c r="D21" s="1" t="s">
        <v>822</v>
      </c>
      <c r="E21" s="1" t="s">
        <v>823</v>
      </c>
      <c r="F21" s="1" t="s">
        <v>689</v>
      </c>
      <c r="G21" s="1" t="s">
        <v>693</v>
      </c>
      <c r="H21" s="1" t="s">
        <v>694</v>
      </c>
      <c r="I21" s="1" t="s">
        <v>824</v>
      </c>
      <c r="J21" s="1" t="s">
        <v>30</v>
      </c>
      <c r="K21" s="1" t="s">
        <v>825</v>
      </c>
      <c r="L21" s="1" t="s">
        <v>825</v>
      </c>
      <c r="M21" s="1" t="s">
        <v>697</v>
      </c>
      <c r="N21" s="1" t="s">
        <v>697</v>
      </c>
      <c r="O21" s="1" t="s">
        <v>698</v>
      </c>
      <c r="P21" s="1" t="s">
        <v>699</v>
      </c>
      <c r="Q21" s="1" t="s">
        <v>700</v>
      </c>
      <c r="R21" s="1" t="s">
        <v>826</v>
      </c>
      <c r="S21" s="1" t="s">
        <v>702</v>
      </c>
      <c r="T21" s="1" t="s">
        <v>703</v>
      </c>
      <c r="U21" s="1" t="s">
        <v>704</v>
      </c>
      <c r="V21" s="1" t="s">
        <v>827</v>
      </c>
    </row>
    <row r="22" s="1" customFormat="1" spans="1:22">
      <c r="A22" s="3">
        <v>999223560771151</v>
      </c>
      <c r="B22" s="1" t="s">
        <v>777</v>
      </c>
      <c r="C22" s="1" t="s">
        <v>828</v>
      </c>
      <c r="D22" s="1" t="s">
        <v>829</v>
      </c>
      <c r="E22" s="1" t="s">
        <v>830</v>
      </c>
      <c r="F22" s="1" t="s">
        <v>689</v>
      </c>
      <c r="G22" s="1" t="s">
        <v>693</v>
      </c>
      <c r="H22" s="1" t="s">
        <v>694</v>
      </c>
      <c r="I22" s="1" t="s">
        <v>831</v>
      </c>
      <c r="J22" s="1" t="s">
        <v>30</v>
      </c>
      <c r="K22" s="1" t="s">
        <v>832</v>
      </c>
      <c r="L22" s="1" t="s">
        <v>832</v>
      </c>
      <c r="M22" s="1" t="s">
        <v>697</v>
      </c>
      <c r="N22" s="1" t="s">
        <v>697</v>
      </c>
      <c r="O22" s="1" t="s">
        <v>698</v>
      </c>
      <c r="P22" s="1" t="s">
        <v>699</v>
      </c>
      <c r="Q22" s="1" t="s">
        <v>700</v>
      </c>
      <c r="R22" s="1" t="s">
        <v>833</v>
      </c>
      <c r="S22" s="1" t="s">
        <v>702</v>
      </c>
      <c r="T22" s="1" t="s">
        <v>703</v>
      </c>
      <c r="U22" s="1" t="s">
        <v>704</v>
      </c>
      <c r="V22" s="1" t="s">
        <v>770</v>
      </c>
    </row>
    <row r="23" s="1" customFormat="1" spans="1:22">
      <c r="A23" s="3">
        <v>999223560671652</v>
      </c>
      <c r="B23" s="1" t="s">
        <v>777</v>
      </c>
      <c r="C23" s="1" t="s">
        <v>834</v>
      </c>
      <c r="D23" s="1" t="s">
        <v>835</v>
      </c>
      <c r="E23" s="1" t="s">
        <v>836</v>
      </c>
      <c r="F23" s="1" t="s">
        <v>777</v>
      </c>
      <c r="G23" s="1" t="s">
        <v>693</v>
      </c>
      <c r="H23" s="1" t="s">
        <v>694</v>
      </c>
      <c r="I23" s="1" t="s">
        <v>837</v>
      </c>
      <c r="J23" s="1" t="s">
        <v>30</v>
      </c>
      <c r="K23" s="1" t="s">
        <v>838</v>
      </c>
      <c r="L23" s="1" t="s">
        <v>838</v>
      </c>
      <c r="M23" s="1" t="s">
        <v>697</v>
      </c>
      <c r="N23" s="1" t="s">
        <v>697</v>
      </c>
      <c r="O23" s="1" t="s">
        <v>698</v>
      </c>
      <c r="P23" s="1" t="s">
        <v>699</v>
      </c>
      <c r="Q23" s="1" t="s">
        <v>700</v>
      </c>
      <c r="R23" s="1" t="s">
        <v>839</v>
      </c>
      <c r="S23" s="1" t="s">
        <v>702</v>
      </c>
      <c r="T23" s="1" t="s">
        <v>703</v>
      </c>
      <c r="U23" s="1" t="s">
        <v>704</v>
      </c>
      <c r="V23" s="1" t="s">
        <v>705</v>
      </c>
    </row>
    <row r="24" s="1" customFormat="1" spans="1:22">
      <c r="A24" s="3">
        <v>999223560604382</v>
      </c>
      <c r="B24" s="1" t="s">
        <v>777</v>
      </c>
      <c r="C24" s="1" t="s">
        <v>840</v>
      </c>
      <c r="D24" s="1" t="s">
        <v>841</v>
      </c>
      <c r="E24" s="1" t="s">
        <v>842</v>
      </c>
      <c r="F24" s="1" t="s">
        <v>689</v>
      </c>
      <c r="G24" s="1" t="s">
        <v>693</v>
      </c>
      <c r="H24" s="1" t="s">
        <v>694</v>
      </c>
      <c r="I24" s="1" t="s">
        <v>843</v>
      </c>
      <c r="J24" s="1" t="s">
        <v>30</v>
      </c>
      <c r="K24" s="1" t="s">
        <v>844</v>
      </c>
      <c r="L24" s="1" t="s">
        <v>844</v>
      </c>
      <c r="M24" s="1" t="s">
        <v>697</v>
      </c>
      <c r="N24" s="1" t="s">
        <v>697</v>
      </c>
      <c r="O24" s="1" t="s">
        <v>698</v>
      </c>
      <c r="P24" s="1" t="s">
        <v>699</v>
      </c>
      <c r="Q24" s="1" t="s">
        <v>700</v>
      </c>
      <c r="R24" s="1" t="s">
        <v>845</v>
      </c>
      <c r="S24" s="1" t="s">
        <v>702</v>
      </c>
      <c r="T24" s="1" t="s">
        <v>703</v>
      </c>
      <c r="U24" s="1" t="s">
        <v>704</v>
      </c>
      <c r="V24" s="1" t="s">
        <v>705</v>
      </c>
    </row>
    <row r="25" s="1" customFormat="1" spans="1:22">
      <c r="A25" s="3">
        <v>999223559700033</v>
      </c>
      <c r="B25" s="1" t="s">
        <v>777</v>
      </c>
      <c r="C25" s="1" t="s">
        <v>846</v>
      </c>
      <c r="D25" s="1" t="s">
        <v>847</v>
      </c>
      <c r="E25" s="1" t="s">
        <v>848</v>
      </c>
      <c r="F25" s="1" t="s">
        <v>689</v>
      </c>
      <c r="G25" s="1" t="s">
        <v>693</v>
      </c>
      <c r="H25" s="1" t="s">
        <v>694</v>
      </c>
      <c r="I25" s="1" t="s">
        <v>849</v>
      </c>
      <c r="J25" s="1" t="s">
        <v>30</v>
      </c>
      <c r="K25" s="1" t="s">
        <v>850</v>
      </c>
      <c r="L25" s="1" t="s">
        <v>850</v>
      </c>
      <c r="M25" s="1" t="s">
        <v>697</v>
      </c>
      <c r="N25" s="1" t="s">
        <v>697</v>
      </c>
      <c r="O25" s="1" t="s">
        <v>698</v>
      </c>
      <c r="P25" s="1" t="s">
        <v>699</v>
      </c>
      <c r="Q25" s="1" t="s">
        <v>700</v>
      </c>
      <c r="R25" s="1" t="s">
        <v>851</v>
      </c>
      <c r="S25" s="1" t="s">
        <v>702</v>
      </c>
      <c r="T25" s="1" t="s">
        <v>703</v>
      </c>
      <c r="U25" s="1" t="s">
        <v>704</v>
      </c>
      <c r="V25" s="1" t="s">
        <v>712</v>
      </c>
    </row>
    <row r="26" s="1" customFormat="1" spans="1:22">
      <c r="A26" s="3">
        <v>999223558723764</v>
      </c>
      <c r="B26" s="1" t="s">
        <v>777</v>
      </c>
      <c r="C26" s="1" t="s">
        <v>852</v>
      </c>
      <c r="D26" s="1" t="s">
        <v>853</v>
      </c>
      <c r="E26" s="1" t="s">
        <v>854</v>
      </c>
      <c r="F26" s="1" t="s">
        <v>689</v>
      </c>
      <c r="G26" s="1" t="s">
        <v>693</v>
      </c>
      <c r="H26" s="1" t="s">
        <v>694</v>
      </c>
      <c r="I26" s="1" t="s">
        <v>855</v>
      </c>
      <c r="J26" s="1" t="s">
        <v>30</v>
      </c>
      <c r="K26" s="1" t="s">
        <v>856</v>
      </c>
      <c r="L26" s="1" t="s">
        <v>856</v>
      </c>
      <c r="M26" s="1" t="s">
        <v>697</v>
      </c>
      <c r="N26" s="1" t="s">
        <v>697</v>
      </c>
      <c r="O26" s="1" t="s">
        <v>698</v>
      </c>
      <c r="P26" s="1" t="s">
        <v>699</v>
      </c>
      <c r="Q26" s="1" t="s">
        <v>700</v>
      </c>
      <c r="R26" s="1" t="s">
        <v>857</v>
      </c>
      <c r="S26" s="1" t="s">
        <v>702</v>
      </c>
      <c r="T26" s="1" t="s">
        <v>703</v>
      </c>
      <c r="U26" s="1" t="s">
        <v>814</v>
      </c>
      <c r="V26" s="1" t="s">
        <v>858</v>
      </c>
    </row>
    <row r="27" s="1" customFormat="1" spans="1:22">
      <c r="A27" s="3">
        <v>999223558443293</v>
      </c>
      <c r="B27" s="1" t="s">
        <v>777</v>
      </c>
      <c r="C27" s="1" t="s">
        <v>859</v>
      </c>
      <c r="D27" s="1" t="s">
        <v>860</v>
      </c>
      <c r="E27" s="1" t="s">
        <v>861</v>
      </c>
      <c r="F27" s="1" t="s">
        <v>689</v>
      </c>
      <c r="G27" s="1" t="s">
        <v>693</v>
      </c>
      <c r="H27" s="1" t="s">
        <v>694</v>
      </c>
      <c r="I27" s="1" t="s">
        <v>862</v>
      </c>
      <c r="J27" s="1" t="s">
        <v>30</v>
      </c>
      <c r="K27" s="1" t="s">
        <v>863</v>
      </c>
      <c r="L27" s="1" t="s">
        <v>863</v>
      </c>
      <c r="M27" s="1" t="s">
        <v>697</v>
      </c>
      <c r="N27" s="1" t="s">
        <v>697</v>
      </c>
      <c r="O27" s="1" t="s">
        <v>698</v>
      </c>
      <c r="P27" s="1" t="s">
        <v>699</v>
      </c>
      <c r="Q27" s="1" t="s">
        <v>700</v>
      </c>
      <c r="R27" s="1" t="s">
        <v>864</v>
      </c>
      <c r="S27" s="1" t="s">
        <v>702</v>
      </c>
      <c r="T27" s="1" t="s">
        <v>703</v>
      </c>
      <c r="U27" s="1" t="s">
        <v>704</v>
      </c>
      <c r="V27" s="1" t="s">
        <v>865</v>
      </c>
    </row>
    <row r="28" s="1" customFormat="1" spans="1:22">
      <c r="A28" s="3">
        <v>999223558225032</v>
      </c>
      <c r="B28" s="1" t="s">
        <v>777</v>
      </c>
      <c r="C28" s="1" t="s">
        <v>866</v>
      </c>
      <c r="D28" s="1" t="s">
        <v>867</v>
      </c>
      <c r="E28" s="1" t="s">
        <v>868</v>
      </c>
      <c r="F28" s="1" t="s">
        <v>689</v>
      </c>
      <c r="G28" s="1" t="s">
        <v>693</v>
      </c>
      <c r="H28" s="1" t="s">
        <v>694</v>
      </c>
      <c r="I28" s="1" t="s">
        <v>869</v>
      </c>
      <c r="J28" s="1" t="s">
        <v>30</v>
      </c>
      <c r="K28" s="1" t="s">
        <v>870</v>
      </c>
      <c r="L28" s="1" t="s">
        <v>870</v>
      </c>
      <c r="M28" s="1" t="s">
        <v>697</v>
      </c>
      <c r="N28" s="1" t="s">
        <v>697</v>
      </c>
      <c r="O28" s="1" t="s">
        <v>698</v>
      </c>
      <c r="P28" s="1" t="s">
        <v>699</v>
      </c>
      <c r="Q28" s="1" t="s">
        <v>700</v>
      </c>
      <c r="R28" s="1" t="s">
        <v>871</v>
      </c>
      <c r="S28" s="1" t="s">
        <v>702</v>
      </c>
      <c r="T28" s="1" t="s">
        <v>703</v>
      </c>
      <c r="U28" s="1" t="s">
        <v>704</v>
      </c>
      <c r="V28" s="1" t="s">
        <v>719</v>
      </c>
    </row>
    <row r="29" s="1" customFormat="1" spans="1:22">
      <c r="A29" s="3">
        <v>999223558172573</v>
      </c>
      <c r="B29" s="1" t="s">
        <v>777</v>
      </c>
      <c r="C29" s="1" t="s">
        <v>872</v>
      </c>
      <c r="D29" s="1" t="s">
        <v>853</v>
      </c>
      <c r="E29" s="1" t="s">
        <v>873</v>
      </c>
      <c r="F29" s="1" t="s">
        <v>689</v>
      </c>
      <c r="G29" s="1" t="s">
        <v>693</v>
      </c>
      <c r="H29" s="1" t="s">
        <v>694</v>
      </c>
      <c r="I29" s="1" t="s">
        <v>855</v>
      </c>
      <c r="J29" s="1" t="s">
        <v>30</v>
      </c>
      <c r="K29" s="1" t="s">
        <v>856</v>
      </c>
      <c r="L29" s="1" t="s">
        <v>856</v>
      </c>
      <c r="M29" s="1" t="s">
        <v>697</v>
      </c>
      <c r="N29" s="1" t="s">
        <v>697</v>
      </c>
      <c r="O29" s="1" t="s">
        <v>698</v>
      </c>
      <c r="P29" s="1" t="s">
        <v>699</v>
      </c>
      <c r="Q29" s="1" t="s">
        <v>700</v>
      </c>
      <c r="R29" s="1" t="s">
        <v>874</v>
      </c>
      <c r="S29" s="1" t="s">
        <v>702</v>
      </c>
      <c r="T29" s="1" t="s">
        <v>703</v>
      </c>
      <c r="U29" s="1" t="s">
        <v>814</v>
      </c>
      <c r="V29" s="1" t="s">
        <v>858</v>
      </c>
    </row>
    <row r="30" s="1" customFormat="1" spans="1:22">
      <c r="A30" s="3">
        <v>999223557758518</v>
      </c>
      <c r="B30" s="1" t="s">
        <v>777</v>
      </c>
      <c r="C30" s="1" t="s">
        <v>875</v>
      </c>
      <c r="D30" s="1" t="s">
        <v>876</v>
      </c>
      <c r="E30" s="1" t="s">
        <v>877</v>
      </c>
      <c r="F30" s="1" t="s">
        <v>689</v>
      </c>
      <c r="G30" s="1" t="s">
        <v>693</v>
      </c>
      <c r="H30" s="1" t="s">
        <v>694</v>
      </c>
      <c r="I30" s="1" t="s">
        <v>878</v>
      </c>
      <c r="J30" s="1" t="s">
        <v>30</v>
      </c>
      <c r="K30" s="1" t="s">
        <v>879</v>
      </c>
      <c r="L30" s="1" t="s">
        <v>879</v>
      </c>
      <c r="M30" s="1" t="s">
        <v>697</v>
      </c>
      <c r="N30" s="1" t="s">
        <v>697</v>
      </c>
      <c r="O30" s="1" t="s">
        <v>698</v>
      </c>
      <c r="P30" s="1" t="s">
        <v>699</v>
      </c>
      <c r="Q30" s="1" t="s">
        <v>700</v>
      </c>
      <c r="R30" s="1" t="s">
        <v>880</v>
      </c>
      <c r="S30" s="1" t="s">
        <v>702</v>
      </c>
      <c r="T30" s="1" t="s">
        <v>703</v>
      </c>
      <c r="U30" s="1" t="s">
        <v>704</v>
      </c>
      <c r="V30" s="1" t="s">
        <v>770</v>
      </c>
    </row>
    <row r="31" s="1" customFormat="1" spans="1:22">
      <c r="A31" s="3">
        <v>999223557012914</v>
      </c>
      <c r="B31" s="1" t="s">
        <v>881</v>
      </c>
      <c r="C31" s="1" t="s">
        <v>882</v>
      </c>
      <c r="D31" s="1" t="s">
        <v>883</v>
      </c>
      <c r="E31" s="1" t="s">
        <v>884</v>
      </c>
      <c r="F31" s="1" t="s">
        <v>777</v>
      </c>
      <c r="G31" s="1" t="s">
        <v>693</v>
      </c>
      <c r="H31" s="1" t="s">
        <v>694</v>
      </c>
      <c r="I31" s="1" t="s">
        <v>885</v>
      </c>
      <c r="J31" s="1" t="s">
        <v>30</v>
      </c>
      <c r="K31" s="1" t="s">
        <v>886</v>
      </c>
      <c r="L31" s="1" t="s">
        <v>886</v>
      </c>
      <c r="M31" s="1" t="s">
        <v>697</v>
      </c>
      <c r="N31" s="1" t="s">
        <v>697</v>
      </c>
      <c r="O31" s="1" t="s">
        <v>698</v>
      </c>
      <c r="P31" s="1" t="s">
        <v>699</v>
      </c>
      <c r="Q31" s="1" t="s">
        <v>700</v>
      </c>
      <c r="R31" s="1" t="s">
        <v>887</v>
      </c>
      <c r="S31" s="1" t="s">
        <v>702</v>
      </c>
      <c r="T31" s="1" t="s">
        <v>703</v>
      </c>
      <c r="U31" s="1" t="s">
        <v>704</v>
      </c>
      <c r="V31" s="1" t="s">
        <v>712</v>
      </c>
    </row>
    <row r="32" s="1" customFormat="1" spans="1:22">
      <c r="A32" s="3">
        <v>999223556126013</v>
      </c>
      <c r="B32" s="1" t="s">
        <v>881</v>
      </c>
      <c r="C32" s="1" t="s">
        <v>888</v>
      </c>
      <c r="D32" s="1" t="s">
        <v>889</v>
      </c>
      <c r="E32" s="1" t="s">
        <v>890</v>
      </c>
      <c r="F32" s="1" t="s">
        <v>689</v>
      </c>
      <c r="G32" s="1" t="s">
        <v>693</v>
      </c>
      <c r="H32" s="1" t="s">
        <v>694</v>
      </c>
      <c r="I32" s="1" t="s">
        <v>891</v>
      </c>
      <c r="J32" s="1" t="s">
        <v>30</v>
      </c>
      <c r="K32" s="1" t="s">
        <v>892</v>
      </c>
      <c r="L32" s="1" t="s">
        <v>892</v>
      </c>
      <c r="M32" s="1" t="s">
        <v>697</v>
      </c>
      <c r="N32" s="1" t="s">
        <v>697</v>
      </c>
      <c r="O32" s="1" t="s">
        <v>698</v>
      </c>
      <c r="P32" s="1" t="s">
        <v>699</v>
      </c>
      <c r="Q32" s="1" t="s">
        <v>700</v>
      </c>
      <c r="R32" s="1" t="s">
        <v>893</v>
      </c>
      <c r="S32" s="1" t="s">
        <v>702</v>
      </c>
      <c r="T32" s="1" t="s">
        <v>703</v>
      </c>
      <c r="U32" s="1" t="s">
        <v>704</v>
      </c>
      <c r="V32" s="1" t="s">
        <v>712</v>
      </c>
    </row>
    <row r="33" s="1" customFormat="1" spans="1:22">
      <c r="A33" s="3">
        <v>999223555715514</v>
      </c>
      <c r="B33" s="1" t="s">
        <v>881</v>
      </c>
      <c r="C33" s="1" t="s">
        <v>894</v>
      </c>
      <c r="D33" s="1" t="s">
        <v>895</v>
      </c>
      <c r="E33" s="1" t="s">
        <v>896</v>
      </c>
      <c r="F33" s="1" t="s">
        <v>689</v>
      </c>
      <c r="G33" s="1" t="s">
        <v>693</v>
      </c>
      <c r="H33" s="1" t="s">
        <v>694</v>
      </c>
      <c r="I33" s="1" t="s">
        <v>897</v>
      </c>
      <c r="J33" s="1" t="s">
        <v>30</v>
      </c>
      <c r="K33" s="1" t="s">
        <v>898</v>
      </c>
      <c r="L33" s="1" t="s">
        <v>898</v>
      </c>
      <c r="M33" s="1" t="s">
        <v>697</v>
      </c>
      <c r="N33" s="1" t="s">
        <v>697</v>
      </c>
      <c r="O33" s="1" t="s">
        <v>698</v>
      </c>
      <c r="P33" s="1" t="s">
        <v>699</v>
      </c>
      <c r="Q33" s="1" t="s">
        <v>700</v>
      </c>
      <c r="R33" s="1" t="s">
        <v>899</v>
      </c>
      <c r="S33" s="1" t="s">
        <v>702</v>
      </c>
      <c r="T33" s="1" t="s">
        <v>703</v>
      </c>
      <c r="U33" s="1" t="s">
        <v>704</v>
      </c>
      <c r="V33" s="1" t="s">
        <v>732</v>
      </c>
    </row>
    <row r="34" s="1" customFormat="1" spans="1:22">
      <c r="A34" s="3">
        <v>999223555459717</v>
      </c>
      <c r="B34" s="1" t="s">
        <v>881</v>
      </c>
      <c r="C34" s="1" t="s">
        <v>900</v>
      </c>
      <c r="D34" s="1" t="s">
        <v>901</v>
      </c>
      <c r="E34" s="1" t="s">
        <v>902</v>
      </c>
      <c r="F34" s="1" t="s">
        <v>689</v>
      </c>
      <c r="G34" s="1" t="s">
        <v>693</v>
      </c>
      <c r="H34" s="1" t="s">
        <v>694</v>
      </c>
      <c r="I34" s="1" t="s">
        <v>903</v>
      </c>
      <c r="J34" s="1" t="s">
        <v>30</v>
      </c>
      <c r="K34" s="1" t="s">
        <v>904</v>
      </c>
      <c r="L34" s="1" t="s">
        <v>904</v>
      </c>
      <c r="M34" s="1" t="s">
        <v>697</v>
      </c>
      <c r="N34" s="1" t="s">
        <v>697</v>
      </c>
      <c r="O34" s="1" t="s">
        <v>698</v>
      </c>
      <c r="P34" s="1" t="s">
        <v>699</v>
      </c>
      <c r="Q34" s="1" t="s">
        <v>700</v>
      </c>
      <c r="R34" s="1" t="s">
        <v>905</v>
      </c>
      <c r="S34" s="1" t="s">
        <v>702</v>
      </c>
      <c r="T34" s="1" t="s">
        <v>703</v>
      </c>
      <c r="U34" s="1" t="s">
        <v>704</v>
      </c>
      <c r="V34" s="1" t="s">
        <v>712</v>
      </c>
    </row>
    <row r="35" s="1" customFormat="1" spans="1:22">
      <c r="A35" s="3">
        <v>999223555018624</v>
      </c>
      <c r="B35" s="1" t="s">
        <v>881</v>
      </c>
      <c r="C35" s="1" t="s">
        <v>906</v>
      </c>
      <c r="D35" s="1" t="s">
        <v>907</v>
      </c>
      <c r="E35" s="1" t="s">
        <v>908</v>
      </c>
      <c r="F35" s="1" t="s">
        <v>881</v>
      </c>
      <c r="G35" s="1" t="s">
        <v>693</v>
      </c>
      <c r="H35" s="1" t="s">
        <v>694</v>
      </c>
      <c r="I35" s="1" t="s">
        <v>909</v>
      </c>
      <c r="J35" s="1" t="s">
        <v>30</v>
      </c>
      <c r="K35" s="1" t="s">
        <v>910</v>
      </c>
      <c r="L35" s="1" t="s">
        <v>910</v>
      </c>
      <c r="M35" s="1" t="s">
        <v>697</v>
      </c>
      <c r="N35" s="1" t="s">
        <v>697</v>
      </c>
      <c r="O35" s="1" t="s">
        <v>698</v>
      </c>
      <c r="P35" s="1" t="s">
        <v>699</v>
      </c>
      <c r="Q35" s="1" t="s">
        <v>700</v>
      </c>
      <c r="R35" s="1" t="s">
        <v>911</v>
      </c>
      <c r="S35" s="1" t="s">
        <v>702</v>
      </c>
      <c r="T35" s="1" t="s">
        <v>703</v>
      </c>
      <c r="U35" s="1" t="s">
        <v>704</v>
      </c>
      <c r="V35" s="1" t="s">
        <v>712</v>
      </c>
    </row>
    <row r="36" s="1" customFormat="1" spans="1:22">
      <c r="A36" s="3">
        <v>999223554991798</v>
      </c>
      <c r="B36" s="1" t="s">
        <v>881</v>
      </c>
      <c r="C36" s="1" t="s">
        <v>912</v>
      </c>
      <c r="D36" s="1" t="s">
        <v>913</v>
      </c>
      <c r="E36" s="1" t="s">
        <v>914</v>
      </c>
      <c r="F36" s="1" t="s">
        <v>777</v>
      </c>
      <c r="G36" s="1" t="s">
        <v>693</v>
      </c>
      <c r="H36" s="1" t="s">
        <v>694</v>
      </c>
      <c r="I36" s="1" t="s">
        <v>915</v>
      </c>
      <c r="J36" s="1" t="s">
        <v>30</v>
      </c>
      <c r="K36" s="1" t="s">
        <v>916</v>
      </c>
      <c r="L36" s="1" t="s">
        <v>916</v>
      </c>
      <c r="M36" s="1" t="s">
        <v>697</v>
      </c>
      <c r="N36" s="1" t="s">
        <v>697</v>
      </c>
      <c r="O36" s="1" t="s">
        <v>698</v>
      </c>
      <c r="P36" s="1" t="s">
        <v>699</v>
      </c>
      <c r="Q36" s="1" t="s">
        <v>700</v>
      </c>
      <c r="R36" s="1" t="s">
        <v>917</v>
      </c>
      <c r="S36" s="1" t="s">
        <v>702</v>
      </c>
      <c r="T36" s="1" t="s">
        <v>703</v>
      </c>
      <c r="U36" s="1" t="s">
        <v>704</v>
      </c>
      <c r="V36" s="1" t="s">
        <v>770</v>
      </c>
    </row>
    <row r="37" s="1" customFormat="1" spans="1:22">
      <c r="A37" s="3">
        <v>999223554862762</v>
      </c>
      <c r="B37" s="1" t="s">
        <v>881</v>
      </c>
      <c r="C37" s="1" t="s">
        <v>918</v>
      </c>
      <c r="D37" s="1" t="s">
        <v>919</v>
      </c>
      <c r="E37" s="1" t="s">
        <v>920</v>
      </c>
      <c r="F37" s="1" t="s">
        <v>689</v>
      </c>
      <c r="G37" s="1" t="s">
        <v>693</v>
      </c>
      <c r="H37" s="1" t="s">
        <v>694</v>
      </c>
      <c r="I37" s="1" t="s">
        <v>921</v>
      </c>
      <c r="J37" s="1" t="s">
        <v>30</v>
      </c>
      <c r="K37" s="1" t="s">
        <v>922</v>
      </c>
      <c r="L37" s="1" t="s">
        <v>922</v>
      </c>
      <c r="M37" s="1" t="s">
        <v>697</v>
      </c>
      <c r="N37" s="1" t="s">
        <v>697</v>
      </c>
      <c r="O37" s="1" t="s">
        <v>698</v>
      </c>
      <c r="P37" s="1" t="s">
        <v>699</v>
      </c>
      <c r="Q37" s="1" t="s">
        <v>700</v>
      </c>
      <c r="R37" s="1" t="s">
        <v>923</v>
      </c>
      <c r="S37" s="1" t="s">
        <v>702</v>
      </c>
      <c r="T37" s="1" t="s">
        <v>703</v>
      </c>
      <c r="U37" s="1" t="s">
        <v>704</v>
      </c>
      <c r="V37" s="1" t="s">
        <v>712</v>
      </c>
    </row>
    <row r="38" s="1" customFormat="1" spans="1:22">
      <c r="A38" s="3">
        <v>999223549814093</v>
      </c>
      <c r="B38" s="1" t="s">
        <v>881</v>
      </c>
      <c r="C38" s="1" t="s">
        <v>924</v>
      </c>
      <c r="D38" s="1" t="s">
        <v>925</v>
      </c>
      <c r="E38" s="1" t="s">
        <v>926</v>
      </c>
      <c r="F38" s="1" t="s">
        <v>777</v>
      </c>
      <c r="G38" s="1" t="s">
        <v>693</v>
      </c>
      <c r="H38" s="1" t="s">
        <v>694</v>
      </c>
      <c r="I38" s="1" t="s">
        <v>927</v>
      </c>
      <c r="J38" s="1" t="s">
        <v>30</v>
      </c>
      <c r="K38" s="1" t="s">
        <v>928</v>
      </c>
      <c r="L38" s="1" t="s">
        <v>928</v>
      </c>
      <c r="M38" s="1" t="s">
        <v>697</v>
      </c>
      <c r="N38" s="1" t="s">
        <v>697</v>
      </c>
      <c r="O38" s="1" t="s">
        <v>698</v>
      </c>
      <c r="P38" s="1" t="s">
        <v>699</v>
      </c>
      <c r="Q38" s="1" t="s">
        <v>700</v>
      </c>
      <c r="R38" s="1" t="s">
        <v>929</v>
      </c>
      <c r="S38" s="1" t="s">
        <v>702</v>
      </c>
      <c r="T38" s="1" t="s">
        <v>703</v>
      </c>
      <c r="U38" s="1" t="s">
        <v>704</v>
      </c>
      <c r="V38" s="1" t="s">
        <v>712</v>
      </c>
    </row>
    <row r="39" s="1" customFormat="1" spans="1:22">
      <c r="A39" s="3">
        <v>999223549406035</v>
      </c>
      <c r="B39" s="1" t="s">
        <v>881</v>
      </c>
      <c r="C39" s="1" t="s">
        <v>930</v>
      </c>
      <c r="D39" s="1" t="s">
        <v>931</v>
      </c>
      <c r="E39" s="1" t="s">
        <v>932</v>
      </c>
      <c r="F39" s="1" t="s">
        <v>777</v>
      </c>
      <c r="G39" s="1" t="s">
        <v>693</v>
      </c>
      <c r="H39" s="1" t="s">
        <v>694</v>
      </c>
      <c r="I39" s="1" t="s">
        <v>933</v>
      </c>
      <c r="J39" s="1" t="s">
        <v>30</v>
      </c>
      <c r="K39" s="1" t="s">
        <v>934</v>
      </c>
      <c r="L39" s="1" t="s">
        <v>934</v>
      </c>
      <c r="M39" s="1" t="s">
        <v>697</v>
      </c>
      <c r="N39" s="1" t="s">
        <v>697</v>
      </c>
      <c r="O39" s="1" t="s">
        <v>698</v>
      </c>
      <c r="P39" s="1" t="s">
        <v>699</v>
      </c>
      <c r="Q39" s="1" t="s">
        <v>700</v>
      </c>
      <c r="R39" s="1" t="s">
        <v>935</v>
      </c>
      <c r="S39" s="1" t="s">
        <v>702</v>
      </c>
      <c r="T39" s="1" t="s">
        <v>703</v>
      </c>
      <c r="U39" s="1" t="s">
        <v>704</v>
      </c>
      <c r="V39" s="1" t="s">
        <v>705</v>
      </c>
    </row>
    <row r="40" s="1" customFormat="1" spans="1:22">
      <c r="A40" s="3">
        <v>999223547346629</v>
      </c>
      <c r="B40" s="1" t="s">
        <v>881</v>
      </c>
      <c r="C40" s="1" t="s">
        <v>936</v>
      </c>
      <c r="D40" s="1" t="s">
        <v>937</v>
      </c>
      <c r="E40" s="1" t="s">
        <v>938</v>
      </c>
      <c r="F40" s="1" t="s">
        <v>777</v>
      </c>
      <c r="G40" s="1" t="s">
        <v>693</v>
      </c>
      <c r="H40" s="1" t="s">
        <v>694</v>
      </c>
      <c r="I40" s="1" t="s">
        <v>939</v>
      </c>
      <c r="J40" s="1" t="s">
        <v>30</v>
      </c>
      <c r="K40" s="1" t="s">
        <v>940</v>
      </c>
      <c r="L40" s="1" t="s">
        <v>940</v>
      </c>
      <c r="M40" s="1" t="s">
        <v>697</v>
      </c>
      <c r="N40" s="1" t="s">
        <v>697</v>
      </c>
      <c r="O40" s="1" t="s">
        <v>698</v>
      </c>
      <c r="P40" s="1" t="s">
        <v>699</v>
      </c>
      <c r="Q40" s="1" t="s">
        <v>700</v>
      </c>
      <c r="R40" s="1" t="s">
        <v>941</v>
      </c>
      <c r="S40" s="1" t="s">
        <v>702</v>
      </c>
      <c r="T40" s="1" t="s">
        <v>703</v>
      </c>
      <c r="U40" s="1" t="s">
        <v>704</v>
      </c>
      <c r="V40" s="1" t="s">
        <v>705</v>
      </c>
    </row>
    <row r="41" s="1" customFormat="1" spans="1:22">
      <c r="A41" s="3">
        <v>999223542211596</v>
      </c>
      <c r="B41" s="1" t="s">
        <v>881</v>
      </c>
      <c r="C41" s="1" t="s">
        <v>942</v>
      </c>
      <c r="D41" s="1" t="s">
        <v>943</v>
      </c>
      <c r="E41" s="1" t="s">
        <v>944</v>
      </c>
      <c r="F41" s="1" t="s">
        <v>689</v>
      </c>
      <c r="G41" s="1" t="s">
        <v>693</v>
      </c>
      <c r="H41" s="1" t="s">
        <v>694</v>
      </c>
      <c r="I41" s="1" t="s">
        <v>945</v>
      </c>
      <c r="J41" s="1" t="s">
        <v>30</v>
      </c>
      <c r="K41" s="1" t="s">
        <v>946</v>
      </c>
      <c r="L41" s="1" t="s">
        <v>946</v>
      </c>
      <c r="M41" s="1" t="s">
        <v>697</v>
      </c>
      <c r="N41" s="1" t="s">
        <v>697</v>
      </c>
      <c r="O41" s="1" t="s">
        <v>698</v>
      </c>
      <c r="P41" s="1" t="s">
        <v>699</v>
      </c>
      <c r="Q41" s="1" t="s">
        <v>700</v>
      </c>
      <c r="R41" s="1" t="s">
        <v>947</v>
      </c>
      <c r="S41" s="1" t="s">
        <v>702</v>
      </c>
      <c r="T41" s="1" t="s">
        <v>703</v>
      </c>
      <c r="U41" s="1" t="s">
        <v>704</v>
      </c>
      <c r="V41" s="1" t="s">
        <v>770</v>
      </c>
    </row>
    <row r="42" s="1" customFormat="1" spans="1:22">
      <c r="A42" s="3">
        <v>999223541696126</v>
      </c>
      <c r="B42" s="1" t="s">
        <v>881</v>
      </c>
      <c r="C42" s="1" t="s">
        <v>948</v>
      </c>
      <c r="D42" s="1" t="s">
        <v>949</v>
      </c>
      <c r="E42" s="1" t="s">
        <v>950</v>
      </c>
      <c r="F42" s="1" t="s">
        <v>777</v>
      </c>
      <c r="G42" s="1" t="s">
        <v>693</v>
      </c>
      <c r="H42" s="1" t="s">
        <v>694</v>
      </c>
      <c r="I42" s="1" t="s">
        <v>951</v>
      </c>
      <c r="J42" s="1" t="s">
        <v>30</v>
      </c>
      <c r="K42" s="1" t="s">
        <v>952</v>
      </c>
      <c r="L42" s="1" t="s">
        <v>952</v>
      </c>
      <c r="M42" s="1" t="s">
        <v>697</v>
      </c>
      <c r="N42" s="1" t="s">
        <v>697</v>
      </c>
      <c r="O42" s="1" t="s">
        <v>698</v>
      </c>
      <c r="P42" s="1" t="s">
        <v>699</v>
      </c>
      <c r="Q42" s="1" t="s">
        <v>700</v>
      </c>
      <c r="R42" s="1" t="s">
        <v>953</v>
      </c>
      <c r="S42" s="1" t="s">
        <v>702</v>
      </c>
      <c r="T42" s="1" t="s">
        <v>703</v>
      </c>
      <c r="U42" s="1" t="s">
        <v>704</v>
      </c>
      <c r="V42" s="1" t="s">
        <v>712</v>
      </c>
    </row>
    <row r="43" s="1" customFormat="1" spans="1:22">
      <c r="A43" s="3">
        <v>999223541159619</v>
      </c>
      <c r="B43" s="1" t="s">
        <v>881</v>
      </c>
      <c r="C43" s="1" t="s">
        <v>954</v>
      </c>
      <c r="D43" s="1" t="s">
        <v>955</v>
      </c>
      <c r="E43" s="1" t="s">
        <v>956</v>
      </c>
      <c r="F43" s="1" t="s">
        <v>689</v>
      </c>
      <c r="G43" s="1" t="s">
        <v>693</v>
      </c>
      <c r="H43" s="1" t="s">
        <v>694</v>
      </c>
      <c r="I43" s="1" t="s">
        <v>957</v>
      </c>
      <c r="J43" s="1" t="s">
        <v>30</v>
      </c>
      <c r="K43" s="1" t="s">
        <v>958</v>
      </c>
      <c r="L43" s="1" t="s">
        <v>958</v>
      </c>
      <c r="M43" s="1" t="s">
        <v>697</v>
      </c>
      <c r="N43" s="1" t="s">
        <v>697</v>
      </c>
      <c r="O43" s="1" t="s">
        <v>698</v>
      </c>
      <c r="P43" s="1" t="s">
        <v>699</v>
      </c>
      <c r="Q43" s="1" t="s">
        <v>700</v>
      </c>
      <c r="R43" s="1" t="s">
        <v>959</v>
      </c>
      <c r="S43" s="1" t="s">
        <v>702</v>
      </c>
      <c r="T43" s="1" t="s">
        <v>703</v>
      </c>
      <c r="U43" s="1" t="s">
        <v>704</v>
      </c>
      <c r="V43" s="1" t="s">
        <v>712</v>
      </c>
    </row>
    <row r="44" s="1" customFormat="1" spans="1:22">
      <c r="A44" s="3">
        <v>999223540933406</v>
      </c>
      <c r="B44" s="1" t="s">
        <v>881</v>
      </c>
      <c r="C44" s="1" t="s">
        <v>960</v>
      </c>
      <c r="D44" s="1" t="s">
        <v>961</v>
      </c>
      <c r="E44" s="1" t="s">
        <v>962</v>
      </c>
      <c r="F44" s="1" t="s">
        <v>777</v>
      </c>
      <c r="G44" s="1" t="s">
        <v>693</v>
      </c>
      <c r="H44" s="1" t="s">
        <v>694</v>
      </c>
      <c r="I44" s="1" t="s">
        <v>963</v>
      </c>
      <c r="J44" s="1" t="s">
        <v>30</v>
      </c>
      <c r="K44" s="1" t="s">
        <v>964</v>
      </c>
      <c r="L44" s="1" t="s">
        <v>964</v>
      </c>
      <c r="M44" s="1" t="s">
        <v>697</v>
      </c>
      <c r="N44" s="1" t="s">
        <v>697</v>
      </c>
      <c r="O44" s="1" t="s">
        <v>698</v>
      </c>
      <c r="P44" s="1" t="s">
        <v>699</v>
      </c>
      <c r="Q44" s="1" t="s">
        <v>700</v>
      </c>
      <c r="R44" s="1" t="s">
        <v>965</v>
      </c>
      <c r="S44" s="1" t="s">
        <v>702</v>
      </c>
      <c r="T44" s="1" t="s">
        <v>703</v>
      </c>
      <c r="U44" s="1" t="s">
        <v>704</v>
      </c>
      <c r="V44" s="1" t="s">
        <v>712</v>
      </c>
    </row>
    <row r="45" s="1" customFormat="1" spans="1:22">
      <c r="A45" s="3">
        <v>999223540523316</v>
      </c>
      <c r="B45" s="1" t="s">
        <v>881</v>
      </c>
      <c r="C45" s="1" t="s">
        <v>966</v>
      </c>
      <c r="D45" s="1" t="s">
        <v>967</v>
      </c>
      <c r="E45" s="1" t="s">
        <v>968</v>
      </c>
      <c r="F45" s="1" t="s">
        <v>777</v>
      </c>
      <c r="G45" s="1" t="s">
        <v>693</v>
      </c>
      <c r="H45" s="1" t="s">
        <v>694</v>
      </c>
      <c r="I45" s="1" t="s">
        <v>969</v>
      </c>
      <c r="J45" s="1" t="s">
        <v>30</v>
      </c>
      <c r="K45" s="1" t="s">
        <v>970</v>
      </c>
      <c r="L45" s="1" t="s">
        <v>970</v>
      </c>
      <c r="M45" s="1" t="s">
        <v>697</v>
      </c>
      <c r="N45" s="1" t="s">
        <v>697</v>
      </c>
      <c r="O45" s="1" t="s">
        <v>698</v>
      </c>
      <c r="P45" s="1" t="s">
        <v>699</v>
      </c>
      <c r="Q45" s="1" t="s">
        <v>700</v>
      </c>
      <c r="R45" s="1" t="s">
        <v>971</v>
      </c>
      <c r="S45" s="1" t="s">
        <v>702</v>
      </c>
      <c r="T45" s="1" t="s">
        <v>703</v>
      </c>
      <c r="U45" s="1" t="s">
        <v>704</v>
      </c>
      <c r="V45" s="1" t="s">
        <v>712</v>
      </c>
    </row>
    <row r="46" s="1" customFormat="1" spans="1:22">
      <c r="A46" s="3">
        <v>999223540111716</v>
      </c>
      <c r="B46" s="1" t="s">
        <v>972</v>
      </c>
      <c r="C46" s="1" t="s">
        <v>973</v>
      </c>
      <c r="D46" s="1" t="s">
        <v>974</v>
      </c>
      <c r="E46" s="1" t="s">
        <v>975</v>
      </c>
      <c r="F46" s="1" t="s">
        <v>689</v>
      </c>
      <c r="G46" s="1" t="s">
        <v>693</v>
      </c>
      <c r="H46" s="1" t="s">
        <v>694</v>
      </c>
      <c r="I46" s="1" t="s">
        <v>976</v>
      </c>
      <c r="J46" s="1" t="s">
        <v>30</v>
      </c>
      <c r="K46" s="1" t="s">
        <v>977</v>
      </c>
      <c r="L46" s="1" t="s">
        <v>977</v>
      </c>
      <c r="M46" s="1" t="s">
        <v>697</v>
      </c>
      <c r="N46" s="1" t="s">
        <v>697</v>
      </c>
      <c r="O46" s="1" t="s">
        <v>698</v>
      </c>
      <c r="P46" s="1" t="s">
        <v>699</v>
      </c>
      <c r="Q46" s="1" t="s">
        <v>700</v>
      </c>
      <c r="R46" s="1" t="s">
        <v>978</v>
      </c>
      <c r="S46" s="1" t="s">
        <v>702</v>
      </c>
      <c r="T46" s="1" t="s">
        <v>703</v>
      </c>
      <c r="U46" s="1" t="s">
        <v>704</v>
      </c>
      <c r="V46" s="1" t="s">
        <v>712</v>
      </c>
    </row>
    <row r="47" s="1" customFormat="1" spans="1:22">
      <c r="A47" s="3">
        <v>999223536554923</v>
      </c>
      <c r="B47" s="1" t="s">
        <v>972</v>
      </c>
      <c r="C47" s="1" t="s">
        <v>979</v>
      </c>
      <c r="D47" s="1" t="s">
        <v>980</v>
      </c>
      <c r="E47" s="1" t="s">
        <v>981</v>
      </c>
      <c r="F47" s="1" t="s">
        <v>881</v>
      </c>
      <c r="G47" s="1" t="s">
        <v>693</v>
      </c>
      <c r="H47" s="1" t="s">
        <v>694</v>
      </c>
      <c r="I47" s="1" t="s">
        <v>982</v>
      </c>
      <c r="J47" s="1" t="s">
        <v>30</v>
      </c>
      <c r="K47" s="1" t="s">
        <v>983</v>
      </c>
      <c r="L47" s="1" t="s">
        <v>983</v>
      </c>
      <c r="M47" s="1" t="s">
        <v>697</v>
      </c>
      <c r="N47" s="1" t="s">
        <v>697</v>
      </c>
      <c r="O47" s="1" t="s">
        <v>698</v>
      </c>
      <c r="P47" s="1" t="s">
        <v>699</v>
      </c>
      <c r="Q47" s="1" t="s">
        <v>700</v>
      </c>
      <c r="R47" s="1" t="s">
        <v>984</v>
      </c>
      <c r="S47" s="1" t="s">
        <v>702</v>
      </c>
      <c r="T47" s="1" t="s">
        <v>703</v>
      </c>
      <c r="U47" s="1" t="s">
        <v>704</v>
      </c>
      <c r="V47" s="1" t="s">
        <v>757</v>
      </c>
    </row>
    <row r="48" s="1" customFormat="1" spans="1:22">
      <c r="A48" s="3">
        <v>999223536098210</v>
      </c>
      <c r="B48" s="1" t="s">
        <v>972</v>
      </c>
      <c r="C48" s="1" t="s">
        <v>985</v>
      </c>
      <c r="D48" s="1" t="s">
        <v>943</v>
      </c>
      <c r="E48" s="1" t="s">
        <v>986</v>
      </c>
      <c r="F48" s="1" t="s">
        <v>689</v>
      </c>
      <c r="G48" s="1" t="s">
        <v>693</v>
      </c>
      <c r="H48" s="1" t="s">
        <v>694</v>
      </c>
      <c r="I48" s="1" t="s">
        <v>987</v>
      </c>
      <c r="J48" s="1" t="s">
        <v>30</v>
      </c>
      <c r="K48" s="1" t="s">
        <v>988</v>
      </c>
      <c r="L48" s="1" t="s">
        <v>988</v>
      </c>
      <c r="M48" s="1" t="s">
        <v>697</v>
      </c>
      <c r="N48" s="1" t="s">
        <v>697</v>
      </c>
      <c r="O48" s="1" t="s">
        <v>698</v>
      </c>
      <c r="P48" s="1" t="s">
        <v>699</v>
      </c>
      <c r="Q48" s="1" t="s">
        <v>700</v>
      </c>
      <c r="R48" s="1" t="s">
        <v>989</v>
      </c>
      <c r="S48" s="1" t="s">
        <v>702</v>
      </c>
      <c r="T48" s="1" t="s">
        <v>703</v>
      </c>
      <c r="U48" s="1" t="s">
        <v>704</v>
      </c>
      <c r="V48" s="1" t="s">
        <v>770</v>
      </c>
    </row>
    <row r="49" s="1" customFormat="1" spans="1:22">
      <c r="A49" s="3">
        <v>999223534451838</v>
      </c>
      <c r="B49" s="1" t="s">
        <v>972</v>
      </c>
      <c r="C49" s="1" t="s">
        <v>990</v>
      </c>
      <c r="D49" s="1" t="s">
        <v>991</v>
      </c>
      <c r="E49" s="1" t="s">
        <v>992</v>
      </c>
      <c r="F49" s="1" t="s">
        <v>881</v>
      </c>
      <c r="G49" s="1" t="s">
        <v>693</v>
      </c>
      <c r="H49" s="1" t="s">
        <v>694</v>
      </c>
      <c r="I49" s="1" t="s">
        <v>993</v>
      </c>
      <c r="J49" s="1" t="s">
        <v>30</v>
      </c>
      <c r="K49" s="1" t="s">
        <v>994</v>
      </c>
      <c r="L49" s="1" t="s">
        <v>994</v>
      </c>
      <c r="M49" s="1" t="s">
        <v>697</v>
      </c>
      <c r="N49" s="1" t="s">
        <v>697</v>
      </c>
      <c r="O49" s="1" t="s">
        <v>698</v>
      </c>
      <c r="P49" s="1" t="s">
        <v>699</v>
      </c>
      <c r="Q49" s="1" t="s">
        <v>700</v>
      </c>
      <c r="R49" s="1" t="s">
        <v>995</v>
      </c>
      <c r="S49" s="1" t="s">
        <v>702</v>
      </c>
      <c r="T49" s="1" t="s">
        <v>703</v>
      </c>
      <c r="U49" s="1" t="s">
        <v>704</v>
      </c>
      <c r="V49" s="1" t="s">
        <v>705</v>
      </c>
    </row>
    <row r="50" s="1" customFormat="1" spans="1:22">
      <c r="A50" s="3">
        <v>999223533378978</v>
      </c>
      <c r="B50" s="1" t="s">
        <v>972</v>
      </c>
      <c r="C50" s="1" t="s">
        <v>996</v>
      </c>
      <c r="D50" s="1" t="s">
        <v>997</v>
      </c>
      <c r="E50" s="1" t="s">
        <v>998</v>
      </c>
      <c r="F50" s="1" t="s">
        <v>689</v>
      </c>
      <c r="G50" s="1" t="s">
        <v>693</v>
      </c>
      <c r="H50" s="1" t="s">
        <v>694</v>
      </c>
      <c r="I50" s="1" t="s">
        <v>999</v>
      </c>
      <c r="J50" s="1" t="s">
        <v>30</v>
      </c>
      <c r="K50" s="1" t="s">
        <v>1000</v>
      </c>
      <c r="L50" s="1" t="s">
        <v>1000</v>
      </c>
      <c r="M50" s="1" t="s">
        <v>697</v>
      </c>
      <c r="N50" s="1" t="s">
        <v>697</v>
      </c>
      <c r="O50" s="1" t="s">
        <v>698</v>
      </c>
      <c r="P50" s="1" t="s">
        <v>699</v>
      </c>
      <c r="Q50" s="1" t="s">
        <v>700</v>
      </c>
      <c r="R50" s="1" t="s">
        <v>1001</v>
      </c>
      <c r="S50" s="1" t="s">
        <v>702</v>
      </c>
      <c r="T50" s="1" t="s">
        <v>703</v>
      </c>
      <c r="U50" s="1" t="s">
        <v>704</v>
      </c>
      <c r="V50" s="1" t="s">
        <v>705</v>
      </c>
    </row>
    <row r="51" s="1" customFormat="1" spans="1:22">
      <c r="A51" s="3">
        <v>999223533378805</v>
      </c>
      <c r="B51" s="1" t="s">
        <v>972</v>
      </c>
      <c r="C51" s="1" t="s">
        <v>1002</v>
      </c>
      <c r="D51" s="1" t="s">
        <v>1003</v>
      </c>
      <c r="E51" s="1" t="s">
        <v>1004</v>
      </c>
      <c r="F51" s="1" t="s">
        <v>777</v>
      </c>
      <c r="G51" s="1" t="s">
        <v>693</v>
      </c>
      <c r="H51" s="1" t="s">
        <v>694</v>
      </c>
      <c r="I51" s="1" t="s">
        <v>1005</v>
      </c>
      <c r="J51" s="1" t="s">
        <v>30</v>
      </c>
      <c r="K51" s="1" t="s">
        <v>1006</v>
      </c>
      <c r="L51" s="1" t="s">
        <v>1006</v>
      </c>
      <c r="M51" s="1" t="s">
        <v>697</v>
      </c>
      <c r="N51" s="1" t="s">
        <v>697</v>
      </c>
      <c r="O51" s="1" t="s">
        <v>698</v>
      </c>
      <c r="P51" s="1" t="s">
        <v>699</v>
      </c>
      <c r="Q51" s="1" t="s">
        <v>700</v>
      </c>
      <c r="R51" s="1" t="s">
        <v>1007</v>
      </c>
      <c r="S51" s="1" t="s">
        <v>702</v>
      </c>
      <c r="T51" s="1" t="s">
        <v>703</v>
      </c>
      <c r="U51" s="1" t="s">
        <v>704</v>
      </c>
      <c r="V51" s="1" t="s">
        <v>712</v>
      </c>
    </row>
    <row r="52" s="1" customFormat="1" spans="1:22">
      <c r="A52" s="3">
        <v>999223529447168</v>
      </c>
      <c r="B52" s="1" t="s">
        <v>972</v>
      </c>
      <c r="C52" s="1" t="s">
        <v>1008</v>
      </c>
      <c r="D52" s="1" t="s">
        <v>1009</v>
      </c>
      <c r="E52" s="1" t="s">
        <v>1010</v>
      </c>
      <c r="F52" s="1" t="s">
        <v>881</v>
      </c>
      <c r="G52" s="1" t="s">
        <v>693</v>
      </c>
      <c r="H52" s="1" t="s">
        <v>694</v>
      </c>
      <c r="I52" s="1" t="s">
        <v>1011</v>
      </c>
      <c r="J52" s="1" t="s">
        <v>30</v>
      </c>
      <c r="K52" s="1" t="s">
        <v>1012</v>
      </c>
      <c r="L52" s="1" t="s">
        <v>1012</v>
      </c>
      <c r="M52" s="1" t="s">
        <v>697</v>
      </c>
      <c r="N52" s="1" t="s">
        <v>697</v>
      </c>
      <c r="O52" s="1" t="s">
        <v>698</v>
      </c>
      <c r="P52" s="1" t="s">
        <v>699</v>
      </c>
      <c r="Q52" s="1" t="s">
        <v>700</v>
      </c>
      <c r="R52" s="1" t="s">
        <v>1013</v>
      </c>
      <c r="S52" s="1" t="s">
        <v>702</v>
      </c>
      <c r="T52" s="1" t="s">
        <v>703</v>
      </c>
      <c r="U52" s="1" t="s">
        <v>704</v>
      </c>
      <c r="V52" s="1" t="s">
        <v>757</v>
      </c>
    </row>
    <row r="53" s="1" customFormat="1" spans="1:22">
      <c r="A53" s="3">
        <v>999223528199622</v>
      </c>
      <c r="B53" s="1" t="s">
        <v>972</v>
      </c>
      <c r="C53" s="1" t="s">
        <v>1014</v>
      </c>
      <c r="D53" s="1" t="s">
        <v>1015</v>
      </c>
      <c r="E53" s="1" t="s">
        <v>1016</v>
      </c>
      <c r="F53" s="1" t="s">
        <v>881</v>
      </c>
      <c r="G53" s="1" t="s">
        <v>693</v>
      </c>
      <c r="H53" s="1" t="s">
        <v>694</v>
      </c>
      <c r="I53" s="1" t="s">
        <v>1017</v>
      </c>
      <c r="J53" s="1" t="s">
        <v>30</v>
      </c>
      <c r="K53" s="1" t="s">
        <v>1018</v>
      </c>
      <c r="L53" s="1" t="s">
        <v>1018</v>
      </c>
      <c r="M53" s="1" t="s">
        <v>697</v>
      </c>
      <c r="N53" s="1" t="s">
        <v>697</v>
      </c>
      <c r="O53" s="1" t="s">
        <v>698</v>
      </c>
      <c r="P53" s="1" t="s">
        <v>699</v>
      </c>
      <c r="Q53" s="1" t="s">
        <v>700</v>
      </c>
      <c r="R53" s="1" t="s">
        <v>1019</v>
      </c>
      <c r="S53" s="1" t="s">
        <v>702</v>
      </c>
      <c r="T53" s="1" t="s">
        <v>703</v>
      </c>
      <c r="U53" s="1" t="s">
        <v>704</v>
      </c>
      <c r="V53" s="1" t="s">
        <v>732</v>
      </c>
    </row>
    <row r="54" s="1" customFormat="1" spans="1:22">
      <c r="A54" s="3">
        <v>999223528045103</v>
      </c>
      <c r="B54" s="1" t="s">
        <v>972</v>
      </c>
      <c r="C54" s="1" t="s">
        <v>1020</v>
      </c>
      <c r="D54" s="1" t="s">
        <v>925</v>
      </c>
      <c r="E54" s="1" t="s">
        <v>1021</v>
      </c>
      <c r="F54" s="1" t="s">
        <v>689</v>
      </c>
      <c r="G54" s="1" t="s">
        <v>693</v>
      </c>
      <c r="H54" s="1" t="s">
        <v>694</v>
      </c>
      <c r="I54" s="1" t="s">
        <v>1022</v>
      </c>
      <c r="J54" s="1" t="s">
        <v>30</v>
      </c>
      <c r="K54" s="1" t="s">
        <v>1023</v>
      </c>
      <c r="L54" s="1" t="s">
        <v>1023</v>
      </c>
      <c r="M54" s="1" t="s">
        <v>697</v>
      </c>
      <c r="N54" s="1" t="s">
        <v>697</v>
      </c>
      <c r="O54" s="1" t="s">
        <v>698</v>
      </c>
      <c r="P54" s="1" t="s">
        <v>699</v>
      </c>
      <c r="Q54" s="1" t="s">
        <v>700</v>
      </c>
      <c r="R54" s="1" t="s">
        <v>1024</v>
      </c>
      <c r="S54" s="1" t="s">
        <v>702</v>
      </c>
      <c r="T54" s="1" t="s">
        <v>703</v>
      </c>
      <c r="U54" s="1" t="s">
        <v>704</v>
      </c>
      <c r="V54" s="1" t="s">
        <v>712</v>
      </c>
    </row>
    <row r="55" s="1" customFormat="1" spans="1:22">
      <c r="A55" s="3">
        <v>999223523531201</v>
      </c>
      <c r="B55" s="1" t="s">
        <v>972</v>
      </c>
      <c r="C55" s="1" t="s">
        <v>1025</v>
      </c>
      <c r="D55" s="1" t="s">
        <v>1026</v>
      </c>
      <c r="E55" s="1" t="s">
        <v>1027</v>
      </c>
      <c r="F55" s="1" t="s">
        <v>881</v>
      </c>
      <c r="G55" s="1" t="s">
        <v>693</v>
      </c>
      <c r="H55" s="1" t="s">
        <v>694</v>
      </c>
      <c r="I55" s="1" t="s">
        <v>1028</v>
      </c>
      <c r="J55" s="1" t="s">
        <v>30</v>
      </c>
      <c r="K55" s="1" t="s">
        <v>1029</v>
      </c>
      <c r="L55" s="1" t="s">
        <v>1029</v>
      </c>
      <c r="M55" s="1" t="s">
        <v>697</v>
      </c>
      <c r="N55" s="1" t="s">
        <v>697</v>
      </c>
      <c r="O55" s="1" t="s">
        <v>698</v>
      </c>
      <c r="P55" s="1" t="s">
        <v>699</v>
      </c>
      <c r="Q55" s="1" t="s">
        <v>700</v>
      </c>
      <c r="R55" s="1" t="s">
        <v>1030</v>
      </c>
      <c r="S55" s="1" t="s">
        <v>702</v>
      </c>
      <c r="T55" s="1" t="s">
        <v>703</v>
      </c>
      <c r="U55" s="1" t="s">
        <v>704</v>
      </c>
      <c r="V55" s="1" t="s">
        <v>1031</v>
      </c>
    </row>
    <row r="56" s="1" customFormat="1" spans="1:22">
      <c r="A56" s="3">
        <v>999223523284470</v>
      </c>
      <c r="B56" s="1" t="s">
        <v>972</v>
      </c>
      <c r="C56" s="1" t="s">
        <v>1032</v>
      </c>
      <c r="D56" s="1" t="s">
        <v>1033</v>
      </c>
      <c r="E56" s="1" t="s">
        <v>1034</v>
      </c>
      <c r="F56" s="1" t="s">
        <v>881</v>
      </c>
      <c r="G56" s="1" t="s">
        <v>693</v>
      </c>
      <c r="H56" s="1" t="s">
        <v>694</v>
      </c>
      <c r="I56" s="1" t="s">
        <v>1035</v>
      </c>
      <c r="J56" s="1" t="s">
        <v>30</v>
      </c>
      <c r="K56" s="1" t="s">
        <v>1036</v>
      </c>
      <c r="L56" s="1" t="s">
        <v>1036</v>
      </c>
      <c r="M56" s="1" t="s">
        <v>697</v>
      </c>
      <c r="N56" s="1" t="s">
        <v>697</v>
      </c>
      <c r="O56" s="1" t="s">
        <v>698</v>
      </c>
      <c r="P56" s="1" t="s">
        <v>699</v>
      </c>
      <c r="Q56" s="1" t="s">
        <v>700</v>
      </c>
      <c r="R56" s="1" t="s">
        <v>1037</v>
      </c>
      <c r="S56" s="1" t="s">
        <v>702</v>
      </c>
      <c r="T56" s="1" t="s">
        <v>703</v>
      </c>
      <c r="U56" s="1" t="s">
        <v>704</v>
      </c>
      <c r="V56" s="1" t="s">
        <v>865</v>
      </c>
    </row>
    <row r="57" s="1" customFormat="1" spans="1:22">
      <c r="A57" s="3">
        <v>999223522488045</v>
      </c>
      <c r="B57" s="1" t="s">
        <v>1038</v>
      </c>
      <c r="C57" s="1" t="s">
        <v>1039</v>
      </c>
      <c r="D57" s="1" t="s">
        <v>1040</v>
      </c>
      <c r="E57" s="1" t="s">
        <v>1041</v>
      </c>
      <c r="F57" s="1" t="s">
        <v>689</v>
      </c>
      <c r="G57" s="1" t="s">
        <v>693</v>
      </c>
      <c r="H57" s="1" t="s">
        <v>694</v>
      </c>
      <c r="I57" s="1" t="s">
        <v>1042</v>
      </c>
      <c r="J57" s="1" t="s">
        <v>30</v>
      </c>
      <c r="K57" s="1" t="s">
        <v>1043</v>
      </c>
      <c r="L57" s="1" t="s">
        <v>1043</v>
      </c>
      <c r="M57" s="1" t="s">
        <v>697</v>
      </c>
      <c r="N57" s="1" t="s">
        <v>697</v>
      </c>
      <c r="O57" s="1" t="s">
        <v>698</v>
      </c>
      <c r="P57" s="1" t="s">
        <v>699</v>
      </c>
      <c r="Q57" s="1" t="s">
        <v>700</v>
      </c>
      <c r="R57" s="1" t="s">
        <v>1044</v>
      </c>
      <c r="S57" s="1" t="s">
        <v>702</v>
      </c>
      <c r="T57" s="1" t="s">
        <v>703</v>
      </c>
      <c r="U57" s="1" t="s">
        <v>704</v>
      </c>
      <c r="V57" s="1" t="s">
        <v>1045</v>
      </c>
    </row>
    <row r="58" s="1" customFormat="1" spans="1:22">
      <c r="A58" s="3">
        <v>999223522445493</v>
      </c>
      <c r="B58" s="1" t="s">
        <v>1038</v>
      </c>
      <c r="C58" s="1" t="s">
        <v>1046</v>
      </c>
      <c r="D58" s="1" t="s">
        <v>803</v>
      </c>
      <c r="E58" s="1" t="s">
        <v>1047</v>
      </c>
      <c r="F58" s="1" t="s">
        <v>777</v>
      </c>
      <c r="G58" s="1" t="s">
        <v>693</v>
      </c>
      <c r="H58" s="1" t="s">
        <v>694</v>
      </c>
      <c r="I58" s="1" t="s">
        <v>1048</v>
      </c>
      <c r="J58" s="1" t="s">
        <v>30</v>
      </c>
      <c r="K58" s="1" t="s">
        <v>1049</v>
      </c>
      <c r="L58" s="1" t="s">
        <v>1049</v>
      </c>
      <c r="M58" s="1" t="s">
        <v>697</v>
      </c>
      <c r="N58" s="1" t="s">
        <v>697</v>
      </c>
      <c r="O58" s="1" t="s">
        <v>698</v>
      </c>
      <c r="P58" s="1" t="s">
        <v>699</v>
      </c>
      <c r="Q58" s="1" t="s">
        <v>700</v>
      </c>
      <c r="R58" s="1" t="s">
        <v>1050</v>
      </c>
      <c r="S58" s="1" t="s">
        <v>702</v>
      </c>
      <c r="T58" s="1" t="s">
        <v>703</v>
      </c>
      <c r="U58" s="1" t="s">
        <v>704</v>
      </c>
      <c r="V58" s="1" t="s">
        <v>719</v>
      </c>
    </row>
    <row r="59" s="1" customFormat="1" spans="1:22">
      <c r="A59" s="3">
        <v>999223522132072</v>
      </c>
      <c r="B59" s="1" t="s">
        <v>1038</v>
      </c>
      <c r="C59" s="1" t="s">
        <v>1051</v>
      </c>
      <c r="D59" s="1" t="s">
        <v>1052</v>
      </c>
      <c r="E59" s="1" t="s">
        <v>1053</v>
      </c>
      <c r="F59" s="1" t="s">
        <v>777</v>
      </c>
      <c r="G59" s="1" t="s">
        <v>693</v>
      </c>
      <c r="H59" s="1" t="s">
        <v>694</v>
      </c>
      <c r="I59" s="1" t="s">
        <v>1054</v>
      </c>
      <c r="J59" s="1" t="s">
        <v>30</v>
      </c>
      <c r="K59" s="1" t="s">
        <v>1055</v>
      </c>
      <c r="L59" s="1" t="s">
        <v>1055</v>
      </c>
      <c r="M59" s="1" t="s">
        <v>697</v>
      </c>
      <c r="N59" s="1" t="s">
        <v>697</v>
      </c>
      <c r="O59" s="1" t="s">
        <v>698</v>
      </c>
      <c r="P59" s="1" t="s">
        <v>699</v>
      </c>
      <c r="Q59" s="1" t="s">
        <v>700</v>
      </c>
      <c r="R59" s="1" t="s">
        <v>1056</v>
      </c>
      <c r="S59" s="1" t="s">
        <v>702</v>
      </c>
      <c r="T59" s="1" t="s">
        <v>703</v>
      </c>
      <c r="U59" s="1" t="s">
        <v>704</v>
      </c>
      <c r="V59" s="1" t="s">
        <v>712</v>
      </c>
    </row>
    <row r="60" s="1" customFormat="1" spans="1:22">
      <c r="A60" s="3">
        <v>999223521806237</v>
      </c>
      <c r="B60" s="1" t="s">
        <v>1038</v>
      </c>
      <c r="C60" s="1" t="s">
        <v>1057</v>
      </c>
      <c r="D60" s="1" t="s">
        <v>1058</v>
      </c>
      <c r="E60" s="1" t="s">
        <v>1059</v>
      </c>
      <c r="F60" s="1" t="s">
        <v>689</v>
      </c>
      <c r="G60" s="1" t="s">
        <v>693</v>
      </c>
      <c r="H60" s="1" t="s">
        <v>694</v>
      </c>
      <c r="I60" s="1" t="s">
        <v>1060</v>
      </c>
      <c r="J60" s="1" t="s">
        <v>30</v>
      </c>
      <c r="K60" s="1" t="s">
        <v>1061</v>
      </c>
      <c r="L60" s="1" t="s">
        <v>1061</v>
      </c>
      <c r="M60" s="1" t="s">
        <v>697</v>
      </c>
      <c r="N60" s="1" t="s">
        <v>697</v>
      </c>
      <c r="O60" s="1" t="s">
        <v>698</v>
      </c>
      <c r="P60" s="1" t="s">
        <v>699</v>
      </c>
      <c r="Q60" s="1" t="s">
        <v>700</v>
      </c>
      <c r="R60" s="1" t="s">
        <v>1062</v>
      </c>
      <c r="S60" s="1" t="s">
        <v>702</v>
      </c>
      <c r="T60" s="1" t="s">
        <v>703</v>
      </c>
      <c r="U60" s="1" t="s">
        <v>704</v>
      </c>
      <c r="V60" s="1" t="s">
        <v>1031</v>
      </c>
    </row>
    <row r="61" s="1" customFormat="1" spans="1:22">
      <c r="A61" s="3">
        <v>999223521638567</v>
      </c>
      <c r="B61" s="1" t="s">
        <v>1038</v>
      </c>
      <c r="C61" s="1" t="s">
        <v>1063</v>
      </c>
      <c r="D61" s="1" t="s">
        <v>1064</v>
      </c>
      <c r="E61" s="1" t="s">
        <v>1065</v>
      </c>
      <c r="F61" s="1" t="s">
        <v>777</v>
      </c>
      <c r="G61" s="1" t="s">
        <v>693</v>
      </c>
      <c r="H61" s="1" t="s">
        <v>694</v>
      </c>
      <c r="I61" s="1" t="s">
        <v>1066</v>
      </c>
      <c r="J61" s="1" t="s">
        <v>30</v>
      </c>
      <c r="K61" s="1" t="s">
        <v>1067</v>
      </c>
      <c r="L61" s="1" t="s">
        <v>1067</v>
      </c>
      <c r="M61" s="1" t="s">
        <v>697</v>
      </c>
      <c r="N61" s="1" t="s">
        <v>697</v>
      </c>
      <c r="O61" s="1" t="s">
        <v>698</v>
      </c>
      <c r="P61" s="1" t="s">
        <v>699</v>
      </c>
      <c r="Q61" s="1" t="s">
        <v>700</v>
      </c>
      <c r="R61" s="1" t="s">
        <v>1068</v>
      </c>
      <c r="S61" s="1" t="s">
        <v>702</v>
      </c>
      <c r="T61" s="1" t="s">
        <v>703</v>
      </c>
      <c r="U61" s="1" t="s">
        <v>704</v>
      </c>
      <c r="V61" s="1" t="s">
        <v>757</v>
      </c>
    </row>
    <row r="62" s="1" customFormat="1" spans="1:22">
      <c r="A62" s="3">
        <v>999223521372954</v>
      </c>
      <c r="B62" s="1" t="s">
        <v>1038</v>
      </c>
      <c r="C62" s="1" t="s">
        <v>1069</v>
      </c>
      <c r="D62" s="1" t="s">
        <v>1070</v>
      </c>
      <c r="E62" s="1" t="s">
        <v>1071</v>
      </c>
      <c r="F62" s="1" t="s">
        <v>972</v>
      </c>
      <c r="G62" s="1" t="s">
        <v>693</v>
      </c>
      <c r="H62" s="1" t="s">
        <v>694</v>
      </c>
      <c r="I62" s="1" t="s">
        <v>1072</v>
      </c>
      <c r="J62" s="1" t="s">
        <v>30</v>
      </c>
      <c r="K62" s="1" t="s">
        <v>1073</v>
      </c>
      <c r="L62" s="1" t="s">
        <v>1073</v>
      </c>
      <c r="M62" s="1" t="s">
        <v>697</v>
      </c>
      <c r="N62" s="1" t="s">
        <v>697</v>
      </c>
      <c r="O62" s="1" t="s">
        <v>698</v>
      </c>
      <c r="P62" s="1" t="s">
        <v>699</v>
      </c>
      <c r="Q62" s="1" t="s">
        <v>700</v>
      </c>
      <c r="R62" s="1" t="s">
        <v>1074</v>
      </c>
      <c r="S62" s="1" t="s">
        <v>702</v>
      </c>
      <c r="T62" s="1" t="s">
        <v>703</v>
      </c>
      <c r="U62" s="1" t="s">
        <v>704</v>
      </c>
      <c r="V62" s="1" t="s">
        <v>1031</v>
      </c>
    </row>
    <row r="63" s="1" customFormat="1" spans="1:22">
      <c r="A63" s="3">
        <v>999223516336965</v>
      </c>
      <c r="B63" s="1" t="s">
        <v>1038</v>
      </c>
      <c r="C63" s="1" t="s">
        <v>1075</v>
      </c>
      <c r="D63" s="1" t="s">
        <v>1076</v>
      </c>
      <c r="E63" s="1" t="s">
        <v>1077</v>
      </c>
      <c r="F63" s="1" t="s">
        <v>881</v>
      </c>
      <c r="G63" s="1" t="s">
        <v>693</v>
      </c>
      <c r="H63" s="1" t="s">
        <v>694</v>
      </c>
      <c r="I63" s="1" t="s">
        <v>1078</v>
      </c>
      <c r="J63" s="1" t="s">
        <v>30</v>
      </c>
      <c r="K63" s="1" t="s">
        <v>1079</v>
      </c>
      <c r="L63" s="1" t="s">
        <v>1079</v>
      </c>
      <c r="M63" s="1" t="s">
        <v>697</v>
      </c>
      <c r="N63" s="1" t="s">
        <v>697</v>
      </c>
      <c r="O63" s="1" t="s">
        <v>698</v>
      </c>
      <c r="P63" s="1" t="s">
        <v>699</v>
      </c>
      <c r="Q63" s="1" t="s">
        <v>700</v>
      </c>
      <c r="R63" s="1" t="s">
        <v>1080</v>
      </c>
      <c r="S63" s="1" t="s">
        <v>702</v>
      </c>
      <c r="T63" s="1" t="s">
        <v>703</v>
      </c>
      <c r="U63" s="1" t="s">
        <v>704</v>
      </c>
      <c r="V63" s="1" t="s">
        <v>770</v>
      </c>
    </row>
    <row r="64" s="1" customFormat="1" spans="1:22">
      <c r="A64" s="3">
        <v>23507162429</v>
      </c>
      <c r="B64" s="1" t="s">
        <v>1038</v>
      </c>
      <c r="C64" s="1" t="s">
        <v>1081</v>
      </c>
      <c r="D64" s="1" t="s">
        <v>1082</v>
      </c>
      <c r="E64" s="1" t="s">
        <v>1083</v>
      </c>
      <c r="F64" s="1" t="s">
        <v>881</v>
      </c>
      <c r="G64" s="1" t="s">
        <v>693</v>
      </c>
      <c r="H64" s="1" t="s">
        <v>694</v>
      </c>
      <c r="I64" s="1" t="s">
        <v>1084</v>
      </c>
      <c r="J64" s="1" t="s">
        <v>30</v>
      </c>
      <c r="K64" s="1" t="s">
        <v>1085</v>
      </c>
      <c r="L64" s="1" t="s">
        <v>1085</v>
      </c>
      <c r="M64" s="1" t="s">
        <v>697</v>
      </c>
      <c r="N64" s="1" t="s">
        <v>697</v>
      </c>
      <c r="O64" s="1" t="s">
        <v>698</v>
      </c>
      <c r="P64" s="1" t="s">
        <v>699</v>
      </c>
      <c r="Q64" s="1" t="s">
        <v>700</v>
      </c>
      <c r="R64" s="1" t="s">
        <v>1086</v>
      </c>
      <c r="S64" s="1" t="s">
        <v>702</v>
      </c>
      <c r="T64" s="1" t="s">
        <v>703</v>
      </c>
      <c r="U64" s="1" t="s">
        <v>704</v>
      </c>
      <c r="V64" s="1" t="s">
        <v>705</v>
      </c>
    </row>
    <row r="65" s="1" customFormat="1" spans="1:22">
      <c r="A65" s="3">
        <v>999223506451913</v>
      </c>
      <c r="B65" s="1" t="s">
        <v>1038</v>
      </c>
      <c r="C65" s="1" t="s">
        <v>1087</v>
      </c>
      <c r="D65" s="1" t="s">
        <v>1088</v>
      </c>
      <c r="E65" s="1" t="s">
        <v>1089</v>
      </c>
      <c r="F65" s="1" t="s">
        <v>689</v>
      </c>
      <c r="G65" s="1" t="s">
        <v>693</v>
      </c>
      <c r="H65" s="1" t="s">
        <v>694</v>
      </c>
      <c r="I65" s="1" t="s">
        <v>1090</v>
      </c>
      <c r="J65" s="1" t="s">
        <v>30</v>
      </c>
      <c r="K65" s="1" t="s">
        <v>1091</v>
      </c>
      <c r="L65" s="1" t="s">
        <v>1091</v>
      </c>
      <c r="M65" s="1" t="s">
        <v>697</v>
      </c>
      <c r="N65" s="1" t="s">
        <v>697</v>
      </c>
      <c r="O65" s="1" t="s">
        <v>698</v>
      </c>
      <c r="P65" s="1" t="s">
        <v>699</v>
      </c>
      <c r="Q65" s="1" t="s">
        <v>700</v>
      </c>
      <c r="R65" s="1" t="s">
        <v>1092</v>
      </c>
      <c r="S65" s="1" t="s">
        <v>702</v>
      </c>
      <c r="T65" s="1" t="s">
        <v>703</v>
      </c>
      <c r="U65" s="1" t="s">
        <v>704</v>
      </c>
      <c r="V65" s="1" t="s">
        <v>1093</v>
      </c>
    </row>
    <row r="66" s="1" customFormat="1" spans="1:22">
      <c r="A66" s="3">
        <v>999223504225208</v>
      </c>
      <c r="B66" s="1" t="s">
        <v>1094</v>
      </c>
      <c r="C66" s="1" t="s">
        <v>1095</v>
      </c>
      <c r="D66" s="1" t="s">
        <v>1096</v>
      </c>
      <c r="E66" s="1" t="s">
        <v>1097</v>
      </c>
      <c r="F66" s="1" t="s">
        <v>1038</v>
      </c>
      <c r="G66" s="1" t="s">
        <v>693</v>
      </c>
      <c r="H66" s="1" t="s">
        <v>694</v>
      </c>
      <c r="I66" s="1" t="s">
        <v>1098</v>
      </c>
      <c r="J66" s="1" t="s">
        <v>30</v>
      </c>
      <c r="K66" s="1" t="s">
        <v>1099</v>
      </c>
      <c r="L66" s="1" t="s">
        <v>1099</v>
      </c>
      <c r="M66" s="1" t="s">
        <v>697</v>
      </c>
      <c r="N66" s="1" t="s">
        <v>697</v>
      </c>
      <c r="O66" s="1" t="s">
        <v>698</v>
      </c>
      <c r="P66" s="1" t="s">
        <v>699</v>
      </c>
      <c r="Q66" s="1" t="s">
        <v>700</v>
      </c>
      <c r="R66" s="1" t="s">
        <v>1100</v>
      </c>
      <c r="S66" s="1" t="s">
        <v>702</v>
      </c>
      <c r="T66" s="1" t="s">
        <v>703</v>
      </c>
      <c r="U66" s="1" t="s">
        <v>704</v>
      </c>
      <c r="V66" s="1" t="s">
        <v>770</v>
      </c>
    </row>
    <row r="67" s="1" customFormat="1" spans="1:22">
      <c r="A67" s="3">
        <v>999223496037427</v>
      </c>
      <c r="B67" s="1" t="s">
        <v>1094</v>
      </c>
      <c r="C67" s="1" t="s">
        <v>1101</v>
      </c>
      <c r="D67" s="1" t="s">
        <v>1102</v>
      </c>
      <c r="E67" s="1" t="s">
        <v>1103</v>
      </c>
      <c r="F67" s="1" t="s">
        <v>689</v>
      </c>
      <c r="G67" s="1" t="s">
        <v>693</v>
      </c>
      <c r="H67" s="1" t="s">
        <v>694</v>
      </c>
      <c r="I67" s="1" t="s">
        <v>1104</v>
      </c>
      <c r="J67" s="1" t="s">
        <v>30</v>
      </c>
      <c r="K67" s="1" t="s">
        <v>1105</v>
      </c>
      <c r="L67" s="1" t="s">
        <v>1105</v>
      </c>
      <c r="M67" s="1" t="s">
        <v>697</v>
      </c>
      <c r="N67" s="1" t="s">
        <v>697</v>
      </c>
      <c r="O67" s="1" t="s">
        <v>698</v>
      </c>
      <c r="P67" s="1" t="s">
        <v>699</v>
      </c>
      <c r="Q67" s="1" t="s">
        <v>700</v>
      </c>
      <c r="R67" s="1" t="s">
        <v>1106</v>
      </c>
      <c r="S67" s="1" t="s">
        <v>702</v>
      </c>
      <c r="T67" s="1" t="s">
        <v>703</v>
      </c>
      <c r="U67" s="1" t="s">
        <v>704</v>
      </c>
      <c r="V67" s="1" t="s">
        <v>1045</v>
      </c>
    </row>
    <row r="68" s="1" customFormat="1" spans="1:22">
      <c r="A68" s="3">
        <v>999223491974771</v>
      </c>
      <c r="B68" s="1" t="s">
        <v>1094</v>
      </c>
      <c r="C68" s="1" t="s">
        <v>1107</v>
      </c>
      <c r="D68" s="1" t="s">
        <v>1108</v>
      </c>
      <c r="E68" s="1" t="s">
        <v>1109</v>
      </c>
      <c r="F68" s="1" t="s">
        <v>972</v>
      </c>
      <c r="G68" s="1" t="s">
        <v>693</v>
      </c>
      <c r="H68" s="1" t="s">
        <v>694</v>
      </c>
      <c r="I68" s="1" t="s">
        <v>1110</v>
      </c>
      <c r="J68" s="1" t="s">
        <v>30</v>
      </c>
      <c r="K68" s="1" t="s">
        <v>1111</v>
      </c>
      <c r="L68" s="1" t="s">
        <v>1111</v>
      </c>
      <c r="M68" s="1" t="s">
        <v>697</v>
      </c>
      <c r="N68" s="1" t="s">
        <v>697</v>
      </c>
      <c r="O68" s="1" t="s">
        <v>698</v>
      </c>
      <c r="P68" s="1" t="s">
        <v>699</v>
      </c>
      <c r="Q68" s="1" t="s">
        <v>700</v>
      </c>
      <c r="R68" s="1" t="s">
        <v>1112</v>
      </c>
      <c r="S68" s="1" t="s">
        <v>702</v>
      </c>
      <c r="T68" s="1" t="s">
        <v>703</v>
      </c>
      <c r="U68" s="1" t="s">
        <v>704</v>
      </c>
      <c r="V68" s="1" t="s">
        <v>712</v>
      </c>
    </row>
    <row r="69" s="1" customFormat="1" spans="1:22">
      <c r="A69" s="3">
        <v>999223491361367</v>
      </c>
      <c r="B69" s="1" t="s">
        <v>1094</v>
      </c>
      <c r="C69" s="1" t="s">
        <v>1113</v>
      </c>
      <c r="D69" s="1" t="s">
        <v>1114</v>
      </c>
      <c r="E69" s="1" t="s">
        <v>1115</v>
      </c>
      <c r="F69" s="1" t="s">
        <v>1038</v>
      </c>
      <c r="G69" s="1" t="s">
        <v>693</v>
      </c>
      <c r="H69" s="1" t="s">
        <v>694</v>
      </c>
      <c r="I69" s="1" t="s">
        <v>1116</v>
      </c>
      <c r="J69" s="1" t="s">
        <v>30</v>
      </c>
      <c r="K69" s="1" t="s">
        <v>1117</v>
      </c>
      <c r="L69" s="1" t="s">
        <v>1117</v>
      </c>
      <c r="M69" s="1" t="s">
        <v>697</v>
      </c>
      <c r="N69" s="1" t="s">
        <v>697</v>
      </c>
      <c r="O69" s="1" t="s">
        <v>698</v>
      </c>
      <c r="P69" s="1" t="s">
        <v>699</v>
      </c>
      <c r="Q69" s="1" t="s">
        <v>700</v>
      </c>
      <c r="R69" s="1" t="s">
        <v>1118</v>
      </c>
      <c r="S69" s="1" t="s">
        <v>702</v>
      </c>
      <c r="T69" s="1" t="s">
        <v>703</v>
      </c>
      <c r="U69" s="1" t="s">
        <v>704</v>
      </c>
      <c r="V69" s="1" t="s">
        <v>865</v>
      </c>
    </row>
    <row r="70" s="1" customFormat="1" spans="1:22">
      <c r="A70" s="3">
        <v>999223490725098</v>
      </c>
      <c r="B70" s="1" t="s">
        <v>1119</v>
      </c>
      <c r="C70" s="1" t="s">
        <v>1120</v>
      </c>
      <c r="D70" s="1" t="s">
        <v>1121</v>
      </c>
      <c r="E70" s="1" t="s">
        <v>1122</v>
      </c>
      <c r="F70" s="1" t="s">
        <v>689</v>
      </c>
      <c r="G70" s="1" t="s">
        <v>693</v>
      </c>
      <c r="H70" s="1" t="s">
        <v>694</v>
      </c>
      <c r="I70" s="1" t="s">
        <v>1123</v>
      </c>
      <c r="J70" s="1" t="s">
        <v>30</v>
      </c>
      <c r="K70" s="1" t="s">
        <v>1124</v>
      </c>
      <c r="L70" s="1" t="s">
        <v>1124</v>
      </c>
      <c r="M70" s="1" t="s">
        <v>697</v>
      </c>
      <c r="N70" s="1" t="s">
        <v>697</v>
      </c>
      <c r="O70" s="1" t="s">
        <v>698</v>
      </c>
      <c r="P70" s="1" t="s">
        <v>699</v>
      </c>
      <c r="Q70" s="1" t="s">
        <v>700</v>
      </c>
      <c r="R70" s="1" t="s">
        <v>1125</v>
      </c>
      <c r="S70" s="1" t="s">
        <v>702</v>
      </c>
      <c r="T70" s="1" t="s">
        <v>703</v>
      </c>
      <c r="U70" s="1" t="s">
        <v>704</v>
      </c>
      <c r="V70" s="1" t="s">
        <v>712</v>
      </c>
    </row>
    <row r="71" s="1" customFormat="1" spans="1:22">
      <c r="A71" s="3">
        <v>999223487688283</v>
      </c>
      <c r="B71" s="1" t="s">
        <v>1119</v>
      </c>
      <c r="C71" s="1" t="s">
        <v>1126</v>
      </c>
      <c r="D71" s="1" t="s">
        <v>1127</v>
      </c>
      <c r="E71" s="1" t="s">
        <v>1128</v>
      </c>
      <c r="F71" s="1" t="s">
        <v>881</v>
      </c>
      <c r="G71" s="1" t="s">
        <v>693</v>
      </c>
      <c r="H71" s="1" t="s">
        <v>694</v>
      </c>
      <c r="I71" s="1" t="s">
        <v>1129</v>
      </c>
      <c r="J71" s="1" t="s">
        <v>30</v>
      </c>
      <c r="K71" s="1" t="s">
        <v>1130</v>
      </c>
      <c r="L71" s="1" t="s">
        <v>1130</v>
      </c>
      <c r="M71" s="1" t="s">
        <v>697</v>
      </c>
      <c r="N71" s="1" t="s">
        <v>697</v>
      </c>
      <c r="O71" s="1" t="s">
        <v>698</v>
      </c>
      <c r="P71" s="1" t="s">
        <v>699</v>
      </c>
      <c r="Q71" s="1" t="s">
        <v>700</v>
      </c>
      <c r="R71" s="1" t="s">
        <v>1131</v>
      </c>
      <c r="S71" s="1" t="s">
        <v>702</v>
      </c>
      <c r="T71" s="1" t="s">
        <v>703</v>
      </c>
      <c r="U71" s="1" t="s">
        <v>704</v>
      </c>
      <c r="V71" s="1" t="s">
        <v>1132</v>
      </c>
    </row>
    <row r="72" s="1" customFormat="1" spans="1:22">
      <c r="A72" s="3">
        <v>999223486312831</v>
      </c>
      <c r="B72" s="1" t="s">
        <v>1119</v>
      </c>
      <c r="C72" s="1" t="s">
        <v>1133</v>
      </c>
      <c r="D72" s="1" t="s">
        <v>1134</v>
      </c>
      <c r="E72" s="1" t="s">
        <v>1135</v>
      </c>
      <c r="F72" s="1" t="s">
        <v>1038</v>
      </c>
      <c r="G72" s="1" t="s">
        <v>693</v>
      </c>
      <c r="H72" s="1" t="s">
        <v>694</v>
      </c>
      <c r="I72" s="1" t="s">
        <v>1136</v>
      </c>
      <c r="J72" s="1" t="s">
        <v>30</v>
      </c>
      <c r="K72" s="1" t="s">
        <v>1137</v>
      </c>
      <c r="L72" s="1" t="s">
        <v>1137</v>
      </c>
      <c r="M72" s="1" t="s">
        <v>697</v>
      </c>
      <c r="N72" s="1" t="s">
        <v>697</v>
      </c>
      <c r="O72" s="1" t="s">
        <v>698</v>
      </c>
      <c r="P72" s="1" t="s">
        <v>699</v>
      </c>
      <c r="Q72" s="1" t="s">
        <v>700</v>
      </c>
      <c r="R72" s="1" t="s">
        <v>1138</v>
      </c>
      <c r="S72" s="1" t="s">
        <v>702</v>
      </c>
      <c r="T72" s="1" t="s">
        <v>703</v>
      </c>
      <c r="U72" s="1" t="s">
        <v>704</v>
      </c>
      <c r="V72" s="1" t="s">
        <v>865</v>
      </c>
    </row>
    <row r="73" s="1" customFormat="1" spans="1:22">
      <c r="A73" s="3">
        <v>23485173945</v>
      </c>
      <c r="B73" s="1" t="s">
        <v>1119</v>
      </c>
      <c r="C73" s="1" t="s">
        <v>1139</v>
      </c>
      <c r="D73" s="1" t="s">
        <v>1140</v>
      </c>
      <c r="E73" s="1" t="s">
        <v>1141</v>
      </c>
      <c r="F73" s="1" t="s">
        <v>1094</v>
      </c>
      <c r="G73" s="1" t="s">
        <v>693</v>
      </c>
      <c r="H73" s="1" t="s">
        <v>694</v>
      </c>
      <c r="I73" s="1" t="s">
        <v>1142</v>
      </c>
      <c r="J73" s="1" t="s">
        <v>30</v>
      </c>
      <c r="K73" s="1" t="s">
        <v>1143</v>
      </c>
      <c r="L73" s="1" t="s">
        <v>1143</v>
      </c>
      <c r="M73" s="1" t="s">
        <v>697</v>
      </c>
      <c r="N73" s="1" t="s">
        <v>697</v>
      </c>
      <c r="O73" s="1" t="s">
        <v>698</v>
      </c>
      <c r="P73" s="1" t="s">
        <v>699</v>
      </c>
      <c r="Q73" s="1" t="s">
        <v>700</v>
      </c>
      <c r="R73" s="1" t="s">
        <v>1144</v>
      </c>
      <c r="S73" s="1" t="s">
        <v>702</v>
      </c>
      <c r="T73" s="1" t="s">
        <v>703</v>
      </c>
      <c r="U73" s="1" t="s">
        <v>704</v>
      </c>
      <c r="V73" s="1" t="s">
        <v>712</v>
      </c>
    </row>
    <row r="74" s="1" customFormat="1" spans="1:22">
      <c r="A74" s="3">
        <v>999223483683330</v>
      </c>
      <c r="B74" s="1" t="s">
        <v>1119</v>
      </c>
      <c r="C74" s="1" t="s">
        <v>1145</v>
      </c>
      <c r="D74" s="1" t="s">
        <v>1146</v>
      </c>
      <c r="E74" s="1" t="s">
        <v>1147</v>
      </c>
      <c r="F74" s="1" t="s">
        <v>689</v>
      </c>
      <c r="G74" s="1" t="s">
        <v>693</v>
      </c>
      <c r="H74" s="1" t="s">
        <v>694</v>
      </c>
      <c r="I74" s="1" t="s">
        <v>1148</v>
      </c>
      <c r="J74" s="1" t="s">
        <v>30</v>
      </c>
      <c r="K74" s="1" t="s">
        <v>1149</v>
      </c>
      <c r="L74" s="1" t="s">
        <v>1149</v>
      </c>
      <c r="M74" s="1" t="s">
        <v>697</v>
      </c>
      <c r="N74" s="1" t="s">
        <v>697</v>
      </c>
      <c r="O74" s="1" t="s">
        <v>698</v>
      </c>
      <c r="P74" s="1" t="s">
        <v>699</v>
      </c>
      <c r="Q74" s="1" t="s">
        <v>700</v>
      </c>
      <c r="R74" s="1" t="s">
        <v>1150</v>
      </c>
      <c r="S74" s="1" t="s">
        <v>702</v>
      </c>
      <c r="T74" s="1" t="s">
        <v>703</v>
      </c>
      <c r="U74" s="1" t="s">
        <v>704</v>
      </c>
      <c r="V74" s="1" t="s">
        <v>712</v>
      </c>
    </row>
    <row r="75" s="1" customFormat="1" spans="1:22">
      <c r="A75" s="3">
        <v>999223477042194</v>
      </c>
      <c r="B75" s="1" t="s">
        <v>1119</v>
      </c>
      <c r="C75" s="1" t="s">
        <v>1151</v>
      </c>
      <c r="D75" s="1" t="s">
        <v>1152</v>
      </c>
      <c r="E75" s="1" t="s">
        <v>1153</v>
      </c>
      <c r="F75" s="1" t="s">
        <v>777</v>
      </c>
      <c r="G75" s="1" t="s">
        <v>693</v>
      </c>
      <c r="H75" s="1" t="s">
        <v>694</v>
      </c>
      <c r="I75" s="1" t="s">
        <v>1154</v>
      </c>
      <c r="J75" s="1" t="s">
        <v>30</v>
      </c>
      <c r="K75" s="1" t="s">
        <v>1155</v>
      </c>
      <c r="L75" s="1" t="s">
        <v>1155</v>
      </c>
      <c r="M75" s="1" t="s">
        <v>697</v>
      </c>
      <c r="N75" s="1" t="s">
        <v>697</v>
      </c>
      <c r="O75" s="1" t="s">
        <v>698</v>
      </c>
      <c r="P75" s="1" t="s">
        <v>699</v>
      </c>
      <c r="Q75" s="1" t="s">
        <v>700</v>
      </c>
      <c r="R75" s="1" t="s">
        <v>1156</v>
      </c>
      <c r="S75" s="1" t="s">
        <v>702</v>
      </c>
      <c r="T75" s="1" t="s">
        <v>703</v>
      </c>
      <c r="U75" s="1" t="s">
        <v>704</v>
      </c>
      <c r="V75" s="1" t="s">
        <v>719</v>
      </c>
    </row>
    <row r="76" s="1" customFormat="1" spans="1:22">
      <c r="A76" s="3">
        <v>999223475191531</v>
      </c>
      <c r="B76" s="1" t="s">
        <v>1157</v>
      </c>
      <c r="C76" s="1" t="s">
        <v>1158</v>
      </c>
      <c r="D76" s="1" t="s">
        <v>967</v>
      </c>
      <c r="E76" s="1" t="s">
        <v>1159</v>
      </c>
      <c r="F76" s="1" t="s">
        <v>777</v>
      </c>
      <c r="G76" s="1" t="s">
        <v>693</v>
      </c>
      <c r="H76" s="1" t="s">
        <v>694</v>
      </c>
      <c r="I76" s="1" t="s">
        <v>1160</v>
      </c>
      <c r="J76" s="1" t="s">
        <v>30</v>
      </c>
      <c r="K76" s="1" t="s">
        <v>1161</v>
      </c>
      <c r="L76" s="1" t="s">
        <v>1161</v>
      </c>
      <c r="M76" s="1" t="s">
        <v>697</v>
      </c>
      <c r="N76" s="1" t="s">
        <v>697</v>
      </c>
      <c r="O76" s="1" t="s">
        <v>698</v>
      </c>
      <c r="P76" s="1" t="s">
        <v>699</v>
      </c>
      <c r="Q76" s="1" t="s">
        <v>700</v>
      </c>
      <c r="R76" s="1" t="s">
        <v>1162</v>
      </c>
      <c r="S76" s="1" t="s">
        <v>702</v>
      </c>
      <c r="T76" s="1" t="s">
        <v>703</v>
      </c>
      <c r="U76" s="1" t="s">
        <v>704</v>
      </c>
      <c r="V76" s="1" t="s">
        <v>712</v>
      </c>
    </row>
    <row r="77" s="1" customFormat="1" spans="1:22">
      <c r="A77" s="3">
        <v>999223469377792</v>
      </c>
      <c r="B77" s="1" t="s">
        <v>1157</v>
      </c>
      <c r="C77" s="1" t="s">
        <v>1163</v>
      </c>
      <c r="D77" s="1" t="s">
        <v>1164</v>
      </c>
      <c r="E77" s="1" t="s">
        <v>1165</v>
      </c>
      <c r="F77" s="1" t="s">
        <v>689</v>
      </c>
      <c r="G77" s="1" t="s">
        <v>693</v>
      </c>
      <c r="H77" s="1" t="s">
        <v>694</v>
      </c>
      <c r="I77" s="1" t="s">
        <v>1166</v>
      </c>
      <c r="J77" s="1" t="s">
        <v>30</v>
      </c>
      <c r="K77" s="1" t="s">
        <v>1167</v>
      </c>
      <c r="L77" s="1" t="s">
        <v>1167</v>
      </c>
      <c r="M77" s="1" t="s">
        <v>697</v>
      </c>
      <c r="N77" s="1" t="s">
        <v>697</v>
      </c>
      <c r="O77" s="1" t="s">
        <v>698</v>
      </c>
      <c r="P77" s="1" t="s">
        <v>699</v>
      </c>
      <c r="Q77" s="1" t="s">
        <v>700</v>
      </c>
      <c r="R77" s="1" t="s">
        <v>1168</v>
      </c>
      <c r="S77" s="1" t="s">
        <v>702</v>
      </c>
      <c r="T77" s="1" t="s">
        <v>703</v>
      </c>
      <c r="U77" s="1" t="s">
        <v>704</v>
      </c>
      <c r="V77" s="1" t="s">
        <v>712</v>
      </c>
    </row>
    <row r="78" s="1" customFormat="1" spans="1:22">
      <c r="A78" s="3">
        <v>999223467658855</v>
      </c>
      <c r="B78" s="1" t="s">
        <v>1157</v>
      </c>
      <c r="C78" s="1" t="s">
        <v>1169</v>
      </c>
      <c r="D78" s="1" t="s">
        <v>1170</v>
      </c>
      <c r="E78" s="1" t="s">
        <v>1171</v>
      </c>
      <c r="F78" s="1" t="s">
        <v>881</v>
      </c>
      <c r="G78" s="1" t="s">
        <v>693</v>
      </c>
      <c r="H78" s="1" t="s">
        <v>694</v>
      </c>
      <c r="I78" s="1" t="s">
        <v>1172</v>
      </c>
      <c r="J78" s="1" t="s">
        <v>30</v>
      </c>
      <c r="K78" s="1" t="s">
        <v>1173</v>
      </c>
      <c r="L78" s="1" t="s">
        <v>1173</v>
      </c>
      <c r="M78" s="1" t="s">
        <v>697</v>
      </c>
      <c r="N78" s="1" t="s">
        <v>697</v>
      </c>
      <c r="O78" s="1" t="s">
        <v>698</v>
      </c>
      <c r="P78" s="1" t="s">
        <v>699</v>
      </c>
      <c r="Q78" s="1" t="s">
        <v>700</v>
      </c>
      <c r="R78" s="1" t="s">
        <v>1174</v>
      </c>
      <c r="S78" s="1" t="s">
        <v>702</v>
      </c>
      <c r="T78" s="1" t="s">
        <v>703</v>
      </c>
      <c r="U78" s="1" t="s">
        <v>704</v>
      </c>
      <c r="V78" s="1" t="s">
        <v>1175</v>
      </c>
    </row>
    <row r="79" s="1" customFormat="1" spans="1:22">
      <c r="A79" s="3">
        <v>999223454454507</v>
      </c>
      <c r="B79" s="1" t="s">
        <v>1176</v>
      </c>
      <c r="C79" s="1" t="s">
        <v>1177</v>
      </c>
      <c r="D79" s="1" t="s">
        <v>1178</v>
      </c>
      <c r="E79" s="1" t="s">
        <v>1179</v>
      </c>
      <c r="F79" s="1" t="s">
        <v>972</v>
      </c>
      <c r="G79" s="1" t="s">
        <v>693</v>
      </c>
      <c r="H79" s="1" t="s">
        <v>694</v>
      </c>
      <c r="I79" s="1" t="s">
        <v>1180</v>
      </c>
      <c r="J79" s="1" t="s">
        <v>30</v>
      </c>
      <c r="K79" s="1" t="s">
        <v>1181</v>
      </c>
      <c r="L79" s="1" t="s">
        <v>1181</v>
      </c>
      <c r="M79" s="1" t="s">
        <v>697</v>
      </c>
      <c r="N79" s="1" t="s">
        <v>697</v>
      </c>
      <c r="O79" s="1" t="s">
        <v>698</v>
      </c>
      <c r="P79" s="1" t="s">
        <v>699</v>
      </c>
      <c r="Q79" s="1" t="s">
        <v>700</v>
      </c>
      <c r="R79" s="1" t="s">
        <v>1182</v>
      </c>
      <c r="S79" s="1" t="s">
        <v>702</v>
      </c>
      <c r="T79" s="1" t="s">
        <v>703</v>
      </c>
      <c r="U79" s="1" t="s">
        <v>704</v>
      </c>
      <c r="V79" s="1" t="s">
        <v>712</v>
      </c>
    </row>
    <row r="80" s="1" customFormat="1" spans="1:22">
      <c r="A80" s="3">
        <v>999223451130885</v>
      </c>
      <c r="B80" s="1" t="s">
        <v>1176</v>
      </c>
      <c r="C80" s="1" t="s">
        <v>1183</v>
      </c>
      <c r="D80" s="1" t="s">
        <v>1184</v>
      </c>
      <c r="E80" s="1" t="s">
        <v>1185</v>
      </c>
      <c r="F80" s="1" t="s">
        <v>777</v>
      </c>
      <c r="G80" s="1" t="s">
        <v>693</v>
      </c>
      <c r="H80" s="1" t="s">
        <v>694</v>
      </c>
      <c r="I80" s="1" t="s">
        <v>1186</v>
      </c>
      <c r="J80" s="1" t="s">
        <v>30</v>
      </c>
      <c r="K80" s="1" t="s">
        <v>1187</v>
      </c>
      <c r="L80" s="1" t="s">
        <v>1187</v>
      </c>
      <c r="M80" s="1" t="s">
        <v>697</v>
      </c>
      <c r="N80" s="1" t="s">
        <v>697</v>
      </c>
      <c r="O80" s="1" t="s">
        <v>698</v>
      </c>
      <c r="P80" s="1" t="s">
        <v>699</v>
      </c>
      <c r="Q80" s="1" t="s">
        <v>700</v>
      </c>
      <c r="R80" s="1" t="s">
        <v>1188</v>
      </c>
      <c r="S80" s="1" t="s">
        <v>702</v>
      </c>
      <c r="T80" s="1" t="s">
        <v>703</v>
      </c>
      <c r="U80" s="1" t="s">
        <v>704</v>
      </c>
      <c r="V80" s="1" t="s">
        <v>712</v>
      </c>
    </row>
    <row r="81" s="1" customFormat="1" spans="1:22">
      <c r="A81" s="3">
        <v>999223446332900</v>
      </c>
      <c r="B81" s="1" t="s">
        <v>1189</v>
      </c>
      <c r="C81" s="1" t="s">
        <v>1190</v>
      </c>
      <c r="D81" s="1" t="s">
        <v>1191</v>
      </c>
      <c r="E81" s="1" t="s">
        <v>1192</v>
      </c>
      <c r="F81" s="1" t="s">
        <v>777</v>
      </c>
      <c r="G81" s="1" t="s">
        <v>693</v>
      </c>
      <c r="H81" s="1" t="s">
        <v>694</v>
      </c>
      <c r="I81" s="1" t="s">
        <v>1193</v>
      </c>
      <c r="J81" s="1" t="s">
        <v>30</v>
      </c>
      <c r="K81" s="1" t="s">
        <v>1194</v>
      </c>
      <c r="L81" s="1" t="s">
        <v>1194</v>
      </c>
      <c r="M81" s="1" t="s">
        <v>697</v>
      </c>
      <c r="N81" s="1" t="s">
        <v>697</v>
      </c>
      <c r="O81" s="1" t="s">
        <v>698</v>
      </c>
      <c r="P81" s="1" t="s">
        <v>699</v>
      </c>
      <c r="Q81" s="1" t="s">
        <v>700</v>
      </c>
      <c r="R81" s="1" t="s">
        <v>1195</v>
      </c>
      <c r="S81" s="1" t="s">
        <v>702</v>
      </c>
      <c r="T81" s="1" t="s">
        <v>703</v>
      </c>
      <c r="U81" s="1" t="s">
        <v>704</v>
      </c>
      <c r="V81" s="1" t="s">
        <v>712</v>
      </c>
    </row>
    <row r="82" s="1" customFormat="1" spans="1:22">
      <c r="A82" s="3">
        <v>999223444731590</v>
      </c>
      <c r="B82" s="1" t="s">
        <v>1189</v>
      </c>
      <c r="C82" s="1" t="s">
        <v>1196</v>
      </c>
      <c r="D82" s="1" t="s">
        <v>1197</v>
      </c>
      <c r="E82" s="1" t="s">
        <v>1198</v>
      </c>
      <c r="F82" s="1" t="s">
        <v>972</v>
      </c>
      <c r="G82" s="1" t="s">
        <v>693</v>
      </c>
      <c r="H82" s="1" t="s">
        <v>694</v>
      </c>
      <c r="I82" s="1" t="s">
        <v>1199</v>
      </c>
      <c r="J82" s="1" t="s">
        <v>30</v>
      </c>
      <c r="K82" s="1" t="s">
        <v>1200</v>
      </c>
      <c r="L82" s="1" t="s">
        <v>1200</v>
      </c>
      <c r="M82" s="1" t="s">
        <v>697</v>
      </c>
      <c r="N82" s="1" t="s">
        <v>697</v>
      </c>
      <c r="O82" s="1" t="s">
        <v>698</v>
      </c>
      <c r="P82" s="1" t="s">
        <v>699</v>
      </c>
      <c r="Q82" s="1" t="s">
        <v>700</v>
      </c>
      <c r="R82" s="1" t="s">
        <v>1201</v>
      </c>
      <c r="S82" s="1" t="s">
        <v>702</v>
      </c>
      <c r="T82" s="1" t="s">
        <v>703</v>
      </c>
      <c r="U82" s="1" t="s">
        <v>704</v>
      </c>
      <c r="V82" s="1" t="s">
        <v>770</v>
      </c>
    </row>
    <row r="83" s="1" customFormat="1" spans="1:22">
      <c r="A83" s="3">
        <v>999223437428535</v>
      </c>
      <c r="B83" s="1" t="s">
        <v>1189</v>
      </c>
      <c r="C83" s="1" t="s">
        <v>1202</v>
      </c>
      <c r="D83" s="1" t="s">
        <v>1203</v>
      </c>
      <c r="E83" s="1" t="s">
        <v>1204</v>
      </c>
      <c r="F83" s="1" t="s">
        <v>777</v>
      </c>
      <c r="G83" s="1" t="s">
        <v>693</v>
      </c>
      <c r="H83" s="1" t="s">
        <v>694</v>
      </c>
      <c r="I83" s="1" t="s">
        <v>1205</v>
      </c>
      <c r="J83" s="1" t="s">
        <v>30</v>
      </c>
      <c r="K83" s="1" t="s">
        <v>1206</v>
      </c>
      <c r="L83" s="1" t="s">
        <v>1206</v>
      </c>
      <c r="M83" s="1" t="s">
        <v>697</v>
      </c>
      <c r="N83" s="1" t="s">
        <v>697</v>
      </c>
      <c r="O83" s="1" t="s">
        <v>698</v>
      </c>
      <c r="P83" s="1" t="s">
        <v>699</v>
      </c>
      <c r="Q83" s="1" t="s">
        <v>700</v>
      </c>
      <c r="R83" s="1" t="s">
        <v>1207</v>
      </c>
      <c r="S83" s="1" t="s">
        <v>702</v>
      </c>
      <c r="T83" s="1" t="s">
        <v>703</v>
      </c>
      <c r="U83" s="1" t="s">
        <v>704</v>
      </c>
      <c r="V83" s="1" t="s">
        <v>1208</v>
      </c>
    </row>
    <row r="84" s="1" customFormat="1" spans="1:22">
      <c r="A84" s="3">
        <v>999223415051739</v>
      </c>
      <c r="B84" s="1" t="s">
        <v>1209</v>
      </c>
      <c r="C84" s="1" t="s">
        <v>1210</v>
      </c>
      <c r="D84" s="1" t="s">
        <v>1211</v>
      </c>
      <c r="E84" s="1" t="s">
        <v>1212</v>
      </c>
      <c r="F84" s="1" t="s">
        <v>777</v>
      </c>
      <c r="G84" s="1" t="s">
        <v>693</v>
      </c>
      <c r="H84" s="1" t="s">
        <v>694</v>
      </c>
      <c r="I84" s="1" t="s">
        <v>1213</v>
      </c>
      <c r="J84" s="1" t="s">
        <v>30</v>
      </c>
      <c r="K84" s="1" t="s">
        <v>1214</v>
      </c>
      <c r="L84" s="1" t="s">
        <v>1214</v>
      </c>
      <c r="M84" s="1" t="s">
        <v>697</v>
      </c>
      <c r="N84" s="1" t="s">
        <v>697</v>
      </c>
      <c r="O84" s="1" t="s">
        <v>698</v>
      </c>
      <c r="P84" s="1" t="s">
        <v>699</v>
      </c>
      <c r="Q84" s="1" t="s">
        <v>700</v>
      </c>
      <c r="R84" s="1" t="s">
        <v>1215</v>
      </c>
      <c r="S84" s="1" t="s">
        <v>702</v>
      </c>
      <c r="T84" s="1" t="s">
        <v>703</v>
      </c>
      <c r="U84" s="1" t="s">
        <v>704</v>
      </c>
      <c r="V84" s="1" t="s">
        <v>1216</v>
      </c>
    </row>
    <row r="85" s="1" customFormat="1" spans="1:22">
      <c r="A85" s="3">
        <v>999223407221646</v>
      </c>
      <c r="B85" s="1" t="s">
        <v>1209</v>
      </c>
      <c r="C85" s="1" t="s">
        <v>1217</v>
      </c>
      <c r="D85" s="1" t="s">
        <v>1218</v>
      </c>
      <c r="E85" s="1" t="s">
        <v>1219</v>
      </c>
      <c r="F85" s="1" t="s">
        <v>1094</v>
      </c>
      <c r="G85" s="1" t="s">
        <v>693</v>
      </c>
      <c r="H85" s="1" t="s">
        <v>694</v>
      </c>
      <c r="I85" s="1" t="s">
        <v>1220</v>
      </c>
      <c r="J85" s="1" t="s">
        <v>30</v>
      </c>
      <c r="K85" s="1" t="s">
        <v>1221</v>
      </c>
      <c r="L85" s="1" t="s">
        <v>1221</v>
      </c>
      <c r="M85" s="1" t="s">
        <v>697</v>
      </c>
      <c r="N85" s="1" t="s">
        <v>697</v>
      </c>
      <c r="O85" s="1" t="s">
        <v>698</v>
      </c>
      <c r="P85" s="1" t="s">
        <v>699</v>
      </c>
      <c r="Q85" s="1" t="s">
        <v>700</v>
      </c>
      <c r="R85" s="1" t="s">
        <v>1222</v>
      </c>
      <c r="S85" s="1" t="s">
        <v>702</v>
      </c>
      <c r="T85" s="1" t="s">
        <v>703</v>
      </c>
      <c r="U85" s="1" t="s">
        <v>704</v>
      </c>
      <c r="V85" s="1" t="s">
        <v>865</v>
      </c>
    </row>
    <row r="86" s="1" customFormat="1" spans="1:22">
      <c r="A86" s="3">
        <v>999223406571127</v>
      </c>
      <c r="B86" s="1" t="s">
        <v>1209</v>
      </c>
      <c r="C86" s="1" t="s">
        <v>1223</v>
      </c>
      <c r="D86" s="1" t="s">
        <v>1224</v>
      </c>
      <c r="E86" s="1" t="s">
        <v>1225</v>
      </c>
      <c r="F86" s="1" t="s">
        <v>881</v>
      </c>
      <c r="G86" s="1" t="s">
        <v>693</v>
      </c>
      <c r="H86" s="1" t="s">
        <v>694</v>
      </c>
      <c r="I86" s="1" t="s">
        <v>1226</v>
      </c>
      <c r="J86" s="1" t="s">
        <v>30</v>
      </c>
      <c r="K86" s="1" t="s">
        <v>1227</v>
      </c>
      <c r="L86" s="1" t="s">
        <v>1227</v>
      </c>
      <c r="M86" s="1" t="s">
        <v>697</v>
      </c>
      <c r="N86" s="1" t="s">
        <v>697</v>
      </c>
      <c r="O86" s="1" t="s">
        <v>698</v>
      </c>
      <c r="P86" s="1" t="s">
        <v>699</v>
      </c>
      <c r="Q86" s="1" t="s">
        <v>700</v>
      </c>
      <c r="R86" s="1" t="s">
        <v>1228</v>
      </c>
      <c r="S86" s="1" t="s">
        <v>702</v>
      </c>
      <c r="T86" s="1" t="s">
        <v>703</v>
      </c>
      <c r="U86" s="1" t="s">
        <v>704</v>
      </c>
      <c r="V86" s="1" t="s">
        <v>712</v>
      </c>
    </row>
    <row r="87" s="1" customFormat="1" spans="1:22">
      <c r="A87" s="3">
        <v>999223390597264</v>
      </c>
      <c r="B87" s="1" t="s">
        <v>1229</v>
      </c>
      <c r="C87" s="1" t="s">
        <v>1230</v>
      </c>
      <c r="D87" s="1" t="s">
        <v>1231</v>
      </c>
      <c r="E87" s="1" t="s">
        <v>1232</v>
      </c>
      <c r="F87" s="1" t="s">
        <v>1038</v>
      </c>
      <c r="G87" s="1" t="s">
        <v>693</v>
      </c>
      <c r="H87" s="1" t="s">
        <v>694</v>
      </c>
      <c r="I87" s="1" t="s">
        <v>1233</v>
      </c>
      <c r="J87" s="1" t="s">
        <v>30</v>
      </c>
      <c r="K87" s="1" t="s">
        <v>1234</v>
      </c>
      <c r="L87" s="1" t="s">
        <v>1234</v>
      </c>
      <c r="M87" s="1" t="s">
        <v>697</v>
      </c>
      <c r="N87" s="1" t="s">
        <v>697</v>
      </c>
      <c r="O87" s="1" t="s">
        <v>698</v>
      </c>
      <c r="P87" s="1" t="s">
        <v>699</v>
      </c>
      <c r="Q87" s="1" t="s">
        <v>700</v>
      </c>
      <c r="R87" s="1" t="s">
        <v>1235</v>
      </c>
      <c r="S87" s="1" t="s">
        <v>702</v>
      </c>
      <c r="T87" s="1" t="s">
        <v>703</v>
      </c>
      <c r="U87" s="1" t="s">
        <v>704</v>
      </c>
      <c r="V87" s="1" t="s">
        <v>1236</v>
      </c>
    </row>
    <row r="88" s="1" customFormat="1" spans="1:22">
      <c r="A88" s="3">
        <v>999223386873378</v>
      </c>
      <c r="B88" s="1" t="s">
        <v>1229</v>
      </c>
      <c r="C88" s="1" t="s">
        <v>1237</v>
      </c>
      <c r="D88" s="1" t="s">
        <v>1238</v>
      </c>
      <c r="E88" s="1" t="s">
        <v>1239</v>
      </c>
      <c r="F88" s="1" t="s">
        <v>777</v>
      </c>
      <c r="G88" s="1" t="s">
        <v>693</v>
      </c>
      <c r="H88" s="1" t="s">
        <v>694</v>
      </c>
      <c r="I88" s="1" t="s">
        <v>1240</v>
      </c>
      <c r="J88" s="1" t="s">
        <v>30</v>
      </c>
      <c r="K88" s="1" t="s">
        <v>1241</v>
      </c>
      <c r="L88" s="1" t="s">
        <v>1241</v>
      </c>
      <c r="M88" s="1" t="s">
        <v>697</v>
      </c>
      <c r="N88" s="1" t="s">
        <v>697</v>
      </c>
      <c r="O88" s="1" t="s">
        <v>698</v>
      </c>
      <c r="P88" s="1" t="s">
        <v>699</v>
      </c>
      <c r="Q88" s="1" t="s">
        <v>700</v>
      </c>
      <c r="R88" s="1" t="s">
        <v>1242</v>
      </c>
      <c r="S88" s="1" t="s">
        <v>702</v>
      </c>
      <c r="T88" s="1" t="s">
        <v>703</v>
      </c>
      <c r="U88" s="1" t="s">
        <v>704</v>
      </c>
      <c r="V88" s="1" t="s">
        <v>712</v>
      </c>
    </row>
    <row r="89" s="1" customFormat="1" spans="1:22">
      <c r="A89" s="3">
        <v>999223379426453</v>
      </c>
      <c r="B89" s="1" t="s">
        <v>1229</v>
      </c>
      <c r="C89" s="1" t="s">
        <v>1243</v>
      </c>
      <c r="D89" s="1" t="s">
        <v>1102</v>
      </c>
      <c r="E89" s="1" t="s">
        <v>1244</v>
      </c>
      <c r="F89" s="1" t="s">
        <v>689</v>
      </c>
      <c r="G89" s="1" t="s">
        <v>693</v>
      </c>
      <c r="H89" s="1" t="s">
        <v>694</v>
      </c>
      <c r="I89" s="1" t="s">
        <v>1245</v>
      </c>
      <c r="J89" s="1" t="s">
        <v>30</v>
      </c>
      <c r="K89" s="1" t="s">
        <v>1246</v>
      </c>
      <c r="L89" s="1" t="s">
        <v>1246</v>
      </c>
      <c r="M89" s="1" t="s">
        <v>697</v>
      </c>
      <c r="N89" s="1" t="s">
        <v>697</v>
      </c>
      <c r="O89" s="1" t="s">
        <v>698</v>
      </c>
      <c r="P89" s="1" t="s">
        <v>699</v>
      </c>
      <c r="Q89" s="1" t="s">
        <v>700</v>
      </c>
      <c r="R89" s="1" t="s">
        <v>1247</v>
      </c>
      <c r="S89" s="1" t="s">
        <v>702</v>
      </c>
      <c r="T89" s="1" t="s">
        <v>703</v>
      </c>
      <c r="U89" s="1" t="s">
        <v>704</v>
      </c>
      <c r="V89" s="1" t="s">
        <v>1045</v>
      </c>
    </row>
    <row r="90" s="1" customFormat="1" spans="1:22">
      <c r="A90" s="3">
        <v>999223376136575</v>
      </c>
      <c r="B90" s="1" t="s">
        <v>1248</v>
      </c>
      <c r="C90" s="1" t="s">
        <v>1249</v>
      </c>
      <c r="D90" s="1" t="s">
        <v>1191</v>
      </c>
      <c r="E90" s="1" t="s">
        <v>1250</v>
      </c>
      <c r="F90" s="1" t="s">
        <v>689</v>
      </c>
      <c r="G90" s="1" t="s">
        <v>693</v>
      </c>
      <c r="H90" s="1" t="s">
        <v>694</v>
      </c>
      <c r="I90" s="1" t="s">
        <v>1251</v>
      </c>
      <c r="J90" s="1" t="s">
        <v>30</v>
      </c>
      <c r="K90" s="1" t="s">
        <v>1252</v>
      </c>
      <c r="L90" s="1" t="s">
        <v>1252</v>
      </c>
      <c r="M90" s="1" t="s">
        <v>697</v>
      </c>
      <c r="N90" s="1" t="s">
        <v>697</v>
      </c>
      <c r="O90" s="1" t="s">
        <v>698</v>
      </c>
      <c r="P90" s="1" t="s">
        <v>699</v>
      </c>
      <c r="Q90" s="1" t="s">
        <v>700</v>
      </c>
      <c r="R90" s="1" t="s">
        <v>1253</v>
      </c>
      <c r="S90" s="1" t="s">
        <v>702</v>
      </c>
      <c r="T90" s="1" t="s">
        <v>703</v>
      </c>
      <c r="U90" s="1" t="s">
        <v>704</v>
      </c>
      <c r="V90" s="1" t="s">
        <v>712</v>
      </c>
    </row>
    <row r="91" s="1" customFormat="1" spans="1:22">
      <c r="A91" s="3">
        <v>999223362693698</v>
      </c>
      <c r="B91" s="1" t="s">
        <v>1254</v>
      </c>
      <c r="C91" s="1" t="s">
        <v>1255</v>
      </c>
      <c r="D91" s="1" t="s">
        <v>1256</v>
      </c>
      <c r="E91" s="1" t="s">
        <v>1257</v>
      </c>
      <c r="F91" s="1" t="s">
        <v>1094</v>
      </c>
      <c r="G91" s="1" t="s">
        <v>693</v>
      </c>
      <c r="H91" s="1" t="s">
        <v>694</v>
      </c>
      <c r="I91" s="1" t="s">
        <v>1258</v>
      </c>
      <c r="J91" s="1" t="s">
        <v>30</v>
      </c>
      <c r="K91" s="1" t="s">
        <v>1259</v>
      </c>
      <c r="L91" s="1" t="s">
        <v>1259</v>
      </c>
      <c r="M91" s="1" t="s">
        <v>697</v>
      </c>
      <c r="N91" s="1" t="s">
        <v>697</v>
      </c>
      <c r="O91" s="1" t="s">
        <v>698</v>
      </c>
      <c r="P91" s="1" t="s">
        <v>699</v>
      </c>
      <c r="Q91" s="1" t="s">
        <v>700</v>
      </c>
      <c r="R91" s="1" t="s">
        <v>1260</v>
      </c>
      <c r="S91" s="1" t="s">
        <v>702</v>
      </c>
      <c r="T91" s="1" t="s">
        <v>703</v>
      </c>
      <c r="U91" s="1" t="s">
        <v>704</v>
      </c>
      <c r="V91" s="1" t="s">
        <v>770</v>
      </c>
    </row>
    <row r="92" s="1" customFormat="1" spans="1:22">
      <c r="A92" s="3">
        <v>999223324007821</v>
      </c>
      <c r="B92" s="1" t="s">
        <v>1261</v>
      </c>
      <c r="C92" s="1" t="s">
        <v>1262</v>
      </c>
      <c r="D92" s="1" t="s">
        <v>1263</v>
      </c>
      <c r="E92" s="1" t="s">
        <v>1264</v>
      </c>
      <c r="F92" s="1" t="s">
        <v>881</v>
      </c>
      <c r="G92" s="1" t="s">
        <v>693</v>
      </c>
      <c r="H92" s="1" t="s">
        <v>694</v>
      </c>
      <c r="I92" s="1" t="s">
        <v>1265</v>
      </c>
      <c r="J92" s="1" t="s">
        <v>30</v>
      </c>
      <c r="K92" s="1" t="s">
        <v>1266</v>
      </c>
      <c r="L92" s="1" t="s">
        <v>1266</v>
      </c>
      <c r="M92" s="1" t="s">
        <v>697</v>
      </c>
      <c r="N92" s="1" t="s">
        <v>697</v>
      </c>
      <c r="O92" s="1" t="s">
        <v>698</v>
      </c>
      <c r="P92" s="1" t="s">
        <v>699</v>
      </c>
      <c r="Q92" s="1" t="s">
        <v>700</v>
      </c>
      <c r="R92" s="1" t="s">
        <v>1267</v>
      </c>
      <c r="S92" s="1" t="s">
        <v>702</v>
      </c>
      <c r="T92" s="1" t="s">
        <v>703</v>
      </c>
      <c r="U92" s="1" t="s">
        <v>704</v>
      </c>
      <c r="V92" s="1" t="s">
        <v>1216</v>
      </c>
    </row>
    <row r="93" s="1" customFormat="1" spans="1:22">
      <c r="A93" s="3">
        <v>999223308190636</v>
      </c>
      <c r="B93" s="1" t="s">
        <v>1268</v>
      </c>
      <c r="C93" s="1" t="s">
        <v>1269</v>
      </c>
      <c r="D93" s="1" t="s">
        <v>1270</v>
      </c>
      <c r="E93" s="1" t="s">
        <v>1271</v>
      </c>
      <c r="F93" s="1" t="s">
        <v>777</v>
      </c>
      <c r="G93" s="1" t="s">
        <v>693</v>
      </c>
      <c r="H93" s="1" t="s">
        <v>694</v>
      </c>
      <c r="I93" s="1" t="s">
        <v>1272</v>
      </c>
      <c r="J93" s="1" t="s">
        <v>30</v>
      </c>
      <c r="K93" s="1" t="s">
        <v>1273</v>
      </c>
      <c r="L93" s="1" t="s">
        <v>1273</v>
      </c>
      <c r="M93" s="1" t="s">
        <v>697</v>
      </c>
      <c r="N93" s="1" t="s">
        <v>697</v>
      </c>
      <c r="O93" s="1" t="s">
        <v>698</v>
      </c>
      <c r="P93" s="1" t="s">
        <v>699</v>
      </c>
      <c r="Q93" s="1" t="s">
        <v>700</v>
      </c>
      <c r="R93" s="1" t="s">
        <v>1274</v>
      </c>
      <c r="S93" s="1" t="s">
        <v>702</v>
      </c>
      <c r="T93" s="1" t="s">
        <v>703</v>
      </c>
      <c r="U93" s="1" t="s">
        <v>704</v>
      </c>
      <c r="V93" s="1" t="s">
        <v>712</v>
      </c>
    </row>
    <row r="94" s="1" customFormat="1" spans="1:22">
      <c r="A94" s="3">
        <v>999223292970255</v>
      </c>
      <c r="B94" s="1" t="s">
        <v>1275</v>
      </c>
      <c r="C94" s="1" t="s">
        <v>1276</v>
      </c>
      <c r="D94" s="1" t="s">
        <v>1277</v>
      </c>
      <c r="E94" s="1" t="s">
        <v>1278</v>
      </c>
      <c r="F94" s="1" t="s">
        <v>689</v>
      </c>
      <c r="G94" s="1" t="s">
        <v>693</v>
      </c>
      <c r="H94" s="1" t="s">
        <v>694</v>
      </c>
      <c r="I94" s="1" t="s">
        <v>1279</v>
      </c>
      <c r="J94" s="1" t="s">
        <v>30</v>
      </c>
      <c r="K94" s="1" t="s">
        <v>1280</v>
      </c>
      <c r="L94" s="1" t="s">
        <v>1280</v>
      </c>
      <c r="M94" s="1" t="s">
        <v>697</v>
      </c>
      <c r="N94" s="1" t="s">
        <v>697</v>
      </c>
      <c r="O94" s="1" t="s">
        <v>698</v>
      </c>
      <c r="P94" s="1" t="s">
        <v>699</v>
      </c>
      <c r="Q94" s="1" t="s">
        <v>700</v>
      </c>
      <c r="R94" s="1" t="s">
        <v>1281</v>
      </c>
      <c r="S94" s="1" t="s">
        <v>702</v>
      </c>
      <c r="T94" s="1" t="s">
        <v>703</v>
      </c>
      <c r="U94" s="1" t="s">
        <v>704</v>
      </c>
      <c r="V94" s="1" t="s">
        <v>827</v>
      </c>
    </row>
    <row r="95" s="1" customFormat="1" spans="1:22">
      <c r="A95" s="3">
        <v>999223292820522</v>
      </c>
      <c r="B95" s="1" t="s">
        <v>1275</v>
      </c>
      <c r="C95" s="1" t="s">
        <v>1282</v>
      </c>
      <c r="D95" s="1" t="s">
        <v>1283</v>
      </c>
      <c r="E95" s="1" t="s">
        <v>1284</v>
      </c>
      <c r="F95" s="1" t="s">
        <v>881</v>
      </c>
      <c r="G95" s="1" t="s">
        <v>693</v>
      </c>
      <c r="H95" s="1" t="s">
        <v>694</v>
      </c>
      <c r="I95" s="1" t="s">
        <v>1285</v>
      </c>
      <c r="J95" s="1" t="s">
        <v>30</v>
      </c>
      <c r="K95" s="1" t="s">
        <v>1286</v>
      </c>
      <c r="L95" s="1" t="s">
        <v>1286</v>
      </c>
      <c r="M95" s="1" t="s">
        <v>697</v>
      </c>
      <c r="N95" s="1" t="s">
        <v>697</v>
      </c>
      <c r="O95" s="1" t="s">
        <v>698</v>
      </c>
      <c r="P95" s="1" t="s">
        <v>699</v>
      </c>
      <c r="Q95" s="1" t="s">
        <v>700</v>
      </c>
      <c r="R95" s="1" t="s">
        <v>1287</v>
      </c>
      <c r="S95" s="1" t="s">
        <v>702</v>
      </c>
      <c r="T95" s="1" t="s">
        <v>703</v>
      </c>
      <c r="U95" s="1" t="s">
        <v>704</v>
      </c>
      <c r="V95" s="1" t="s">
        <v>1288</v>
      </c>
    </row>
    <row r="96" s="1" customFormat="1" spans="1:22">
      <c r="A96" s="3">
        <v>999223291361381</v>
      </c>
      <c r="B96" s="1" t="s">
        <v>1289</v>
      </c>
      <c r="C96" s="1" t="s">
        <v>1290</v>
      </c>
      <c r="D96" s="1" t="s">
        <v>1291</v>
      </c>
      <c r="E96" s="1" t="s">
        <v>1292</v>
      </c>
      <c r="F96" s="1" t="s">
        <v>881</v>
      </c>
      <c r="G96" s="1" t="s">
        <v>693</v>
      </c>
      <c r="H96" s="1" t="s">
        <v>694</v>
      </c>
      <c r="I96" s="1" t="s">
        <v>1293</v>
      </c>
      <c r="J96" s="1" t="s">
        <v>30</v>
      </c>
      <c r="K96" s="1" t="s">
        <v>1294</v>
      </c>
      <c r="L96" s="1" t="s">
        <v>1294</v>
      </c>
      <c r="M96" s="1" t="s">
        <v>697</v>
      </c>
      <c r="N96" s="1" t="s">
        <v>697</v>
      </c>
      <c r="O96" s="1" t="s">
        <v>698</v>
      </c>
      <c r="P96" s="1" t="s">
        <v>699</v>
      </c>
      <c r="Q96" s="1" t="s">
        <v>700</v>
      </c>
      <c r="R96" s="1" t="s">
        <v>1295</v>
      </c>
      <c r="S96" s="1" t="s">
        <v>702</v>
      </c>
      <c r="T96" s="1" t="s">
        <v>703</v>
      </c>
      <c r="U96" s="1" t="s">
        <v>704</v>
      </c>
      <c r="V96" s="1" t="s">
        <v>712</v>
      </c>
    </row>
    <row r="97" s="1" customFormat="1" spans="1:22">
      <c r="A97" s="3">
        <v>999223280021365</v>
      </c>
      <c r="B97" s="1" t="s">
        <v>1289</v>
      </c>
      <c r="C97" s="1" t="s">
        <v>1296</v>
      </c>
      <c r="D97" s="1" t="s">
        <v>1297</v>
      </c>
      <c r="E97" s="1" t="s">
        <v>1298</v>
      </c>
      <c r="F97" s="1" t="s">
        <v>689</v>
      </c>
      <c r="G97" s="1" t="s">
        <v>693</v>
      </c>
      <c r="H97" s="1" t="s">
        <v>694</v>
      </c>
      <c r="I97" s="1" t="s">
        <v>1299</v>
      </c>
      <c r="J97" s="1" t="s">
        <v>30</v>
      </c>
      <c r="K97" s="1" t="s">
        <v>1300</v>
      </c>
      <c r="L97" s="1" t="s">
        <v>1300</v>
      </c>
      <c r="M97" s="1" t="s">
        <v>697</v>
      </c>
      <c r="N97" s="1" t="s">
        <v>697</v>
      </c>
      <c r="O97" s="1" t="s">
        <v>698</v>
      </c>
      <c r="P97" s="1" t="s">
        <v>699</v>
      </c>
      <c r="Q97" s="1" t="s">
        <v>700</v>
      </c>
      <c r="R97" s="1" t="s">
        <v>1301</v>
      </c>
      <c r="S97" s="1" t="s">
        <v>702</v>
      </c>
      <c r="T97" s="1" t="s">
        <v>703</v>
      </c>
      <c r="U97" s="1" t="s">
        <v>704</v>
      </c>
      <c r="V97" s="1" t="s">
        <v>732</v>
      </c>
    </row>
    <row r="98" s="1" customFormat="1" spans="1:22">
      <c r="A98" s="3">
        <v>999223262741590</v>
      </c>
      <c r="B98" s="1" t="s">
        <v>1302</v>
      </c>
      <c r="C98" s="1" t="s">
        <v>1303</v>
      </c>
      <c r="D98" s="1" t="s">
        <v>1304</v>
      </c>
      <c r="E98" s="1" t="s">
        <v>1305</v>
      </c>
      <c r="F98" s="1" t="s">
        <v>972</v>
      </c>
      <c r="G98" s="1" t="s">
        <v>693</v>
      </c>
      <c r="H98" s="1" t="s">
        <v>694</v>
      </c>
      <c r="I98" s="1" t="s">
        <v>1306</v>
      </c>
      <c r="J98" s="1" t="s">
        <v>30</v>
      </c>
      <c r="K98" s="1" t="s">
        <v>1307</v>
      </c>
      <c r="L98" s="1" t="s">
        <v>1307</v>
      </c>
      <c r="M98" s="1" t="s">
        <v>697</v>
      </c>
      <c r="N98" s="1" t="s">
        <v>697</v>
      </c>
      <c r="O98" s="1" t="s">
        <v>698</v>
      </c>
      <c r="P98" s="1" t="s">
        <v>699</v>
      </c>
      <c r="Q98" s="1" t="s">
        <v>700</v>
      </c>
      <c r="R98" s="1" t="s">
        <v>1308</v>
      </c>
      <c r="S98" s="1" t="s">
        <v>702</v>
      </c>
      <c r="T98" s="1" t="s">
        <v>703</v>
      </c>
      <c r="U98" s="1" t="s">
        <v>814</v>
      </c>
      <c r="V98" s="1" t="s">
        <v>712</v>
      </c>
    </row>
    <row r="99" s="1" customFormat="1" spans="1:22">
      <c r="A99" s="3">
        <v>999223262041245</v>
      </c>
      <c r="B99" s="1" t="s">
        <v>1302</v>
      </c>
      <c r="C99" s="1" t="s">
        <v>1309</v>
      </c>
      <c r="D99" s="1" t="s">
        <v>1310</v>
      </c>
      <c r="E99" s="1" t="s">
        <v>1311</v>
      </c>
      <c r="F99" s="1" t="s">
        <v>689</v>
      </c>
      <c r="G99" s="1" t="s">
        <v>693</v>
      </c>
      <c r="H99" s="1" t="s">
        <v>694</v>
      </c>
      <c r="I99" s="1" t="s">
        <v>1312</v>
      </c>
      <c r="J99" s="1" t="s">
        <v>30</v>
      </c>
      <c r="K99" s="1" t="s">
        <v>1313</v>
      </c>
      <c r="L99" s="1" t="s">
        <v>1313</v>
      </c>
      <c r="M99" s="1" t="s">
        <v>697</v>
      </c>
      <c r="N99" s="1" t="s">
        <v>697</v>
      </c>
      <c r="O99" s="1" t="s">
        <v>698</v>
      </c>
      <c r="P99" s="1" t="s">
        <v>699</v>
      </c>
      <c r="Q99" s="1" t="s">
        <v>700</v>
      </c>
      <c r="R99" s="1" t="s">
        <v>1314</v>
      </c>
      <c r="S99" s="1" t="s">
        <v>702</v>
      </c>
      <c r="T99" s="1" t="s">
        <v>703</v>
      </c>
      <c r="U99" s="1" t="s">
        <v>704</v>
      </c>
      <c r="V99" s="1" t="s">
        <v>1315</v>
      </c>
    </row>
    <row r="100" s="1" customFormat="1" spans="1:22">
      <c r="A100" s="3">
        <v>999223252582522</v>
      </c>
      <c r="B100" s="1" t="s">
        <v>1316</v>
      </c>
      <c r="C100" s="1" t="s">
        <v>1317</v>
      </c>
      <c r="D100" s="1" t="s">
        <v>1318</v>
      </c>
      <c r="E100" s="1" t="s">
        <v>1319</v>
      </c>
      <c r="F100" s="1" t="s">
        <v>1038</v>
      </c>
      <c r="G100" s="1" t="s">
        <v>693</v>
      </c>
      <c r="H100" s="1" t="s">
        <v>694</v>
      </c>
      <c r="I100" s="1" t="s">
        <v>1320</v>
      </c>
      <c r="J100" s="1" t="s">
        <v>30</v>
      </c>
      <c r="K100" s="1" t="s">
        <v>1321</v>
      </c>
      <c r="L100" s="1" t="s">
        <v>1321</v>
      </c>
      <c r="M100" s="1" t="s">
        <v>697</v>
      </c>
      <c r="N100" s="1" t="s">
        <v>697</v>
      </c>
      <c r="O100" s="1" t="s">
        <v>698</v>
      </c>
      <c r="P100" s="1" t="s">
        <v>699</v>
      </c>
      <c r="Q100" s="1" t="s">
        <v>700</v>
      </c>
      <c r="R100" s="1" t="s">
        <v>1322</v>
      </c>
      <c r="S100" s="1" t="s">
        <v>702</v>
      </c>
      <c r="T100" s="1" t="s">
        <v>703</v>
      </c>
      <c r="U100" s="1" t="s">
        <v>814</v>
      </c>
      <c r="V100" s="1" t="s">
        <v>712</v>
      </c>
    </row>
    <row r="101" s="1" customFormat="1" spans="1:22">
      <c r="A101" s="3">
        <v>999223251194283</v>
      </c>
      <c r="B101" s="1" t="s">
        <v>1316</v>
      </c>
      <c r="C101" s="1" t="s">
        <v>1323</v>
      </c>
      <c r="D101" s="1" t="s">
        <v>1324</v>
      </c>
      <c r="E101" s="1" t="s">
        <v>1325</v>
      </c>
      <c r="F101" s="1" t="s">
        <v>689</v>
      </c>
      <c r="G101" s="1" t="s">
        <v>693</v>
      </c>
      <c r="H101" s="1" t="s">
        <v>694</v>
      </c>
      <c r="I101" s="1" t="s">
        <v>1326</v>
      </c>
      <c r="J101" s="1" t="s">
        <v>30</v>
      </c>
      <c r="K101" s="1" t="s">
        <v>1327</v>
      </c>
      <c r="L101" s="1" t="s">
        <v>1327</v>
      </c>
      <c r="M101" s="1" t="s">
        <v>697</v>
      </c>
      <c r="N101" s="1" t="s">
        <v>697</v>
      </c>
      <c r="O101" s="1" t="s">
        <v>698</v>
      </c>
      <c r="P101" s="1" t="s">
        <v>699</v>
      </c>
      <c r="Q101" s="1" t="s">
        <v>700</v>
      </c>
      <c r="R101" s="1" t="s">
        <v>1328</v>
      </c>
      <c r="S101" s="1" t="s">
        <v>702</v>
      </c>
      <c r="T101" s="1" t="s">
        <v>703</v>
      </c>
      <c r="U101" s="1" t="s">
        <v>704</v>
      </c>
      <c r="V101" s="1" t="s">
        <v>1031</v>
      </c>
    </row>
    <row r="102" s="1" customFormat="1" spans="1:22">
      <c r="A102" s="3">
        <v>999223244999211</v>
      </c>
      <c r="B102" s="1" t="s">
        <v>1316</v>
      </c>
      <c r="C102" s="1" t="s">
        <v>1329</v>
      </c>
      <c r="D102" s="1" t="s">
        <v>1310</v>
      </c>
      <c r="E102" s="1" t="s">
        <v>1330</v>
      </c>
      <c r="F102" s="1" t="s">
        <v>689</v>
      </c>
      <c r="G102" s="1" t="s">
        <v>693</v>
      </c>
      <c r="H102" s="1" t="s">
        <v>694</v>
      </c>
      <c r="I102" s="1" t="s">
        <v>1331</v>
      </c>
      <c r="J102" s="1" t="s">
        <v>30</v>
      </c>
      <c r="K102" s="1" t="s">
        <v>1313</v>
      </c>
      <c r="L102" s="1" t="s">
        <v>1313</v>
      </c>
      <c r="M102" s="1" t="s">
        <v>697</v>
      </c>
      <c r="N102" s="1" t="s">
        <v>697</v>
      </c>
      <c r="O102" s="1" t="s">
        <v>698</v>
      </c>
      <c r="P102" s="1" t="s">
        <v>699</v>
      </c>
      <c r="Q102" s="1" t="s">
        <v>700</v>
      </c>
      <c r="R102" s="1" t="s">
        <v>1332</v>
      </c>
      <c r="S102" s="1" t="s">
        <v>702</v>
      </c>
      <c r="T102" s="1" t="s">
        <v>703</v>
      </c>
      <c r="U102" s="1" t="s">
        <v>704</v>
      </c>
      <c r="V102" s="1" t="s">
        <v>1315</v>
      </c>
    </row>
    <row r="103" s="1" customFormat="1" spans="1:22">
      <c r="A103" s="3">
        <v>999223239398655</v>
      </c>
      <c r="B103" s="1" t="s">
        <v>1316</v>
      </c>
      <c r="C103" s="1" t="s">
        <v>1333</v>
      </c>
      <c r="D103" s="1" t="s">
        <v>1334</v>
      </c>
      <c r="E103" s="1" t="s">
        <v>1335</v>
      </c>
      <c r="F103" s="1" t="s">
        <v>777</v>
      </c>
      <c r="G103" s="1" t="s">
        <v>693</v>
      </c>
      <c r="H103" s="1" t="s">
        <v>694</v>
      </c>
      <c r="I103" s="1" t="s">
        <v>1336</v>
      </c>
      <c r="J103" s="1" t="s">
        <v>30</v>
      </c>
      <c r="K103" s="1" t="s">
        <v>1337</v>
      </c>
      <c r="L103" s="1" t="s">
        <v>1337</v>
      </c>
      <c r="M103" s="1" t="s">
        <v>697</v>
      </c>
      <c r="N103" s="1" t="s">
        <v>697</v>
      </c>
      <c r="O103" s="1" t="s">
        <v>698</v>
      </c>
      <c r="P103" s="1" t="s">
        <v>699</v>
      </c>
      <c r="Q103" s="1" t="s">
        <v>700</v>
      </c>
      <c r="R103" s="1" t="s">
        <v>1338</v>
      </c>
      <c r="S103" s="1" t="s">
        <v>702</v>
      </c>
      <c r="T103" s="1" t="s">
        <v>703</v>
      </c>
      <c r="U103" s="1" t="s">
        <v>704</v>
      </c>
      <c r="V103" s="1" t="s">
        <v>1236</v>
      </c>
    </row>
    <row r="104" s="1" customFormat="1" spans="1:22">
      <c r="A104" s="3">
        <v>999223237514822</v>
      </c>
      <c r="B104" s="1" t="s">
        <v>1316</v>
      </c>
      <c r="C104" s="1" t="s">
        <v>1339</v>
      </c>
      <c r="D104" s="1" t="s">
        <v>1340</v>
      </c>
      <c r="E104" s="1" t="s">
        <v>1341</v>
      </c>
      <c r="F104" s="1" t="s">
        <v>689</v>
      </c>
      <c r="G104" s="1" t="s">
        <v>693</v>
      </c>
      <c r="H104" s="1" t="s">
        <v>694</v>
      </c>
      <c r="I104" s="1" t="s">
        <v>1342</v>
      </c>
      <c r="J104" s="1" t="s">
        <v>30</v>
      </c>
      <c r="K104" s="1" t="s">
        <v>1343</v>
      </c>
      <c r="L104" s="1" t="s">
        <v>1343</v>
      </c>
      <c r="M104" s="1" t="s">
        <v>697</v>
      </c>
      <c r="N104" s="1" t="s">
        <v>697</v>
      </c>
      <c r="O104" s="1" t="s">
        <v>698</v>
      </c>
      <c r="P104" s="1" t="s">
        <v>699</v>
      </c>
      <c r="Q104" s="1" t="s">
        <v>700</v>
      </c>
      <c r="R104" s="1" t="s">
        <v>1344</v>
      </c>
      <c r="S104" s="1" t="s">
        <v>702</v>
      </c>
      <c r="T104" s="1" t="s">
        <v>703</v>
      </c>
      <c r="U104" s="1" t="s">
        <v>704</v>
      </c>
      <c r="V104" s="1" t="s">
        <v>1288</v>
      </c>
    </row>
    <row r="105" s="1" customFormat="1" spans="1:22">
      <c r="A105" s="3">
        <v>999223233188260</v>
      </c>
      <c r="B105" s="1" t="s">
        <v>1345</v>
      </c>
      <c r="C105" s="1" t="s">
        <v>1346</v>
      </c>
      <c r="D105" s="1" t="s">
        <v>1347</v>
      </c>
      <c r="E105" s="1" t="s">
        <v>1348</v>
      </c>
      <c r="F105" s="1" t="s">
        <v>689</v>
      </c>
      <c r="G105" s="1" t="s">
        <v>693</v>
      </c>
      <c r="H105" s="1" t="s">
        <v>694</v>
      </c>
      <c r="I105" s="1" t="s">
        <v>1349</v>
      </c>
      <c r="J105" s="1" t="s">
        <v>30</v>
      </c>
      <c r="K105" s="1" t="s">
        <v>1350</v>
      </c>
      <c r="L105" s="1" t="s">
        <v>1350</v>
      </c>
      <c r="M105" s="1" t="s">
        <v>697</v>
      </c>
      <c r="N105" s="1" t="s">
        <v>697</v>
      </c>
      <c r="O105" s="1" t="s">
        <v>698</v>
      </c>
      <c r="P105" s="1" t="s">
        <v>699</v>
      </c>
      <c r="Q105" s="1" t="s">
        <v>700</v>
      </c>
      <c r="R105" s="1" t="s">
        <v>1351</v>
      </c>
      <c r="S105" s="1" t="s">
        <v>702</v>
      </c>
      <c r="T105" s="1" t="s">
        <v>703</v>
      </c>
      <c r="U105" s="1" t="s">
        <v>704</v>
      </c>
      <c r="V105" s="1" t="s">
        <v>1352</v>
      </c>
    </row>
    <row r="106" s="1" customFormat="1" spans="1:22">
      <c r="A106" s="3">
        <v>999223212211055</v>
      </c>
      <c r="B106" s="1" t="s">
        <v>1353</v>
      </c>
      <c r="C106" s="1" t="s">
        <v>1354</v>
      </c>
      <c r="D106" s="1" t="s">
        <v>1355</v>
      </c>
      <c r="E106" s="1" t="s">
        <v>1356</v>
      </c>
      <c r="F106" s="1" t="s">
        <v>972</v>
      </c>
      <c r="G106" s="1" t="s">
        <v>693</v>
      </c>
      <c r="H106" s="1" t="s">
        <v>694</v>
      </c>
      <c r="I106" s="1" t="s">
        <v>1357</v>
      </c>
      <c r="J106" s="1" t="s">
        <v>30</v>
      </c>
      <c r="K106" s="1" t="s">
        <v>1358</v>
      </c>
      <c r="L106" s="1" t="s">
        <v>1358</v>
      </c>
      <c r="M106" s="1" t="s">
        <v>697</v>
      </c>
      <c r="N106" s="1" t="s">
        <v>697</v>
      </c>
      <c r="O106" s="1" t="s">
        <v>698</v>
      </c>
      <c r="P106" s="1" t="s">
        <v>699</v>
      </c>
      <c r="Q106" s="1" t="s">
        <v>700</v>
      </c>
      <c r="R106" s="1" t="s">
        <v>1359</v>
      </c>
      <c r="S106" s="1" t="s">
        <v>702</v>
      </c>
      <c r="T106" s="1" t="s">
        <v>703</v>
      </c>
      <c r="U106" s="1" t="s">
        <v>814</v>
      </c>
      <c r="V106" s="1" t="s">
        <v>712</v>
      </c>
    </row>
    <row r="107" s="1" customFormat="1" spans="1:22">
      <c r="A107" s="3">
        <v>999223176217226</v>
      </c>
      <c r="B107" s="1" t="s">
        <v>1360</v>
      </c>
      <c r="C107" s="1" t="s">
        <v>1361</v>
      </c>
      <c r="D107" s="1" t="s">
        <v>1362</v>
      </c>
      <c r="E107" s="1" t="s">
        <v>1363</v>
      </c>
      <c r="F107" s="1" t="s">
        <v>881</v>
      </c>
      <c r="G107" s="1" t="s">
        <v>693</v>
      </c>
      <c r="H107" s="1" t="s">
        <v>694</v>
      </c>
      <c r="I107" s="1" t="s">
        <v>1364</v>
      </c>
      <c r="J107" s="1" t="s">
        <v>30</v>
      </c>
      <c r="K107" s="1" t="s">
        <v>1365</v>
      </c>
      <c r="L107" s="1" t="s">
        <v>1365</v>
      </c>
      <c r="M107" s="1" t="s">
        <v>697</v>
      </c>
      <c r="N107" s="1" t="s">
        <v>697</v>
      </c>
      <c r="O107" s="1" t="s">
        <v>698</v>
      </c>
      <c r="P107" s="1" t="s">
        <v>699</v>
      </c>
      <c r="Q107" s="1" t="s">
        <v>700</v>
      </c>
      <c r="R107" s="1" t="s">
        <v>1366</v>
      </c>
      <c r="S107" s="1" t="s">
        <v>702</v>
      </c>
      <c r="T107" s="1" t="s">
        <v>703</v>
      </c>
      <c r="U107" s="1" t="s">
        <v>704</v>
      </c>
      <c r="V107" s="1" t="s">
        <v>827</v>
      </c>
    </row>
    <row r="108" s="1" customFormat="1" spans="1:22">
      <c r="A108" s="3">
        <v>999223175580737</v>
      </c>
      <c r="B108" s="1" t="s">
        <v>1360</v>
      </c>
      <c r="C108" s="1" t="s">
        <v>1367</v>
      </c>
      <c r="D108" s="1" t="s">
        <v>1368</v>
      </c>
      <c r="E108" s="1" t="s">
        <v>1369</v>
      </c>
      <c r="F108" s="1" t="s">
        <v>881</v>
      </c>
      <c r="G108" s="1" t="s">
        <v>693</v>
      </c>
      <c r="H108" s="1" t="s">
        <v>694</v>
      </c>
      <c r="I108" s="1" t="s">
        <v>1370</v>
      </c>
      <c r="J108" s="1" t="s">
        <v>30</v>
      </c>
      <c r="K108" s="1" t="s">
        <v>1371</v>
      </c>
      <c r="L108" s="1" t="s">
        <v>1371</v>
      </c>
      <c r="M108" s="1" t="s">
        <v>697</v>
      </c>
      <c r="N108" s="1" t="s">
        <v>697</v>
      </c>
      <c r="O108" s="1" t="s">
        <v>698</v>
      </c>
      <c r="P108" s="1" t="s">
        <v>699</v>
      </c>
      <c r="Q108" s="1" t="s">
        <v>700</v>
      </c>
      <c r="R108" s="1" t="s">
        <v>1372</v>
      </c>
      <c r="S108" s="1" t="s">
        <v>702</v>
      </c>
      <c r="T108" s="1" t="s">
        <v>703</v>
      </c>
      <c r="U108" s="1" t="s">
        <v>704</v>
      </c>
      <c r="V108" s="1" t="s">
        <v>1288</v>
      </c>
    </row>
    <row r="109" s="1" customFormat="1" spans="1:22">
      <c r="A109" s="3">
        <v>999223159771831</v>
      </c>
      <c r="B109" s="1" t="s">
        <v>1373</v>
      </c>
      <c r="C109" s="1" t="s">
        <v>1374</v>
      </c>
      <c r="D109" s="1" t="s">
        <v>1375</v>
      </c>
      <c r="E109" s="1" t="s">
        <v>1376</v>
      </c>
      <c r="F109" s="1" t="s">
        <v>777</v>
      </c>
      <c r="G109" s="1" t="s">
        <v>693</v>
      </c>
      <c r="H109" s="1" t="s">
        <v>694</v>
      </c>
      <c r="I109" s="1" t="s">
        <v>1377</v>
      </c>
      <c r="J109" s="1" t="s">
        <v>30</v>
      </c>
      <c r="K109" s="1" t="s">
        <v>1378</v>
      </c>
      <c r="L109" s="1" t="s">
        <v>1378</v>
      </c>
      <c r="M109" s="1" t="s">
        <v>697</v>
      </c>
      <c r="N109" s="1" t="s">
        <v>697</v>
      </c>
      <c r="O109" s="1" t="s">
        <v>698</v>
      </c>
      <c r="P109" s="1" t="s">
        <v>699</v>
      </c>
      <c r="Q109" s="1" t="s">
        <v>700</v>
      </c>
      <c r="R109" s="1" t="s">
        <v>1379</v>
      </c>
      <c r="S109" s="1" t="s">
        <v>702</v>
      </c>
      <c r="T109" s="1" t="s">
        <v>703</v>
      </c>
      <c r="U109" s="1" t="s">
        <v>704</v>
      </c>
      <c r="V109" s="1" t="s">
        <v>712</v>
      </c>
    </row>
    <row r="110" s="1" customFormat="1" spans="1:22">
      <c r="A110" s="3">
        <v>999223089316769</v>
      </c>
      <c r="B110" s="1" t="s">
        <v>1380</v>
      </c>
      <c r="C110" s="1" t="s">
        <v>1381</v>
      </c>
      <c r="D110" s="1" t="s">
        <v>1382</v>
      </c>
      <c r="E110" s="1" t="s">
        <v>1383</v>
      </c>
      <c r="F110" s="1" t="s">
        <v>881</v>
      </c>
      <c r="G110" s="1" t="s">
        <v>693</v>
      </c>
      <c r="H110" s="1" t="s">
        <v>694</v>
      </c>
      <c r="I110" s="1" t="s">
        <v>1384</v>
      </c>
      <c r="J110" s="1" t="s">
        <v>30</v>
      </c>
      <c r="K110" s="1" t="s">
        <v>1385</v>
      </c>
      <c r="L110" s="1" t="s">
        <v>1385</v>
      </c>
      <c r="M110" s="1" t="s">
        <v>697</v>
      </c>
      <c r="N110" s="1" t="s">
        <v>697</v>
      </c>
      <c r="O110" s="1" t="s">
        <v>698</v>
      </c>
      <c r="P110" s="1" t="s">
        <v>699</v>
      </c>
      <c r="Q110" s="1" t="s">
        <v>700</v>
      </c>
      <c r="R110" s="1" t="s">
        <v>1386</v>
      </c>
      <c r="S110" s="1" t="s">
        <v>702</v>
      </c>
      <c r="T110" s="1" t="s">
        <v>703</v>
      </c>
      <c r="U110" s="1" t="s">
        <v>814</v>
      </c>
      <c r="V110" s="1" t="s">
        <v>858</v>
      </c>
    </row>
    <row r="111" s="1" customFormat="1" spans="1:22">
      <c r="A111" s="3">
        <v>999223074771443</v>
      </c>
      <c r="B111" s="1" t="s">
        <v>1380</v>
      </c>
      <c r="C111" s="1" t="s">
        <v>1387</v>
      </c>
      <c r="D111" s="1" t="s">
        <v>1388</v>
      </c>
      <c r="E111" s="1" t="s">
        <v>1389</v>
      </c>
      <c r="F111" s="1" t="s">
        <v>972</v>
      </c>
      <c r="G111" s="1" t="s">
        <v>693</v>
      </c>
      <c r="H111" s="1" t="s">
        <v>694</v>
      </c>
      <c r="I111" s="1" t="s">
        <v>1390</v>
      </c>
      <c r="J111" s="1" t="s">
        <v>30</v>
      </c>
      <c r="K111" s="1" t="s">
        <v>1391</v>
      </c>
      <c r="L111" s="1" t="s">
        <v>1391</v>
      </c>
      <c r="M111" s="1" t="s">
        <v>697</v>
      </c>
      <c r="N111" s="1" t="s">
        <v>697</v>
      </c>
      <c r="O111" s="1" t="s">
        <v>698</v>
      </c>
      <c r="P111" s="1" t="s">
        <v>699</v>
      </c>
      <c r="Q111" s="1" t="s">
        <v>700</v>
      </c>
      <c r="R111" s="1" t="s">
        <v>1392</v>
      </c>
      <c r="S111" s="1" t="s">
        <v>702</v>
      </c>
      <c r="T111" s="1" t="s">
        <v>703</v>
      </c>
      <c r="U111" s="1" t="s">
        <v>704</v>
      </c>
      <c r="V111" s="1" t="s">
        <v>770</v>
      </c>
    </row>
    <row r="112" s="1" customFormat="1" spans="1:22">
      <c r="A112" s="3">
        <v>999223038826144</v>
      </c>
      <c r="B112" s="1" t="s">
        <v>1393</v>
      </c>
      <c r="C112" s="1" t="s">
        <v>1394</v>
      </c>
      <c r="D112" s="1" t="s">
        <v>991</v>
      </c>
      <c r="E112" s="1" t="s">
        <v>1395</v>
      </c>
      <c r="F112" s="1" t="s">
        <v>777</v>
      </c>
      <c r="G112" s="1" t="s">
        <v>693</v>
      </c>
      <c r="H112" s="1" t="s">
        <v>694</v>
      </c>
      <c r="I112" s="1" t="s">
        <v>1396</v>
      </c>
      <c r="J112" s="1" t="s">
        <v>30</v>
      </c>
      <c r="K112" s="1" t="s">
        <v>1397</v>
      </c>
      <c r="L112" s="1" t="s">
        <v>1397</v>
      </c>
      <c r="M112" s="1" t="s">
        <v>697</v>
      </c>
      <c r="N112" s="1" t="s">
        <v>697</v>
      </c>
      <c r="O112" s="1" t="s">
        <v>698</v>
      </c>
      <c r="P112" s="1" t="s">
        <v>699</v>
      </c>
      <c r="Q112" s="1" t="s">
        <v>700</v>
      </c>
      <c r="R112" s="1" t="s">
        <v>1398</v>
      </c>
      <c r="S112" s="1" t="s">
        <v>702</v>
      </c>
      <c r="T112" s="1" t="s">
        <v>703</v>
      </c>
      <c r="U112" s="1" t="s">
        <v>704</v>
      </c>
      <c r="V112" s="1" t="s">
        <v>705</v>
      </c>
    </row>
    <row r="113" s="1" customFormat="1" spans="1:22">
      <c r="A113" s="3">
        <v>999223028940583</v>
      </c>
      <c r="B113" s="1" t="s">
        <v>1393</v>
      </c>
      <c r="C113" s="1" t="s">
        <v>1399</v>
      </c>
      <c r="D113" s="1" t="s">
        <v>1388</v>
      </c>
      <c r="E113" s="1" t="s">
        <v>1400</v>
      </c>
      <c r="F113" s="1" t="s">
        <v>881</v>
      </c>
      <c r="G113" s="1" t="s">
        <v>693</v>
      </c>
      <c r="H113" s="1" t="s">
        <v>694</v>
      </c>
      <c r="I113" s="1" t="s">
        <v>1401</v>
      </c>
      <c r="J113" s="1" t="s">
        <v>30</v>
      </c>
      <c r="K113" s="1" t="s">
        <v>1402</v>
      </c>
      <c r="L113" s="1" t="s">
        <v>1402</v>
      </c>
      <c r="M113" s="1" t="s">
        <v>697</v>
      </c>
      <c r="N113" s="1" t="s">
        <v>697</v>
      </c>
      <c r="O113" s="1" t="s">
        <v>698</v>
      </c>
      <c r="P113" s="1" t="s">
        <v>699</v>
      </c>
      <c r="Q113" s="1" t="s">
        <v>700</v>
      </c>
      <c r="R113" s="1" t="s">
        <v>1403</v>
      </c>
      <c r="S113" s="1" t="s">
        <v>702</v>
      </c>
      <c r="T113" s="1" t="s">
        <v>703</v>
      </c>
      <c r="U113" s="1" t="s">
        <v>704</v>
      </c>
      <c r="V113" s="1" t="s">
        <v>770</v>
      </c>
    </row>
    <row r="114" s="1" customFormat="1" spans="1:22">
      <c r="A114" s="3">
        <v>999222850213788</v>
      </c>
      <c r="B114" s="1" t="s">
        <v>1404</v>
      </c>
      <c r="C114" s="1" t="s">
        <v>1405</v>
      </c>
      <c r="D114" s="1" t="s">
        <v>1406</v>
      </c>
      <c r="E114" s="1" t="s">
        <v>1407</v>
      </c>
      <c r="F114" s="1" t="s">
        <v>972</v>
      </c>
      <c r="G114" s="1" t="s">
        <v>693</v>
      </c>
      <c r="H114" s="1" t="s">
        <v>694</v>
      </c>
      <c r="I114" s="1" t="s">
        <v>1408</v>
      </c>
      <c r="J114" s="1" t="s">
        <v>30</v>
      </c>
      <c r="K114" s="1" t="s">
        <v>1409</v>
      </c>
      <c r="L114" s="1" t="s">
        <v>1409</v>
      </c>
      <c r="M114" s="1" t="s">
        <v>697</v>
      </c>
      <c r="N114" s="1" t="s">
        <v>697</v>
      </c>
      <c r="O114" s="1" t="s">
        <v>698</v>
      </c>
      <c r="P114" s="1" t="s">
        <v>699</v>
      </c>
      <c r="Q114" s="1" t="s">
        <v>700</v>
      </c>
      <c r="R114" s="1" t="s">
        <v>1410</v>
      </c>
      <c r="S114" s="1" t="s">
        <v>702</v>
      </c>
      <c r="T114" s="1" t="s">
        <v>703</v>
      </c>
      <c r="U114" s="1" t="s">
        <v>814</v>
      </c>
      <c r="V114" s="1" t="s">
        <v>712</v>
      </c>
    </row>
    <row r="115" s="1" customFormat="1" spans="1:22">
      <c r="A115" s="3">
        <v>999222849899994</v>
      </c>
      <c r="B115" s="1" t="s">
        <v>1404</v>
      </c>
      <c r="C115" s="1" t="s">
        <v>1411</v>
      </c>
      <c r="D115" s="1" t="s">
        <v>1406</v>
      </c>
      <c r="E115" s="1" t="s">
        <v>1412</v>
      </c>
      <c r="F115" s="1" t="s">
        <v>972</v>
      </c>
      <c r="G115" s="1" t="s">
        <v>693</v>
      </c>
      <c r="H115" s="1" t="s">
        <v>694</v>
      </c>
      <c r="I115" s="1" t="s">
        <v>1408</v>
      </c>
      <c r="J115" s="1" t="s">
        <v>30</v>
      </c>
      <c r="K115" s="1" t="s">
        <v>1409</v>
      </c>
      <c r="L115" s="1" t="s">
        <v>1409</v>
      </c>
      <c r="M115" s="1" t="s">
        <v>697</v>
      </c>
      <c r="N115" s="1" t="s">
        <v>697</v>
      </c>
      <c r="O115" s="1" t="s">
        <v>698</v>
      </c>
      <c r="P115" s="1" t="s">
        <v>699</v>
      </c>
      <c r="Q115" s="1" t="s">
        <v>700</v>
      </c>
      <c r="R115" s="1" t="s">
        <v>1413</v>
      </c>
      <c r="S115" s="1" t="s">
        <v>702</v>
      </c>
      <c r="T115" s="1" t="s">
        <v>703</v>
      </c>
      <c r="U115" s="1" t="s">
        <v>814</v>
      </c>
      <c r="V115" s="1" t="s">
        <v>712</v>
      </c>
    </row>
    <row r="116" s="1" customFormat="1" spans="1:22">
      <c r="A116" s="3">
        <v>999222693799005</v>
      </c>
      <c r="B116" s="1" t="s">
        <v>1414</v>
      </c>
      <c r="C116" s="1" t="s">
        <v>1415</v>
      </c>
      <c r="D116" s="1" t="s">
        <v>1416</v>
      </c>
      <c r="E116" s="1" t="s">
        <v>1417</v>
      </c>
      <c r="F116" s="1" t="s">
        <v>881</v>
      </c>
      <c r="G116" s="1" t="s">
        <v>693</v>
      </c>
      <c r="H116" s="1" t="s">
        <v>694</v>
      </c>
      <c r="I116" s="1" t="s">
        <v>1418</v>
      </c>
      <c r="J116" s="1" t="s">
        <v>30</v>
      </c>
      <c r="K116" s="1" t="s">
        <v>1419</v>
      </c>
      <c r="L116" s="1" t="s">
        <v>1419</v>
      </c>
      <c r="M116" s="1" t="s">
        <v>697</v>
      </c>
      <c r="N116" s="1" t="s">
        <v>697</v>
      </c>
      <c r="O116" s="1" t="s">
        <v>698</v>
      </c>
      <c r="P116" s="1" t="s">
        <v>699</v>
      </c>
      <c r="Q116" s="1" t="s">
        <v>700</v>
      </c>
      <c r="R116" s="1" t="s">
        <v>1420</v>
      </c>
      <c r="S116" s="1" t="s">
        <v>702</v>
      </c>
      <c r="T116" s="1" t="s">
        <v>703</v>
      </c>
      <c r="U116" s="1" t="s">
        <v>704</v>
      </c>
      <c r="V116" s="1" t="s">
        <v>1288</v>
      </c>
    </row>
    <row r="117" s="1" customFormat="1" spans="1:22">
      <c r="A117" s="3">
        <v>999222607022760</v>
      </c>
      <c r="B117" s="1" t="s">
        <v>1421</v>
      </c>
      <c r="C117" s="1" t="s">
        <v>1422</v>
      </c>
      <c r="D117" s="1" t="s">
        <v>1423</v>
      </c>
      <c r="E117" s="1" t="s">
        <v>1424</v>
      </c>
      <c r="F117" s="1" t="s">
        <v>689</v>
      </c>
      <c r="G117" s="1" t="s">
        <v>693</v>
      </c>
      <c r="H117" s="1" t="s">
        <v>694</v>
      </c>
      <c r="I117" s="1" t="s">
        <v>1425</v>
      </c>
      <c r="J117" s="1" t="s">
        <v>30</v>
      </c>
      <c r="K117" s="1" t="s">
        <v>1426</v>
      </c>
      <c r="L117" s="1" t="s">
        <v>1426</v>
      </c>
      <c r="M117" s="1" t="s">
        <v>697</v>
      </c>
      <c r="N117" s="1" t="s">
        <v>697</v>
      </c>
      <c r="O117" s="1" t="s">
        <v>698</v>
      </c>
      <c r="P117" s="1" t="s">
        <v>699</v>
      </c>
      <c r="Q117" s="1" t="s">
        <v>700</v>
      </c>
      <c r="R117" s="1" t="s">
        <v>1427</v>
      </c>
      <c r="S117" s="1" t="s">
        <v>702</v>
      </c>
      <c r="T117" s="1" t="s">
        <v>703</v>
      </c>
      <c r="U117" s="1" t="s">
        <v>704</v>
      </c>
      <c r="V117" s="1" t="s">
        <v>719</v>
      </c>
    </row>
    <row r="118" s="1" customFormat="1" spans="1:22">
      <c r="A118" s="3">
        <v>999222547971830</v>
      </c>
      <c r="B118" s="1" t="s">
        <v>1428</v>
      </c>
      <c r="C118" s="1" t="s">
        <v>1429</v>
      </c>
      <c r="D118" s="1" t="s">
        <v>1026</v>
      </c>
      <c r="E118" s="1" t="s">
        <v>1430</v>
      </c>
      <c r="F118" s="1" t="s">
        <v>881</v>
      </c>
      <c r="G118" s="1" t="s">
        <v>693</v>
      </c>
      <c r="H118" s="1" t="s">
        <v>694</v>
      </c>
      <c r="I118" s="1" t="s">
        <v>1431</v>
      </c>
      <c r="J118" s="1" t="s">
        <v>30</v>
      </c>
      <c r="K118" s="1" t="s">
        <v>1432</v>
      </c>
      <c r="L118" s="1" t="s">
        <v>1432</v>
      </c>
      <c r="M118" s="1" t="s">
        <v>697</v>
      </c>
      <c r="N118" s="1" t="s">
        <v>697</v>
      </c>
      <c r="O118" s="1" t="s">
        <v>698</v>
      </c>
      <c r="P118" s="1" t="s">
        <v>699</v>
      </c>
      <c r="Q118" s="1" t="s">
        <v>700</v>
      </c>
      <c r="R118" s="1" t="s">
        <v>1433</v>
      </c>
      <c r="S118" s="1" t="s">
        <v>702</v>
      </c>
      <c r="T118" s="1" t="s">
        <v>703</v>
      </c>
      <c r="U118" s="1" t="s">
        <v>704</v>
      </c>
      <c r="V118" s="1" t="s">
        <v>1031</v>
      </c>
    </row>
    <row r="119" s="1" customFormat="1" spans="1:22">
      <c r="A119" s="3">
        <v>999221887902865</v>
      </c>
      <c r="B119" s="1" t="s">
        <v>1434</v>
      </c>
      <c r="C119" s="1" t="s">
        <v>1435</v>
      </c>
      <c r="D119" s="1" t="s">
        <v>1436</v>
      </c>
      <c r="E119" s="1" t="s">
        <v>1437</v>
      </c>
      <c r="F119" s="1" t="s">
        <v>1038</v>
      </c>
      <c r="G119" s="1" t="s">
        <v>693</v>
      </c>
      <c r="H119" s="1" t="s">
        <v>694</v>
      </c>
      <c r="I119" s="1" t="s">
        <v>1438</v>
      </c>
      <c r="J119" s="1" t="s">
        <v>30</v>
      </c>
      <c r="K119" s="1" t="s">
        <v>1439</v>
      </c>
      <c r="L119" s="1" t="s">
        <v>1439</v>
      </c>
      <c r="M119" s="1" t="s">
        <v>697</v>
      </c>
      <c r="N119" s="1" t="s">
        <v>697</v>
      </c>
      <c r="O119" s="1" t="s">
        <v>698</v>
      </c>
      <c r="P119" s="1" t="s">
        <v>699</v>
      </c>
      <c r="Q119" s="1" t="s">
        <v>700</v>
      </c>
      <c r="R119" s="1" t="s">
        <v>1440</v>
      </c>
      <c r="S119" s="1" t="s">
        <v>702</v>
      </c>
      <c r="T119" s="1" t="s">
        <v>703</v>
      </c>
      <c r="U119" s="1" t="s">
        <v>704</v>
      </c>
      <c r="V119" s="1" t="s">
        <v>770</v>
      </c>
    </row>
    <row r="120" s="1" customFormat="1" spans="1:22">
      <c r="A120" s="3">
        <v>999221857457420</v>
      </c>
      <c r="B120" s="1" t="s">
        <v>1441</v>
      </c>
      <c r="C120" s="1" t="s">
        <v>1442</v>
      </c>
      <c r="D120" s="1" t="s">
        <v>1443</v>
      </c>
      <c r="E120" s="1" t="s">
        <v>1444</v>
      </c>
      <c r="F120" s="1" t="s">
        <v>1038</v>
      </c>
      <c r="G120" s="1" t="s">
        <v>693</v>
      </c>
      <c r="H120" s="1" t="s">
        <v>694</v>
      </c>
      <c r="I120" s="1" t="s">
        <v>1445</v>
      </c>
      <c r="J120" s="1" t="s">
        <v>30</v>
      </c>
      <c r="K120" s="1" t="s">
        <v>1446</v>
      </c>
      <c r="L120" s="1" t="s">
        <v>698</v>
      </c>
      <c r="M120" s="1" t="s">
        <v>1447</v>
      </c>
      <c r="N120" s="1" t="s">
        <v>1448</v>
      </c>
      <c r="O120" s="1" t="s">
        <v>698</v>
      </c>
      <c r="P120" s="1" t="s">
        <v>699</v>
      </c>
      <c r="Q120" s="1" t="s">
        <v>700</v>
      </c>
      <c r="R120" s="1" t="s">
        <v>1449</v>
      </c>
      <c r="S120" s="1" t="s">
        <v>702</v>
      </c>
      <c r="T120" s="1" t="s">
        <v>703</v>
      </c>
      <c r="U120" s="1" t="s">
        <v>704</v>
      </c>
      <c r="V120" s="1" t="s">
        <v>1450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2023-04-14T01:38:56Z</dcterms:created>
  <dcterms:modified xsi:type="dcterms:W3CDTF">2023-04-14T01:46:25Z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EE7A02A8F187428FA16CF32ADEF8A7BE_12</vt:lpwstr>
  </property>
  <property fmtid="{D5CDD505-2E9C-101B-9397-08002B2CF9AE}" pid="3" name="KSOProductBuildVer">
    <vt:lpwstr>2052-11.1.0.14036</vt:lpwstr>
  </property>
</Properties>
</file>