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对账!$A$1:$X$149</definedName>
  </definedNames>
  <calcPr calcId="144525"/>
</workbook>
</file>

<file path=xl/sharedStrings.xml><?xml version="1.0" encoding="utf-8"?>
<sst xmlns="http://schemas.openxmlformats.org/spreadsheetml/2006/main" count="4554" uniqueCount="1669">
  <si>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</si>
  <si>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</si>
  <si>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</si>
  <si>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</si>
  <si>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</si>
  <si>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</si>
  <si>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</si>
  <si>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</si>
  <si>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</si>
  <si>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</si>
  <si>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</si>
  <si>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</si>
  <si>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</si>
  <si>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</si>
  <si>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</si>
  <si>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</si>
  <si>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</si>
  <si>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</si>
  <si>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</si>
  <si>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</si>
  <si>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</si>
  <si>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</si>
  <si>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</si>
  <si>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</si>
  <si>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</si>
  <si>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21843434345	</t>
  </si>
  <si>
    <t>Ctrip</t>
  </si>
  <si>
    <t>正常</t>
  </si>
  <si>
    <t>[东京]东京新宿百日住宿(Hundred Stay Tokyo Shinjuku)(55329280)</t>
  </si>
  <si>
    <t>舒适双床房&lt;2人入住&gt;&lt;不退款&gt;</t>
  </si>
  <si>
    <t>HKD</t>
  </si>
  <si>
    <t>Bennett/Tara</t>
  </si>
  <si>
    <t>CA13030230411HKD</t>
  </si>
  <si>
    <t>未提现</t>
  </si>
  <si>
    <t>携程开票</t>
  </si>
  <si>
    <t xml:space="preserve">2827721	</t>
  </si>
  <si>
    <t xml:space="preserve">20221127555406175	</t>
  </si>
  <si>
    <t xml:space="preserve">21885154834	</t>
  </si>
  <si>
    <t>[大阪]大阪阪神酒店分馆(Hotel Hanshin Annex Osaka)(89936553)</t>
  </si>
  <si>
    <t>双人房&lt;2人入住&gt;&lt;不退款&gt;</t>
  </si>
  <si>
    <t>FUNG/SINYI,XUE/WENYING</t>
  </si>
  <si>
    <t xml:space="preserve">2864229	</t>
  </si>
  <si>
    <t xml:space="preserve">20221211561523256	</t>
  </si>
  <si>
    <t xml:space="preserve">999222217555333	</t>
  </si>
  <si>
    <t>[洛杉矶]好莱坞罗斯福酒店(The Hollywood Roosevelt)(55254464)</t>
  </si>
  <si>
    <t>小屋房&lt;2人入住&gt;&lt;不退款&gt;</t>
  </si>
  <si>
    <t>ESPEL/THOMAS JEAN EMILE ETIENNE</t>
  </si>
  <si>
    <t xml:space="preserve">2951962	</t>
  </si>
  <si>
    <t xml:space="preserve">	</t>
  </si>
  <si>
    <t xml:space="preserve">999222300565268	</t>
  </si>
  <si>
    <t>[哈默史密斯-富勒姆区]诺富特伦敦西区酒店(Novotel London West)(55841875)</t>
  </si>
  <si>
    <t>双人房&lt;2人入住&gt;&lt;不退款&gt;&lt;早餐&gt;</t>
  </si>
  <si>
    <t>NAYOTL/ERIC,RAMIREZ/FRANCIA</t>
  </si>
  <si>
    <t xml:space="preserve">2969459	</t>
  </si>
  <si>
    <t xml:space="preserve">SH15081708	</t>
  </si>
  <si>
    <t xml:space="preserve">999222386210416	</t>
  </si>
  <si>
    <t>[罗马]克隆尼酒店(Grand Hotel Colony)(55720333)</t>
  </si>
  <si>
    <t>客房&lt;2人入住&gt;&lt;不退款&gt;&lt;早餐&gt;</t>
  </si>
  <si>
    <t>LOW/YI YANG</t>
  </si>
  <si>
    <t xml:space="preserve">2983402	</t>
  </si>
  <si>
    <t xml:space="preserve">999222542666514	</t>
  </si>
  <si>
    <t>[柏林]柏林斯比特尔马克贝斯特韦斯特酒店(Best Western Hotel am Spittelmarkt Berlin)(55280773)</t>
  </si>
  <si>
    <t>标准双床房&lt;2人入住&gt;&lt;不退款&gt;</t>
  </si>
  <si>
    <t>icten/rabia</t>
  </si>
  <si>
    <t xml:space="preserve">3006103	</t>
  </si>
  <si>
    <t xml:space="preserve">999222543325851	</t>
  </si>
  <si>
    <t>[巴厘岛]巴厘岛美利亚酒店(Melia Bali)(55402760)</t>
  </si>
  <si>
    <t>美利亚园景房&lt;2人入住&gt;&lt;不退款&gt;</t>
  </si>
  <si>
    <t>Bulai/Cristian</t>
  </si>
  <si>
    <t xml:space="preserve">3006254	</t>
  </si>
  <si>
    <t xml:space="preserve">999222624079799	</t>
  </si>
  <si>
    <t>[Sipson]宜必思尚品酒店，伦敦希思罗机场(Ibis Styles London Heathrow Airport)(55402784)</t>
  </si>
  <si>
    <t>标准双人床房&lt;2人入住&gt;&lt;不退款&gt;&lt;早餐&gt;</t>
  </si>
  <si>
    <t>OSIGWE/DEUSDEDIT</t>
  </si>
  <si>
    <t xml:space="preserve">3017948	</t>
  </si>
  <si>
    <t xml:space="preserve">999222774249977	</t>
  </si>
  <si>
    <t>[维多利亚]费尔蒙特帝后大酒店(Fairmont Empress Hotel)(55290019)</t>
  </si>
  <si>
    <t>费尔蒙房&lt;2人入住&gt;&lt;不退款&gt;</t>
  </si>
  <si>
    <t>SHIM/EUN YOU</t>
  </si>
  <si>
    <t xml:space="preserve">3037863	</t>
  </si>
  <si>
    <t xml:space="preserve">999222810087468	</t>
  </si>
  <si>
    <t xml:space="preserve">3044441	</t>
  </si>
  <si>
    <t xml:space="preserve">999222837294054	</t>
  </si>
  <si>
    <t>[罗马]日内瓦酒店(Hotel Genova)(55920122)</t>
  </si>
  <si>
    <t>标准房&lt;2人入住&gt;&lt;不退款&gt;&lt;早餐&gt;</t>
  </si>
  <si>
    <t>LI/HUIPING,WU/HSINYUN</t>
  </si>
  <si>
    <t xml:space="preserve">3050102	</t>
  </si>
  <si>
    <t xml:space="preserve">999222894279743	</t>
  </si>
  <si>
    <t>[古尔本]古尔本美居酒店(Mercure Goulburn)(80332522)</t>
  </si>
  <si>
    <t>高级房, 1 张大床&lt;2人入住&gt;&lt;不退款&gt;</t>
  </si>
  <si>
    <t>HU/MING</t>
  </si>
  <si>
    <t xml:space="preserve">3059252	</t>
  </si>
  <si>
    <t xml:space="preserve">999222942633862	</t>
  </si>
  <si>
    <t>[安特卫普]安特卫普中心世纪酒店(Century Hotel Antwerpen Centrum)(55280946)</t>
  </si>
  <si>
    <t>双床房&lt;2人入住&gt;&lt;不退款&gt;</t>
  </si>
  <si>
    <t>de Jong/Cor,de Jong/Cor</t>
  </si>
  <si>
    <t xml:space="preserve">3068095	</t>
  </si>
  <si>
    <t xml:space="preserve">999223091585044	</t>
  </si>
  <si>
    <t>[阿姆斯特丹]阿姆斯特丹韦斯特考得酒店(WestCord Fashion Hotel Amsterdam)(55320731)</t>
  </si>
  <si>
    <t>大型时尚双人房&lt;2人入住&gt;&lt;不退款&gt;&lt;早餐&gt;</t>
  </si>
  <si>
    <t>Evans/Zarah</t>
  </si>
  <si>
    <t xml:space="preserve">3111796	</t>
  </si>
  <si>
    <t xml:space="preserve">999223104889014	</t>
  </si>
  <si>
    <t>[布鲁塞尔]中央9号酒店(9Hotel Central)(55799447)</t>
  </si>
  <si>
    <t>经典双人间&lt;2人入住&gt;&lt;不退款&gt;</t>
  </si>
  <si>
    <t>LEE/CHRISTOPHER</t>
  </si>
  <si>
    <t xml:space="preserve">3114470	</t>
  </si>
  <si>
    <t xml:space="preserve">1471351888	</t>
  </si>
  <si>
    <t xml:space="preserve">23107815922	</t>
  </si>
  <si>
    <t>[曼谷]曼谷安納塔拉暹邏酒店(Anantara Siam Bangkok Hotel)(55269836)</t>
  </si>
  <si>
    <t>豪华房&lt;2人入住&gt;&lt;不退款&gt;</t>
  </si>
  <si>
    <t>ZHU/YINGPU,WANG/YUANXIN</t>
  </si>
  <si>
    <t xml:space="preserve">3115732	</t>
  </si>
  <si>
    <t xml:space="preserve">913127	</t>
  </si>
  <si>
    <t xml:space="preserve">999223122080272	</t>
  </si>
  <si>
    <t>[兰卡威]兰卡威丹绒鲁度假村(Tanjung Rhu Resort)(55346092)</t>
  </si>
  <si>
    <t>Suite Damai&lt;2人入住&gt;&lt;不退款&gt;&lt;早餐&gt;</t>
  </si>
  <si>
    <t>Rees/Maisy</t>
  </si>
  <si>
    <t xml:space="preserve">3118842	</t>
  </si>
  <si>
    <t xml:space="preserve">6182519	</t>
  </si>
  <si>
    <t xml:space="preserve">999223123218764	</t>
  </si>
  <si>
    <t>[普吉岛]客莱福巴东普吉岛酒店 (政府卫生认证)(Hotel Clover Patong Phuket (SHA Extra Plus))(69427712)</t>
  </si>
  <si>
    <t>高级阳台房&lt;2人入住&gt;&lt;不退款&gt;</t>
  </si>
  <si>
    <t>PANYANUTARAK/PRIM</t>
  </si>
  <si>
    <t xml:space="preserve">3119388	</t>
  </si>
  <si>
    <t xml:space="preserve">1073295299	</t>
  </si>
  <si>
    <t xml:space="preserve">999223146942826	</t>
  </si>
  <si>
    <t>[菲尔德]翡翠湖山林小屋度假村(Emerald Lake Lodge)(60480648)</t>
  </si>
  <si>
    <t>2张双人床小屋&lt;2人入住&gt;&lt;不退款&gt;</t>
  </si>
  <si>
    <t>Pillay/Ashlene</t>
  </si>
  <si>
    <t xml:space="preserve">3124062	</t>
  </si>
  <si>
    <t xml:space="preserve">126878452	</t>
  </si>
  <si>
    <t xml:space="preserve">999223175392769	</t>
  </si>
  <si>
    <t>[巴黎]蒂姆布兰奇枫丹歌剧酒店(Timhotel Opera Blanche Fontaine)(55329271)</t>
  </si>
  <si>
    <t>XIA/YINGYING,SHI/YING</t>
  </si>
  <si>
    <t xml:space="preserve">3131850	</t>
  </si>
  <si>
    <t xml:space="preserve">999223197348884	</t>
  </si>
  <si>
    <t>[巴黎]巴黎帕克斯奥普拉酒店(Hotel Pax Opera)(55254454)</t>
  </si>
  <si>
    <t>经典双床房&lt;2人入住&gt;&lt;不退款&gt;&lt;早餐&gt;</t>
  </si>
  <si>
    <t>JI/TING</t>
  </si>
  <si>
    <t xml:space="preserve">3137762	</t>
  </si>
  <si>
    <t xml:space="preserve">999223206612809	</t>
  </si>
  <si>
    <t>[奇克托瓦加]布法罗机场奇克托瓦加住宿及套房酒店(Sleep Inn &amp; Suites Buffalo Airport Cheektowaga)(55254352)</t>
  </si>
  <si>
    <t>特大床房&lt;2人入住&gt;&lt;不退款&gt;&lt;早餐&gt;</t>
  </si>
  <si>
    <t>Rusu/Stefan</t>
  </si>
  <si>
    <t xml:space="preserve">3140855	</t>
  </si>
  <si>
    <t xml:space="preserve">999223217716722	</t>
  </si>
  <si>
    <t>[罗马]坦皮欧迪巴拉雷酒店(Hotel Tempio Di Pallade)(55367805)</t>
  </si>
  <si>
    <t>Medel/Marc Adrian,Medel/Marc Adrian</t>
  </si>
  <si>
    <t xml:space="preserve">3144300	</t>
  </si>
  <si>
    <t xml:space="preserve">999223222959912	</t>
  </si>
  <si>
    <t>[曼谷]曼谷 JW 万豪酒店(JW Marriott Hotel Bangkok)(55299096)</t>
  </si>
  <si>
    <t>豪华特大床客房&lt;2人入住&gt;&lt;不退款&gt;</t>
  </si>
  <si>
    <t>HUANG/SICHAO,HUANG/Yuzhu</t>
  </si>
  <si>
    <t xml:space="preserve">3145350	</t>
  </si>
  <si>
    <t xml:space="preserve">999223232660608	</t>
  </si>
  <si>
    <t>[特伦托]邦多纳山脉酒店(Hotel Monte Bondone)(94360555)</t>
  </si>
  <si>
    <t>BOROVIKOVA/OLGA</t>
  </si>
  <si>
    <t xml:space="preserve">3148311	</t>
  </si>
  <si>
    <t xml:space="preserve">OK_ERICSOFT	</t>
  </si>
  <si>
    <t xml:space="preserve">999223232897132	</t>
  </si>
  <si>
    <t>[光州]光州假日酒店(Holiday Inn Gwangju, an IHG Hotel)(55299325)</t>
  </si>
  <si>
    <t>无障碍特大床房&lt;2人入住&gt;&lt;不退款&gt;</t>
  </si>
  <si>
    <t>Cho/Sooyong</t>
  </si>
  <si>
    <t xml:space="preserve">3148409	</t>
  </si>
  <si>
    <t xml:space="preserve">83061608	</t>
  </si>
  <si>
    <t xml:space="preserve">999223239683045	</t>
  </si>
  <si>
    <t>[波士顿]波士顿公园广场酒店(Boston Park Plaza)(54503375)</t>
  </si>
  <si>
    <t>高级特大床房&lt;2人入住&gt;&lt;不退款&gt;</t>
  </si>
  <si>
    <t>Liu/YanHua</t>
  </si>
  <si>
    <t xml:space="preserve">3149970	</t>
  </si>
  <si>
    <t xml:space="preserve">999223245619516	</t>
  </si>
  <si>
    <t>[吉隆坡]吉隆坡盛贸饭店(Traders Hotel, Kuala Lumpur)(55852081)</t>
  </si>
  <si>
    <t>奢华客房, 1 张特大床&lt;2人入住&gt;&lt;不退款&gt;&lt;早餐&gt;</t>
  </si>
  <si>
    <t>XU/HAOMIN</t>
  </si>
  <si>
    <t xml:space="preserve">3151453	</t>
  </si>
  <si>
    <t xml:space="preserve">11568952016	</t>
  </si>
  <si>
    <t xml:space="preserve">999223261912173	</t>
  </si>
  <si>
    <t>[首尔]首尔康莱德酒店(Conrad Seoul)(89919289)</t>
  </si>
  <si>
    <t>河景甄选两大床房&lt;2人入住&gt;&lt;不退款&gt;</t>
  </si>
  <si>
    <t>WU/CHIN LUNG</t>
  </si>
  <si>
    <t xml:space="preserve">3155310	</t>
  </si>
  <si>
    <t xml:space="preserve">999223275685562	</t>
  </si>
  <si>
    <t>[芭堤雅]乔木提恩圣塔拉马里斯度假村 (政府卫生认证)(Centra by Centara Maris Resort Jomtien (SHA Extra Plus))(55254288)</t>
  </si>
  <si>
    <t>家庭套房&lt;2人入住&gt;&lt;不退款&gt;&lt;早餐&gt;</t>
  </si>
  <si>
    <t>WONGCHAIYA/KANLAYANEE</t>
  </si>
  <si>
    <t xml:space="preserve">3157954	</t>
  </si>
  <si>
    <t xml:space="preserve">999223283974922	</t>
  </si>
  <si>
    <t>[吉隆坡]吉隆坡双威太子酒店(Sunway Putra Hotel Kuala Lumpur)(55290388)</t>
  </si>
  <si>
    <t>高级房&lt;2人入住&gt;&lt;不退款&gt;</t>
  </si>
  <si>
    <t>JIANG/HAOWEI</t>
  </si>
  <si>
    <t xml:space="preserve">3159620	</t>
  </si>
  <si>
    <t xml:space="preserve">877692500	</t>
  </si>
  <si>
    <t xml:space="preserve">999223292211268	</t>
  </si>
  <si>
    <t>[新加坡]81酒店(优质星)(Hotel 81 Premier Star)(78129526)</t>
  </si>
  <si>
    <t>高级双床房&lt;2人入住&gt;&lt;不退款&gt;</t>
  </si>
  <si>
    <t>JIN/JINGJING,LIN/CI</t>
  </si>
  <si>
    <t xml:space="preserve">3161840	</t>
  </si>
  <si>
    <t xml:space="preserve">999223296568041	</t>
  </si>
  <si>
    <t>YU/SHUTING,JIN/YUFEI</t>
  </si>
  <si>
    <t xml:space="preserve">3162410	</t>
  </si>
  <si>
    <t xml:space="preserve">999223297174579	</t>
  </si>
  <si>
    <t>[里约热内卢]大西洋港诺富特酒店(Novotel RJ Porto Atlantico)(80330589)</t>
  </si>
  <si>
    <t>高级公寓, 2 张单人床&lt;2人入住&gt;&lt;不退款&gt;&lt;早餐&gt;</t>
  </si>
  <si>
    <t>LI/CHENGKAI,YANG/LIUZHENGQING,WANG/YINGJIE,ZHAO/MENGMENG</t>
  </si>
  <si>
    <t xml:space="preserve">3162504	</t>
  </si>
  <si>
    <t xml:space="preserve">RES017001-5145	</t>
  </si>
  <si>
    <t xml:space="preserve">999223307630538	</t>
  </si>
  <si>
    <t>[圣米格尔-德阿连德]安杰利斯因佩里奥酒店(Imperio de Angeles)(70394945)</t>
  </si>
  <si>
    <t>标准间&lt;2人入住&gt;&lt;不退款&gt;</t>
  </si>
  <si>
    <t>Guzman Acosta/Juan Antonio</t>
  </si>
  <si>
    <t xml:space="preserve">3164689	</t>
  </si>
  <si>
    <t xml:space="preserve">23338742173	</t>
  </si>
  <si>
    <t>[布里斯班]布里斯班艾瓦卢森酒店(Evolution Apartments)(68545114)</t>
  </si>
  <si>
    <t>一卧室公寓&lt;2人入住&gt;&lt;不退款&gt;</t>
  </si>
  <si>
    <t>LI/QUINN</t>
  </si>
  <si>
    <t xml:space="preserve">3170204	</t>
  </si>
  <si>
    <t xml:space="preserve">1480761053	</t>
  </si>
  <si>
    <t xml:space="preserve">999223340874406	</t>
  </si>
  <si>
    <t>[灵韦]曼彻斯特机场智选假日酒店 - IHG 旗下饭店(Holiday Inn Express Manchester Airport, an IHG Hotel)(55354858)</t>
  </si>
  <si>
    <t>Ahmed/Raihan</t>
  </si>
  <si>
    <t xml:space="preserve">3170574	</t>
  </si>
  <si>
    <t xml:space="preserve">89248058	</t>
  </si>
  <si>
    <t xml:space="preserve">999223354401894	</t>
  </si>
  <si>
    <t>[希什利]伊斯坦布尔市中心华美达广场酒店 - 仅供成人入住(Ramada Plaza by Wyndham Istanbul City Center Adults Only)(60480571)</t>
  </si>
  <si>
    <t>标准房&lt;2人入住&gt;&lt;不退款&gt;</t>
  </si>
  <si>
    <t>AKKIRAN/OZCAN</t>
  </si>
  <si>
    <t xml:space="preserve">3172366	</t>
  </si>
  <si>
    <t xml:space="preserve">999223355693473	</t>
  </si>
  <si>
    <t>[民丹岛]民丹岛悦榕庄(Banyan Tree Bintan)(55270483)</t>
  </si>
  <si>
    <t>雨林海滨别墅&lt;2人入住&gt;&lt;不退款&gt;&lt;早餐&gt;</t>
  </si>
  <si>
    <t>ZHU/HAN,WANG/ZHENG</t>
  </si>
  <si>
    <t xml:space="preserve">3172534	</t>
  </si>
  <si>
    <t xml:space="preserve">-1481408860	</t>
  </si>
  <si>
    <t xml:space="preserve">999223356138221	</t>
  </si>
  <si>
    <t>[福斯－杜伊瓜苏]福斯伊瓜苏希望酒店(Wish Foz do Iguaçu)(56196583)</t>
  </si>
  <si>
    <t>高级房&lt;2人入住&gt;&lt;不退款&gt;&lt;早餐&gt;</t>
  </si>
  <si>
    <t>QIU/SHITING</t>
  </si>
  <si>
    <t xml:space="preserve">3172617	</t>
  </si>
  <si>
    <t xml:space="preserve">RES082697-2443	</t>
  </si>
  <si>
    <t xml:space="preserve">999223358046099	</t>
  </si>
  <si>
    <t>[露易丝湖]路易丝湖酒店(Lake Louise Inn)(55254444)</t>
  </si>
  <si>
    <t>标准两张双人床房&lt;2人入住&gt;&lt;不退款&gt;</t>
  </si>
  <si>
    <t>Kim/Soonyong</t>
  </si>
  <si>
    <t xml:space="preserve">3172930	</t>
  </si>
  <si>
    <t xml:space="preserve">127718622	</t>
  </si>
  <si>
    <t xml:space="preserve">999223361083164	</t>
  </si>
  <si>
    <t>[新山]新山晶冠酒店(Crystal Crown Hotel JB)(55289970)</t>
  </si>
  <si>
    <t>LIM/KHIAW WAH</t>
  </si>
  <si>
    <t xml:space="preserve">3173399	</t>
  </si>
  <si>
    <t xml:space="preserve">999223362962474	</t>
  </si>
  <si>
    <t>[阿姆斯特丹]阿姆斯特丹 - 体育场塔假日酒店 - IHG 旗下酒店(Holiday Inn Amsterdam - Arena Towers, an IHG Hotel)(55505311)</t>
  </si>
  <si>
    <t>标准客房&lt;2人入住&gt;&lt;不退款&gt;</t>
  </si>
  <si>
    <t>WUT/HO YIU,LIU/HO TING</t>
  </si>
  <si>
    <t xml:space="preserve">3173884	</t>
  </si>
  <si>
    <t xml:space="preserve">46595922	</t>
  </si>
  <si>
    <t xml:space="preserve">999223373157552	</t>
  </si>
  <si>
    <t>[曼彻斯特]曼彻斯特哥谭酒店(Hotel Gotham)(55280278)</t>
  </si>
  <si>
    <t>豪华双人房&lt;2人入住&gt;&lt;不退款&gt;&lt;早餐&gt;</t>
  </si>
  <si>
    <t>Seddon/Robyn</t>
  </si>
  <si>
    <t xml:space="preserve">3175592	</t>
  </si>
  <si>
    <t xml:space="preserve">1482259443	</t>
  </si>
  <si>
    <t xml:space="preserve">999223386650786	</t>
  </si>
  <si>
    <t>[朗西]日内瓦温德姆华美达酒店(Ramada Encore by Wyndham Geneva)(60514439)</t>
  </si>
  <si>
    <t>标准双人床房&lt;2人入住&gt;&lt;不退款&gt;</t>
  </si>
  <si>
    <t>de moerloose/Jean Flavien</t>
  </si>
  <si>
    <t xml:space="preserve">3178191	</t>
  </si>
  <si>
    <t xml:space="preserve">999223388454676	</t>
  </si>
  <si>
    <t>[Tha Taphao]洛夫特马尼亚精品酒店(Loft Mania Boutique Hotel)(55626253)</t>
  </si>
  <si>
    <t>THAM/KENNY</t>
  </si>
  <si>
    <t xml:space="preserve">3178459	</t>
  </si>
  <si>
    <t xml:space="preserve">9153493408170	</t>
  </si>
  <si>
    <t xml:space="preserve">999223388807485	</t>
  </si>
  <si>
    <t>[威尼斯]卡纳莱托酒店(Hotel Canaletto)(92029326)</t>
  </si>
  <si>
    <t>经典房&lt;2人入住&gt;&lt;不退款&gt;</t>
  </si>
  <si>
    <t>SIU/TSZ KWAN</t>
  </si>
  <si>
    <t xml:space="preserve">3178497	</t>
  </si>
  <si>
    <t xml:space="preserve">999223405351853	</t>
  </si>
  <si>
    <t>[首尔]三井酒店(Hotel Samjung)(55337145)</t>
  </si>
  <si>
    <t>CHEN/JIAXIN</t>
  </si>
  <si>
    <t xml:space="preserve">3181622	</t>
  </si>
  <si>
    <t xml:space="preserve">23038876	</t>
  </si>
  <si>
    <t xml:space="preserve">999223405606262	</t>
  </si>
  <si>
    <t>[South Cikarang]艾耀拉里普斯卡昂酒店(Hotel AYOLA Lippo Cikarang)(90402263)</t>
  </si>
  <si>
    <t>高级双人床房&lt;2人入住&gt;&lt;不退款&gt;</t>
  </si>
  <si>
    <t>KANG/KANGHO</t>
  </si>
  <si>
    <t xml:space="preserve">3181700	</t>
  </si>
  <si>
    <t>取消</t>
  </si>
  <si>
    <t xml:space="preserve">999223408122687	</t>
  </si>
  <si>
    <t>[首尔]首尔明洞相铁喜普乐吉酒店(Sotetsu Hotels The Splaisir Seoul Myeongdong)(55299808)</t>
  </si>
  <si>
    <t>豪华双床房&lt;2人入住&gt;&lt;不退款&gt;</t>
  </si>
  <si>
    <t>ZHOU/ZHIWEI,DENG/SHENGBING</t>
  </si>
  <si>
    <t xml:space="preserve">3182710	</t>
  </si>
  <si>
    <t xml:space="preserve">999223414607391	</t>
  </si>
  <si>
    <t>[曼谷]东方遗产公寓(Oriental Heritage Residence)(55779688)</t>
  </si>
  <si>
    <t>高级双人房&lt;2人入住&gt;&lt;不退款&gt;</t>
  </si>
  <si>
    <t>WANG/ZHANGXIN</t>
  </si>
  <si>
    <t xml:space="preserve">3183391	</t>
  </si>
  <si>
    <t xml:space="preserve">1484236529	</t>
  </si>
  <si>
    <t xml:space="preserve">999223424296230	</t>
  </si>
  <si>
    <t>[首尔]总统酒店(Hotel President)(55639494)</t>
  </si>
  <si>
    <t>SHEN/LINGLING</t>
  </si>
  <si>
    <t xml:space="preserve">3185979	</t>
  </si>
  <si>
    <t xml:space="preserve">999223425344933	</t>
  </si>
  <si>
    <t>[吉隆坡]吉隆坡柏威年酒店 · 悦榕管理(Pavilion Hotel Kuala Lumpur Managed by Banyan Tree)(68545146)</t>
  </si>
  <si>
    <t>绿洲庭院特大床房&lt;2人入住&gt;&lt;不退款&gt;&lt;早餐&gt;</t>
  </si>
  <si>
    <t>LI/MEIJUAN,LI/GUOHUA</t>
  </si>
  <si>
    <t xml:space="preserve">3186373	</t>
  </si>
  <si>
    <t xml:space="preserve">999223427435565	</t>
  </si>
  <si>
    <t>[Racha Thewa]德维拉素万那普酒店(Dwella Suvarnabhumi)(55465025)</t>
  </si>
  <si>
    <t>CHONGWARIN/NATCHA</t>
  </si>
  <si>
    <t xml:space="preserve">3186476	</t>
  </si>
  <si>
    <t xml:space="preserve">140107	</t>
  </si>
  <si>
    <t xml:space="preserve">999223435687083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</si>
  <si>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</si>
  <si>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</si>
  <si>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CHANG/CHI MIN</t>
  </si>
  <si>
    <t xml:space="preserve">3187897	</t>
  </si>
  <si>
    <t xml:space="preserve">78912SE191570-14	</t>
  </si>
  <si>
    <t xml:space="preserve">999223436400190	</t>
  </si>
  <si>
    <t>[新加坡]新加坡81酒店-好莱坞 (政府卫生认证)(Hotel 81 Premier Hollywood - SG Clean)(55451862)</t>
  </si>
  <si>
    <t>Superior Queen Room&lt;2人入住&gt;&lt;不退款&gt;</t>
  </si>
  <si>
    <t>HAO/GUOHONG,TA/MYCHAU</t>
  </si>
  <si>
    <t xml:space="preserve">3188117	</t>
  </si>
  <si>
    <t xml:space="preserve">999223436466875	</t>
  </si>
  <si>
    <t>[博洛尼亚]伊利特套房酒店(Suite Hotel Elite)(55414331)</t>
  </si>
  <si>
    <t>经济房&lt;2人入住&gt;&lt;不退款&gt;</t>
  </si>
  <si>
    <t>scappini/selene</t>
  </si>
  <si>
    <t xml:space="preserve">3188144	</t>
  </si>
  <si>
    <t xml:space="preserve">24589396	</t>
  </si>
  <si>
    <t xml:space="preserve">999223437342932	</t>
  </si>
  <si>
    <t>[罗兰岗]核桃市-工业城凯艺套房酒店(Quality Inn &amp; Suites Walnut - City of Industry)(55346135)</t>
  </si>
  <si>
    <t>XU/MINGGONG</t>
  </si>
  <si>
    <t xml:space="preserve">3188494	</t>
  </si>
  <si>
    <t xml:space="preserve">999223438984473	</t>
  </si>
  <si>
    <t>[胡志明市]翡翠中央酒店(Emerald Central)(77371878)</t>
  </si>
  <si>
    <t>总统公寓&lt;2人入住&gt;&lt;不退款&gt;</t>
  </si>
  <si>
    <t>LI/JIAHUI</t>
  </si>
  <si>
    <t xml:space="preserve">3189174	</t>
  </si>
  <si>
    <t xml:space="preserve">7614732	</t>
  </si>
  <si>
    <t xml:space="preserve">999223439361260	</t>
  </si>
  <si>
    <t>[普吉岛]阿玛塔拉康体度假村(政府卫生认证)(Amatara Wellness Resort(SHA Extra Plus))(55254068)</t>
  </si>
  <si>
    <t>攀瓦海景套房&lt;2人入住&gt;&lt;不退款&gt;&lt;早餐&gt;</t>
  </si>
  <si>
    <t>Taxak/Avichala</t>
  </si>
  <si>
    <t xml:space="preserve">3189305	</t>
  </si>
  <si>
    <t xml:space="preserve">酒店预订部Aurora女士确认	</t>
  </si>
  <si>
    <t xml:space="preserve">999223444228810	</t>
  </si>
  <si>
    <t>[穆尔西亚]阿加利亚酒店(Occidental Murcia Agalia)(90354933)</t>
  </si>
  <si>
    <t>双人床或双床房&lt;2人入住&gt;&lt;不退款&gt;&lt;早餐&gt;</t>
  </si>
  <si>
    <t>Sarkar/Ajoy</t>
  </si>
  <si>
    <t xml:space="preserve">3189895	</t>
  </si>
  <si>
    <t xml:space="preserve">999223447688525	</t>
  </si>
  <si>
    <t>高级房（双人床，无机场接送服务）&lt;2人入住&gt;</t>
  </si>
  <si>
    <t>HOMVISETVONGSA/SUKUMAN</t>
  </si>
  <si>
    <t xml:space="preserve">3190377	</t>
  </si>
  <si>
    <t xml:space="preserve">999223449625962	</t>
  </si>
  <si>
    <t>[曼谷]曼谷 LiT 酒店 - SHA Extra Plus 认证(LiT BANGKOK Hotel - SHA Extra Plus)(60493897)</t>
  </si>
  <si>
    <t>璀璨光辉房&lt;2人入住&gt;&lt;不退款&gt;&lt;早餐&gt;</t>
  </si>
  <si>
    <t>WANG/RONG,HMOONTHET/CHIAL</t>
  </si>
  <si>
    <t xml:space="preserve">3190766	</t>
  </si>
  <si>
    <t xml:space="preserve">acknowledge	</t>
  </si>
  <si>
    <t xml:space="preserve">999223450404371	</t>
  </si>
  <si>
    <t>[曼谷]曼谷拉玛九萨默赛特酒店(Somerset Rama 9 Bangkok - SHA Plus Certified)(94361514)</t>
  </si>
  <si>
    <t>豪华房&lt;2人入住&gt;&lt;不退款&gt;&lt;早餐&gt;</t>
  </si>
  <si>
    <t>LO/CHUN KIT</t>
  </si>
  <si>
    <t xml:space="preserve">3190952	</t>
  </si>
  <si>
    <t xml:space="preserve">8769928	</t>
  </si>
  <si>
    <t xml:space="preserve">23450577449	</t>
  </si>
  <si>
    <t>[梅尼尔阿梅罗]巴黎戴高乐机场地理酒店(Geographotel Paris-Roissy CDG Airport)(90357222)</t>
  </si>
  <si>
    <t>双人床或双床房&lt;2人入住&gt;&lt;不退款&gt;</t>
  </si>
  <si>
    <t>PELLETIER/KARINE</t>
  </si>
  <si>
    <t xml:space="preserve">3191001	</t>
  </si>
  <si>
    <t xml:space="preserve">1485726271	</t>
  </si>
  <si>
    <t xml:space="preserve">999223451084786	</t>
  </si>
  <si>
    <t>豪华扁柏三人房&lt;2人入住&gt;&lt;不退款&gt;</t>
  </si>
  <si>
    <t>Liu/Qing</t>
  </si>
  <si>
    <t xml:space="preserve">3191177	</t>
  </si>
  <si>
    <t xml:space="preserve">999223451433776	</t>
  </si>
  <si>
    <t>[曼谷]住宿酒店(STAY Hotel Bangkok)(55321199)</t>
  </si>
  <si>
    <t>豪华双人房&lt;2人入住&gt;&lt;不退款&gt;</t>
  </si>
  <si>
    <t>Ding/JingYi</t>
  </si>
  <si>
    <t xml:space="preserve">3191260	</t>
  </si>
  <si>
    <t xml:space="preserve">-1485915851	</t>
  </si>
  <si>
    <t xml:space="preserve">999223453378650	</t>
  </si>
  <si>
    <t>[柑林县]芽庄米娅度假酒店(Mia Resort Nha Trang)(55312315)</t>
  </si>
  <si>
    <t>海滨别墅&lt;2人入住&gt;&lt;不退款&gt;</t>
  </si>
  <si>
    <t>AGAPOV/DMITRII,AGAPOVA/KRISTINA</t>
  </si>
  <si>
    <t xml:space="preserve">3191327	</t>
  </si>
  <si>
    <t xml:space="preserve">-1485933549	</t>
  </si>
  <si>
    <t xml:space="preserve">999223456707963	</t>
  </si>
  <si>
    <t>[中雅加达]雅加达瓦希德哈西姆智选假日酒店(Holiday Inn Express Jakarta Wahid Hasyim, an IHG Hotel)(55639809)</t>
  </si>
  <si>
    <t>大号床房&lt;2人入住&gt;&lt;不退款&gt;&lt;早餐&gt;</t>
  </si>
  <si>
    <t>Budhihartono/Jessica Olivia</t>
  </si>
  <si>
    <t xml:space="preserve">3191790	</t>
  </si>
  <si>
    <t xml:space="preserve">84250734	</t>
  </si>
  <si>
    <t xml:space="preserve">999223457662503	</t>
  </si>
  <si>
    <t>[新山]KSL度假酒店(KSL Hotel &amp; Resort)(55680499)</t>
  </si>
  <si>
    <t>高级三人客房&lt;2人入住&gt;&lt;不退款&gt;</t>
  </si>
  <si>
    <t>AMIRUDIN/IZZHAR</t>
  </si>
  <si>
    <t xml:space="preserve">3191950	</t>
  </si>
  <si>
    <t xml:space="preserve">999223462212998	</t>
  </si>
  <si>
    <t>[哈德利]月升酒店(The Moonrise Hotel)(55280863)</t>
  </si>
  <si>
    <t>高级特大床房&lt;2人入住&gt;</t>
  </si>
  <si>
    <t>donoghue/paul</t>
  </si>
  <si>
    <t xml:space="preserve">3193432	</t>
  </si>
  <si>
    <t xml:space="preserve">XPKAYE5MM	</t>
  </si>
  <si>
    <t xml:space="preserve">999223462370972	</t>
  </si>
  <si>
    <t>[迈阿密海滩]那堤路斯阿罗酒店(Nautilus by Arlo)(60494064)</t>
  </si>
  <si>
    <t>特大床房&lt;2人入住&gt;&lt;不退款&gt;</t>
  </si>
  <si>
    <t>Domsky/Brette</t>
  </si>
  <si>
    <t xml:space="preserve">3193514	</t>
  </si>
  <si>
    <t xml:space="preserve">7531SE265621	</t>
  </si>
  <si>
    <t xml:space="preserve">999223471008615	</t>
  </si>
  <si>
    <t>[洛斯皮塔莱-德略布雷加特]巴塞罗那费拉便捷酒店(easyHotel Barcelona Fira)(95084713)</t>
  </si>
  <si>
    <t>PEREZ PAZ/FRANCISCO JAVIER</t>
  </si>
  <si>
    <t xml:space="preserve">3194884	</t>
  </si>
  <si>
    <t xml:space="preserve">1486552977	</t>
  </si>
  <si>
    <t xml:space="preserve">999223472420981	</t>
  </si>
  <si>
    <t>[曼谷]曼谷素坤逸路 12 巷格乐丽雅酒店 - 康帕斯酒店集团旗下(Galleria 12 Sukhumvit Bangkok by Compass Hospitality - SHA Extra Plus)(55402695)</t>
  </si>
  <si>
    <t>酷房&lt;2人入住&gt;&lt;不退款&gt;</t>
  </si>
  <si>
    <t>yang/LinWei</t>
  </si>
  <si>
    <t xml:space="preserve">3195147	</t>
  </si>
  <si>
    <t xml:space="preserve">58896	</t>
  </si>
  <si>
    <t xml:space="preserve">999223473371503	</t>
  </si>
  <si>
    <t>[Caturtunggal]日惹艺术酒店(ARTOTEL Yogyakarta)(90401408)</t>
  </si>
  <si>
    <t>工作室23&lt;2人入住&gt;&lt;不退款&gt;</t>
  </si>
  <si>
    <t>ANANTA/YUVIAN</t>
  </si>
  <si>
    <t xml:space="preserve">3195331	</t>
  </si>
  <si>
    <t xml:space="preserve">1486611834	</t>
  </si>
  <si>
    <t xml:space="preserve">999223475441484	</t>
  </si>
  <si>
    <t>豪华双床客房&lt;2人入住&gt;&lt;不退款&gt;&lt;早餐&gt;</t>
  </si>
  <si>
    <t>ZHU/OUYUE,LUO/KAIXIN</t>
  </si>
  <si>
    <t xml:space="preserve">3195946	</t>
  </si>
  <si>
    <t xml:space="preserve">999223476309542	</t>
  </si>
  <si>
    <t>[伊斯坦布尔]萨普库机场酒店(Sapko Airport Hotel)(90370882)</t>
  </si>
  <si>
    <t>标准大床房&lt;2人入住&gt;&lt;不退款&gt;&lt;早餐&gt;</t>
  </si>
  <si>
    <t>OZTURK/SERKAN</t>
  </si>
  <si>
    <t xml:space="preserve">3196312	</t>
  </si>
  <si>
    <t xml:space="preserve">2657975	</t>
  </si>
  <si>
    <t xml:space="preserve">999223476449960	</t>
  </si>
  <si>
    <t>[哥伦布]索尼斯塔哥伦布市中心(Sonesta Columbus Downtown)(56196470)</t>
  </si>
  <si>
    <t>豪华两张大号床&lt;2人入住&gt;&lt;不退款&gt;</t>
  </si>
  <si>
    <t>ALLEN/COURTNEY</t>
  </si>
  <si>
    <t xml:space="preserve">3196387	</t>
  </si>
  <si>
    <t xml:space="preserve">31846SE167429	</t>
  </si>
  <si>
    <t xml:space="preserve">999223481223841	</t>
  </si>
  <si>
    <t>[维多利亚]奥斯瓦格酒店(Oswego Hotel)(69451831)</t>
  </si>
  <si>
    <t>开放式套房&lt;2人入住&gt;&lt;不退款&gt;</t>
  </si>
  <si>
    <t>Santos/Joao Gabriel,Souza/Rachel</t>
  </si>
  <si>
    <t xml:space="preserve">3196869	</t>
  </si>
  <si>
    <t xml:space="preserve">1487121123	</t>
  </si>
  <si>
    <t xml:space="preserve">999223483568991	</t>
  </si>
  <si>
    <t>[曼谷]曼谷苏阁索酒店(The Sukosol Hotel Bangkok)(56185664)</t>
  </si>
  <si>
    <t>豪华房（特大床）&lt;2人入住&gt;&lt;不退款&gt;&lt;早餐&gt;</t>
  </si>
  <si>
    <t>YOU/XIAOLI,YANG/TAI FEI</t>
  </si>
  <si>
    <t xml:space="preserve">3197194	</t>
  </si>
  <si>
    <t xml:space="preserve">393909095 - 1680584174024995	</t>
  </si>
  <si>
    <t xml:space="preserve">999223485682523	</t>
  </si>
  <si>
    <t>[巴厘岛]巴厘乌布威斯汀元素酒店 - CHSE 认证(Element by Westin Bali Ubud - Chse Certified)(55312220)</t>
  </si>
  <si>
    <t>豪华园景特大床客房带阳台&lt;2人入住&gt;&lt;不退款&gt;&lt;早餐&gt;</t>
  </si>
  <si>
    <t>Knecht/William Coy</t>
  </si>
  <si>
    <t xml:space="preserve">3197511	</t>
  </si>
  <si>
    <t xml:space="preserve">90457441	</t>
  </si>
  <si>
    <t xml:space="preserve">999223486689553	</t>
  </si>
  <si>
    <t>豪华特大床客房&lt;2人入住&gt;&lt;不退款&gt;&lt;早餐&gt;</t>
  </si>
  <si>
    <t>LI/CONGDI,XIONG/WEN</t>
  </si>
  <si>
    <t xml:space="preserve">3197684	</t>
  </si>
  <si>
    <t xml:space="preserve">999223486658658	</t>
  </si>
  <si>
    <t>[法兰克福]玛丽蒂姆法兰克福酒店(Maritim Hotel Frankfurt)(55270625)</t>
  </si>
  <si>
    <t>Iaroslavskyi/Kostiantyn</t>
  </si>
  <si>
    <t xml:space="preserve">3197677	</t>
  </si>
  <si>
    <t xml:space="preserve">128253132	</t>
  </si>
  <si>
    <t xml:space="preserve">999223489319530	</t>
  </si>
  <si>
    <t>[芭堤雅]芭堤雅部落酒店(Tribe Pattaya)(55812108)</t>
  </si>
  <si>
    <t>超高级房&lt;2人入住&gt;&lt;不退款&gt;</t>
  </si>
  <si>
    <t>JEEDKLAM/MISSSAROCHA</t>
  </si>
  <si>
    <t xml:space="preserve">3198271	</t>
  </si>
  <si>
    <t xml:space="preserve">9153723033960	</t>
  </si>
  <si>
    <t xml:space="preserve">999223489675754	</t>
  </si>
  <si>
    <t>[仁川]仁川松岛假日酒店(Holiday Inn Incheon Songdo, an IHG Hotel)(55519729)</t>
  </si>
  <si>
    <t>Zeng/Suying</t>
  </si>
  <si>
    <t xml:space="preserve">3198376	</t>
  </si>
  <si>
    <t xml:space="preserve">999223490793776	</t>
  </si>
  <si>
    <t>[科尔切斯特]圣尼古拉斯之家酒店(St Nicholas Hotel)(77368128)</t>
  </si>
  <si>
    <t>豪华客房双人床（城景）&lt;2人入住&gt;&lt;不退款&gt;</t>
  </si>
  <si>
    <t>Edwards/Katy</t>
  </si>
  <si>
    <t xml:space="preserve">3198757	</t>
  </si>
  <si>
    <t xml:space="preserve">999223491166488	</t>
  </si>
  <si>
    <t>[泗水]达尔莫奎斯特酒店 - 泗水 - 阿斯顿酒店(Quest Hotel Darmo - Surabaya by Aston)(60480266)</t>
  </si>
  <si>
    <t>ISTIGHISATII/PUTRI</t>
  </si>
  <si>
    <t xml:space="preserve">3198884	</t>
  </si>
  <si>
    <t xml:space="preserve">26036637	</t>
  </si>
  <si>
    <t xml:space="preserve">999223491478802	</t>
  </si>
  <si>
    <t>[班加罗尔]班加罗尔里士满路迎宾酒店 - ITC 酒店集团(Welcomhotel by ITC Hotels, Richmond Road, Bengaluru)(55547009)</t>
  </si>
  <si>
    <t>豪华高级房&lt;2人入住&gt;&lt;不退款&gt;&lt;早餐&gt;</t>
  </si>
  <si>
    <t>BHANSALI/AKSHIT</t>
  </si>
  <si>
    <t xml:space="preserve">3199004	</t>
  </si>
  <si>
    <t xml:space="preserve">30178SE075339	</t>
  </si>
  <si>
    <t xml:space="preserve">999223491745127	</t>
  </si>
  <si>
    <t>[阿斯蒂加拉加]贝萨马旅馆(Pension Beizama)(96311116)</t>
  </si>
  <si>
    <t>客房&lt;2人入住&gt;&lt;不退款&gt;</t>
  </si>
  <si>
    <t>Zanquini Chavaretto/Eva Mirian</t>
  </si>
  <si>
    <t xml:space="preserve">3199124	</t>
  </si>
  <si>
    <t xml:space="preserve">999223500350799	</t>
  </si>
  <si>
    <t>[八打灵再也]吉隆坡颐思殿酒店(Eastin Hotel Kuala Lumpur)(55270753)</t>
  </si>
  <si>
    <t>行政豪华房&lt;2人入住&gt;&lt;不退款&gt;</t>
  </si>
  <si>
    <t>MUHAMMAD SHUKRI WONG/MUHAMMAD SALIHIN</t>
  </si>
  <si>
    <t xml:space="preserve">3200108	</t>
  </si>
  <si>
    <t xml:space="preserve">999223501028218	</t>
  </si>
  <si>
    <t>[贝尔维尤]贝尔维尤红狮酒店(Red Lion Hotel Bellevue)(55626288)</t>
  </si>
  <si>
    <t>ZHUANG/WENLEI</t>
  </si>
  <si>
    <t xml:space="preserve">3200233	</t>
  </si>
  <si>
    <t xml:space="preserve">999223501118869	</t>
  </si>
  <si>
    <t>[吉隆坡]嘉利堡酒店(Hotel Caliber)(90401415)</t>
  </si>
  <si>
    <t>高级房间&lt;2人入住&gt;&lt;不退款&gt;</t>
  </si>
  <si>
    <t>DENG/GUOLIANG</t>
  </si>
  <si>
    <t xml:space="preserve">3200245	</t>
  </si>
  <si>
    <t xml:space="preserve">scha	</t>
  </si>
  <si>
    <t xml:space="preserve">999223501267468	</t>
  </si>
  <si>
    <t>尊贵特大床房&lt;2人入住&gt;&lt;不退款&gt;</t>
  </si>
  <si>
    <t>HE/WENWU</t>
  </si>
  <si>
    <t xml:space="preserve">3200276	</t>
  </si>
  <si>
    <t xml:space="preserve">999223501304495	</t>
  </si>
  <si>
    <t>[莫斯托雷斯]莫斯托雷斯城市酒店(Hotel Ciudad de Móstoles)(55720347)</t>
  </si>
  <si>
    <t>MORENO BENET/JESSICA</t>
  </si>
  <si>
    <t xml:space="preserve">3200285	</t>
  </si>
  <si>
    <t xml:space="preserve">1487830819	</t>
  </si>
  <si>
    <t xml:space="preserve">999223504618294	</t>
  </si>
  <si>
    <t>[新加坡]爱美雅精品酒店(Hotel NuVe Heritage)(55694671)</t>
  </si>
  <si>
    <t>古雅大号床房&lt;2人入住&gt;&lt;不退款&gt;</t>
  </si>
  <si>
    <t>CHUA/ZONG TA,PHOOPADLAE/PIMKAN</t>
  </si>
  <si>
    <t xml:space="preserve">3201127	</t>
  </si>
  <si>
    <t xml:space="preserve">96643091	</t>
  </si>
  <si>
    <t xml:space="preserve">999223504690736	</t>
  </si>
  <si>
    <t>[曼谷]西隆翠妮提酒店(Trinity Silom Hotel)(55478401)</t>
  </si>
  <si>
    <t>至尊房&lt;2人入住&gt;&lt;不退款&gt;</t>
  </si>
  <si>
    <t>HUANG/RUOQI</t>
  </si>
  <si>
    <t xml:space="preserve">3201151	</t>
  </si>
  <si>
    <t xml:space="preserve">34220	</t>
  </si>
  <si>
    <t xml:space="preserve">999223504729219	</t>
  </si>
  <si>
    <t>[米卢斯]米卢斯中心住宿加早餐酒店(B&amp;B Hôtel Mulhouse Centre)(90389397)</t>
  </si>
  <si>
    <t>双人房, 无障碍房&lt;2人入住&gt;&lt;不退款&gt;</t>
  </si>
  <si>
    <t>Ko/Chi Tat</t>
  </si>
  <si>
    <t xml:space="preserve">3201162	</t>
  </si>
  <si>
    <t xml:space="preserve">1487947294	</t>
  </si>
  <si>
    <t xml:space="preserve">999223506109655	</t>
  </si>
  <si>
    <t>[沃克西哈奇]舒适套房沃克西哈奇酒店(Comfort Suites Waxahachie)(94361820)</t>
  </si>
  <si>
    <t>特大床套房&lt;2人入住&gt;&lt;不退款&gt;&lt;早餐&gt;</t>
  </si>
  <si>
    <t>Berend/Quentin</t>
  </si>
  <si>
    <t xml:space="preserve">3201693	</t>
  </si>
  <si>
    <t xml:space="preserve">999223506611105	</t>
  </si>
  <si>
    <t>[诗都阿佐]尼奥瓦卢诗都阿佐酒店 - 阿斯顿酒店(Neo+ Waru Sidoarjo by Aston)(90362254)</t>
  </si>
  <si>
    <t>尼奥房&lt;2人入住&gt;&lt;不退款&gt;</t>
  </si>
  <si>
    <t>SARI/DISKA YUNITA</t>
  </si>
  <si>
    <t xml:space="preserve">3202035	</t>
  </si>
  <si>
    <t xml:space="preserve">999223506625479	</t>
  </si>
  <si>
    <t>[柏林]斯比特尔马克贝斯特韦斯特酒店(Best Western Hotel am Spittelmarkt Berlin)(55280773)</t>
  </si>
  <si>
    <t>Nura/Nuradin</t>
  </si>
  <si>
    <t xml:space="preserve">3202056	</t>
  </si>
  <si>
    <t xml:space="preserve">359121191	</t>
  </si>
  <si>
    <t xml:space="preserve">999223506882755	</t>
  </si>
  <si>
    <t>[曼谷]纳拉酒店(Narra Hotel)(68545205)</t>
  </si>
  <si>
    <t>标准双人间&lt;2人入住&gt;&lt;不退款&gt;</t>
  </si>
  <si>
    <t>MEEKAHA/NITTAYA</t>
  </si>
  <si>
    <t xml:space="preserve">3202174	</t>
  </si>
  <si>
    <t xml:space="preserve">999223512045056	</t>
  </si>
  <si>
    <t>KLUNBUT/ONPREYA</t>
  </si>
  <si>
    <t xml:space="preserve">3202488	</t>
  </si>
  <si>
    <t xml:space="preserve">999223512233583	</t>
  </si>
  <si>
    <t>[长滩岛]长滩岛罗梅勒别墅酒店(Villa Romero de Boracay)(55694644)</t>
  </si>
  <si>
    <t>标准双人房&lt;2人入住&gt;&lt;不退款&gt;</t>
  </si>
  <si>
    <t>HUANG/YUESHENG</t>
  </si>
  <si>
    <t xml:space="preserve">3202509	</t>
  </si>
  <si>
    <t xml:space="preserve">1488382531	</t>
  </si>
  <si>
    <t xml:space="preserve">999223515165337	</t>
  </si>
  <si>
    <t>[金边]桥牌俱乐部酒店(The Bridge Club)(55611856)</t>
  </si>
  <si>
    <t>TAO/YARONG</t>
  </si>
  <si>
    <t xml:space="preserve">999223517067547	</t>
  </si>
  <si>
    <t>[普吉岛]普吉班德拉海滩度假酒店(Bandara Phuket Beach Resort)(55822373)</t>
  </si>
  <si>
    <t>豪华双人床或2单人床房&lt;2人入住&gt;&lt;不退款&gt;</t>
  </si>
  <si>
    <t>DU/JINGLU</t>
  </si>
  <si>
    <t xml:space="preserve">3203213	</t>
  </si>
  <si>
    <t xml:space="preserve">-1488463782	</t>
  </si>
  <si>
    <t xml:space="preserve">999223517738573	</t>
  </si>
  <si>
    <t>[乔治市]槟城尼奥酒店 (槟城对抗新冠肺炎认证)(Neo+ Penang (PenangFightCovid-19 Certified))(55665849)</t>
  </si>
  <si>
    <t>尼奥双床房&lt;2人入住&gt;&lt;不退款&gt;&lt;早餐&gt;</t>
  </si>
  <si>
    <t>NEO/CHWEE SEAH</t>
  </si>
  <si>
    <t xml:space="preserve">3203321	</t>
  </si>
  <si>
    <t xml:space="preserve">HTL-WBD-394653345	</t>
  </si>
  <si>
    <t xml:space="preserve">999223518817716	</t>
  </si>
  <si>
    <t>[布城]布城帝盛酒店(Dorsett Putrajaya)(55320553)</t>
  </si>
  <si>
    <t>高级房(无窗)&lt;2人入住&gt;&lt;不退款&gt;&lt;早餐&gt;</t>
  </si>
  <si>
    <t>TAHAR/ZULKIFLI</t>
  </si>
  <si>
    <t xml:space="preserve">3203535	</t>
  </si>
  <si>
    <t xml:space="preserve">-1488497116	</t>
  </si>
  <si>
    <t xml:space="preserve">999223520094305	</t>
  </si>
  <si>
    <t>AFANDYE/AKMAL</t>
  </si>
  <si>
    <t xml:space="preserve">3203764	</t>
  </si>
  <si>
    <t xml:space="preserve">26077417	</t>
  </si>
  <si>
    <t xml:space="preserve">999223521231535	</t>
  </si>
  <si>
    <t>[匹兹堡]匹兹堡舒适酒店会议中心(Comfort Inn Conference Center Pittsburgh)(90363026)</t>
  </si>
  <si>
    <t>标准客房, 2 张双人床房&lt;2人入住&gt;&lt;不退款&gt;&lt;早餐&gt;</t>
  </si>
  <si>
    <t>Chakrahari Venkat/Aditya</t>
  </si>
  <si>
    <t xml:space="preserve">3204020	</t>
  </si>
  <si>
    <t xml:space="preserve">999223521564716	</t>
  </si>
  <si>
    <t>YU/LEI</t>
  </si>
  <si>
    <t xml:space="preserve">3204123	</t>
  </si>
  <si>
    <t xml:space="preserve">999223521654267	</t>
  </si>
  <si>
    <t>CHEA/RAKSMEY</t>
  </si>
  <si>
    <t xml:space="preserve">3204160	</t>
  </si>
  <si>
    <t xml:space="preserve">999223521982648	</t>
  </si>
  <si>
    <t>[苏黎世]维尔兰伯格精品酒店(Boutique Hotel Wellenberg)(55312301)</t>
  </si>
  <si>
    <t>Pankratova/Marina</t>
  </si>
  <si>
    <t xml:space="preserve">3204265	</t>
  </si>
  <si>
    <t xml:space="preserve">68995751	</t>
  </si>
  <si>
    <t xml:space="preserve">999223522223383	</t>
  </si>
  <si>
    <t>[曼谷]皇家宾佳酒店(Royal Benja Hotel)(55745225)</t>
  </si>
  <si>
    <t>NARACHINTANANGKUN/MISS SURATREE</t>
  </si>
  <si>
    <t xml:space="preserve">390740	</t>
  </si>
  <si>
    <t xml:space="preserve">999223522330305	</t>
  </si>
  <si>
    <t>[希什利]摩顿莫纳帕梅西科伊住宿加早餐旅馆(Molton Monapart Mecidiyekoy)(55720486)</t>
  </si>
  <si>
    <t>高级双人床房&lt;2人入住&gt;&lt;不退款&gt;&lt;早餐&gt;</t>
  </si>
  <si>
    <t>Hassett/John</t>
  </si>
  <si>
    <t xml:space="preserve">3204416	</t>
  </si>
  <si>
    <t xml:space="preserve">R719978781	</t>
  </si>
  <si>
    <t xml:space="preserve">999223527943925	</t>
  </si>
  <si>
    <t>[巴厘岛]巴厘史塔克精品 Spa 酒店(Stark Boutique Hotel and Spa)(60513999)</t>
  </si>
  <si>
    <t>HERYANTO/BUDI</t>
  </si>
  <si>
    <t xml:space="preserve">3205242	</t>
  </si>
  <si>
    <t xml:space="preserve">Darsika	</t>
  </si>
  <si>
    <t xml:space="preserve">999223528161378	</t>
  </si>
  <si>
    <t>[曼谷]萨拜萨拜素坤逸酒店(Sabai Sabai@Sukhumvit Hotel)(55354857)</t>
  </si>
  <si>
    <t>豪华双床房&lt;2人入住&gt;&lt;不退款&gt;&lt;早餐&gt;</t>
  </si>
  <si>
    <t>LIN/CHIAJUNG,LIN/YUHSIU</t>
  </si>
  <si>
    <t xml:space="preserve">999223529839758	</t>
  </si>
  <si>
    <t>[东雅加达]卡旺中心酒店 - CHSE 认证(Sentral Cawang Hotel)(55452275)</t>
  </si>
  <si>
    <t>DF/KHAIRUNNISA</t>
  </si>
  <si>
    <t xml:space="preserve">3205606	</t>
  </si>
  <si>
    <t xml:space="preserve">999223529958290	</t>
  </si>
  <si>
    <t>[普吉岛]普吉岛芭东度假酒店(Patong Resort Hotel)(55665911)</t>
  </si>
  <si>
    <t>豪华房（中宾）&lt;2人入住&gt;&lt;不退款&gt;</t>
  </si>
  <si>
    <t>bi/wenna</t>
  </si>
  <si>
    <t xml:space="preserve">3205625	</t>
  </si>
  <si>
    <t xml:space="preserve">321-6095187	</t>
  </si>
  <si>
    <t xml:space="preserve">999223532024193	</t>
  </si>
  <si>
    <t>[泗水]泗水高级商务酒店(PrimeBiz Hotel Surabaya)(77372029)</t>
  </si>
  <si>
    <t>高级客房2张双床&lt;2人入住&gt;&lt;不退款&gt;</t>
  </si>
  <si>
    <t>ANGGRIAWAN/FICO</t>
  </si>
  <si>
    <t xml:space="preserve">3205966	</t>
  </si>
  <si>
    <t xml:space="preserve">999223532602797	</t>
  </si>
  <si>
    <t>[班贾尔马辛]班贾尔马辛艾哈迈德亚尼法维酒店(favehotel Ahmad Yani Banjarmasin)(55312461)</t>
  </si>
  <si>
    <t>致爱房&lt;2人入住&gt;&lt;不退款&gt;</t>
  </si>
  <si>
    <t>ARIFTRIAWAN/HERLAMBANG</t>
  </si>
  <si>
    <t xml:space="preserve">3206091	</t>
  </si>
  <si>
    <t xml:space="preserve">999223533124429	</t>
  </si>
  <si>
    <t>标准房(双人床)&lt;2人入住&gt;&lt;不退款&gt;</t>
  </si>
  <si>
    <t>ANGGOLA/DANI</t>
  </si>
  <si>
    <t xml:space="preserve">3206188	</t>
  </si>
  <si>
    <t xml:space="preserve">999223535143017	</t>
  </si>
  <si>
    <t>[苏梅岛]比尔度假酒店(Bill Resort)(55779572)</t>
  </si>
  <si>
    <t>高级平房式客房&lt;2人入住&gt;&lt;不退款&gt;</t>
  </si>
  <si>
    <t>UDTARADIT/MANINTON</t>
  </si>
  <si>
    <t xml:space="preserve">3206669	</t>
  </si>
  <si>
    <t xml:space="preserve">999223535724525	</t>
  </si>
  <si>
    <t>[阿马里洛]舒眠韦斯特麦迪科森特套房酒店(Sleep Inn &amp; Suites West Medical Center)(90388337)</t>
  </si>
  <si>
    <t>标准客房2张大床&lt;2人入住&gt;&lt;不退款&gt;&lt;早餐&gt;</t>
  </si>
  <si>
    <t>Garcia/Manuel</t>
  </si>
  <si>
    <t xml:space="preserve">3206813	</t>
  </si>
  <si>
    <t xml:space="preserve">999223536631962	</t>
  </si>
  <si>
    <t>[埃森]埃森市精品酒店(Boutique Essen City)(60532265)</t>
  </si>
  <si>
    <t>双床房&lt;2人入住&gt;&lt;不退款&gt;&lt;早餐&gt;</t>
  </si>
  <si>
    <t>QIAN/MIN</t>
  </si>
  <si>
    <t xml:space="preserve">3207052	</t>
  </si>
  <si>
    <t xml:space="preserve">8QSW46	</t>
  </si>
  <si>
    <t xml:space="preserve">23536941753	</t>
  </si>
  <si>
    <t>[塞多费塔]Hotel Das Artes(Eurostars das Artes)(55280827)</t>
  </si>
  <si>
    <t>Iglesias Castro/Alexander</t>
  </si>
  <si>
    <t xml:space="preserve">3207126	</t>
  </si>
  <si>
    <t xml:space="preserve">141370	</t>
  </si>
  <si>
    <t xml:space="preserve">999223536966012	</t>
  </si>
  <si>
    <t>[避兰东]圣淘沙豪华酒店(Grand Sentosa Hotel)(55944632)</t>
  </si>
  <si>
    <t>高级房(双床)&lt;2人入住&gt;&lt;不退款&gt;</t>
  </si>
  <si>
    <t>ONG/THIEN LOCH,WONG/LI JUAN</t>
  </si>
  <si>
    <t xml:space="preserve">999223537257042	</t>
  </si>
  <si>
    <t>[月亮镇]凯艺酒店(Quality Inn Coraopolis)(95389184)</t>
  </si>
  <si>
    <t>标准间1特大床&lt;2人入住&gt;&lt;不退款&gt;&lt;早餐&gt;</t>
  </si>
  <si>
    <t>MENG/ZIHAO,TAN/Kaiyan</t>
  </si>
  <si>
    <t xml:space="preserve">3207215	</t>
  </si>
  <si>
    <t xml:space="preserve">999223537454611	</t>
  </si>
  <si>
    <t>[小费里]罗德威卡普里旅馆(Rodeway Inn Capri)(55812126)</t>
  </si>
  <si>
    <t>标准特大床房&lt;2人入住&gt;&lt;不退款&gt;&lt;早餐&gt;</t>
  </si>
  <si>
    <t>Mendez/Lynda</t>
  </si>
  <si>
    <t xml:space="preserve">3207270	</t>
  </si>
  <si>
    <t xml:space="preserve">999223537491156	</t>
  </si>
  <si>
    <t>[米兰]米兰展会克利马酒店(Klima Hotel Milano Fiere)(55733425)</t>
  </si>
  <si>
    <t>标准双人房&lt;2人入住&gt;&lt;不退款&gt;&lt;早餐&gt;</t>
  </si>
  <si>
    <t>Wollny/Stefan</t>
  </si>
  <si>
    <t xml:space="preserve">3207280	</t>
  </si>
  <si>
    <t xml:space="preserve">999223146161798	</t>
  </si>
  <si>
    <t>退单</t>
  </si>
  <si>
    <t>[普吉岛]普吉岛皇冠假日攀瓦海滩酒店(政府卫生认证)(Crowne Plaza Phuket Panwa Beach(SHA Extra Plus))(55312433)</t>
  </si>
  <si>
    <t>安达曼海景房&lt;2人入住&gt;&lt;不退款&gt;&lt;早餐&gt;</t>
  </si>
  <si>
    <t>Hutchinson/Grant</t>
  </si>
  <si>
    <t xml:space="preserve">3123781	</t>
  </si>
  <si>
    <t xml:space="preserve">16121709	</t>
  </si>
  <si>
    <t xml:space="preserve">999223089162837	</t>
  </si>
  <si>
    <t>赔款</t>
  </si>
  <si>
    <t>[甲米]COSI 甲米奥南海滩(政府卫生认证)(COSI Krabi Ao Nang Beach(SHA Extra Plus))(92030312)</t>
  </si>
  <si>
    <t>蔻西房&lt;2人入住&gt;&lt;不退款&gt;</t>
  </si>
  <si>
    <t>BOONAPIPORNPOONLAP/CHAIYAPHAN</t>
  </si>
  <si>
    <t xml:space="preserve">3110547	</t>
  </si>
  <si>
    <t xml:space="preserve">41252	</t>
  </si>
  <si>
    <t xml:space="preserve">999223350491452	</t>
  </si>
  <si>
    <t>[黑多克]黑多克美居酒店(Mercure Haydock Hotel)(77368719)</t>
  </si>
  <si>
    <t>Mcdonagh/Michael</t>
  </si>
  <si>
    <t xml:space="preserve">3171918	</t>
  </si>
  <si>
    <t xml:space="preserve">999223107301990	</t>
  </si>
  <si>
    <t>[曼谷]曼谷素坤逸11号巷美居酒店(Mercure Bangkok Sukhumvit 11)(55478167)</t>
  </si>
  <si>
    <t>豪华特大床房&lt;2人入住&gt;&lt;不退款&gt;&lt;早餐&gt;</t>
  </si>
  <si>
    <t>LIN/YAOYAO</t>
  </si>
  <si>
    <t xml:space="preserve">3115462	</t>
  </si>
  <si>
    <t xml:space="preserve">18144628	</t>
  </si>
  <si>
    <t xml:space="preserve">999223065065869	</t>
  </si>
  <si>
    <t>[米尔布雷]旧金山机场万豪费尔菲尔德套房酒店(Fairfield Inn &amp; Suites by Marriott San Francisco Airport)(55542922)</t>
  </si>
  <si>
    <t>GONG/NA,ZHANG/LIANGLIANG</t>
  </si>
  <si>
    <t xml:space="preserve">3103923	</t>
  </si>
  <si>
    <t xml:space="preserve">999223125728442	</t>
  </si>
  <si>
    <t>[迪拜]宜必思尚品迪拜机场酒店(Ibis Styles Dubai Airport Hotel)(90402438)</t>
  </si>
  <si>
    <t>标准双床房&lt;2人入住&gt;&lt;不退款&gt;&lt;早餐&gt;</t>
  </si>
  <si>
    <t>LIAN/JIAQIANG</t>
  </si>
  <si>
    <t xml:space="preserve">3119509	</t>
  </si>
  <si>
    <t xml:space="preserve">999223358533480	</t>
  </si>
  <si>
    <t>[瓜达拉哈拉]瓜达拉哈拉广场洛佩斯马特奥斯行政酒店(Hotel Guadalajara Plaza Ejecutivo Lopez Mateos)(90352739)</t>
  </si>
  <si>
    <t>行政双人床房&lt;2人入住&gt;&lt;不退款&gt;&lt;早餐&gt;</t>
  </si>
  <si>
    <t>HOU/XIUMIN</t>
  </si>
  <si>
    <t xml:space="preserve">3173007	</t>
  </si>
  <si>
    <t xml:space="preserve">999222941887158	</t>
  </si>
  <si>
    <t>[迪拜]迪拜希尔顿艾尔哈布图尔城酒店(Hilton Dubai Al Habtoor City)(89916975)</t>
  </si>
  <si>
    <t>Anwar/Mohammad,Anwar/Mohammad</t>
  </si>
  <si>
    <t xml:space="preserve">3067878	</t>
  </si>
  <si>
    <t xml:space="preserve">999223003955471	</t>
  </si>
  <si>
    <t>[曼谷]宜必思尚品曼谷素坤逸康福酒店(Ibis Styles Bangkok Sukhumvit Phra Khanong)(91809160)</t>
  </si>
  <si>
    <t>标准大床房&lt;2人入住&gt;&lt;不退款&gt;</t>
  </si>
  <si>
    <t>Lin/Meng</t>
  </si>
  <si>
    <t xml:space="preserve">3088939	</t>
  </si>
  <si>
    <t xml:space="preserve">999222993098775	</t>
  </si>
  <si>
    <t>标准房（双床）&lt;2人入住&gt;&lt;不退款&gt;</t>
  </si>
  <si>
    <t>LI/WEI</t>
  </si>
  <si>
    <t xml:space="preserve">3084740	</t>
  </si>
  <si>
    <t xml:space="preserve">25243173	</t>
  </si>
  <si>
    <t xml:space="preserve">23051887361	</t>
  </si>
  <si>
    <t>[吉隆坡]吉隆坡四季酒店(Four Seasons Hotel Kuala Lumpur)(55542782)</t>
  </si>
  <si>
    <t>尊贵公园景观房&lt;2人入住&gt;&lt;不退款&gt;</t>
  </si>
  <si>
    <t>CHIEN/SHIH PING,PENG/CHIEN HAO</t>
  </si>
  <si>
    <t xml:space="preserve">3100569	</t>
  </si>
  <si>
    <t xml:space="preserve">999222938535447	</t>
  </si>
  <si>
    <t>[芭堤雅]萨瓦斯蒂暹罗酒店(Sawasdee Siam Hotel)(55666117)</t>
  </si>
  <si>
    <t>BARABANSHCHIKOVA/TATIANA</t>
  </si>
  <si>
    <t xml:space="preserve">3067141	</t>
  </si>
  <si>
    <t xml:space="preserve">321-5982360	</t>
  </si>
  <si>
    <t xml:space="preserve">22999026785	</t>
  </si>
  <si>
    <t>[吉隆坡]OYO 89576 摩卡酒店(OYO 89576 Mokka Hotel)(91812275)</t>
  </si>
  <si>
    <t>GULAM RUSOL/SITI NADIAH</t>
  </si>
  <si>
    <t xml:space="preserve">3087101	</t>
  </si>
  <si>
    <t xml:space="preserve">9147690770671	</t>
  </si>
  <si>
    <t xml:space="preserve">999223008755652	</t>
  </si>
  <si>
    <t>[迪拜]迪拜朱美拉湖塔楼铂尔曼酒店(Pullman Dubai Jumeirah Lakes Towers)(70391582)</t>
  </si>
  <si>
    <t>Xu/Jiaolong</t>
  </si>
  <si>
    <t xml:space="preserve">3091041	</t>
  </si>
  <si>
    <t xml:space="preserve">From Allocation	</t>
  </si>
  <si>
    <t xml:space="preserve">999222775356433	</t>
  </si>
  <si>
    <t>[河内]河内美利亚酒店(Melia Hanoi)(55439404)</t>
  </si>
  <si>
    <t>BAI/RUOJING</t>
  </si>
  <si>
    <t xml:space="preserve">999223004064980	</t>
  </si>
  <si>
    <t>Li/Chunxia</t>
  </si>
  <si>
    <t xml:space="preserve">3088999	</t>
  </si>
  <si>
    <t xml:space="preserve">999223066536164	</t>
  </si>
  <si>
    <t>[利马索尔]卡普塔尼奥斯奥迪西亚酒店(Kapetanios Odysseia Hotel)(55967856)</t>
  </si>
  <si>
    <t>庭景房&lt;2人入住&gt;&lt;不退款&gt;</t>
  </si>
  <si>
    <t>HACATUROVS/SERGEJS</t>
  </si>
  <si>
    <t xml:space="preserve">3104313	</t>
  </si>
  <si>
    <t xml:space="preserve">17529	</t>
  </si>
  <si>
    <t xml:space="preserve">999223116764935	</t>
  </si>
  <si>
    <t>[迪拜]福朋喜来登扎耶德路酒店(Four Points by Sheraton Sheikh Zayed Road)(60467429)</t>
  </si>
  <si>
    <t>经典双床房&lt;2人入住&gt;&lt;不退款&gt;</t>
  </si>
  <si>
    <t>KUZNETSOV/PAVEL,WITTKOPP/IAN RICHARD BROOKS</t>
  </si>
  <si>
    <t xml:space="preserve">3117352	</t>
  </si>
  <si>
    <t xml:space="preserve">999223348282535	</t>
  </si>
  <si>
    <t>[芭堤雅]盛泰乐芭堤雅中心酒店 (政府卫生认证)(Centara Pattaya Hotel)(55639546)</t>
  </si>
  <si>
    <t>CHAOMUENWAI/SATAPHON</t>
  </si>
  <si>
    <t xml:space="preserve">3171553	</t>
  </si>
  <si>
    <t xml:space="preserve">HTL-WBD-390920845	</t>
  </si>
  <si>
    <t>，</t>
  </si>
  <si>
    <t>999223146161798</t>
  </si>
  <si>
    <t>4.14 可退1584元</t>
  </si>
  <si>
    <t>999223089162837</t>
  </si>
  <si>
    <t>原单未结算，本期扣款277元</t>
  </si>
  <si>
    <t>999223350491452</t>
  </si>
  <si>
    <t>本期扣款752元</t>
  </si>
  <si>
    <t>999223107301990</t>
  </si>
  <si>
    <t>本期扣款820元</t>
  </si>
  <si>
    <t>999223065065869</t>
  </si>
  <si>
    <t>本期扣款81.46元</t>
  </si>
  <si>
    <t>999223125728442</t>
  </si>
  <si>
    <t>本期扣款660元</t>
  </si>
  <si>
    <t>999223358533480</t>
  </si>
  <si>
    <t>本期扣款508.68元</t>
  </si>
  <si>
    <t>999222941887158</t>
  </si>
  <si>
    <t>本期扣款2073元</t>
  </si>
  <si>
    <t>999223003955471</t>
  </si>
  <si>
    <t>本期扣款295元</t>
  </si>
  <si>
    <t>999222993098775</t>
  </si>
  <si>
    <t>本期扣款457元</t>
  </si>
  <si>
    <t>本期扣款3946元</t>
  </si>
  <si>
    <t>999222938535447</t>
  </si>
  <si>
    <t>本期扣款108元</t>
  </si>
  <si>
    <t>本期扣款342元</t>
  </si>
  <si>
    <t>999223008755652</t>
  </si>
  <si>
    <t>本期扣款1423元</t>
  </si>
  <si>
    <t>999222775356433</t>
  </si>
  <si>
    <t>本期扣款1209元</t>
  </si>
  <si>
    <t>999223004064980</t>
  </si>
  <si>
    <t>999223066536164</t>
  </si>
  <si>
    <t>本期扣款1078元</t>
  </si>
  <si>
    <t>999223116764935</t>
  </si>
  <si>
    <t>本期扣款1077元</t>
  </si>
  <si>
    <t>999223348282535</t>
  </si>
  <si>
    <t>本期扣款300元</t>
  </si>
  <si>
    <t>194037.86 HKD</t>
  </si>
  <si>
    <t>A230414172626481</t>
  </si>
  <si>
    <t>A230414172654481</t>
  </si>
  <si>
    <t>总计：194037.86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</si>
  <si>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</si>
  <si>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</si>
  <si>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</si>
  <si>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</si>
  <si>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</si>
  <si>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</si>
  <si>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</si>
  <si>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</si>
  <si>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</si>
  <si>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</si>
  <si>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</si>
  <si>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</si>
  <si>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</si>
  <si>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</si>
  <si>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</si>
  <si>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</si>
  <si>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</si>
  <si>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</si>
  <si>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</si>
  <si>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2023-04-07</t>
  </si>
  <si>
    <t>3207280</t>
  </si>
  <si>
    <t>米兰展会克利马酒店</t>
  </si>
  <si>
    <t>Wollny Stefan</t>
  </si>
  <si>
    <t>2023-04-08</t>
  </si>
  <si>
    <t>退房日周结</t>
  </si>
  <si>
    <t>1636.41</t>
  </si>
  <si>
    <t>1864.00</t>
  </si>
  <si>
    <t>0</t>
  </si>
  <si>
    <t>0.00</t>
  </si>
  <si>
    <t>携程汇智国际直连</t>
  </si>
  <si>
    <t>925</t>
  </si>
  <si>
    <t>2023-04-07 22:30:41</t>
  </si>
  <si>
    <t>否</t>
  </si>
  <si>
    <t>汇智国际旅游发展有限公司</t>
  </si>
  <si>
    <t>直连</t>
  </si>
  <si>
    <t>意大利</t>
  </si>
  <si>
    <t>3207215</t>
  </si>
  <si>
    <t>品质酒店</t>
  </si>
  <si>
    <t>MENG ZIHAO,TAN Kaiyan</t>
  </si>
  <si>
    <t>1297.54</t>
  </si>
  <si>
    <t>1478.00</t>
  </si>
  <si>
    <t>2023-04-07 22:07:24</t>
  </si>
  <si>
    <t>美国</t>
  </si>
  <si>
    <t>3207137</t>
  </si>
  <si>
    <t>圣淘沙豪华酒店</t>
  </si>
  <si>
    <t>ONG THIEN LOCH,WONG LI JUAN</t>
  </si>
  <si>
    <t>229.13</t>
  </si>
  <si>
    <t>261.00</t>
  </si>
  <si>
    <t>2023-04-07 21:37:55</t>
  </si>
  <si>
    <t>马来西亚</t>
  </si>
  <si>
    <t>3207126</t>
  </si>
  <si>
    <t>Hotel Das Artes</t>
  </si>
  <si>
    <t>Iglesias Castro Alexander</t>
  </si>
  <si>
    <t>1208.87</t>
  </si>
  <si>
    <t>1377.00</t>
  </si>
  <si>
    <t>2023-04-07 21:35:46</t>
  </si>
  <si>
    <t>葡萄牙</t>
  </si>
  <si>
    <t>3206813</t>
  </si>
  <si>
    <t>西部医学中心斯利普套房酒店</t>
  </si>
  <si>
    <t>Garcia Manuel</t>
  </si>
  <si>
    <t>567.12</t>
  </si>
  <si>
    <t>646.00</t>
  </si>
  <si>
    <t>2023-04-07 19:35:09</t>
  </si>
  <si>
    <t>3206669</t>
  </si>
  <si>
    <t>比尔度假酒店</t>
  </si>
  <si>
    <t>UDTARADIT MANINTON</t>
  </si>
  <si>
    <t>237.91</t>
  </si>
  <si>
    <t>271.00</t>
  </si>
  <si>
    <t>2023-04-07 18:32:36</t>
  </si>
  <si>
    <t>泰国</t>
  </si>
  <si>
    <t>3206188</t>
  </si>
  <si>
    <t>卡旺中心酒店</t>
  </si>
  <si>
    <t>ANGGOLA DANI</t>
  </si>
  <si>
    <t>150.12</t>
  </si>
  <si>
    <t>171.00</t>
  </si>
  <si>
    <t>2023-04-07 15:27:11</t>
  </si>
  <si>
    <t>印度尼西亚</t>
  </si>
  <si>
    <t>3206091</t>
  </si>
  <si>
    <t>班贾尔马辛艾哈迈德亚尼法维酒店</t>
  </si>
  <si>
    <t>ARIFTRIAWAN HERLAMBANG</t>
  </si>
  <si>
    <t>155.39</t>
  </si>
  <si>
    <t>177.00</t>
  </si>
  <si>
    <t>2023-04-07 14:49:10</t>
  </si>
  <si>
    <t>3205966</t>
  </si>
  <si>
    <t>泗水高级商务酒店</t>
  </si>
  <si>
    <t>ANGGRIAWAN FICO</t>
  </si>
  <si>
    <t>132.56</t>
  </si>
  <si>
    <t>151.00</t>
  </si>
  <si>
    <t>2023-04-07 14:05:34</t>
  </si>
  <si>
    <t>3205625</t>
  </si>
  <si>
    <t>普吉岛芭东度假酒店 (SHA Extra Plus)</t>
  </si>
  <si>
    <t>bi wenna</t>
  </si>
  <si>
    <t>315.17</t>
  </si>
  <si>
    <t>359.00</t>
  </si>
  <si>
    <t>2023-04-07 12:02:31</t>
  </si>
  <si>
    <t>3205606</t>
  </si>
  <si>
    <t>DF KHAIRUNNISA</t>
  </si>
  <si>
    <t>2023-04-07 11:54:21</t>
  </si>
  <si>
    <t>3205279</t>
  </si>
  <si>
    <t>曼谷萨拜萨拜素坤逸酒店</t>
  </si>
  <si>
    <t>LIN CHIAJUNG,LIN YUHSIU</t>
  </si>
  <si>
    <t>400.32</t>
  </si>
  <si>
    <t>456.00</t>
  </si>
  <si>
    <t>2023-04-07 10:04:06</t>
  </si>
  <si>
    <t>3205242</t>
  </si>
  <si>
    <t>巴厘史塔克精品 Spa 酒店</t>
  </si>
  <si>
    <t>HERYANTO BUDI</t>
  </si>
  <si>
    <t>145.73</t>
  </si>
  <si>
    <t>166.00</t>
  </si>
  <si>
    <t>2023-04-07 09:50:01</t>
  </si>
  <si>
    <t>2023-04-06</t>
  </si>
  <si>
    <t>3204416</t>
  </si>
  <si>
    <t>伊斯坦布尔摩顿莫纳帕梅西科伊住宿加早餐旅馆</t>
  </si>
  <si>
    <t>Hassett John</t>
  </si>
  <si>
    <t>607.71</t>
  </si>
  <si>
    <t>692.00</t>
  </si>
  <si>
    <t>2023-04-06 23:09:51</t>
  </si>
  <si>
    <t>土耳其</t>
  </si>
  <si>
    <t>3204376</t>
  </si>
  <si>
    <t>皇家宾佳酒店</t>
  </si>
  <si>
    <t>NARACHINTANANGKUN MISS SURATREE</t>
  </si>
  <si>
    <t>245.02</t>
  </si>
  <si>
    <t>279.00</t>
  </si>
  <si>
    <t>2023-04-06 22:56:52</t>
  </si>
  <si>
    <t>3204265</t>
  </si>
  <si>
    <t>维尔兰伯格精品酒店</t>
  </si>
  <si>
    <t>Pankratova Marina</t>
  </si>
  <si>
    <t>1979.46</t>
  </si>
  <si>
    <t>2254.00</t>
  </si>
  <si>
    <t>2023-04-06 22:34:37</t>
  </si>
  <si>
    <t>瑞士</t>
  </si>
  <si>
    <t>3204123</t>
  </si>
  <si>
    <t>曼谷JW万豪酒店</t>
  </si>
  <si>
    <t>YU LEI</t>
  </si>
  <si>
    <t>1179.42</t>
  </si>
  <si>
    <t>1343.00</t>
  </si>
  <si>
    <t>2023-04-06 21:45:03</t>
  </si>
  <si>
    <t>3204020</t>
  </si>
  <si>
    <t>匹兹堡舒适酒店会议中心</t>
  </si>
  <si>
    <t>Chakrahari Venkat Aditya</t>
  </si>
  <si>
    <t>1436.74</t>
  </si>
  <si>
    <t>1636.00</t>
  </si>
  <si>
    <t>2023-04-06 21:12:59</t>
  </si>
  <si>
    <t>3203764</t>
  </si>
  <si>
    <t>达尔莫奎斯特酒店 - 泗水 - 阿斯顿酒店</t>
  </si>
  <si>
    <t>AFANDYE AKMAL</t>
  </si>
  <si>
    <t>136.12</t>
  </si>
  <si>
    <t>155.00</t>
  </si>
  <si>
    <t>2023-04-06 19:38:33</t>
  </si>
  <si>
    <t>3204160</t>
  </si>
  <si>
    <t>桥牌俱乐部</t>
  </si>
  <si>
    <t>CHEA RAKSMEY</t>
  </si>
  <si>
    <t>209.89</t>
  </si>
  <si>
    <t>239.00</t>
  </si>
  <si>
    <t>2023-04-06 21:54:46</t>
  </si>
  <si>
    <t>柬埔寨</t>
  </si>
  <si>
    <t>3203321</t>
  </si>
  <si>
    <t>槟城尼奥酒店</t>
  </si>
  <si>
    <t>NEO CHWEE SEAH</t>
  </si>
  <si>
    <t>263.46</t>
  </si>
  <si>
    <t>300.00</t>
  </si>
  <si>
    <t>2023-04-06 16:49:48</t>
  </si>
  <si>
    <t>3203213</t>
  </si>
  <si>
    <t>普吉班德拉海滩度假酒店(SHA Extra Plus)</t>
  </si>
  <si>
    <t>DU JINGLU</t>
  </si>
  <si>
    <t>479.50</t>
  </si>
  <si>
    <t>546.00</t>
  </si>
  <si>
    <t>2023-04-06 16:12:32</t>
  </si>
  <si>
    <t>3202917</t>
  </si>
  <si>
    <t>TAO YARONG</t>
  </si>
  <si>
    <t>2023-04-06 14:18:46</t>
  </si>
  <si>
    <t>3202509</t>
  </si>
  <si>
    <t>长滩岛罗梅勒别墅酒店</t>
  </si>
  <si>
    <t>HUANG YUESHENG</t>
  </si>
  <si>
    <t>347.77</t>
  </si>
  <si>
    <t>396.00</t>
  </si>
  <si>
    <t>2023-04-06 11:37:31</t>
  </si>
  <si>
    <t>菲律宾</t>
  </si>
  <si>
    <t>3202488</t>
  </si>
  <si>
    <t>纳拉酒店</t>
  </si>
  <si>
    <t>KLUNBUT ONPREYA</t>
  </si>
  <si>
    <t>152.81</t>
  </si>
  <si>
    <t>174.00</t>
  </si>
  <si>
    <t>2023-04-06 11:17:50</t>
  </si>
  <si>
    <t>3202174</t>
  </si>
  <si>
    <t>MEEKAHA NITTAYA</t>
  </si>
  <si>
    <t>153.69</t>
  </si>
  <si>
    <t>175.00</t>
  </si>
  <si>
    <t>2023-04-06 08:42:42</t>
  </si>
  <si>
    <t>3202056</t>
  </si>
  <si>
    <t>柏林斯比特尔马克贝斯特韦斯特酒店</t>
  </si>
  <si>
    <t>Nura Nuradin</t>
  </si>
  <si>
    <t>955.48</t>
  </si>
  <si>
    <t>1088.00</t>
  </si>
  <si>
    <t>2023-04-06 06:35:15</t>
  </si>
  <si>
    <t>德国</t>
  </si>
  <si>
    <t>3202035</t>
  </si>
  <si>
    <t>尼奥瓦卢诗都阿佐酒店</t>
  </si>
  <si>
    <t>SARI DISKA YUNITA</t>
  </si>
  <si>
    <t>2023-04-06 06:16:35</t>
  </si>
  <si>
    <t>3201693</t>
  </si>
  <si>
    <t>舒适套房沃克西哈奇酒店</t>
  </si>
  <si>
    <t>Berend Quentin</t>
  </si>
  <si>
    <t>950.32</t>
  </si>
  <si>
    <t>1082.00</t>
  </si>
  <si>
    <t>2023-04-06 00:33:04</t>
  </si>
  <si>
    <t>2023-04-05</t>
  </si>
  <si>
    <t>3201162</t>
  </si>
  <si>
    <t>米卢斯中心住宿加早餐酒店</t>
  </si>
  <si>
    <t>Ko Chi Tat</t>
  </si>
  <si>
    <t>454.96</t>
  </si>
  <si>
    <t>518.00</t>
  </si>
  <si>
    <t>2023-04-05 21:21:53</t>
  </si>
  <si>
    <t>法国</t>
  </si>
  <si>
    <t>3201151</t>
  </si>
  <si>
    <t>西隆翠妮提酒店</t>
  </si>
  <si>
    <t>HUANG RUOQI</t>
  </si>
  <si>
    <t>541.03</t>
  </si>
  <si>
    <t>616.00</t>
  </si>
  <si>
    <t>2023-04-05 21:07:44</t>
  </si>
  <si>
    <t>3201127</t>
  </si>
  <si>
    <t>爱美雅精品酒店</t>
  </si>
  <si>
    <t>CHUA ZONG TA,PHOOPADLAE PIMKAN</t>
  </si>
  <si>
    <t>2092.99</t>
  </si>
  <si>
    <t>2383.00</t>
  </si>
  <si>
    <t>2023-04-05 21:03:14</t>
  </si>
  <si>
    <t>新加坡</t>
  </si>
  <si>
    <t>3200285</t>
  </si>
  <si>
    <t>莫斯托雷斯城市酒店</t>
  </si>
  <si>
    <t>MORENO BENET JESSICA</t>
  </si>
  <si>
    <t>577.92</t>
  </si>
  <si>
    <t>658.00</t>
  </si>
  <si>
    <t>2023-04-05 15:31:48</t>
  </si>
  <si>
    <t>西班牙</t>
  </si>
  <si>
    <t>3200276</t>
  </si>
  <si>
    <t>贝尔维尤红狮酒店</t>
  </si>
  <si>
    <t>HE WENWU</t>
  </si>
  <si>
    <t>1633.64</t>
  </si>
  <si>
    <t>1860.00</t>
  </si>
  <si>
    <t>2023-04-05 15:21:07</t>
  </si>
  <si>
    <t>3200245</t>
  </si>
  <si>
    <t>嘉利堡酒店</t>
  </si>
  <si>
    <t>DENG GUOLIANG</t>
  </si>
  <si>
    <t>358.35</t>
  </si>
  <si>
    <t>408.00</t>
  </si>
  <si>
    <t>2023-04-05 15:10:55</t>
  </si>
  <si>
    <t>3200233</t>
  </si>
  <si>
    <t>ZHUANG WENLEI</t>
  </si>
  <si>
    <t>1515.95</t>
  </si>
  <si>
    <t>1726.00</t>
  </si>
  <si>
    <t>2023-04-05 15:05:32</t>
  </si>
  <si>
    <t>3200108</t>
  </si>
  <si>
    <t>吉隆坡颐思殿酒店</t>
  </si>
  <si>
    <t>MUHAMMAD SHUKRI WONG MUHAMMAD SALIHIN</t>
  </si>
  <si>
    <t>331.12</t>
  </si>
  <si>
    <t>377.00</t>
  </si>
  <si>
    <t>2023-04-05 14:17:30</t>
  </si>
  <si>
    <t>3199124</t>
  </si>
  <si>
    <t>贝萨马旅馆</t>
  </si>
  <si>
    <t>Zanquini Chavaretto Eva Mirian</t>
  </si>
  <si>
    <t>643.79</t>
  </si>
  <si>
    <t>733.00</t>
  </si>
  <si>
    <t>2023-04-05 04:22:30</t>
  </si>
  <si>
    <t>3199004</t>
  </si>
  <si>
    <t>班加罗尔里士满路迎宾酒店 - ITC 酒店集团</t>
  </si>
  <si>
    <t>BHANSALI AKSHIT</t>
  </si>
  <si>
    <t>1303.40</t>
  </si>
  <si>
    <t>1484.00</t>
  </si>
  <si>
    <t>2023-04-05 02:04:16</t>
  </si>
  <si>
    <t>印度</t>
  </si>
  <si>
    <t>3198884</t>
  </si>
  <si>
    <t>ISTIGHISATII PUTRI</t>
  </si>
  <si>
    <t>150.17</t>
  </si>
  <si>
    <t>2023-04-05 00:24:35</t>
  </si>
  <si>
    <t>2023-04-04</t>
  </si>
  <si>
    <t>3198757</t>
  </si>
  <si>
    <t>圣尼古拉斯之家酒店</t>
  </si>
  <si>
    <t>Edwards Katy</t>
  </si>
  <si>
    <t>921.23</t>
  </si>
  <si>
    <t>1049.00</t>
  </si>
  <si>
    <t>2023-04-04 23:28:12</t>
  </si>
  <si>
    <t>英国</t>
  </si>
  <si>
    <t>3198376</t>
  </si>
  <si>
    <t>仁川松岛假日酒店</t>
  </si>
  <si>
    <t>Zeng Suying</t>
  </si>
  <si>
    <t>1615.01</t>
  </si>
  <si>
    <t>1839.00</t>
  </si>
  <si>
    <t>2023-04-04 21:12:48</t>
  </si>
  <si>
    <t>韩国</t>
  </si>
  <si>
    <t>3207052</t>
  </si>
  <si>
    <t>埃森市精品酒店</t>
  </si>
  <si>
    <t>QIAN MIN</t>
  </si>
  <si>
    <t>595.22</t>
  </si>
  <si>
    <t>678.00</t>
  </si>
  <si>
    <t>2023-04-07 21:06:51</t>
  </si>
  <si>
    <t>3197684</t>
  </si>
  <si>
    <t>LI CONGDI,XIONG WEN</t>
  </si>
  <si>
    <t>2316.69</t>
  </si>
  <si>
    <t>2638.00</t>
  </si>
  <si>
    <t>2023-04-04 16:26:25</t>
  </si>
  <si>
    <t>3197677</t>
  </si>
  <si>
    <t xml:space="preserve">玛丽蒂姆法兰克福酒店  </t>
  </si>
  <si>
    <t>Iaroslavskyi Kostiantyn</t>
  </si>
  <si>
    <t>785.11</t>
  </si>
  <si>
    <t>894.00</t>
  </si>
  <si>
    <t>2023-04-04 16:33:43</t>
  </si>
  <si>
    <t>3197511</t>
  </si>
  <si>
    <t>巴厘乌布威斯汀元素酒店 - CHSE 认证</t>
  </si>
  <si>
    <t>Knecht William Coy</t>
  </si>
  <si>
    <t>2932.31</t>
  </si>
  <si>
    <t>3339.00</t>
  </si>
  <si>
    <t>2023-04-04 15:16:40</t>
  </si>
  <si>
    <t>3197194</t>
  </si>
  <si>
    <t>曼谷苏阁索酒店</t>
  </si>
  <si>
    <t>YOU XIAOLI,YANG TAI FEI</t>
  </si>
  <si>
    <t>1392.83</t>
  </si>
  <si>
    <t>1586.00</t>
  </si>
  <si>
    <t>2023-04-04 12:56:17</t>
  </si>
  <si>
    <t>3196869</t>
  </si>
  <si>
    <t>奥斯瓦格酒店</t>
  </si>
  <si>
    <t>Santos Joao Gabriel,Souza Rachel</t>
  </si>
  <si>
    <t>1092.48</t>
  </si>
  <si>
    <t>1244.00</t>
  </si>
  <si>
    <t>2023-04-04 11:00:57</t>
  </si>
  <si>
    <t>加拿大</t>
  </si>
  <si>
    <t>3196387</t>
  </si>
  <si>
    <t>索尼斯塔哥伦布市中心</t>
  </si>
  <si>
    <t>ALLEN COURTNEY</t>
  </si>
  <si>
    <t>918.60</t>
  </si>
  <si>
    <t>1046.00</t>
  </si>
  <si>
    <t>2023-04-04 04:10:53</t>
  </si>
  <si>
    <t>3196312</t>
  </si>
  <si>
    <t>萨帕科机场酒店</t>
  </si>
  <si>
    <t>OZTURK SERKAN</t>
  </si>
  <si>
    <t>386.41</t>
  </si>
  <si>
    <t>440.00</t>
  </si>
  <si>
    <t>2023-04-04 02:46:45</t>
  </si>
  <si>
    <t>2023-04-03</t>
  </si>
  <si>
    <t>3195946</t>
  </si>
  <si>
    <t>ZHU OUYUE,LUO KAIXIN</t>
  </si>
  <si>
    <t>2315.90</t>
  </si>
  <si>
    <t>2023-04-03 22:52:30</t>
  </si>
  <si>
    <t>3195331</t>
  </si>
  <si>
    <t>日惹艺术酒店</t>
  </si>
  <si>
    <t>ANANTA YUVIAN</t>
  </si>
  <si>
    <t>227.38</t>
  </si>
  <si>
    <t>259.00</t>
  </si>
  <si>
    <t>2023-04-03 19:00:33</t>
  </si>
  <si>
    <t>3195147</t>
  </si>
  <si>
    <t>曼谷格乐丽雅12酒店</t>
  </si>
  <si>
    <t>yang LinWei</t>
  </si>
  <si>
    <t>287.07</t>
  </si>
  <si>
    <t>327.00</t>
  </si>
  <si>
    <t>2023-04-03 17:35:19</t>
  </si>
  <si>
    <t>3207270</t>
  </si>
  <si>
    <t>罗德威卡普里旅馆</t>
  </si>
  <si>
    <t>Mendez Lynda</t>
  </si>
  <si>
    <t>698.81</t>
  </si>
  <si>
    <t>796.00</t>
  </si>
  <si>
    <t>2023-04-07 22:27:09</t>
  </si>
  <si>
    <t>999223424296230，</t>
  </si>
  <si>
    <t>3194695</t>
  </si>
  <si>
    <t>首尔总统酒店</t>
  </si>
  <si>
    <t>SHEN LINGLING</t>
  </si>
  <si>
    <t>RMB</t>
  </si>
  <si>
    <t>2971.83</t>
  </si>
  <si>
    <t>2971</t>
  </si>
  <si>
    <t>2023-04-03 14:56:05</t>
  </si>
  <si>
    <t>3193514</t>
  </si>
  <si>
    <t>那堤路斯阿罗酒店</t>
  </si>
  <si>
    <t>Domsky Brette</t>
  </si>
  <si>
    <t>2585.42</t>
  </si>
  <si>
    <t>2945.00</t>
  </si>
  <si>
    <t>2023-04-03 05:13:11</t>
  </si>
  <si>
    <t>3193432</t>
  </si>
  <si>
    <t>月升酒店</t>
  </si>
  <si>
    <t>donoghue paul</t>
  </si>
  <si>
    <t>1394.98</t>
  </si>
  <si>
    <t>1589.00</t>
  </si>
  <si>
    <t>2023-04-03 02:49:09</t>
  </si>
  <si>
    <t>2023-04-02</t>
  </si>
  <si>
    <t>3191950</t>
  </si>
  <si>
    <t>KSL度假酒店</t>
  </si>
  <si>
    <t>AMIRUDIN IZZHAR</t>
  </si>
  <si>
    <t>670.72</t>
  </si>
  <si>
    <t>764.00</t>
  </si>
  <si>
    <t>2023-04-02 16:13:09</t>
  </si>
  <si>
    <t>3191790</t>
  </si>
  <si>
    <t>雅加达瓦希德哈西姆智选假日酒店</t>
  </si>
  <si>
    <t>Budhihartono Jessica Olivia</t>
  </si>
  <si>
    <t>702.32</t>
  </si>
  <si>
    <t>800.00</t>
  </si>
  <si>
    <t>2023-04-02 15:00:52</t>
  </si>
  <si>
    <t>3191327</t>
  </si>
  <si>
    <t>芽庄米娅度假酒店</t>
  </si>
  <si>
    <t>AGAPOV DMITRII,AGAPOVA KRISTINA</t>
  </si>
  <si>
    <t>1718.93</t>
  </si>
  <si>
    <t>1958.00</t>
  </si>
  <si>
    <t>2023-04-02 11:14:44</t>
  </si>
  <si>
    <t>越南</t>
  </si>
  <si>
    <t>3191260</t>
  </si>
  <si>
    <t>住宿酒店</t>
  </si>
  <si>
    <t>Ding JingYi</t>
  </si>
  <si>
    <t>1295.78</t>
  </si>
  <si>
    <t>1476.00</t>
  </si>
  <si>
    <t>2023-04-02 10:29:17</t>
  </si>
  <si>
    <t>3191177</t>
  </si>
  <si>
    <t>首尔明洞喜普乐吉酒店</t>
  </si>
  <si>
    <t>Liu Qing</t>
  </si>
  <si>
    <t>940.23</t>
  </si>
  <si>
    <t>1071.00</t>
  </si>
  <si>
    <t>2023-04-02 09:03:53</t>
  </si>
  <si>
    <t>3191001</t>
  </si>
  <si>
    <t>巴黎戴高乐机场地理酒店</t>
  </si>
  <si>
    <t>PELLETIER KARINE</t>
  </si>
  <si>
    <t>308.14</t>
  </si>
  <si>
    <t>351.00</t>
  </si>
  <si>
    <t>2023-04-02 03:27:28</t>
  </si>
  <si>
    <t>3203535</t>
  </si>
  <si>
    <t>布城帝盛酒店</t>
  </si>
  <si>
    <t>TAHAR ZULKIFLI</t>
  </si>
  <si>
    <t>313.52</t>
  </si>
  <si>
    <t>357.00</t>
  </si>
  <si>
    <t>2023-04-06 18:03:48</t>
  </si>
  <si>
    <t>2023-04-01</t>
  </si>
  <si>
    <t>3190766</t>
  </si>
  <si>
    <t>曼谷利特酒店</t>
  </si>
  <si>
    <t>WANG RONG,HMOONTHET CHIAL</t>
  </si>
  <si>
    <t>1768.64</t>
  </si>
  <si>
    <t>2016.00</t>
  </si>
  <si>
    <t>2023-04-01 23:22:27</t>
  </si>
  <si>
    <t>3189895</t>
  </si>
  <si>
    <t>阿加利亚酒店</t>
  </si>
  <si>
    <t>Sarkar Ajoy</t>
  </si>
  <si>
    <t>707.98</t>
  </si>
  <si>
    <t>807.00</t>
  </si>
  <si>
    <t>2023-04-01 17:00:21</t>
  </si>
  <si>
    <t>3189305</t>
  </si>
  <si>
    <t>阿玛塔拉康体度假村</t>
  </si>
  <si>
    <t>Taxak Avichala</t>
  </si>
  <si>
    <t>3031.95</t>
  </si>
  <si>
    <t>3456.00</t>
  </si>
  <si>
    <t>2023-04-01 12:51:25</t>
  </si>
  <si>
    <t>3189174</t>
  </si>
  <si>
    <t>翡翠中央酒店</t>
  </si>
  <si>
    <t>LI JIAHUI</t>
  </si>
  <si>
    <t>863.26</t>
  </si>
  <si>
    <t>984.00</t>
  </si>
  <si>
    <t>2023-04-01 12:07:43</t>
  </si>
  <si>
    <t>3188494</t>
  </si>
  <si>
    <t>核桃市-工业城凯艺套房酒店</t>
  </si>
  <si>
    <t>XU MINGGONG</t>
  </si>
  <si>
    <t>2681.03</t>
  </si>
  <si>
    <t>3056.00</t>
  </si>
  <si>
    <t>2023-04-01 03:28:52</t>
  </si>
  <si>
    <t>2023-03-31</t>
  </si>
  <si>
    <t>3188144</t>
  </si>
  <si>
    <t>伊利特套房酒店</t>
  </si>
  <si>
    <t>scappini selene</t>
  </si>
  <si>
    <t>463.48</t>
  </si>
  <si>
    <t>528.00</t>
  </si>
  <si>
    <t>2023-03-31 23:30:15</t>
  </si>
  <si>
    <t>3188117</t>
  </si>
  <si>
    <t>新加坡81酒店-好莱坞 (Staycation Approved)</t>
  </si>
  <si>
    <t>HAO GUOHONG,TA MYCHAU</t>
  </si>
  <si>
    <t>445.92</t>
  </si>
  <si>
    <t>508.00</t>
  </si>
  <si>
    <t>2023-03-31 23:18:41</t>
  </si>
  <si>
    <t>3187897</t>
  </si>
  <si>
    <t>吉隆坡嘉登斯圣吉尔斯签名酒店及公寓</t>
  </si>
  <si>
    <t>CHANG CHI MIN</t>
  </si>
  <si>
    <t>1286.85</t>
  </si>
  <si>
    <t>1466.00</t>
  </si>
  <si>
    <t>2023-03-31 22:18:48</t>
  </si>
  <si>
    <t>3186476</t>
  </si>
  <si>
    <t>德维拉素万那普酒店</t>
  </si>
  <si>
    <t>CHONGWARIN NATCHA</t>
  </si>
  <si>
    <t>146.59</t>
  </si>
  <si>
    <t>167.00</t>
  </si>
  <si>
    <t>2023-03-31 14:25:35</t>
  </si>
  <si>
    <t>3186373</t>
  </si>
  <si>
    <t>吉隆坡柏威年酒店 · 悦榕庄管理</t>
  </si>
  <si>
    <t>LI MEIJUAN,LI GUOHUA</t>
  </si>
  <si>
    <t>1671.33</t>
  </si>
  <si>
    <t>1904.00</t>
  </si>
  <si>
    <t>2023-03-31 17:24:56</t>
  </si>
  <si>
    <t>直采</t>
  </si>
  <si>
    <t>3185979</t>
  </si>
  <si>
    <t>2970.48</t>
  </si>
  <si>
    <t>3384.00</t>
  </si>
  <si>
    <t>-0.01</t>
  </si>
  <si>
    <t>-3384</t>
  </si>
  <si>
    <t>-2970</t>
  </si>
  <si>
    <t>2023-03-31 11:29:18</t>
  </si>
  <si>
    <t>2023-03-30</t>
  </si>
  <si>
    <t>3183391</t>
  </si>
  <si>
    <t>东方古迹住宅酒店</t>
  </si>
  <si>
    <t>WANG ZHANGXIN</t>
  </si>
  <si>
    <t>1047.37</t>
  </si>
  <si>
    <t>1191.00</t>
  </si>
  <si>
    <t>2023-03-30 16:06:35</t>
  </si>
  <si>
    <t>3182710</t>
  </si>
  <si>
    <t>ZHOU ZHIWEI,DENG SHENGBING</t>
  </si>
  <si>
    <t>816.08</t>
  </si>
  <si>
    <t>928.00</t>
  </si>
  <si>
    <t>2023-03-30 10:32:15</t>
  </si>
  <si>
    <t>2023-03-29</t>
  </si>
  <si>
    <t>3181622</t>
  </si>
  <si>
    <t>首尔三井酒店</t>
  </si>
  <si>
    <t>CHEN JIAXIN</t>
  </si>
  <si>
    <t>3552.39</t>
  </si>
  <si>
    <t>4046.00</t>
  </si>
  <si>
    <t>2023-03-30 11:14:20</t>
  </si>
  <si>
    <t>2023-03-28</t>
  </si>
  <si>
    <t>3178497</t>
  </si>
  <si>
    <t>卡纳莱托酒店</t>
  </si>
  <si>
    <t>SIU TSZ KWAN</t>
  </si>
  <si>
    <t>3690.96</t>
  </si>
  <si>
    <t>4200.00</t>
  </si>
  <si>
    <t>2023-03-28 18:44:28</t>
  </si>
  <si>
    <t>3198271</t>
  </si>
  <si>
    <t>芭堤雅部落酒店 (SHA Certified)</t>
  </si>
  <si>
    <t>JEEDKLAM MISSSAROCHA</t>
  </si>
  <si>
    <t>215.16</t>
  </si>
  <si>
    <t>245.00</t>
  </si>
  <si>
    <t>2023-04-04 20:36:20</t>
  </si>
  <si>
    <t>2023-03-27</t>
  </si>
  <si>
    <t>3175592</t>
  </si>
  <si>
    <t>哥谭酒店</t>
  </si>
  <si>
    <t>Seddon Robyn</t>
  </si>
  <si>
    <t>2220.31</t>
  </si>
  <si>
    <t>2532.00</t>
  </si>
  <si>
    <t>2023-03-27 16:00:38</t>
  </si>
  <si>
    <t>2023-03-26</t>
  </si>
  <si>
    <t>3173884</t>
  </si>
  <si>
    <t>阿姆斯特丹 - 体育场塔假日酒店 - IHG 旗下酒店</t>
  </si>
  <si>
    <t>WUT HO YIU,LIU HO TING</t>
  </si>
  <si>
    <t>3433.94</t>
  </si>
  <si>
    <t>3916.00</t>
  </si>
  <si>
    <t>2023-03-26 19:54:51</t>
  </si>
  <si>
    <t>荷兰</t>
  </si>
  <si>
    <t>3173399</t>
  </si>
  <si>
    <t>新山晶冠酒店</t>
  </si>
  <si>
    <t>LIM KHIAW WAH</t>
  </si>
  <si>
    <t>245.53</t>
  </si>
  <si>
    <t>280.00</t>
  </si>
  <si>
    <t>2023-03-26 15:30:11</t>
  </si>
  <si>
    <t>3172930</t>
  </si>
  <si>
    <t>路易丝湖酒店</t>
  </si>
  <si>
    <t>Kim Soonyong</t>
  </si>
  <si>
    <t>866.38</t>
  </si>
  <si>
    <t>988.00</t>
  </si>
  <si>
    <t>2023-03-26 10:56:46</t>
  </si>
  <si>
    <t>3172617</t>
  </si>
  <si>
    <t>福斯伊瓜苏希望酒店</t>
  </si>
  <si>
    <t>QIU SHITING</t>
  </si>
  <si>
    <t>2127.36</t>
  </si>
  <si>
    <t>2426.00</t>
  </si>
  <si>
    <t>2023-03-26 04:21:33</t>
  </si>
  <si>
    <t>巴西</t>
  </si>
  <si>
    <t>3172534</t>
  </si>
  <si>
    <t>民丹岛悦榕庄</t>
  </si>
  <si>
    <t>ZHU HAN,WANG ZHENG</t>
  </si>
  <si>
    <t>4514.28</t>
  </si>
  <si>
    <t>5148.00</t>
  </si>
  <si>
    <t>2023-03-26 02:18:07</t>
  </si>
  <si>
    <t>2023-03-25</t>
  </si>
  <si>
    <t>3172366</t>
  </si>
  <si>
    <t>伊斯坦布尔市中心华美达广场酒店 - 仅供成人入住</t>
  </si>
  <si>
    <t>AKKIRAN OZCAN</t>
  </si>
  <si>
    <t>2277.47</t>
  </si>
  <si>
    <t>2596.00</t>
  </si>
  <si>
    <t>2023-03-25 23:37:33</t>
  </si>
  <si>
    <t>3170574</t>
  </si>
  <si>
    <t>曼彻斯特机场智选假日酒店 - IHG 旗下饭店</t>
  </si>
  <si>
    <t>Ahmed Raihan</t>
  </si>
  <si>
    <t>565.86</t>
  </si>
  <si>
    <t>645.00</t>
  </si>
  <si>
    <t>2023-03-25 06:10:29</t>
  </si>
  <si>
    <t>2023-03-24</t>
  </si>
  <si>
    <t>3170204</t>
  </si>
  <si>
    <t>布里斯班艾瓦卢森酒店</t>
  </si>
  <si>
    <t>LI QUINN</t>
  </si>
  <si>
    <t>753.33</t>
  </si>
  <si>
    <t>865.00</t>
  </si>
  <si>
    <t>2023-03-24 23:17:16</t>
  </si>
  <si>
    <t>澳大利亚</t>
  </si>
  <si>
    <t>2023-03-23</t>
  </si>
  <si>
    <t>3164689</t>
  </si>
  <si>
    <t>安杰利斯因佩里奥酒店</t>
  </si>
  <si>
    <t>Guzman Acosta Juan Antonio</t>
  </si>
  <si>
    <t>2549.39</t>
  </si>
  <si>
    <t>2900.00</t>
  </si>
  <si>
    <t>2023-03-23 00:04:56</t>
  </si>
  <si>
    <t>墨西哥</t>
  </si>
  <si>
    <t>2023-03-22</t>
  </si>
  <si>
    <t>3162504</t>
  </si>
  <si>
    <t>大西洋港诺富特酒店</t>
  </si>
  <si>
    <t>LI CHENGKAI,YANG LIUZHENGQING,WANG YINGJIE,ZHAO MENGMENG</t>
  </si>
  <si>
    <t>912.51</t>
  </si>
  <si>
    <t>1038.00</t>
  </si>
  <si>
    <t>2023-03-22 10:09:11</t>
  </si>
  <si>
    <t>3162410</t>
  </si>
  <si>
    <t>81酒店(优质星)(Staycation Approved)</t>
  </si>
  <si>
    <t>YU SHUTING,JIN YUFEI</t>
  </si>
  <si>
    <t>434.28</t>
  </si>
  <si>
    <t>494.00</t>
  </si>
  <si>
    <t>2023-03-22 09:26:06</t>
  </si>
  <si>
    <t>2023-03-21</t>
  </si>
  <si>
    <t>3161840</t>
  </si>
  <si>
    <t>JIN JINGJING,LIN CI</t>
  </si>
  <si>
    <t>431.79</t>
  </si>
  <si>
    <t>491.00</t>
  </si>
  <si>
    <t>2023-03-21 23:43:23</t>
  </si>
  <si>
    <t>3159620</t>
  </si>
  <si>
    <t>吉隆坡双威太子酒店</t>
  </si>
  <si>
    <t>JIANG HAOWEI</t>
  </si>
  <si>
    <t>1405.28</t>
  </si>
  <si>
    <t>1598.00</t>
  </si>
  <si>
    <t>2023-03-21 11:49:07</t>
  </si>
  <si>
    <t>2023-03-20</t>
  </si>
  <si>
    <t>3157954</t>
  </si>
  <si>
    <t>乔木提恩圣塔拉马里斯度假村</t>
  </si>
  <si>
    <t>WONGCHAIYA KANLAYANEE</t>
  </si>
  <si>
    <t>1006.26</t>
  </si>
  <si>
    <t>1144.00</t>
  </si>
  <si>
    <t>2023-03-20 20:10:44</t>
  </si>
  <si>
    <t>2023-03-19</t>
  </si>
  <si>
    <t>3155310</t>
  </si>
  <si>
    <t>首尔康莱德酒店</t>
  </si>
  <si>
    <t>WU CHIN LUNG</t>
  </si>
  <si>
    <t>5063.01</t>
  </si>
  <si>
    <t>5758.00</t>
  </si>
  <si>
    <t>2023-03-19 20:20:04</t>
  </si>
  <si>
    <t>2023-03-18</t>
  </si>
  <si>
    <t>3151453</t>
  </si>
  <si>
    <t>吉隆坡盛贸饭店</t>
  </si>
  <si>
    <t>XU HAOMIN</t>
  </si>
  <si>
    <t>1416.00</t>
  </si>
  <si>
    <t>1610.00</t>
  </si>
  <si>
    <t>2023-03-18 18:10:16</t>
  </si>
  <si>
    <t>3149970</t>
  </si>
  <si>
    <t>波士顿公园广场酒店</t>
  </si>
  <si>
    <t>Liu YanHua</t>
  </si>
  <si>
    <t>3912.90</t>
  </si>
  <si>
    <t>4449.00</t>
  </si>
  <si>
    <t>2023-03-18 11:02:04</t>
  </si>
  <si>
    <t>2023-03-17</t>
  </si>
  <si>
    <t>3148409</t>
  </si>
  <si>
    <t>光州假日酒店</t>
  </si>
  <si>
    <t>Cho Sooyong</t>
  </si>
  <si>
    <t>1338.51</t>
  </si>
  <si>
    <t>1520.00</t>
  </si>
  <si>
    <t>2023-03-17 21:22:25</t>
  </si>
  <si>
    <t>3194884</t>
  </si>
  <si>
    <t>巴塞罗那费拉便捷酒店</t>
  </si>
  <si>
    <t>PEREZ PAZ FRANCISCO JAVIER</t>
  </si>
  <si>
    <t>2728.51</t>
  </si>
  <si>
    <t>3108.00</t>
  </si>
  <si>
    <t>2023-04-03 15:51:20</t>
  </si>
  <si>
    <t>3145350</t>
  </si>
  <si>
    <t>HUANG SICHAO,HUANG Yuzhu</t>
  </si>
  <si>
    <t>3719.65</t>
  </si>
  <si>
    <t>4224.00</t>
  </si>
  <si>
    <t>2023-03-17 09:06:39</t>
  </si>
  <si>
    <t>2023-03-16</t>
  </si>
  <si>
    <t>3144300</t>
  </si>
  <si>
    <t>坦皮欧迪巴拉雷酒店</t>
  </si>
  <si>
    <t>Medel Marc Adrian,Medel Marc Adrian</t>
  </si>
  <si>
    <t>2106.95</t>
  </si>
  <si>
    <t>2391.00</t>
  </si>
  <si>
    <t>2023-03-16 22:43:42</t>
  </si>
  <si>
    <t>3140855</t>
  </si>
  <si>
    <t>布法罗机场奇克托瓦加住宿及套房酒店</t>
  </si>
  <si>
    <t>Rusu Stefan</t>
  </si>
  <si>
    <t>440.60</t>
  </si>
  <si>
    <t>500.00</t>
  </si>
  <si>
    <t>2023-03-16 08:55:06</t>
  </si>
  <si>
    <t>2023-03-15</t>
  </si>
  <si>
    <t>3137762</t>
  </si>
  <si>
    <t>帕克斯奥普拉酒店</t>
  </si>
  <si>
    <t>JI TING</t>
  </si>
  <si>
    <t>1629.70</t>
  </si>
  <si>
    <t>1857.00</t>
  </si>
  <si>
    <t>2023-03-15 16:35:36</t>
  </si>
  <si>
    <t>2023-03-14</t>
  </si>
  <si>
    <t>3131850</t>
  </si>
  <si>
    <t>TRYP巴黎布兰驰枫丹酒店</t>
  </si>
  <si>
    <t>XIA YINGYING,SHI YING</t>
  </si>
  <si>
    <t>8638.84</t>
  </si>
  <si>
    <t>9882.00</t>
  </si>
  <si>
    <t>2023-03-14 07:07:17</t>
  </si>
  <si>
    <t>2023-03-12</t>
  </si>
  <si>
    <t>3124062</t>
  </si>
  <si>
    <t>翡翠湖山林小屋度假村</t>
  </si>
  <si>
    <t>Pillay Ashlene</t>
  </si>
  <si>
    <t>1115.99</t>
  </si>
  <si>
    <t>1263.00</t>
  </si>
  <si>
    <t>2023-03-12 08:13:06</t>
  </si>
  <si>
    <t>2023-03-10</t>
  </si>
  <si>
    <t>3119388</t>
  </si>
  <si>
    <t>客莱福巴东普吉岛酒店 (SHA Plus+)</t>
  </si>
  <si>
    <t>PANYANUTARAK PRIM</t>
  </si>
  <si>
    <t>864.01</t>
  </si>
  <si>
    <t>972.00</t>
  </si>
  <si>
    <t>2023-03-13 22:51:03</t>
  </si>
  <si>
    <t>3118842</t>
  </si>
  <si>
    <t>丹绒鲁度假村</t>
  </si>
  <si>
    <t>Rees Maisy</t>
  </si>
  <si>
    <t>2986.70</t>
  </si>
  <si>
    <t>3360.00</t>
  </si>
  <si>
    <t>2023-03-10 19:44:42</t>
  </si>
  <si>
    <t>3115732</t>
  </si>
  <si>
    <t>曼谷暹罗安纳塔拉酒店</t>
  </si>
  <si>
    <t>ZHU YINGPU,WANG YUANXIN</t>
  </si>
  <si>
    <t>3530.75</t>
  </si>
  <si>
    <t>3981.00</t>
  </si>
  <si>
    <t>2023-03-10 00:37:36</t>
  </si>
  <si>
    <t>2023-03-09</t>
  </si>
  <si>
    <t>3114470</t>
  </si>
  <si>
    <t>中央9号酒店</t>
  </si>
  <si>
    <t>LEE CHRISTOPHER</t>
  </si>
  <si>
    <t>2871.78</t>
  </si>
  <si>
    <t>3238.00</t>
  </si>
  <si>
    <t>2023-03-09 19:54:37</t>
  </si>
  <si>
    <t>比利时</t>
  </si>
  <si>
    <t>3111796</t>
  </si>
  <si>
    <t>韦斯特考得酒店</t>
  </si>
  <si>
    <t>Evans Zarah</t>
  </si>
  <si>
    <t>6311.18</t>
  </si>
  <si>
    <t>7116.00</t>
  </si>
  <si>
    <t>2023-03-09 05:30:09</t>
  </si>
  <si>
    <t>2023-02-26</t>
  </si>
  <si>
    <t>3068095</t>
  </si>
  <si>
    <t>安特卫普中心世纪酒店</t>
  </si>
  <si>
    <t>de Jong Cor,de Jong Cor</t>
  </si>
  <si>
    <t>529.49</t>
  </si>
  <si>
    <t>596.00</t>
  </si>
  <si>
    <t>2023-02-26 16:46:33</t>
  </si>
  <si>
    <t>3178459</t>
  </si>
  <si>
    <t>洛夫特马尼亚精品酒店</t>
  </si>
  <si>
    <t>THAM KENNY</t>
  </si>
  <si>
    <t>309.34</t>
  </si>
  <si>
    <t>352.00</t>
  </si>
  <si>
    <t>2023-03-28 18:23:15</t>
  </si>
  <si>
    <t>3148311</t>
  </si>
  <si>
    <t>邦多纳山脉酒店</t>
  </si>
  <si>
    <t>BOROVIKOVA OLGA</t>
  </si>
  <si>
    <t>569.75</t>
  </si>
  <si>
    <t>647.00</t>
  </si>
  <si>
    <t>2023-03-17 21:07:28</t>
  </si>
  <si>
    <t>3190952</t>
  </si>
  <si>
    <t>曼谷拉玛九萨默赛特酒店</t>
  </si>
  <si>
    <t>LO CHUN KIT</t>
  </si>
  <si>
    <t>611.02</t>
  </si>
  <si>
    <t>696.00</t>
  </si>
  <si>
    <t>2023-04-02 01:55:17</t>
  </si>
  <si>
    <t>2023-02-17</t>
  </si>
  <si>
    <t>3037863</t>
  </si>
  <si>
    <t>费尔蒙特帝后大酒店</t>
  </si>
  <si>
    <t>SHIM EUN YOU</t>
  </si>
  <si>
    <t>1611.70</t>
  </si>
  <si>
    <t>2023-02-17 07:38:54</t>
  </si>
  <si>
    <t>2023-02-09</t>
  </si>
  <si>
    <t>3017948</t>
  </si>
  <si>
    <t>宜必思尚品酒店，伦敦希思罗机场</t>
  </si>
  <si>
    <t>OSIGWE DEUSDEDIT</t>
  </si>
  <si>
    <t>379.61</t>
  </si>
  <si>
    <t>438.00</t>
  </si>
  <si>
    <t>2023-02-09 21:04:41</t>
  </si>
  <si>
    <t>2023-02-20</t>
  </si>
  <si>
    <t>3050102</t>
  </si>
  <si>
    <t>日内瓦酒店</t>
  </si>
  <si>
    <t>LI HUIPING,WU HSINYUN</t>
  </si>
  <si>
    <t>4767.37</t>
  </si>
  <si>
    <t>5436.00</t>
  </si>
  <si>
    <t>2023-02-20 22:16:01</t>
  </si>
  <si>
    <t>2023-02-05</t>
  </si>
  <si>
    <t>3006103</t>
  </si>
  <si>
    <t>icten rabia</t>
  </si>
  <si>
    <t>1150.97</t>
  </si>
  <si>
    <t>1326.00</t>
  </si>
  <si>
    <t>2023-02-05 17:38:01</t>
  </si>
  <si>
    <t>2023-02-19</t>
  </si>
  <si>
    <t>3044441</t>
  </si>
  <si>
    <t>1606.66</t>
  </si>
  <si>
    <t>1832.00</t>
  </si>
  <si>
    <t>2023-02-19 03:15:30</t>
  </si>
  <si>
    <t>2023-01-22</t>
  </si>
  <si>
    <t>2969459</t>
  </si>
  <si>
    <t>诺富特伦敦西区酒店</t>
  </si>
  <si>
    <t>NAYOTL ERIC,RAMIREZ FRANCIA</t>
  </si>
  <si>
    <t>3777.98</t>
  </si>
  <si>
    <t>4350.00</t>
  </si>
  <si>
    <t>2023-01-22 09:24:22</t>
  </si>
  <si>
    <t>2023-02-23</t>
  </si>
  <si>
    <t>3059252</t>
  </si>
  <si>
    <t>古尔本美居酒店</t>
  </si>
  <si>
    <t>HU MING</t>
  </si>
  <si>
    <t>769.56</t>
  </si>
  <si>
    <t>874.00</t>
  </si>
  <si>
    <t>2023-02-23 16:44:57</t>
  </si>
  <si>
    <t>2022-12-10</t>
  </si>
  <si>
    <t>2864229</t>
  </si>
  <si>
    <t>阪神酒店分馆大阪</t>
  </si>
  <si>
    <t>FUNG SINYI,XUE WENYING</t>
  </si>
  <si>
    <t>2897.02</t>
  </si>
  <si>
    <t>3234.00</t>
  </si>
  <si>
    <t>2022-12-10 23:44:21</t>
  </si>
  <si>
    <t>日本</t>
  </si>
  <si>
    <t>2023-01-28</t>
  </si>
  <si>
    <t>2983402</t>
  </si>
  <si>
    <t>克隆尼酒店</t>
  </si>
  <si>
    <t>LOW YI YANG</t>
  </si>
  <si>
    <t>1424.57</t>
  </si>
  <si>
    <t>1638.00</t>
  </si>
  <si>
    <t>2023-01-28 01:04:31</t>
  </si>
  <si>
    <t>2023-01-15</t>
  </si>
  <si>
    <t>2951962</t>
  </si>
  <si>
    <t>好莱坞罗斯福酒店</t>
  </si>
  <si>
    <t>ESPEL THOMAS JEAN EMILE ETIENNE</t>
  </si>
  <si>
    <t>3853.32</t>
  </si>
  <si>
    <t>4478.00</t>
  </si>
  <si>
    <t>2023-01-15 19:42:13</t>
  </si>
  <si>
    <t>3006254</t>
  </si>
  <si>
    <t>巴厘岛美利亚酒店</t>
  </si>
  <si>
    <t>Bulai Cristian</t>
  </si>
  <si>
    <t>2200.38</t>
  </si>
  <si>
    <t>2535.00</t>
  </si>
  <si>
    <t>2023-02-05 18:41:39</t>
  </si>
  <si>
    <t>2022-11-27</t>
  </si>
  <si>
    <t>2827721</t>
  </si>
  <si>
    <t>东京新宿百日住宿</t>
  </si>
  <si>
    <t>Bennett Tara</t>
  </si>
  <si>
    <t>9694.53</t>
  </si>
  <si>
    <t>10549.00</t>
  </si>
  <si>
    <t>2022-11-27 15:47:18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</si>
</sst>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2"/>
  <sheetViews>
    <sheetView topLeftCell="A112" workbookViewId="0">
      <selection activeCell="C134" sqref="C134:N13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45017</v>
      </c>
      <c r="G2" s="6">
        <v>45024</v>
      </c>
      <c r="H2" s="4">
        <v>1</v>
      </c>
      <c r="I2" s="4">
        <v>7</v>
      </c>
      <c r="J2" s="4">
        <v>7</v>
      </c>
      <c r="K2" s="4" t="s">
        <v>30</v>
      </c>
      <c r="L2" s="4">
        <v>10545</v>
      </c>
      <c r="M2" s="4">
        <v>10545</v>
      </c>
      <c r="N2" s="4" t="s">
        <v>31</v>
      </c>
      <c r="O2" s="4" t="s">
        <v>32</v>
      </c>
      <c r="P2" s="4" t="s">
        <v>33</v>
      </c>
      <c r="Q2" s="4">
        <v>0</v>
      </c>
      <c r="R2" s="8">
        <v>44892</v>
      </c>
      <c r="S2" s="6">
        <v>45027</v>
      </c>
      <c r="T2" s="4" t="s">
        <v>34</v>
      </c>
      <c r="U2" s="4">
        <v>10545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45018</v>
      </c>
      <c r="G3" s="6">
        <v>45024</v>
      </c>
      <c r="H3" s="4">
        <v>1</v>
      </c>
      <c r="I3" s="4">
        <v>6</v>
      </c>
      <c r="J3" s="4">
        <v>6</v>
      </c>
      <c r="K3" s="4" t="s">
        <v>30</v>
      </c>
      <c r="L3" s="4">
        <v>3234</v>
      </c>
      <c r="M3" s="4">
        <v>3234</v>
      </c>
      <c r="N3" s="4" t="s">
        <v>40</v>
      </c>
      <c r="O3" s="4" t="s">
        <v>32</v>
      </c>
      <c r="P3" s="4" t="s">
        <v>33</v>
      </c>
      <c r="Q3" s="4">
        <v>0</v>
      </c>
      <c r="R3" s="8">
        <v>44905</v>
      </c>
      <c r="S3" s="6">
        <v>45027</v>
      </c>
      <c r="T3" s="4" t="s">
        <v>34</v>
      </c>
      <c r="U3" s="4">
        <v>3234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45022</v>
      </c>
      <c r="G4" s="6">
        <v>45024</v>
      </c>
      <c r="H4" s="4">
        <v>1</v>
      </c>
      <c r="I4" s="4">
        <v>2</v>
      </c>
      <c r="J4" s="4">
        <v>2</v>
      </c>
      <c r="K4" s="4" t="s">
        <v>30</v>
      </c>
      <c r="L4" s="4">
        <v>4478</v>
      </c>
      <c r="M4" s="4">
        <v>4478</v>
      </c>
      <c r="N4" s="4" t="s">
        <v>46</v>
      </c>
      <c r="O4" s="4" t="s">
        <v>32</v>
      </c>
      <c r="P4" s="4" t="s">
        <v>33</v>
      </c>
      <c r="Q4" s="4">
        <v>0</v>
      </c>
      <c r="R4" s="8">
        <v>44941</v>
      </c>
      <c r="S4" s="6">
        <v>45027</v>
      </c>
      <c r="T4" s="4" t="s">
        <v>34</v>
      </c>
      <c r="U4" s="4">
        <v>4478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45021</v>
      </c>
      <c r="G5" s="6">
        <v>45024</v>
      </c>
      <c r="H5" s="4">
        <v>1</v>
      </c>
      <c r="I5" s="4">
        <v>3</v>
      </c>
      <c r="J5" s="4">
        <v>3</v>
      </c>
      <c r="K5" s="4" t="s">
        <v>30</v>
      </c>
      <c r="L5" s="4">
        <v>4350</v>
      </c>
      <c r="M5" s="4">
        <v>4350</v>
      </c>
      <c r="N5" s="4" t="s">
        <v>52</v>
      </c>
      <c r="O5" s="4" t="s">
        <v>32</v>
      </c>
      <c r="P5" s="4" t="s">
        <v>33</v>
      </c>
      <c r="Q5" s="4">
        <v>0</v>
      </c>
      <c r="R5" s="8">
        <v>44948</v>
      </c>
      <c r="S5" s="6">
        <v>45027</v>
      </c>
      <c r="T5" s="4" t="s">
        <v>34</v>
      </c>
      <c r="U5" s="4">
        <v>4350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45021</v>
      </c>
      <c r="G6" s="6">
        <v>45024</v>
      </c>
      <c r="H6" s="4">
        <v>1</v>
      </c>
      <c r="I6" s="4">
        <v>3</v>
      </c>
      <c r="J6" s="4">
        <v>3</v>
      </c>
      <c r="K6" s="4" t="s">
        <v>30</v>
      </c>
      <c r="L6" s="4">
        <v>1638</v>
      </c>
      <c r="M6" s="4">
        <v>1638</v>
      </c>
      <c r="N6" s="4" t="s">
        <v>58</v>
      </c>
      <c r="O6" s="4" t="s">
        <v>32</v>
      </c>
      <c r="P6" s="4" t="s">
        <v>33</v>
      </c>
      <c r="Q6" s="4">
        <v>0</v>
      </c>
      <c r="R6" s="8">
        <v>44954</v>
      </c>
      <c r="S6" s="6">
        <v>45027</v>
      </c>
      <c r="T6" s="4" t="s">
        <v>34</v>
      </c>
      <c r="U6" s="4">
        <v>1638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45022</v>
      </c>
      <c r="G7" s="6">
        <v>45024</v>
      </c>
      <c r="H7" s="4">
        <v>1</v>
      </c>
      <c r="I7" s="4">
        <v>2</v>
      </c>
      <c r="J7" s="4">
        <v>2</v>
      </c>
      <c r="K7" s="4" t="s">
        <v>30</v>
      </c>
      <c r="L7" s="4">
        <v>1326</v>
      </c>
      <c r="M7" s="4">
        <v>1326</v>
      </c>
      <c r="N7" s="4" t="s">
        <v>63</v>
      </c>
      <c r="O7" s="4" t="s">
        <v>32</v>
      </c>
      <c r="P7" s="4" t="s">
        <v>33</v>
      </c>
      <c r="Q7" s="4">
        <v>0</v>
      </c>
      <c r="R7" s="8">
        <v>44962</v>
      </c>
      <c r="S7" s="6">
        <v>45027</v>
      </c>
      <c r="T7" s="4" t="s">
        <v>34</v>
      </c>
      <c r="U7" s="4">
        <v>1326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45021</v>
      </c>
      <c r="G8" s="6">
        <v>45024</v>
      </c>
      <c r="H8" s="4">
        <v>1</v>
      </c>
      <c r="I8" s="4">
        <v>3</v>
      </c>
      <c r="J8" s="4">
        <v>3</v>
      </c>
      <c r="K8" s="4" t="s">
        <v>30</v>
      </c>
      <c r="L8" s="4">
        <v>2535</v>
      </c>
      <c r="M8" s="4">
        <v>2535</v>
      </c>
      <c r="N8" s="4" t="s">
        <v>68</v>
      </c>
      <c r="O8" s="4" t="s">
        <v>32</v>
      </c>
      <c r="P8" s="4" t="s">
        <v>33</v>
      </c>
      <c r="Q8" s="4">
        <v>0</v>
      </c>
      <c r="R8" s="8">
        <v>44962</v>
      </c>
      <c r="S8" s="6">
        <v>45027</v>
      </c>
      <c r="T8" s="4" t="s">
        <v>34</v>
      </c>
      <c r="U8" s="4">
        <v>2535</v>
      </c>
      <c r="V8" s="4">
        <v>0</v>
      </c>
      <c r="W8" s="4">
        <v>0</v>
      </c>
      <c r="X8" s="4" t="s">
        <v>69</v>
      </c>
      <c r="Y8" s="4" t="s">
        <v>48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45023</v>
      </c>
      <c r="G9" s="6">
        <v>45024</v>
      </c>
      <c r="H9" s="4">
        <v>1</v>
      </c>
      <c r="I9" s="4">
        <v>1</v>
      </c>
      <c r="J9" s="4">
        <v>1</v>
      </c>
      <c r="K9" s="4" t="s">
        <v>30</v>
      </c>
      <c r="L9" s="4">
        <v>438</v>
      </c>
      <c r="M9" s="4">
        <v>438</v>
      </c>
      <c r="N9" s="4" t="s">
        <v>73</v>
      </c>
      <c r="O9" s="4" t="s">
        <v>32</v>
      </c>
      <c r="P9" s="4" t="s">
        <v>33</v>
      </c>
      <c r="Q9" s="4">
        <v>0</v>
      </c>
      <c r="R9" s="8">
        <v>44966</v>
      </c>
      <c r="S9" s="6">
        <v>45027</v>
      </c>
      <c r="T9" s="4" t="s">
        <v>34</v>
      </c>
      <c r="U9" s="4">
        <v>438</v>
      </c>
      <c r="V9" s="4">
        <v>0</v>
      </c>
      <c r="W9" s="4">
        <v>0</v>
      </c>
      <c r="X9" s="4" t="s">
        <v>74</v>
      </c>
      <c r="Y9" s="4" t="s">
        <v>48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45023</v>
      </c>
      <c r="G10" s="6">
        <v>45024</v>
      </c>
      <c r="H10" s="4">
        <v>1</v>
      </c>
      <c r="I10" s="4">
        <v>1</v>
      </c>
      <c r="J10" s="4">
        <v>1</v>
      </c>
      <c r="K10" s="4" t="s">
        <v>30</v>
      </c>
      <c r="L10" s="4">
        <v>1839</v>
      </c>
      <c r="M10" s="4">
        <v>1839</v>
      </c>
      <c r="N10" s="4" t="s">
        <v>78</v>
      </c>
      <c r="O10" s="4" t="s">
        <v>32</v>
      </c>
      <c r="P10" s="4" t="s">
        <v>33</v>
      </c>
      <c r="Q10" s="4">
        <v>0</v>
      </c>
      <c r="R10" s="8">
        <v>44974</v>
      </c>
      <c r="S10" s="6">
        <v>45027</v>
      </c>
      <c r="T10" s="4" t="s">
        <v>34</v>
      </c>
      <c r="U10" s="4">
        <v>1839</v>
      </c>
      <c r="V10" s="4">
        <v>0</v>
      </c>
      <c r="W10" s="4">
        <v>0</v>
      </c>
      <c r="X10" s="4" t="s">
        <v>79</v>
      </c>
      <c r="Y10" s="4" t="s">
        <v>48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45023</v>
      </c>
      <c r="G11" s="6">
        <v>45024</v>
      </c>
      <c r="H11" s="4">
        <v>1</v>
      </c>
      <c r="I11" s="4">
        <v>1</v>
      </c>
      <c r="J11" s="4">
        <v>1</v>
      </c>
      <c r="K11" s="4" t="s">
        <v>30</v>
      </c>
      <c r="L11" s="4">
        <v>1832</v>
      </c>
      <c r="M11" s="4">
        <v>1832</v>
      </c>
      <c r="N11" s="4" t="s">
        <v>78</v>
      </c>
      <c r="O11" s="4" t="s">
        <v>32</v>
      </c>
      <c r="P11" s="4" t="s">
        <v>33</v>
      </c>
      <c r="Q11" s="4">
        <v>0</v>
      </c>
      <c r="R11" s="8">
        <v>44976</v>
      </c>
      <c r="S11" s="6">
        <v>45027</v>
      </c>
      <c r="T11" s="4" t="s">
        <v>34</v>
      </c>
      <c r="U11" s="4">
        <v>1832</v>
      </c>
      <c r="V11" s="4">
        <v>0</v>
      </c>
      <c r="W11" s="4">
        <v>0</v>
      </c>
      <c r="X11" s="4" t="s">
        <v>81</v>
      </c>
      <c r="Y11" s="4" t="s">
        <v>48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45022</v>
      </c>
      <c r="G12" s="6">
        <v>45024</v>
      </c>
      <c r="H12" s="4">
        <v>2</v>
      </c>
      <c r="I12" s="4">
        <v>2</v>
      </c>
      <c r="J12" s="4">
        <v>4</v>
      </c>
      <c r="K12" s="4" t="s">
        <v>30</v>
      </c>
      <c r="L12" s="4">
        <v>5436</v>
      </c>
      <c r="M12" s="4">
        <v>5436</v>
      </c>
      <c r="N12" s="4" t="s">
        <v>85</v>
      </c>
      <c r="O12" s="4" t="s">
        <v>32</v>
      </c>
      <c r="P12" s="4" t="s">
        <v>33</v>
      </c>
      <c r="Q12" s="4">
        <v>0</v>
      </c>
      <c r="R12" s="8">
        <v>44977</v>
      </c>
      <c r="S12" s="6">
        <v>45027</v>
      </c>
      <c r="T12" s="4" t="s">
        <v>34</v>
      </c>
      <c r="U12" s="4">
        <v>5436</v>
      </c>
      <c r="V12" s="4">
        <v>0</v>
      </c>
      <c r="W12" s="4">
        <v>0</v>
      </c>
      <c r="X12" s="4" t="s">
        <v>86</v>
      </c>
      <c r="Y12" s="4" t="s">
        <v>48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45023</v>
      </c>
      <c r="G13" s="6">
        <v>45024</v>
      </c>
      <c r="H13" s="4">
        <v>1</v>
      </c>
      <c r="I13" s="4">
        <v>1</v>
      </c>
      <c r="J13" s="4">
        <v>1</v>
      </c>
      <c r="K13" s="4" t="s">
        <v>30</v>
      </c>
      <c r="L13" s="4">
        <v>874</v>
      </c>
      <c r="M13" s="4">
        <v>874</v>
      </c>
      <c r="N13" s="4" t="s">
        <v>90</v>
      </c>
      <c r="O13" s="4" t="s">
        <v>32</v>
      </c>
      <c r="P13" s="4" t="s">
        <v>33</v>
      </c>
      <c r="Q13" s="4">
        <v>0</v>
      </c>
      <c r="R13" s="8">
        <v>44980</v>
      </c>
      <c r="S13" s="6">
        <v>45027</v>
      </c>
      <c r="T13" s="4" t="s">
        <v>34</v>
      </c>
      <c r="U13" s="4">
        <v>874</v>
      </c>
      <c r="V13" s="4">
        <v>0</v>
      </c>
      <c r="W13" s="4">
        <v>0</v>
      </c>
      <c r="X13" s="4" t="s">
        <v>91</v>
      </c>
      <c r="Y13" s="4" t="s">
        <v>48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45023</v>
      </c>
      <c r="G14" s="6">
        <v>45024</v>
      </c>
      <c r="H14" s="4">
        <v>1</v>
      </c>
      <c r="I14" s="4">
        <v>1</v>
      </c>
      <c r="J14" s="4">
        <v>1</v>
      </c>
      <c r="K14" s="4" t="s">
        <v>30</v>
      </c>
      <c r="L14" s="4">
        <v>596</v>
      </c>
      <c r="M14" s="4">
        <v>596</v>
      </c>
      <c r="N14" s="4" t="s">
        <v>95</v>
      </c>
      <c r="O14" s="4" t="s">
        <v>32</v>
      </c>
      <c r="P14" s="4" t="s">
        <v>33</v>
      </c>
      <c r="Q14" s="4">
        <v>0</v>
      </c>
      <c r="R14" s="8">
        <v>44983</v>
      </c>
      <c r="S14" s="6">
        <v>45027</v>
      </c>
      <c r="T14" s="4" t="s">
        <v>34</v>
      </c>
      <c r="U14" s="4">
        <v>596</v>
      </c>
      <c r="V14" s="4">
        <v>0</v>
      </c>
      <c r="W14" s="4">
        <v>0</v>
      </c>
      <c r="X14" s="4" t="s">
        <v>96</v>
      </c>
      <c r="Y14" s="4" t="s">
        <v>48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45020</v>
      </c>
      <c r="G15" s="6">
        <v>45024</v>
      </c>
      <c r="H15" s="4">
        <v>1</v>
      </c>
      <c r="I15" s="4">
        <v>4</v>
      </c>
      <c r="J15" s="4">
        <v>4</v>
      </c>
      <c r="K15" s="4" t="s">
        <v>30</v>
      </c>
      <c r="L15" s="4">
        <v>7116</v>
      </c>
      <c r="M15" s="4">
        <v>7116</v>
      </c>
      <c r="N15" s="4" t="s">
        <v>100</v>
      </c>
      <c r="O15" s="4" t="s">
        <v>32</v>
      </c>
      <c r="P15" s="4" t="s">
        <v>33</v>
      </c>
      <c r="Q15" s="4">
        <v>0</v>
      </c>
      <c r="R15" s="8">
        <v>44994</v>
      </c>
      <c r="S15" s="6">
        <v>45027</v>
      </c>
      <c r="T15" s="4" t="s">
        <v>34</v>
      </c>
      <c r="U15" s="4">
        <v>7116</v>
      </c>
      <c r="V15" s="4">
        <v>0</v>
      </c>
      <c r="W15" s="4">
        <v>0</v>
      </c>
      <c r="X15" s="4" t="s">
        <v>101</v>
      </c>
      <c r="Y15" s="4" t="s">
        <v>48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45022</v>
      </c>
      <c r="G16" s="6">
        <v>45024</v>
      </c>
      <c r="H16" s="4">
        <v>1</v>
      </c>
      <c r="I16" s="4">
        <v>2</v>
      </c>
      <c r="J16" s="4">
        <v>2</v>
      </c>
      <c r="K16" s="4" t="s">
        <v>30</v>
      </c>
      <c r="L16" s="4">
        <v>3238</v>
      </c>
      <c r="M16" s="4">
        <v>3238</v>
      </c>
      <c r="N16" s="4" t="s">
        <v>105</v>
      </c>
      <c r="O16" s="4" t="s">
        <v>32</v>
      </c>
      <c r="P16" s="4" t="s">
        <v>33</v>
      </c>
      <c r="Q16" s="4">
        <v>0</v>
      </c>
      <c r="R16" s="8">
        <v>44994</v>
      </c>
      <c r="S16" s="6">
        <v>45027</v>
      </c>
      <c r="T16" s="4" t="s">
        <v>34</v>
      </c>
      <c r="U16" s="4">
        <v>3238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45021</v>
      </c>
      <c r="G17" s="6">
        <v>45024</v>
      </c>
      <c r="H17" s="4">
        <v>1</v>
      </c>
      <c r="I17" s="4">
        <v>3</v>
      </c>
      <c r="J17" s="4">
        <v>3</v>
      </c>
      <c r="K17" s="4" t="s">
        <v>30</v>
      </c>
      <c r="L17" s="4">
        <v>3981</v>
      </c>
      <c r="M17" s="4">
        <v>3981</v>
      </c>
      <c r="N17" s="4" t="s">
        <v>111</v>
      </c>
      <c r="O17" s="4" t="s">
        <v>32</v>
      </c>
      <c r="P17" s="4" t="s">
        <v>33</v>
      </c>
      <c r="Q17" s="4">
        <v>0</v>
      </c>
      <c r="R17" s="8">
        <v>44995</v>
      </c>
      <c r="S17" s="6">
        <v>45027</v>
      </c>
      <c r="T17" s="4" t="s">
        <v>34</v>
      </c>
      <c r="U17" s="4">
        <v>3981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45020</v>
      </c>
      <c r="G18" s="6">
        <v>45024</v>
      </c>
      <c r="H18" s="4">
        <v>1</v>
      </c>
      <c r="I18" s="4">
        <v>4</v>
      </c>
      <c r="J18" s="4">
        <v>4</v>
      </c>
      <c r="K18" s="4" t="s">
        <v>30</v>
      </c>
      <c r="L18" s="4">
        <v>3360</v>
      </c>
      <c r="M18" s="4">
        <v>3360</v>
      </c>
      <c r="N18" s="4" t="s">
        <v>117</v>
      </c>
      <c r="O18" s="4" t="s">
        <v>32</v>
      </c>
      <c r="P18" s="4" t="s">
        <v>33</v>
      </c>
      <c r="Q18" s="4">
        <v>0</v>
      </c>
      <c r="R18" s="8">
        <v>44995</v>
      </c>
      <c r="S18" s="6">
        <v>45027</v>
      </c>
      <c r="T18" s="4" t="s">
        <v>34</v>
      </c>
      <c r="U18" s="4">
        <v>3360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45022</v>
      </c>
      <c r="G19" s="6">
        <v>45024</v>
      </c>
      <c r="H19" s="4">
        <v>1</v>
      </c>
      <c r="I19" s="4">
        <v>2</v>
      </c>
      <c r="J19" s="4">
        <v>2</v>
      </c>
      <c r="K19" s="4" t="s">
        <v>30</v>
      </c>
      <c r="L19" s="4">
        <v>972</v>
      </c>
      <c r="M19" s="4">
        <v>972</v>
      </c>
      <c r="N19" s="4" t="s">
        <v>123</v>
      </c>
      <c r="O19" s="4" t="s">
        <v>32</v>
      </c>
      <c r="P19" s="4" t="s">
        <v>33</v>
      </c>
      <c r="Q19" s="4">
        <v>0</v>
      </c>
      <c r="R19" s="8">
        <v>44995</v>
      </c>
      <c r="S19" s="6">
        <v>45027</v>
      </c>
      <c r="T19" s="4" t="s">
        <v>34</v>
      </c>
      <c r="U19" s="4">
        <v>972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45023</v>
      </c>
      <c r="G20" s="6">
        <v>45024</v>
      </c>
      <c r="H20" s="4">
        <v>1</v>
      </c>
      <c r="I20" s="4">
        <v>1</v>
      </c>
      <c r="J20" s="4">
        <v>1</v>
      </c>
      <c r="K20" s="4" t="s">
        <v>30</v>
      </c>
      <c r="L20" s="4">
        <v>1263</v>
      </c>
      <c r="M20" s="4">
        <v>1263</v>
      </c>
      <c r="N20" s="4" t="s">
        <v>129</v>
      </c>
      <c r="O20" s="4" t="s">
        <v>32</v>
      </c>
      <c r="P20" s="4" t="s">
        <v>33</v>
      </c>
      <c r="Q20" s="4">
        <v>0</v>
      </c>
      <c r="R20" s="8">
        <v>44997</v>
      </c>
      <c r="S20" s="6">
        <v>45027</v>
      </c>
      <c r="T20" s="4" t="s">
        <v>34</v>
      </c>
      <c r="U20" s="4">
        <v>1263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29</v>
      </c>
      <c r="F21" s="6">
        <v>45021</v>
      </c>
      <c r="G21" s="6">
        <v>45024</v>
      </c>
      <c r="H21" s="4">
        <v>2</v>
      </c>
      <c r="I21" s="4">
        <v>3</v>
      </c>
      <c r="J21" s="4">
        <v>6</v>
      </c>
      <c r="K21" s="4" t="s">
        <v>30</v>
      </c>
      <c r="L21" s="4">
        <v>9876</v>
      </c>
      <c r="M21" s="4">
        <v>9876</v>
      </c>
      <c r="N21" s="4" t="s">
        <v>134</v>
      </c>
      <c r="O21" s="4" t="s">
        <v>32</v>
      </c>
      <c r="P21" s="4" t="s">
        <v>33</v>
      </c>
      <c r="Q21" s="4">
        <v>0</v>
      </c>
      <c r="R21" s="8">
        <v>44999</v>
      </c>
      <c r="S21" s="6">
        <v>45027</v>
      </c>
      <c r="T21" s="4" t="s">
        <v>34</v>
      </c>
      <c r="U21" s="4">
        <v>9876</v>
      </c>
      <c r="V21" s="4">
        <v>0</v>
      </c>
      <c r="W21" s="4">
        <v>0</v>
      </c>
      <c r="X21" s="4" t="s">
        <v>135</v>
      </c>
      <c r="Y21" s="4" t="s">
        <v>48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45023</v>
      </c>
      <c r="G22" s="6">
        <v>45024</v>
      </c>
      <c r="H22" s="4">
        <v>1</v>
      </c>
      <c r="I22" s="4">
        <v>1</v>
      </c>
      <c r="J22" s="4">
        <v>1</v>
      </c>
      <c r="K22" s="4" t="s">
        <v>30</v>
      </c>
      <c r="L22" s="4">
        <v>1857</v>
      </c>
      <c r="M22" s="4">
        <v>1857</v>
      </c>
      <c r="N22" s="4" t="s">
        <v>139</v>
      </c>
      <c r="O22" s="4" t="s">
        <v>32</v>
      </c>
      <c r="P22" s="4" t="s">
        <v>33</v>
      </c>
      <c r="Q22" s="4">
        <v>0</v>
      </c>
      <c r="R22" s="8">
        <v>45000</v>
      </c>
      <c r="S22" s="6">
        <v>45027</v>
      </c>
      <c r="T22" s="4" t="s">
        <v>34</v>
      </c>
      <c r="U22" s="4">
        <v>1857</v>
      </c>
      <c r="V22" s="4">
        <v>0</v>
      </c>
      <c r="W22" s="4">
        <v>0</v>
      </c>
      <c r="X22" s="4" t="s">
        <v>140</v>
      </c>
      <c r="Y22" s="4" t="s">
        <v>48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45023</v>
      </c>
      <c r="G23" s="6">
        <v>45024</v>
      </c>
      <c r="H23" s="4">
        <v>1</v>
      </c>
      <c r="I23" s="4">
        <v>1</v>
      </c>
      <c r="J23" s="4">
        <v>1</v>
      </c>
      <c r="K23" s="4" t="s">
        <v>30</v>
      </c>
      <c r="L23" s="4">
        <v>500</v>
      </c>
      <c r="M23" s="4">
        <v>500</v>
      </c>
      <c r="N23" s="4" t="s">
        <v>144</v>
      </c>
      <c r="O23" s="4" t="s">
        <v>32</v>
      </c>
      <c r="P23" s="4" t="s">
        <v>33</v>
      </c>
      <c r="Q23" s="4">
        <v>0</v>
      </c>
      <c r="R23" s="8">
        <v>45001</v>
      </c>
      <c r="S23" s="6">
        <v>45027</v>
      </c>
      <c r="T23" s="4" t="s">
        <v>34</v>
      </c>
      <c r="U23" s="4">
        <v>500</v>
      </c>
      <c r="V23" s="4">
        <v>0</v>
      </c>
      <c r="W23" s="4">
        <v>0</v>
      </c>
      <c r="X23" s="4" t="s">
        <v>145</v>
      </c>
      <c r="Y23" s="4" t="s">
        <v>48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72</v>
      </c>
      <c r="F24" s="6">
        <v>45021</v>
      </c>
      <c r="G24" s="6">
        <v>45024</v>
      </c>
      <c r="H24" s="4">
        <v>1</v>
      </c>
      <c r="I24" s="4">
        <v>3</v>
      </c>
      <c r="J24" s="4">
        <v>3</v>
      </c>
      <c r="K24" s="4" t="s">
        <v>30</v>
      </c>
      <c r="L24" s="4">
        <v>2391</v>
      </c>
      <c r="M24" s="4">
        <v>2391</v>
      </c>
      <c r="N24" s="4" t="s">
        <v>148</v>
      </c>
      <c r="O24" s="4" t="s">
        <v>32</v>
      </c>
      <c r="P24" s="4" t="s">
        <v>33</v>
      </c>
      <c r="Q24" s="4">
        <v>0</v>
      </c>
      <c r="R24" s="8">
        <v>45001</v>
      </c>
      <c r="S24" s="6">
        <v>45027</v>
      </c>
      <c r="T24" s="4" t="s">
        <v>34</v>
      </c>
      <c r="U24" s="4">
        <v>2391</v>
      </c>
      <c r="V24" s="4">
        <v>0</v>
      </c>
      <c r="W24" s="4">
        <v>0</v>
      </c>
      <c r="X24" s="4" t="s">
        <v>149</v>
      </c>
      <c r="Y24" s="4" t="s">
        <v>48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45021</v>
      </c>
      <c r="G25" s="6">
        <v>45024</v>
      </c>
      <c r="H25" s="4">
        <v>1</v>
      </c>
      <c r="I25" s="4">
        <v>3</v>
      </c>
      <c r="J25" s="4">
        <v>3</v>
      </c>
      <c r="K25" s="4" t="s">
        <v>30</v>
      </c>
      <c r="L25" s="4">
        <v>4224</v>
      </c>
      <c r="M25" s="4">
        <v>4224</v>
      </c>
      <c r="N25" s="4" t="s">
        <v>153</v>
      </c>
      <c r="O25" s="4" t="s">
        <v>32</v>
      </c>
      <c r="P25" s="4" t="s">
        <v>33</v>
      </c>
      <c r="Q25" s="4">
        <v>0</v>
      </c>
      <c r="R25" s="8">
        <v>45002</v>
      </c>
      <c r="S25" s="6">
        <v>45027</v>
      </c>
      <c r="T25" s="4" t="s">
        <v>34</v>
      </c>
      <c r="U25" s="4">
        <v>4224</v>
      </c>
      <c r="V25" s="4">
        <v>0</v>
      </c>
      <c r="W25" s="4">
        <v>0</v>
      </c>
      <c r="X25" s="4" t="s">
        <v>154</v>
      </c>
      <c r="Y25" s="4" t="s">
        <v>48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51</v>
      </c>
      <c r="F26" s="6">
        <v>45023</v>
      </c>
      <c r="G26" s="6">
        <v>45024</v>
      </c>
      <c r="H26" s="4">
        <v>1</v>
      </c>
      <c r="I26" s="4">
        <v>1</v>
      </c>
      <c r="J26" s="4">
        <v>1</v>
      </c>
      <c r="K26" s="4" t="s">
        <v>30</v>
      </c>
      <c r="L26" s="4">
        <v>647</v>
      </c>
      <c r="M26" s="4">
        <v>647</v>
      </c>
      <c r="N26" s="4" t="s">
        <v>157</v>
      </c>
      <c r="O26" s="4" t="s">
        <v>32</v>
      </c>
      <c r="P26" s="4" t="s">
        <v>33</v>
      </c>
      <c r="Q26" s="4">
        <v>0</v>
      </c>
      <c r="R26" s="8">
        <v>45002</v>
      </c>
      <c r="S26" s="6">
        <v>45027</v>
      </c>
      <c r="T26" s="4" t="s">
        <v>34</v>
      </c>
      <c r="U26" s="4">
        <v>647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45022</v>
      </c>
      <c r="G27" s="6">
        <v>45024</v>
      </c>
      <c r="H27" s="4">
        <v>1</v>
      </c>
      <c r="I27" s="4">
        <v>2</v>
      </c>
      <c r="J27" s="4">
        <v>2</v>
      </c>
      <c r="K27" s="4" t="s">
        <v>30</v>
      </c>
      <c r="L27" s="4">
        <v>1520</v>
      </c>
      <c r="M27" s="4">
        <v>1520</v>
      </c>
      <c r="N27" s="4" t="s">
        <v>163</v>
      </c>
      <c r="O27" s="4" t="s">
        <v>32</v>
      </c>
      <c r="P27" s="4" t="s">
        <v>33</v>
      </c>
      <c r="Q27" s="4">
        <v>0</v>
      </c>
      <c r="R27" s="8">
        <v>45002</v>
      </c>
      <c r="S27" s="6">
        <v>45027</v>
      </c>
      <c r="T27" s="4" t="s">
        <v>34</v>
      </c>
      <c r="U27" s="4">
        <v>1520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45021</v>
      </c>
      <c r="G28" s="6">
        <v>45024</v>
      </c>
      <c r="H28" s="4">
        <v>1</v>
      </c>
      <c r="I28" s="4">
        <v>3</v>
      </c>
      <c r="J28" s="4">
        <v>3</v>
      </c>
      <c r="K28" s="4" t="s">
        <v>30</v>
      </c>
      <c r="L28" s="4">
        <v>4449</v>
      </c>
      <c r="M28" s="4">
        <v>4449</v>
      </c>
      <c r="N28" s="4" t="s">
        <v>169</v>
      </c>
      <c r="O28" s="4" t="s">
        <v>32</v>
      </c>
      <c r="P28" s="4" t="s">
        <v>33</v>
      </c>
      <c r="Q28" s="4">
        <v>0</v>
      </c>
      <c r="R28" s="8">
        <v>45003</v>
      </c>
      <c r="S28" s="6">
        <v>45027</v>
      </c>
      <c r="T28" s="4" t="s">
        <v>34</v>
      </c>
      <c r="U28" s="4">
        <v>4449</v>
      </c>
      <c r="V28" s="4">
        <v>0</v>
      </c>
      <c r="W28" s="4">
        <v>0</v>
      </c>
      <c r="X28" s="4" t="s">
        <v>170</v>
      </c>
      <c r="Y28" s="4" t="s">
        <v>48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45022</v>
      </c>
      <c r="G29" s="6">
        <v>45024</v>
      </c>
      <c r="H29" s="4">
        <v>1</v>
      </c>
      <c r="I29" s="4">
        <v>2</v>
      </c>
      <c r="J29" s="4">
        <v>2</v>
      </c>
      <c r="K29" s="4" t="s">
        <v>30</v>
      </c>
      <c r="L29" s="4">
        <v>1610</v>
      </c>
      <c r="M29" s="4">
        <v>1610</v>
      </c>
      <c r="N29" s="4" t="s">
        <v>174</v>
      </c>
      <c r="O29" s="4" t="s">
        <v>32</v>
      </c>
      <c r="P29" s="4" t="s">
        <v>33</v>
      </c>
      <c r="Q29" s="4">
        <v>0</v>
      </c>
      <c r="R29" s="8">
        <v>45003</v>
      </c>
      <c r="S29" s="6">
        <v>45027</v>
      </c>
      <c r="T29" s="4" t="s">
        <v>34</v>
      </c>
      <c r="U29" s="4">
        <v>1610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45022</v>
      </c>
      <c r="G30" s="6">
        <v>45024</v>
      </c>
      <c r="H30" s="4">
        <v>1</v>
      </c>
      <c r="I30" s="4">
        <v>2</v>
      </c>
      <c r="J30" s="4">
        <v>2</v>
      </c>
      <c r="K30" s="4" t="s">
        <v>30</v>
      </c>
      <c r="L30" s="4">
        <v>5758</v>
      </c>
      <c r="M30" s="4">
        <v>5758</v>
      </c>
      <c r="N30" s="4" t="s">
        <v>180</v>
      </c>
      <c r="O30" s="4" t="s">
        <v>32</v>
      </c>
      <c r="P30" s="4" t="s">
        <v>33</v>
      </c>
      <c r="Q30" s="4">
        <v>0</v>
      </c>
      <c r="R30" s="8">
        <v>45004</v>
      </c>
      <c r="S30" s="6">
        <v>45027</v>
      </c>
      <c r="T30" s="4" t="s">
        <v>34</v>
      </c>
      <c r="U30" s="4">
        <v>5758</v>
      </c>
      <c r="V30" s="4">
        <v>0</v>
      </c>
      <c r="W30" s="4">
        <v>0</v>
      </c>
      <c r="X30" s="4" t="s">
        <v>181</v>
      </c>
      <c r="Y30" s="4" t="s">
        <v>48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45022</v>
      </c>
      <c r="G31" s="6">
        <v>45024</v>
      </c>
      <c r="H31" s="4">
        <v>1</v>
      </c>
      <c r="I31" s="4">
        <v>2</v>
      </c>
      <c r="J31" s="4">
        <v>2</v>
      </c>
      <c r="K31" s="4" t="s">
        <v>30</v>
      </c>
      <c r="L31" s="4">
        <v>1144</v>
      </c>
      <c r="M31" s="4">
        <v>1144</v>
      </c>
      <c r="N31" s="4" t="s">
        <v>185</v>
      </c>
      <c r="O31" s="4" t="s">
        <v>32</v>
      </c>
      <c r="P31" s="4" t="s">
        <v>33</v>
      </c>
      <c r="Q31" s="4">
        <v>0</v>
      </c>
      <c r="R31" s="8">
        <v>45005</v>
      </c>
      <c r="S31" s="6">
        <v>45027</v>
      </c>
      <c r="T31" s="4" t="s">
        <v>34</v>
      </c>
      <c r="U31" s="4">
        <v>1144</v>
      </c>
      <c r="V31" s="4">
        <v>0</v>
      </c>
      <c r="W31" s="4">
        <v>0</v>
      </c>
      <c r="X31" s="4" t="s">
        <v>186</v>
      </c>
      <c r="Y31" s="4" t="s">
        <v>48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45020</v>
      </c>
      <c r="G32" s="6">
        <v>45024</v>
      </c>
      <c r="H32" s="4">
        <v>1</v>
      </c>
      <c r="I32" s="4">
        <v>4</v>
      </c>
      <c r="J32" s="4">
        <v>4</v>
      </c>
      <c r="K32" s="4" t="s">
        <v>30</v>
      </c>
      <c r="L32" s="4">
        <v>1598</v>
      </c>
      <c r="M32" s="4">
        <v>1598</v>
      </c>
      <c r="N32" s="4" t="s">
        <v>190</v>
      </c>
      <c r="O32" s="4" t="s">
        <v>32</v>
      </c>
      <c r="P32" s="4" t="s">
        <v>33</v>
      </c>
      <c r="Q32" s="4">
        <v>0</v>
      </c>
      <c r="R32" s="8">
        <v>45006</v>
      </c>
      <c r="S32" s="6">
        <v>45027</v>
      </c>
      <c r="T32" s="4" t="s">
        <v>34</v>
      </c>
      <c r="U32" s="4">
        <v>1598</v>
      </c>
      <c r="V32" s="4">
        <v>0</v>
      </c>
      <c r="W32" s="4">
        <v>0</v>
      </c>
      <c r="X32" s="4" t="s">
        <v>191</v>
      </c>
      <c r="Y32" s="4" t="s">
        <v>192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45023</v>
      </c>
      <c r="G33" s="6">
        <v>45024</v>
      </c>
      <c r="H33" s="4">
        <v>1</v>
      </c>
      <c r="I33" s="4">
        <v>1</v>
      </c>
      <c r="J33" s="4">
        <v>1</v>
      </c>
      <c r="K33" s="4" t="s">
        <v>30</v>
      </c>
      <c r="L33" s="4">
        <v>491</v>
      </c>
      <c r="M33" s="4">
        <v>491</v>
      </c>
      <c r="N33" s="4" t="s">
        <v>196</v>
      </c>
      <c r="O33" s="4" t="s">
        <v>32</v>
      </c>
      <c r="P33" s="4" t="s">
        <v>33</v>
      </c>
      <c r="Q33" s="4">
        <v>0</v>
      </c>
      <c r="R33" s="8">
        <v>45006</v>
      </c>
      <c r="S33" s="6">
        <v>45027</v>
      </c>
      <c r="T33" s="4" t="s">
        <v>34</v>
      </c>
      <c r="U33" s="4">
        <v>491</v>
      </c>
      <c r="V33" s="4">
        <v>0</v>
      </c>
      <c r="W33" s="4">
        <v>0</v>
      </c>
      <c r="X33" s="4" t="s">
        <v>197</v>
      </c>
      <c r="Y33" s="4" t="s">
        <v>48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45023</v>
      </c>
      <c r="G34" s="6">
        <v>45024</v>
      </c>
      <c r="H34" s="4">
        <v>1</v>
      </c>
      <c r="I34" s="4">
        <v>1</v>
      </c>
      <c r="J34" s="4">
        <v>1</v>
      </c>
      <c r="K34" s="4" t="s">
        <v>30</v>
      </c>
      <c r="L34" s="4">
        <v>494</v>
      </c>
      <c r="M34" s="4">
        <v>494</v>
      </c>
      <c r="N34" s="4" t="s">
        <v>199</v>
      </c>
      <c r="O34" s="4" t="s">
        <v>32</v>
      </c>
      <c r="P34" s="4" t="s">
        <v>33</v>
      </c>
      <c r="Q34" s="4">
        <v>0</v>
      </c>
      <c r="R34" s="8">
        <v>45007</v>
      </c>
      <c r="S34" s="6">
        <v>45027</v>
      </c>
      <c r="T34" s="4" t="s">
        <v>34</v>
      </c>
      <c r="U34" s="4">
        <v>494</v>
      </c>
      <c r="V34" s="4">
        <v>0</v>
      </c>
      <c r="W34" s="4">
        <v>0</v>
      </c>
      <c r="X34" s="4" t="s">
        <v>200</v>
      </c>
      <c r="Y34" s="4" t="s">
        <v>48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45023</v>
      </c>
      <c r="G35" s="6">
        <v>45024</v>
      </c>
      <c r="H35" s="4">
        <v>2</v>
      </c>
      <c r="I35" s="4">
        <v>1</v>
      </c>
      <c r="J35" s="4">
        <v>2</v>
      </c>
      <c r="K35" s="4" t="s">
        <v>30</v>
      </c>
      <c r="L35" s="4">
        <v>1038</v>
      </c>
      <c r="M35" s="4">
        <v>1038</v>
      </c>
      <c r="N35" s="4" t="s">
        <v>204</v>
      </c>
      <c r="O35" s="4" t="s">
        <v>32</v>
      </c>
      <c r="P35" s="4" t="s">
        <v>33</v>
      </c>
      <c r="Q35" s="4">
        <v>0</v>
      </c>
      <c r="R35" s="8">
        <v>45007</v>
      </c>
      <c r="S35" s="6">
        <v>45027</v>
      </c>
      <c r="T35" s="4" t="s">
        <v>34</v>
      </c>
      <c r="U35" s="4">
        <v>1038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45022</v>
      </c>
      <c r="G36" s="6">
        <v>45024</v>
      </c>
      <c r="H36" s="4">
        <v>2</v>
      </c>
      <c r="I36" s="4">
        <v>2</v>
      </c>
      <c r="J36" s="4">
        <v>4</v>
      </c>
      <c r="K36" s="4" t="s">
        <v>30</v>
      </c>
      <c r="L36" s="4">
        <v>2900</v>
      </c>
      <c r="M36" s="4">
        <v>2900</v>
      </c>
      <c r="N36" s="4" t="s">
        <v>210</v>
      </c>
      <c r="O36" s="4" t="s">
        <v>32</v>
      </c>
      <c r="P36" s="4" t="s">
        <v>33</v>
      </c>
      <c r="Q36" s="4">
        <v>0</v>
      </c>
      <c r="R36" s="8">
        <v>45008</v>
      </c>
      <c r="S36" s="6">
        <v>45027</v>
      </c>
      <c r="T36" s="4" t="s">
        <v>34</v>
      </c>
      <c r="U36" s="4">
        <v>2900</v>
      </c>
      <c r="V36" s="4">
        <v>0</v>
      </c>
      <c r="W36" s="4">
        <v>0</v>
      </c>
      <c r="X36" s="4" t="s">
        <v>211</v>
      </c>
      <c r="Y36" s="4" t="s">
        <v>48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45023</v>
      </c>
      <c r="G37" s="6">
        <v>45024</v>
      </c>
      <c r="H37" s="4">
        <v>1</v>
      </c>
      <c r="I37" s="4">
        <v>1</v>
      </c>
      <c r="J37" s="4">
        <v>1</v>
      </c>
      <c r="K37" s="4" t="s">
        <v>30</v>
      </c>
      <c r="L37" s="4">
        <v>865</v>
      </c>
      <c r="M37" s="4">
        <v>865</v>
      </c>
      <c r="N37" s="4" t="s">
        <v>215</v>
      </c>
      <c r="O37" s="4" t="s">
        <v>32</v>
      </c>
      <c r="P37" s="4" t="s">
        <v>33</v>
      </c>
      <c r="Q37" s="4">
        <v>0</v>
      </c>
      <c r="R37" s="8">
        <v>45009</v>
      </c>
      <c r="S37" s="6">
        <v>45027</v>
      </c>
      <c r="T37" s="4" t="s">
        <v>34</v>
      </c>
      <c r="U37" s="4">
        <v>865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51</v>
      </c>
      <c r="F38" s="6">
        <v>45023</v>
      </c>
      <c r="G38" s="6">
        <v>45024</v>
      </c>
      <c r="H38" s="4">
        <v>1</v>
      </c>
      <c r="I38" s="4">
        <v>1</v>
      </c>
      <c r="J38" s="4">
        <v>1</v>
      </c>
      <c r="K38" s="4" t="s">
        <v>30</v>
      </c>
      <c r="L38" s="4">
        <v>645</v>
      </c>
      <c r="M38" s="4">
        <v>645</v>
      </c>
      <c r="N38" s="4" t="s">
        <v>220</v>
      </c>
      <c r="O38" s="4" t="s">
        <v>32</v>
      </c>
      <c r="P38" s="4" t="s">
        <v>33</v>
      </c>
      <c r="Q38" s="4">
        <v>0</v>
      </c>
      <c r="R38" s="8">
        <v>45010</v>
      </c>
      <c r="S38" s="6">
        <v>45027</v>
      </c>
      <c r="T38" s="4" t="s">
        <v>34</v>
      </c>
      <c r="U38" s="4">
        <v>645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45020</v>
      </c>
      <c r="G39" s="6">
        <v>45024</v>
      </c>
      <c r="H39" s="4">
        <v>1</v>
      </c>
      <c r="I39" s="4">
        <v>4</v>
      </c>
      <c r="J39" s="4">
        <v>4</v>
      </c>
      <c r="K39" s="4" t="s">
        <v>30</v>
      </c>
      <c r="L39" s="4">
        <v>2596</v>
      </c>
      <c r="M39" s="4">
        <v>2596</v>
      </c>
      <c r="N39" s="4" t="s">
        <v>226</v>
      </c>
      <c r="O39" s="4" t="s">
        <v>32</v>
      </c>
      <c r="P39" s="4" t="s">
        <v>33</v>
      </c>
      <c r="Q39" s="4">
        <v>0</v>
      </c>
      <c r="R39" s="8">
        <v>45010</v>
      </c>
      <c r="S39" s="6">
        <v>45027</v>
      </c>
      <c r="T39" s="4" t="s">
        <v>34</v>
      </c>
      <c r="U39" s="4">
        <v>2596</v>
      </c>
      <c r="V39" s="4">
        <v>0</v>
      </c>
      <c r="W39" s="4">
        <v>0</v>
      </c>
      <c r="X39" s="4" t="s">
        <v>227</v>
      </c>
      <c r="Y39" s="4" t="s">
        <v>48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45023</v>
      </c>
      <c r="G40" s="6">
        <v>45024</v>
      </c>
      <c r="H40" s="4">
        <v>1</v>
      </c>
      <c r="I40" s="4">
        <v>1</v>
      </c>
      <c r="J40" s="4">
        <v>1</v>
      </c>
      <c r="K40" s="4" t="s">
        <v>30</v>
      </c>
      <c r="L40" s="4">
        <v>5148</v>
      </c>
      <c r="M40" s="4">
        <v>5148</v>
      </c>
      <c r="N40" s="4" t="s">
        <v>231</v>
      </c>
      <c r="O40" s="4" t="s">
        <v>32</v>
      </c>
      <c r="P40" s="4" t="s">
        <v>33</v>
      </c>
      <c r="Q40" s="4">
        <v>0</v>
      </c>
      <c r="R40" s="8">
        <v>45011</v>
      </c>
      <c r="S40" s="6">
        <v>45027</v>
      </c>
      <c r="T40" s="4" t="s">
        <v>34</v>
      </c>
      <c r="U40" s="4">
        <v>5148</v>
      </c>
      <c r="V40" s="4">
        <v>0</v>
      </c>
      <c r="W40" s="4">
        <v>0</v>
      </c>
      <c r="X40" s="4" t="s">
        <v>232</v>
      </c>
      <c r="Y40" s="4" t="s">
        <v>233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6">
        <v>45022</v>
      </c>
      <c r="G41" s="6">
        <v>45024</v>
      </c>
      <c r="H41" s="4">
        <v>1</v>
      </c>
      <c r="I41" s="4">
        <v>2</v>
      </c>
      <c r="J41" s="4">
        <v>2</v>
      </c>
      <c r="K41" s="4" t="s">
        <v>30</v>
      </c>
      <c r="L41" s="4">
        <v>2426</v>
      </c>
      <c r="M41" s="4">
        <v>2426</v>
      </c>
      <c r="N41" s="4" t="s">
        <v>237</v>
      </c>
      <c r="O41" s="4" t="s">
        <v>32</v>
      </c>
      <c r="P41" s="4" t="s">
        <v>33</v>
      </c>
      <c r="Q41" s="4">
        <v>0</v>
      </c>
      <c r="R41" s="8">
        <v>45011</v>
      </c>
      <c r="S41" s="6">
        <v>45027</v>
      </c>
      <c r="T41" s="4" t="s">
        <v>34</v>
      </c>
      <c r="U41" s="4">
        <v>2426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242</v>
      </c>
      <c r="F42" s="6">
        <v>45023</v>
      </c>
      <c r="G42" s="6">
        <v>45024</v>
      </c>
      <c r="H42" s="4">
        <v>1</v>
      </c>
      <c r="I42" s="4">
        <v>1</v>
      </c>
      <c r="J42" s="4">
        <v>1</v>
      </c>
      <c r="K42" s="4" t="s">
        <v>30</v>
      </c>
      <c r="L42" s="4">
        <v>988</v>
      </c>
      <c r="M42" s="4">
        <v>988</v>
      </c>
      <c r="N42" s="4" t="s">
        <v>243</v>
      </c>
      <c r="O42" s="4" t="s">
        <v>32</v>
      </c>
      <c r="P42" s="4" t="s">
        <v>33</v>
      </c>
      <c r="Q42" s="4">
        <v>0</v>
      </c>
      <c r="R42" s="8">
        <v>45011</v>
      </c>
      <c r="S42" s="6">
        <v>45027</v>
      </c>
      <c r="T42" s="4" t="s">
        <v>34</v>
      </c>
      <c r="U42" s="4">
        <v>988</v>
      </c>
      <c r="V42" s="4">
        <v>0</v>
      </c>
      <c r="W42" s="4">
        <v>0</v>
      </c>
      <c r="X42" s="4" t="s">
        <v>244</v>
      </c>
      <c r="Y42" s="4" t="s">
        <v>245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236</v>
      </c>
      <c r="F43" s="6">
        <v>45023</v>
      </c>
      <c r="G43" s="6">
        <v>45024</v>
      </c>
      <c r="H43" s="4">
        <v>1</v>
      </c>
      <c r="I43" s="4">
        <v>1</v>
      </c>
      <c r="J43" s="4">
        <v>1</v>
      </c>
      <c r="K43" s="4" t="s">
        <v>30</v>
      </c>
      <c r="L43" s="4">
        <v>280</v>
      </c>
      <c r="M43" s="4">
        <v>280</v>
      </c>
      <c r="N43" s="4" t="s">
        <v>248</v>
      </c>
      <c r="O43" s="4" t="s">
        <v>32</v>
      </c>
      <c r="P43" s="4" t="s">
        <v>33</v>
      </c>
      <c r="Q43" s="4">
        <v>0</v>
      </c>
      <c r="R43" s="8">
        <v>45011</v>
      </c>
      <c r="S43" s="6">
        <v>45027</v>
      </c>
      <c r="T43" s="4" t="s">
        <v>34</v>
      </c>
      <c r="U43" s="4">
        <v>280</v>
      </c>
      <c r="V43" s="4">
        <v>0</v>
      </c>
      <c r="W43" s="4">
        <v>0</v>
      </c>
      <c r="X43" s="4" t="s">
        <v>249</v>
      </c>
      <c r="Y43" s="4" t="s">
        <v>48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45021</v>
      </c>
      <c r="G44" s="6">
        <v>45024</v>
      </c>
      <c r="H44" s="4">
        <v>1</v>
      </c>
      <c r="I44" s="4">
        <v>3</v>
      </c>
      <c r="J44" s="4">
        <v>3</v>
      </c>
      <c r="K44" s="4" t="s">
        <v>30</v>
      </c>
      <c r="L44" s="4">
        <v>3916</v>
      </c>
      <c r="M44" s="4">
        <v>3916</v>
      </c>
      <c r="N44" s="4" t="s">
        <v>253</v>
      </c>
      <c r="O44" s="4" t="s">
        <v>32</v>
      </c>
      <c r="P44" s="4" t="s">
        <v>33</v>
      </c>
      <c r="Q44" s="4">
        <v>0</v>
      </c>
      <c r="R44" s="8">
        <v>45011</v>
      </c>
      <c r="S44" s="6">
        <v>45027</v>
      </c>
      <c r="T44" s="4" t="s">
        <v>34</v>
      </c>
      <c r="U44" s="4">
        <v>3916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45023</v>
      </c>
      <c r="G45" s="6">
        <v>45024</v>
      </c>
      <c r="H45" s="4">
        <v>1</v>
      </c>
      <c r="I45" s="4">
        <v>1</v>
      </c>
      <c r="J45" s="4">
        <v>1</v>
      </c>
      <c r="K45" s="4" t="s">
        <v>30</v>
      </c>
      <c r="L45" s="4">
        <v>2532</v>
      </c>
      <c r="M45" s="4">
        <v>2532</v>
      </c>
      <c r="N45" s="4" t="s">
        <v>259</v>
      </c>
      <c r="O45" s="4" t="s">
        <v>32</v>
      </c>
      <c r="P45" s="4" t="s">
        <v>33</v>
      </c>
      <c r="Q45" s="4">
        <v>0</v>
      </c>
      <c r="R45" s="8">
        <v>45012</v>
      </c>
      <c r="S45" s="6">
        <v>45027</v>
      </c>
      <c r="T45" s="4" t="s">
        <v>34</v>
      </c>
      <c r="U45" s="4">
        <v>2532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45021</v>
      </c>
      <c r="G46" s="6">
        <v>45024</v>
      </c>
      <c r="H46" s="4">
        <v>1</v>
      </c>
      <c r="I46" s="4">
        <v>3</v>
      </c>
      <c r="J46" s="4">
        <v>3</v>
      </c>
      <c r="K46" s="4" t="s">
        <v>30</v>
      </c>
      <c r="L46" s="4">
        <v>2544</v>
      </c>
      <c r="M46" s="4">
        <v>2544</v>
      </c>
      <c r="N46" s="4" t="s">
        <v>265</v>
      </c>
      <c r="O46" s="4" t="s">
        <v>32</v>
      </c>
      <c r="P46" s="4" t="s">
        <v>33</v>
      </c>
      <c r="Q46" s="4">
        <v>0</v>
      </c>
      <c r="R46" s="8">
        <v>45013</v>
      </c>
      <c r="S46" s="6">
        <v>45027</v>
      </c>
      <c r="T46" s="4" t="s">
        <v>34</v>
      </c>
      <c r="U46" s="4">
        <v>2544</v>
      </c>
      <c r="V46" s="4">
        <v>0</v>
      </c>
      <c r="W46" s="4">
        <v>0</v>
      </c>
      <c r="X46" s="4" t="s">
        <v>266</v>
      </c>
      <c r="Y46" s="4" t="s">
        <v>48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51</v>
      </c>
      <c r="F47" s="6">
        <v>45023</v>
      </c>
      <c r="G47" s="6">
        <v>45024</v>
      </c>
      <c r="H47" s="4">
        <v>1</v>
      </c>
      <c r="I47" s="4">
        <v>1</v>
      </c>
      <c r="J47" s="4">
        <v>1</v>
      </c>
      <c r="K47" s="4" t="s">
        <v>30</v>
      </c>
      <c r="L47" s="4">
        <v>352</v>
      </c>
      <c r="M47" s="4">
        <v>352</v>
      </c>
      <c r="N47" s="4" t="s">
        <v>269</v>
      </c>
      <c r="O47" s="4" t="s">
        <v>32</v>
      </c>
      <c r="P47" s="4" t="s">
        <v>33</v>
      </c>
      <c r="Q47" s="4">
        <v>0</v>
      </c>
      <c r="R47" s="8">
        <v>45013</v>
      </c>
      <c r="S47" s="6">
        <v>45027</v>
      </c>
      <c r="T47" s="4" t="s">
        <v>34</v>
      </c>
      <c r="U47" s="4">
        <v>352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45022</v>
      </c>
      <c r="G48" s="6">
        <v>45024</v>
      </c>
      <c r="H48" s="4">
        <v>1</v>
      </c>
      <c r="I48" s="4">
        <v>2</v>
      </c>
      <c r="J48" s="4">
        <v>2</v>
      </c>
      <c r="K48" s="4" t="s">
        <v>30</v>
      </c>
      <c r="L48" s="4">
        <v>4200</v>
      </c>
      <c r="M48" s="4">
        <v>4200</v>
      </c>
      <c r="N48" s="4" t="s">
        <v>275</v>
      </c>
      <c r="O48" s="4" t="s">
        <v>32</v>
      </c>
      <c r="P48" s="4" t="s">
        <v>33</v>
      </c>
      <c r="Q48" s="4">
        <v>0</v>
      </c>
      <c r="R48" s="8">
        <v>45013</v>
      </c>
      <c r="S48" s="6">
        <v>45027</v>
      </c>
      <c r="T48" s="4" t="s">
        <v>34</v>
      </c>
      <c r="U48" s="4">
        <v>4200</v>
      </c>
      <c r="V48" s="4">
        <v>0</v>
      </c>
      <c r="W48" s="4">
        <v>0</v>
      </c>
      <c r="X48" s="4" t="s">
        <v>276</v>
      </c>
      <c r="Y48" s="4" t="s">
        <v>48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62</v>
      </c>
      <c r="F49" s="6">
        <v>45018</v>
      </c>
      <c r="G49" s="6">
        <v>45024</v>
      </c>
      <c r="H49" s="4">
        <v>1</v>
      </c>
      <c r="I49" s="4">
        <v>6</v>
      </c>
      <c r="J49" s="4">
        <v>6</v>
      </c>
      <c r="K49" s="4" t="s">
        <v>30</v>
      </c>
      <c r="L49" s="4">
        <v>4046</v>
      </c>
      <c r="M49" s="4">
        <v>4046</v>
      </c>
      <c r="N49" s="4" t="s">
        <v>279</v>
      </c>
      <c r="O49" s="4" t="s">
        <v>32</v>
      </c>
      <c r="P49" s="4" t="s">
        <v>33</v>
      </c>
      <c r="Q49" s="4">
        <v>0</v>
      </c>
      <c r="R49" s="8">
        <v>45014</v>
      </c>
      <c r="S49" s="6">
        <v>45027</v>
      </c>
      <c r="T49" s="4" t="s">
        <v>34</v>
      </c>
      <c r="U49" s="4">
        <v>4046</v>
      </c>
      <c r="V49" s="4">
        <v>0</v>
      </c>
      <c r="W49" s="4">
        <v>0</v>
      </c>
      <c r="X49" s="4" t="s">
        <v>280</v>
      </c>
      <c r="Y49" s="4" t="s">
        <v>281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45023</v>
      </c>
      <c r="G50" s="6">
        <v>45024</v>
      </c>
      <c r="H50" s="4">
        <v>4</v>
      </c>
      <c r="I50" s="4">
        <v>1</v>
      </c>
      <c r="J50" s="4">
        <v>4</v>
      </c>
      <c r="K50" s="4" t="s">
        <v>30</v>
      </c>
      <c r="L50" s="4">
        <v>700</v>
      </c>
      <c r="M50" s="4">
        <v>700</v>
      </c>
      <c r="N50" s="4" t="s">
        <v>285</v>
      </c>
      <c r="O50" s="4" t="s">
        <v>32</v>
      </c>
      <c r="P50" s="4" t="s">
        <v>33</v>
      </c>
      <c r="Q50" s="4">
        <v>0</v>
      </c>
      <c r="R50" s="8">
        <v>45014</v>
      </c>
      <c r="S50" s="6">
        <v>45027</v>
      </c>
      <c r="T50" s="4" t="s">
        <v>34</v>
      </c>
      <c r="U50" s="4">
        <v>700</v>
      </c>
      <c r="V50" s="4">
        <v>0</v>
      </c>
      <c r="W50" s="4">
        <v>0</v>
      </c>
      <c r="X50" s="4" t="s">
        <v>286</v>
      </c>
      <c r="Y50" s="4" t="s">
        <v>48</v>
      </c>
    </row>
    <row r="51" s="4" customFormat="1" spans="1:25">
      <c r="A51" s="4" t="s">
        <v>282</v>
      </c>
      <c r="B51" s="4" t="s">
        <v>26</v>
      </c>
      <c r="C51" s="4" t="s">
        <v>287</v>
      </c>
      <c r="D51" s="4" t="s">
        <v>283</v>
      </c>
      <c r="E51" s="4" t="s">
        <v>284</v>
      </c>
      <c r="F51" s="6">
        <v>45023</v>
      </c>
      <c r="G51" s="6">
        <v>45024</v>
      </c>
      <c r="H51" s="4">
        <v>4</v>
      </c>
      <c r="I51" s="4">
        <v>1</v>
      </c>
      <c r="J51" s="4">
        <v>4</v>
      </c>
      <c r="K51" s="4" t="s">
        <v>30</v>
      </c>
      <c r="L51" s="4">
        <v>-700</v>
      </c>
      <c r="M51" s="4">
        <v>-700</v>
      </c>
      <c r="N51" s="4" t="s">
        <v>285</v>
      </c>
      <c r="O51" s="4" t="s">
        <v>32</v>
      </c>
      <c r="P51" s="4" t="s">
        <v>33</v>
      </c>
      <c r="Q51" s="4">
        <v>0</v>
      </c>
      <c r="R51" s="8">
        <v>45014</v>
      </c>
      <c r="S51" s="6">
        <v>45027</v>
      </c>
      <c r="T51" s="4" t="s">
        <v>34</v>
      </c>
      <c r="U51" s="4">
        <v>-700</v>
      </c>
      <c r="V51" s="4">
        <v>0</v>
      </c>
      <c r="W51" s="4">
        <v>0</v>
      </c>
      <c r="X51" s="4" t="s">
        <v>286</v>
      </c>
      <c r="Y51" s="4" t="s">
        <v>48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45023</v>
      </c>
      <c r="G52" s="6">
        <v>45024</v>
      </c>
      <c r="H52" s="4">
        <v>1</v>
      </c>
      <c r="I52" s="4">
        <v>1</v>
      </c>
      <c r="J52" s="4">
        <v>1</v>
      </c>
      <c r="K52" s="4" t="s">
        <v>30</v>
      </c>
      <c r="L52" s="4">
        <v>928</v>
      </c>
      <c r="M52" s="4">
        <v>928</v>
      </c>
      <c r="N52" s="4" t="s">
        <v>291</v>
      </c>
      <c r="O52" s="4" t="s">
        <v>32</v>
      </c>
      <c r="P52" s="4" t="s">
        <v>33</v>
      </c>
      <c r="Q52" s="4">
        <v>0</v>
      </c>
      <c r="R52" s="8">
        <v>45015</v>
      </c>
      <c r="S52" s="6">
        <v>45027</v>
      </c>
      <c r="T52" s="4" t="s">
        <v>34</v>
      </c>
      <c r="U52" s="4">
        <v>928</v>
      </c>
      <c r="V52" s="4">
        <v>0</v>
      </c>
      <c r="W52" s="4">
        <v>0</v>
      </c>
      <c r="X52" s="4" t="s">
        <v>292</v>
      </c>
      <c r="Y52" s="4" t="s">
        <v>48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45021</v>
      </c>
      <c r="G53" s="6">
        <v>45024</v>
      </c>
      <c r="H53" s="4">
        <v>1</v>
      </c>
      <c r="I53" s="4">
        <v>3</v>
      </c>
      <c r="J53" s="4">
        <v>3</v>
      </c>
      <c r="K53" s="4" t="s">
        <v>30</v>
      </c>
      <c r="L53" s="4">
        <v>1191</v>
      </c>
      <c r="M53" s="4">
        <v>1191</v>
      </c>
      <c r="N53" s="4" t="s">
        <v>296</v>
      </c>
      <c r="O53" s="4" t="s">
        <v>32</v>
      </c>
      <c r="P53" s="4" t="s">
        <v>33</v>
      </c>
      <c r="Q53" s="4">
        <v>0</v>
      </c>
      <c r="R53" s="8">
        <v>45015</v>
      </c>
      <c r="S53" s="6">
        <v>45027</v>
      </c>
      <c r="T53" s="4" t="s">
        <v>34</v>
      </c>
      <c r="U53" s="4">
        <v>1191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262</v>
      </c>
      <c r="B54" s="4" t="s">
        <v>26</v>
      </c>
      <c r="C54" s="4" t="s">
        <v>287</v>
      </c>
      <c r="D54" s="4" t="s">
        <v>263</v>
      </c>
      <c r="E54" s="4" t="s">
        <v>264</v>
      </c>
      <c r="F54" s="6">
        <v>45021</v>
      </c>
      <c r="G54" s="6">
        <v>45024</v>
      </c>
      <c r="H54" s="4">
        <v>1</v>
      </c>
      <c r="I54" s="4">
        <v>3</v>
      </c>
      <c r="J54" s="4">
        <v>3</v>
      </c>
      <c r="K54" s="4" t="s">
        <v>30</v>
      </c>
      <c r="L54" s="4">
        <v>-2544</v>
      </c>
      <c r="M54" s="4">
        <v>-2544</v>
      </c>
      <c r="N54" s="4" t="s">
        <v>265</v>
      </c>
      <c r="O54" s="4" t="s">
        <v>32</v>
      </c>
      <c r="P54" s="4" t="s">
        <v>33</v>
      </c>
      <c r="Q54" s="4">
        <v>0</v>
      </c>
      <c r="R54" s="8">
        <v>45013</v>
      </c>
      <c r="S54" s="6">
        <v>45027</v>
      </c>
      <c r="T54" s="4" t="s">
        <v>34</v>
      </c>
      <c r="U54" s="4">
        <v>-2544</v>
      </c>
      <c r="V54" s="4">
        <v>0</v>
      </c>
      <c r="W54" s="4">
        <v>0</v>
      </c>
      <c r="X54" s="4" t="s">
        <v>266</v>
      </c>
      <c r="Y54" s="4" t="s">
        <v>48</v>
      </c>
    </row>
    <row r="55" s="4" customFormat="1" spans="1:25">
      <c r="A55" s="4" t="s">
        <v>299</v>
      </c>
      <c r="B55" s="4" t="s">
        <v>26</v>
      </c>
      <c r="C55" s="4" t="s">
        <v>27</v>
      </c>
      <c r="D55" s="4" t="s">
        <v>300</v>
      </c>
      <c r="E55" s="4" t="s">
        <v>62</v>
      </c>
      <c r="F55" s="6">
        <v>45021</v>
      </c>
      <c r="G55" s="6">
        <v>45024</v>
      </c>
      <c r="H55" s="4">
        <v>1</v>
      </c>
      <c r="I55" s="4">
        <v>3</v>
      </c>
      <c r="J55" s="4">
        <v>3</v>
      </c>
      <c r="K55" s="4" t="s">
        <v>30</v>
      </c>
      <c r="L55" s="4">
        <v>3384</v>
      </c>
      <c r="M55" s="4">
        <v>3384</v>
      </c>
      <c r="N55" s="4" t="s">
        <v>301</v>
      </c>
      <c r="O55" s="4" t="s">
        <v>32</v>
      </c>
      <c r="P55" s="4" t="s">
        <v>33</v>
      </c>
      <c r="Q55" s="4">
        <v>0</v>
      </c>
      <c r="R55" s="8">
        <v>45016</v>
      </c>
      <c r="S55" s="6">
        <v>45027</v>
      </c>
      <c r="T55" s="4" t="s">
        <v>34</v>
      </c>
      <c r="U55" s="4">
        <v>3384</v>
      </c>
      <c r="V55" s="4">
        <v>0</v>
      </c>
      <c r="W55" s="4">
        <v>0</v>
      </c>
      <c r="X55" s="4" t="s">
        <v>302</v>
      </c>
      <c r="Y55" s="4" t="s">
        <v>48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45022</v>
      </c>
      <c r="G56" s="6">
        <v>45024</v>
      </c>
      <c r="H56" s="4">
        <v>1</v>
      </c>
      <c r="I56" s="4">
        <v>2</v>
      </c>
      <c r="J56" s="4">
        <v>2</v>
      </c>
      <c r="K56" s="4" t="s">
        <v>30</v>
      </c>
      <c r="L56" s="4">
        <v>1904</v>
      </c>
      <c r="M56" s="4">
        <v>1904</v>
      </c>
      <c r="N56" s="4" t="s">
        <v>306</v>
      </c>
      <c r="O56" s="4" t="s">
        <v>32</v>
      </c>
      <c r="P56" s="4" t="s">
        <v>33</v>
      </c>
      <c r="Q56" s="4">
        <v>0</v>
      </c>
      <c r="R56" s="8">
        <v>45016</v>
      </c>
      <c r="S56" s="6">
        <v>45027</v>
      </c>
      <c r="T56" s="4" t="s">
        <v>34</v>
      </c>
      <c r="U56" s="4">
        <v>1904</v>
      </c>
      <c r="V56" s="4">
        <v>0</v>
      </c>
      <c r="W56" s="4">
        <v>0</v>
      </c>
      <c r="X56" s="4" t="s">
        <v>307</v>
      </c>
      <c r="Y56" s="4" t="s">
        <v>48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284</v>
      </c>
      <c r="F57" s="6">
        <v>45023</v>
      </c>
      <c r="G57" s="6">
        <v>45024</v>
      </c>
      <c r="H57" s="4">
        <v>1</v>
      </c>
      <c r="I57" s="4">
        <v>1</v>
      </c>
      <c r="J57" s="4">
        <v>1</v>
      </c>
      <c r="K57" s="4" t="s">
        <v>30</v>
      </c>
      <c r="L57" s="4">
        <v>167</v>
      </c>
      <c r="M57" s="4">
        <v>167</v>
      </c>
      <c r="N57" s="4" t="s">
        <v>310</v>
      </c>
      <c r="O57" s="4" t="s">
        <v>32</v>
      </c>
      <c r="P57" s="4" t="s">
        <v>33</v>
      </c>
      <c r="Q57" s="4">
        <v>0</v>
      </c>
      <c r="R57" s="8">
        <v>45016</v>
      </c>
      <c r="S57" s="6">
        <v>45027</v>
      </c>
      <c r="T57" s="4" t="s">
        <v>34</v>
      </c>
      <c r="U57" s="4">
        <v>167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45022</v>
      </c>
      <c r="G58" s="6">
        <v>45024</v>
      </c>
      <c r="H58" s="4">
        <v>1</v>
      </c>
      <c r="I58" s="4">
        <v>2</v>
      </c>
      <c r="J58" s="4">
        <v>2</v>
      </c>
      <c r="K58" s="4" t="s">
        <v>30</v>
      </c>
      <c r="L58" s="4">
        <v>1466</v>
      </c>
      <c r="M58" s="4">
        <v>1466</v>
      </c>
      <c r="N58" s="4" t="s">
        <v>316</v>
      </c>
      <c r="O58" s="4" t="s">
        <v>32</v>
      </c>
      <c r="P58" s="4" t="s">
        <v>33</v>
      </c>
      <c r="Q58" s="4">
        <v>0</v>
      </c>
      <c r="R58" s="8">
        <v>45016</v>
      </c>
      <c r="S58" s="6">
        <v>45027</v>
      </c>
      <c r="T58" s="4" t="s">
        <v>34</v>
      </c>
      <c r="U58" s="4">
        <v>1466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6">
        <v>45023</v>
      </c>
      <c r="G59" s="6">
        <v>45024</v>
      </c>
      <c r="H59" s="4">
        <v>1</v>
      </c>
      <c r="I59" s="4">
        <v>1</v>
      </c>
      <c r="J59" s="4">
        <v>1</v>
      </c>
      <c r="K59" s="4" t="s">
        <v>30</v>
      </c>
      <c r="L59" s="4">
        <v>508</v>
      </c>
      <c r="M59" s="4">
        <v>508</v>
      </c>
      <c r="N59" s="4" t="s">
        <v>322</v>
      </c>
      <c r="O59" s="4" t="s">
        <v>32</v>
      </c>
      <c r="P59" s="4" t="s">
        <v>33</v>
      </c>
      <c r="Q59" s="4">
        <v>0</v>
      </c>
      <c r="R59" s="8">
        <v>45016</v>
      </c>
      <c r="S59" s="6">
        <v>45027</v>
      </c>
      <c r="T59" s="4" t="s">
        <v>34</v>
      </c>
      <c r="U59" s="4">
        <v>508</v>
      </c>
      <c r="V59" s="4">
        <v>0</v>
      </c>
      <c r="W59" s="4">
        <v>0</v>
      </c>
      <c r="X59" s="4" t="s">
        <v>323</v>
      </c>
      <c r="Y59" s="4" t="s">
        <v>48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45023</v>
      </c>
      <c r="G60" s="6">
        <v>45024</v>
      </c>
      <c r="H60" s="4">
        <v>1</v>
      </c>
      <c r="I60" s="4">
        <v>1</v>
      </c>
      <c r="J60" s="4">
        <v>1</v>
      </c>
      <c r="K60" s="4" t="s">
        <v>30</v>
      </c>
      <c r="L60" s="4">
        <v>528</v>
      </c>
      <c r="M60" s="4">
        <v>528</v>
      </c>
      <c r="N60" s="4" t="s">
        <v>327</v>
      </c>
      <c r="O60" s="4" t="s">
        <v>32</v>
      </c>
      <c r="P60" s="4" t="s">
        <v>33</v>
      </c>
      <c r="Q60" s="4">
        <v>0</v>
      </c>
      <c r="R60" s="8">
        <v>45016</v>
      </c>
      <c r="S60" s="6">
        <v>45027</v>
      </c>
      <c r="T60" s="4" t="s">
        <v>34</v>
      </c>
      <c r="U60" s="4">
        <v>528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143</v>
      </c>
      <c r="F61" s="6">
        <v>45020</v>
      </c>
      <c r="G61" s="6">
        <v>45024</v>
      </c>
      <c r="H61" s="4">
        <v>1</v>
      </c>
      <c r="I61" s="4">
        <v>4</v>
      </c>
      <c r="J61" s="4">
        <v>4</v>
      </c>
      <c r="K61" s="4" t="s">
        <v>30</v>
      </c>
      <c r="L61" s="4">
        <v>3056</v>
      </c>
      <c r="M61" s="4">
        <v>3056</v>
      </c>
      <c r="N61" s="4" t="s">
        <v>332</v>
      </c>
      <c r="O61" s="4" t="s">
        <v>32</v>
      </c>
      <c r="P61" s="4" t="s">
        <v>33</v>
      </c>
      <c r="Q61" s="4">
        <v>0</v>
      </c>
      <c r="R61" s="8">
        <v>45017</v>
      </c>
      <c r="S61" s="6">
        <v>45027</v>
      </c>
      <c r="T61" s="4" t="s">
        <v>34</v>
      </c>
      <c r="U61" s="4">
        <v>3056</v>
      </c>
      <c r="V61" s="4">
        <v>0</v>
      </c>
      <c r="W61" s="4">
        <v>0</v>
      </c>
      <c r="X61" s="4" t="s">
        <v>333</v>
      </c>
      <c r="Y61" s="4" t="s">
        <v>48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335</v>
      </c>
      <c r="E62" s="4" t="s">
        <v>336</v>
      </c>
      <c r="F62" s="6">
        <v>45021</v>
      </c>
      <c r="G62" s="6">
        <v>45024</v>
      </c>
      <c r="H62" s="4">
        <v>1</v>
      </c>
      <c r="I62" s="4">
        <v>3</v>
      </c>
      <c r="J62" s="4">
        <v>3</v>
      </c>
      <c r="K62" s="4" t="s">
        <v>30</v>
      </c>
      <c r="L62" s="4">
        <v>984</v>
      </c>
      <c r="M62" s="4">
        <v>984</v>
      </c>
      <c r="N62" s="4" t="s">
        <v>337</v>
      </c>
      <c r="O62" s="4" t="s">
        <v>32</v>
      </c>
      <c r="P62" s="4" t="s">
        <v>33</v>
      </c>
      <c r="Q62" s="4">
        <v>0</v>
      </c>
      <c r="R62" s="8">
        <v>45017</v>
      </c>
      <c r="S62" s="6">
        <v>45027</v>
      </c>
      <c r="T62" s="4" t="s">
        <v>34</v>
      </c>
      <c r="U62" s="4">
        <v>984</v>
      </c>
      <c r="V62" s="4">
        <v>0</v>
      </c>
      <c r="W62" s="4">
        <v>0</v>
      </c>
      <c r="X62" s="4" t="s">
        <v>338</v>
      </c>
      <c r="Y62" s="4" t="s">
        <v>339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341</v>
      </c>
      <c r="E63" s="4" t="s">
        <v>342</v>
      </c>
      <c r="F63" s="6">
        <v>45022</v>
      </c>
      <c r="G63" s="6">
        <v>45024</v>
      </c>
      <c r="H63" s="4">
        <v>1</v>
      </c>
      <c r="I63" s="4">
        <v>2</v>
      </c>
      <c r="J63" s="4">
        <v>2</v>
      </c>
      <c r="K63" s="4" t="s">
        <v>30</v>
      </c>
      <c r="L63" s="4">
        <v>3456</v>
      </c>
      <c r="M63" s="4">
        <v>3456</v>
      </c>
      <c r="N63" s="4" t="s">
        <v>343</v>
      </c>
      <c r="O63" s="4" t="s">
        <v>32</v>
      </c>
      <c r="P63" s="4" t="s">
        <v>33</v>
      </c>
      <c r="Q63" s="4">
        <v>0</v>
      </c>
      <c r="R63" s="8">
        <v>45017</v>
      </c>
      <c r="S63" s="6">
        <v>45027</v>
      </c>
      <c r="T63" s="4" t="s">
        <v>34</v>
      </c>
      <c r="U63" s="4">
        <v>3456</v>
      </c>
      <c r="V63" s="4">
        <v>0</v>
      </c>
      <c r="W63" s="4">
        <v>0</v>
      </c>
      <c r="X63" s="4" t="s">
        <v>344</v>
      </c>
      <c r="Y63" s="4" t="s">
        <v>345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347</v>
      </c>
      <c r="E64" s="4" t="s">
        <v>348</v>
      </c>
      <c r="F64" s="6">
        <v>45023</v>
      </c>
      <c r="G64" s="6">
        <v>45024</v>
      </c>
      <c r="H64" s="4">
        <v>1</v>
      </c>
      <c r="I64" s="4">
        <v>1</v>
      </c>
      <c r="J64" s="4">
        <v>1</v>
      </c>
      <c r="K64" s="4" t="s">
        <v>30</v>
      </c>
      <c r="L64" s="4">
        <v>807</v>
      </c>
      <c r="M64" s="4">
        <v>807</v>
      </c>
      <c r="N64" s="4" t="s">
        <v>349</v>
      </c>
      <c r="O64" s="4" t="s">
        <v>32</v>
      </c>
      <c r="P64" s="4" t="s">
        <v>33</v>
      </c>
      <c r="Q64" s="4">
        <v>0</v>
      </c>
      <c r="R64" s="8">
        <v>45017</v>
      </c>
      <c r="S64" s="6">
        <v>45027</v>
      </c>
      <c r="T64" s="4" t="s">
        <v>34</v>
      </c>
      <c r="U64" s="4">
        <v>807</v>
      </c>
      <c r="V64" s="4">
        <v>0</v>
      </c>
      <c r="W64" s="4">
        <v>0</v>
      </c>
      <c r="X64" s="4" t="s">
        <v>350</v>
      </c>
      <c r="Y64" s="4" t="s">
        <v>48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309</v>
      </c>
      <c r="E65" s="4" t="s">
        <v>352</v>
      </c>
      <c r="F65" s="6">
        <v>45023</v>
      </c>
      <c r="G65" s="6">
        <v>45024</v>
      </c>
      <c r="H65" s="4">
        <v>1</v>
      </c>
      <c r="I65" s="4">
        <v>1</v>
      </c>
      <c r="J65" s="4">
        <v>1</v>
      </c>
      <c r="K65" s="4" t="s">
        <v>30</v>
      </c>
      <c r="L65" s="4">
        <v>159</v>
      </c>
      <c r="M65" s="4">
        <v>159</v>
      </c>
      <c r="N65" s="4" t="s">
        <v>353</v>
      </c>
      <c r="O65" s="4" t="s">
        <v>32</v>
      </c>
      <c r="P65" s="4" t="s">
        <v>33</v>
      </c>
      <c r="Q65" s="4">
        <v>0</v>
      </c>
      <c r="R65" s="8">
        <v>45017</v>
      </c>
      <c r="S65" s="6">
        <v>45027</v>
      </c>
      <c r="T65" s="4" t="s">
        <v>34</v>
      </c>
      <c r="U65" s="4">
        <v>159</v>
      </c>
      <c r="V65" s="4">
        <v>0</v>
      </c>
      <c r="W65" s="4">
        <v>0</v>
      </c>
      <c r="X65" s="4" t="s">
        <v>354</v>
      </c>
      <c r="Y65" s="4" t="s">
        <v>48</v>
      </c>
    </row>
    <row r="66" s="4" customFormat="1" spans="1:25">
      <c r="A66" s="4" t="s">
        <v>351</v>
      </c>
      <c r="B66" s="4" t="s">
        <v>26</v>
      </c>
      <c r="C66" s="4" t="s">
        <v>287</v>
      </c>
      <c r="D66" s="4" t="s">
        <v>309</v>
      </c>
      <c r="E66" s="4" t="s">
        <v>352</v>
      </c>
      <c r="F66" s="6">
        <v>45023</v>
      </c>
      <c r="G66" s="6">
        <v>45024</v>
      </c>
      <c r="H66" s="4">
        <v>1</v>
      </c>
      <c r="I66" s="4">
        <v>1</v>
      </c>
      <c r="J66" s="4">
        <v>1</v>
      </c>
      <c r="K66" s="4" t="s">
        <v>30</v>
      </c>
      <c r="L66" s="4">
        <v>-159</v>
      </c>
      <c r="M66" s="4">
        <v>-159</v>
      </c>
      <c r="N66" s="4" t="s">
        <v>353</v>
      </c>
      <c r="O66" s="4" t="s">
        <v>32</v>
      </c>
      <c r="P66" s="4" t="s">
        <v>33</v>
      </c>
      <c r="Q66" s="4">
        <v>0</v>
      </c>
      <c r="R66" s="8">
        <v>45017</v>
      </c>
      <c r="S66" s="6">
        <v>45027</v>
      </c>
      <c r="T66" s="4" t="s">
        <v>34</v>
      </c>
      <c r="U66" s="4">
        <v>-159</v>
      </c>
      <c r="V66" s="4">
        <v>0</v>
      </c>
      <c r="W66" s="4">
        <v>0</v>
      </c>
      <c r="X66" s="4" t="s">
        <v>354</v>
      </c>
      <c r="Y66" s="4" t="s">
        <v>48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357</v>
      </c>
      <c r="F67" s="6">
        <v>45021</v>
      </c>
      <c r="G67" s="6">
        <v>45024</v>
      </c>
      <c r="H67" s="4">
        <v>1</v>
      </c>
      <c r="I67" s="4">
        <v>3</v>
      </c>
      <c r="J67" s="4">
        <v>3</v>
      </c>
      <c r="K67" s="4" t="s">
        <v>30</v>
      </c>
      <c r="L67" s="4">
        <v>2016</v>
      </c>
      <c r="M67" s="4">
        <v>2016</v>
      </c>
      <c r="N67" s="4" t="s">
        <v>358</v>
      </c>
      <c r="O67" s="4" t="s">
        <v>32</v>
      </c>
      <c r="P67" s="4" t="s">
        <v>33</v>
      </c>
      <c r="Q67" s="4">
        <v>0</v>
      </c>
      <c r="R67" s="8">
        <v>45017</v>
      </c>
      <c r="S67" s="6">
        <v>45027</v>
      </c>
      <c r="T67" s="4" t="s">
        <v>34</v>
      </c>
      <c r="U67" s="4">
        <v>2016</v>
      </c>
      <c r="V67" s="4">
        <v>0</v>
      </c>
      <c r="W67" s="4">
        <v>0</v>
      </c>
      <c r="X67" s="4" t="s">
        <v>359</v>
      </c>
      <c r="Y67" s="4" t="s">
        <v>360</v>
      </c>
    </row>
    <row r="68" s="4" customFormat="1" spans="1:25">
      <c r="A68" s="4" t="s">
        <v>361</v>
      </c>
      <c r="B68" s="4" t="s">
        <v>26</v>
      </c>
      <c r="C68" s="4" t="s">
        <v>27</v>
      </c>
      <c r="D68" s="4" t="s">
        <v>362</v>
      </c>
      <c r="E68" s="4" t="s">
        <v>363</v>
      </c>
      <c r="F68" s="6">
        <v>45023</v>
      </c>
      <c r="G68" s="6">
        <v>45024</v>
      </c>
      <c r="H68" s="4">
        <v>1</v>
      </c>
      <c r="I68" s="4">
        <v>1</v>
      </c>
      <c r="J68" s="4">
        <v>1</v>
      </c>
      <c r="K68" s="4" t="s">
        <v>30</v>
      </c>
      <c r="L68" s="4">
        <v>696</v>
      </c>
      <c r="M68" s="4">
        <v>696</v>
      </c>
      <c r="N68" s="4" t="s">
        <v>364</v>
      </c>
      <c r="O68" s="4" t="s">
        <v>32</v>
      </c>
      <c r="P68" s="4" t="s">
        <v>33</v>
      </c>
      <c r="Q68" s="4">
        <v>0</v>
      </c>
      <c r="R68" s="8">
        <v>45018</v>
      </c>
      <c r="S68" s="6">
        <v>45027</v>
      </c>
      <c r="T68" s="4" t="s">
        <v>34</v>
      </c>
      <c r="U68" s="4">
        <v>696</v>
      </c>
      <c r="V68" s="4">
        <v>0</v>
      </c>
      <c r="W68" s="4">
        <v>0</v>
      </c>
      <c r="X68" s="4" t="s">
        <v>365</v>
      </c>
      <c r="Y68" s="4" t="s">
        <v>366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368</v>
      </c>
      <c r="E69" s="4" t="s">
        <v>369</v>
      </c>
      <c r="F69" s="6">
        <v>45023</v>
      </c>
      <c r="G69" s="6">
        <v>45024</v>
      </c>
      <c r="H69" s="4">
        <v>1</v>
      </c>
      <c r="I69" s="4">
        <v>1</v>
      </c>
      <c r="J69" s="4">
        <v>1</v>
      </c>
      <c r="K69" s="4" t="s">
        <v>30</v>
      </c>
      <c r="L69" s="4">
        <v>351</v>
      </c>
      <c r="M69" s="4">
        <v>351</v>
      </c>
      <c r="N69" s="4" t="s">
        <v>370</v>
      </c>
      <c r="O69" s="4" t="s">
        <v>32</v>
      </c>
      <c r="P69" s="4" t="s">
        <v>33</v>
      </c>
      <c r="Q69" s="4">
        <v>0</v>
      </c>
      <c r="R69" s="8">
        <v>45018</v>
      </c>
      <c r="S69" s="6">
        <v>45027</v>
      </c>
      <c r="T69" s="4" t="s">
        <v>34</v>
      </c>
      <c r="U69" s="4">
        <v>351</v>
      </c>
      <c r="V69" s="4">
        <v>0</v>
      </c>
      <c r="W69" s="4">
        <v>0</v>
      </c>
      <c r="X69" s="4" t="s">
        <v>371</v>
      </c>
      <c r="Y69" s="4" t="s">
        <v>372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289</v>
      </c>
      <c r="E70" s="4" t="s">
        <v>374</v>
      </c>
      <c r="F70" s="6">
        <v>45023</v>
      </c>
      <c r="G70" s="6">
        <v>45024</v>
      </c>
      <c r="H70" s="4">
        <v>1</v>
      </c>
      <c r="I70" s="4">
        <v>1</v>
      </c>
      <c r="J70" s="4">
        <v>1</v>
      </c>
      <c r="K70" s="4" t="s">
        <v>30</v>
      </c>
      <c r="L70" s="4">
        <v>1071</v>
      </c>
      <c r="M70" s="4">
        <v>1071</v>
      </c>
      <c r="N70" s="4" t="s">
        <v>375</v>
      </c>
      <c r="O70" s="4" t="s">
        <v>32</v>
      </c>
      <c r="P70" s="4" t="s">
        <v>33</v>
      </c>
      <c r="Q70" s="4">
        <v>0</v>
      </c>
      <c r="R70" s="8">
        <v>45018</v>
      </c>
      <c r="S70" s="6">
        <v>45027</v>
      </c>
      <c r="T70" s="4" t="s">
        <v>34</v>
      </c>
      <c r="U70" s="4">
        <v>1071</v>
      </c>
      <c r="V70" s="4">
        <v>0</v>
      </c>
      <c r="W70" s="4">
        <v>0</v>
      </c>
      <c r="X70" s="4" t="s">
        <v>376</v>
      </c>
      <c r="Y70" s="4" t="s">
        <v>48</v>
      </c>
    </row>
    <row r="71" s="4" customFormat="1" spans="1:25">
      <c r="A71" s="4" t="s">
        <v>377</v>
      </c>
      <c r="B71" s="4" t="s">
        <v>26</v>
      </c>
      <c r="C71" s="4" t="s">
        <v>27</v>
      </c>
      <c r="D71" s="4" t="s">
        <v>378</v>
      </c>
      <c r="E71" s="4" t="s">
        <v>379</v>
      </c>
      <c r="F71" s="6">
        <v>45019</v>
      </c>
      <c r="G71" s="6">
        <v>45024</v>
      </c>
      <c r="H71" s="4">
        <v>1</v>
      </c>
      <c r="I71" s="4">
        <v>5</v>
      </c>
      <c r="J71" s="4">
        <v>5</v>
      </c>
      <c r="K71" s="4" t="s">
        <v>30</v>
      </c>
      <c r="L71" s="4">
        <v>1476</v>
      </c>
      <c r="M71" s="4">
        <v>1476</v>
      </c>
      <c r="N71" s="4" t="s">
        <v>380</v>
      </c>
      <c r="O71" s="4" t="s">
        <v>32</v>
      </c>
      <c r="P71" s="4" t="s">
        <v>33</v>
      </c>
      <c r="Q71" s="4">
        <v>0</v>
      </c>
      <c r="R71" s="8">
        <v>45018</v>
      </c>
      <c r="S71" s="6">
        <v>45027</v>
      </c>
      <c r="T71" s="4" t="s">
        <v>34</v>
      </c>
      <c r="U71" s="4">
        <v>1476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385</v>
      </c>
      <c r="F72" s="6">
        <v>45023</v>
      </c>
      <c r="G72" s="6">
        <v>45024</v>
      </c>
      <c r="H72" s="4">
        <v>1</v>
      </c>
      <c r="I72" s="4">
        <v>1</v>
      </c>
      <c r="J72" s="4">
        <v>1</v>
      </c>
      <c r="K72" s="4" t="s">
        <v>30</v>
      </c>
      <c r="L72" s="4">
        <v>1958</v>
      </c>
      <c r="M72" s="4">
        <v>1958</v>
      </c>
      <c r="N72" s="4" t="s">
        <v>386</v>
      </c>
      <c r="O72" s="4" t="s">
        <v>32</v>
      </c>
      <c r="P72" s="4" t="s">
        <v>33</v>
      </c>
      <c r="Q72" s="4">
        <v>0</v>
      </c>
      <c r="R72" s="8">
        <v>45018</v>
      </c>
      <c r="S72" s="6">
        <v>45027</v>
      </c>
      <c r="T72" s="4" t="s">
        <v>34</v>
      </c>
      <c r="U72" s="4">
        <v>1958</v>
      </c>
      <c r="V72" s="4">
        <v>0</v>
      </c>
      <c r="W72" s="4">
        <v>0</v>
      </c>
      <c r="X72" s="4" t="s">
        <v>387</v>
      </c>
      <c r="Y72" s="4" t="s">
        <v>388</v>
      </c>
    </row>
    <row r="73" s="4" customFormat="1" spans="1:25">
      <c r="A73" s="4" t="s">
        <v>389</v>
      </c>
      <c r="B73" s="4" t="s">
        <v>26</v>
      </c>
      <c r="C73" s="4" t="s">
        <v>27</v>
      </c>
      <c r="D73" s="4" t="s">
        <v>390</v>
      </c>
      <c r="E73" s="4" t="s">
        <v>391</v>
      </c>
      <c r="F73" s="6">
        <v>45021</v>
      </c>
      <c r="G73" s="6">
        <v>45024</v>
      </c>
      <c r="H73" s="4">
        <v>1</v>
      </c>
      <c r="I73" s="4">
        <v>3</v>
      </c>
      <c r="J73" s="4">
        <v>3</v>
      </c>
      <c r="K73" s="4" t="s">
        <v>30</v>
      </c>
      <c r="L73" s="4">
        <v>800</v>
      </c>
      <c r="M73" s="4">
        <v>800</v>
      </c>
      <c r="N73" s="4" t="s">
        <v>392</v>
      </c>
      <c r="O73" s="4" t="s">
        <v>32</v>
      </c>
      <c r="P73" s="4" t="s">
        <v>33</v>
      </c>
      <c r="Q73" s="4">
        <v>0</v>
      </c>
      <c r="R73" s="8">
        <v>45018</v>
      </c>
      <c r="S73" s="6">
        <v>45027</v>
      </c>
      <c r="T73" s="4" t="s">
        <v>34</v>
      </c>
      <c r="U73" s="4">
        <v>800</v>
      </c>
      <c r="V73" s="4">
        <v>0</v>
      </c>
      <c r="W73" s="4">
        <v>0</v>
      </c>
      <c r="X73" s="4" t="s">
        <v>393</v>
      </c>
      <c r="Y73" s="4" t="s">
        <v>394</v>
      </c>
    </row>
    <row r="74" s="4" customFormat="1" spans="1:25">
      <c r="A74" s="4" t="s">
        <v>395</v>
      </c>
      <c r="B74" s="4" t="s">
        <v>26</v>
      </c>
      <c r="C74" s="4" t="s">
        <v>27</v>
      </c>
      <c r="D74" s="4" t="s">
        <v>396</v>
      </c>
      <c r="E74" s="4" t="s">
        <v>397</v>
      </c>
      <c r="F74" s="6">
        <v>45022</v>
      </c>
      <c r="G74" s="6">
        <v>45024</v>
      </c>
      <c r="H74" s="4">
        <v>1</v>
      </c>
      <c r="I74" s="4">
        <v>2</v>
      </c>
      <c r="J74" s="4">
        <v>2</v>
      </c>
      <c r="K74" s="4" t="s">
        <v>30</v>
      </c>
      <c r="L74" s="4">
        <v>764</v>
      </c>
      <c r="M74" s="4">
        <v>764</v>
      </c>
      <c r="N74" s="4" t="s">
        <v>398</v>
      </c>
      <c r="O74" s="4" t="s">
        <v>32</v>
      </c>
      <c r="P74" s="4" t="s">
        <v>33</v>
      </c>
      <c r="Q74" s="4">
        <v>0</v>
      </c>
      <c r="R74" s="8">
        <v>45018</v>
      </c>
      <c r="S74" s="6">
        <v>45027</v>
      </c>
      <c r="T74" s="4" t="s">
        <v>34</v>
      </c>
      <c r="U74" s="4">
        <v>764</v>
      </c>
      <c r="V74" s="4">
        <v>0</v>
      </c>
      <c r="W74" s="4">
        <v>0</v>
      </c>
      <c r="X74" s="4" t="s">
        <v>399</v>
      </c>
      <c r="Y74" s="4" t="s">
        <v>48</v>
      </c>
    </row>
    <row r="75" s="4" customFormat="1" spans="1:25">
      <c r="A75" s="4" t="s">
        <v>400</v>
      </c>
      <c r="B75" s="4" t="s">
        <v>26</v>
      </c>
      <c r="C75" s="4" t="s">
        <v>27</v>
      </c>
      <c r="D75" s="4" t="s">
        <v>401</v>
      </c>
      <c r="E75" s="4" t="s">
        <v>402</v>
      </c>
      <c r="F75" s="6">
        <v>45023</v>
      </c>
      <c r="G75" s="6">
        <v>45024</v>
      </c>
      <c r="H75" s="4">
        <v>1</v>
      </c>
      <c r="I75" s="4">
        <v>1</v>
      </c>
      <c r="J75" s="4">
        <v>1</v>
      </c>
      <c r="K75" s="4" t="s">
        <v>30</v>
      </c>
      <c r="L75" s="4">
        <v>1589</v>
      </c>
      <c r="M75" s="4">
        <v>1589</v>
      </c>
      <c r="N75" s="4" t="s">
        <v>403</v>
      </c>
      <c r="O75" s="4" t="s">
        <v>32</v>
      </c>
      <c r="P75" s="4" t="s">
        <v>33</v>
      </c>
      <c r="Q75" s="4">
        <v>0</v>
      </c>
      <c r="R75" s="8">
        <v>45019</v>
      </c>
      <c r="S75" s="6">
        <v>45027</v>
      </c>
      <c r="T75" s="4" t="s">
        <v>34</v>
      </c>
      <c r="U75" s="4">
        <v>1589</v>
      </c>
      <c r="V75" s="4">
        <v>0</v>
      </c>
      <c r="W75" s="4">
        <v>0</v>
      </c>
      <c r="X75" s="4" t="s">
        <v>404</v>
      </c>
      <c r="Y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6">
        <v>45023</v>
      </c>
      <c r="G76" s="6">
        <v>45024</v>
      </c>
      <c r="H76" s="4">
        <v>1</v>
      </c>
      <c r="I76" s="4">
        <v>1</v>
      </c>
      <c r="J76" s="4">
        <v>1</v>
      </c>
      <c r="K76" s="4" t="s">
        <v>30</v>
      </c>
      <c r="L76" s="4">
        <v>2945</v>
      </c>
      <c r="M76" s="4">
        <v>2945</v>
      </c>
      <c r="N76" s="4" t="s">
        <v>409</v>
      </c>
      <c r="O76" s="4" t="s">
        <v>32</v>
      </c>
      <c r="P76" s="4" t="s">
        <v>33</v>
      </c>
      <c r="Q76" s="4">
        <v>0</v>
      </c>
      <c r="R76" s="8">
        <v>45019</v>
      </c>
      <c r="S76" s="6">
        <v>45027</v>
      </c>
      <c r="T76" s="4" t="s">
        <v>34</v>
      </c>
      <c r="U76" s="4">
        <v>2945</v>
      </c>
      <c r="V76" s="4">
        <v>0</v>
      </c>
      <c r="W76" s="4">
        <v>0</v>
      </c>
      <c r="X76" s="4" t="s">
        <v>410</v>
      </c>
      <c r="Y76" s="4" t="s">
        <v>411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413</v>
      </c>
      <c r="E77" s="4" t="s">
        <v>39</v>
      </c>
      <c r="F77" s="6">
        <v>45020</v>
      </c>
      <c r="G77" s="6">
        <v>45024</v>
      </c>
      <c r="H77" s="4">
        <v>1</v>
      </c>
      <c r="I77" s="4">
        <v>4</v>
      </c>
      <c r="J77" s="4">
        <v>4</v>
      </c>
      <c r="K77" s="4" t="s">
        <v>30</v>
      </c>
      <c r="L77" s="4">
        <v>3108</v>
      </c>
      <c r="M77" s="4">
        <v>3108</v>
      </c>
      <c r="N77" s="4" t="s">
        <v>414</v>
      </c>
      <c r="O77" s="4" t="s">
        <v>32</v>
      </c>
      <c r="P77" s="4" t="s">
        <v>33</v>
      </c>
      <c r="Q77" s="4">
        <v>0</v>
      </c>
      <c r="R77" s="8">
        <v>45019</v>
      </c>
      <c r="S77" s="6">
        <v>45027</v>
      </c>
      <c r="T77" s="4" t="s">
        <v>34</v>
      </c>
      <c r="U77" s="4">
        <v>3108</v>
      </c>
      <c r="V77" s="4">
        <v>0</v>
      </c>
      <c r="W77" s="4">
        <v>0</v>
      </c>
      <c r="X77" s="4" t="s">
        <v>415</v>
      </c>
      <c r="Y77" s="4" t="s">
        <v>416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418</v>
      </c>
      <c r="E78" s="4" t="s">
        <v>419</v>
      </c>
      <c r="F78" s="6">
        <v>45023</v>
      </c>
      <c r="G78" s="6">
        <v>45024</v>
      </c>
      <c r="H78" s="4">
        <v>1</v>
      </c>
      <c r="I78" s="4">
        <v>1</v>
      </c>
      <c r="J78" s="4">
        <v>1</v>
      </c>
      <c r="K78" s="4" t="s">
        <v>30</v>
      </c>
      <c r="L78" s="4">
        <v>327</v>
      </c>
      <c r="M78" s="4">
        <v>327</v>
      </c>
      <c r="N78" s="4" t="s">
        <v>420</v>
      </c>
      <c r="O78" s="4" t="s">
        <v>32</v>
      </c>
      <c r="P78" s="4" t="s">
        <v>33</v>
      </c>
      <c r="Q78" s="4">
        <v>0</v>
      </c>
      <c r="R78" s="8">
        <v>45019</v>
      </c>
      <c r="S78" s="6">
        <v>45027</v>
      </c>
      <c r="T78" s="4" t="s">
        <v>34</v>
      </c>
      <c r="U78" s="4">
        <v>327</v>
      </c>
      <c r="V78" s="4">
        <v>0</v>
      </c>
      <c r="W78" s="4">
        <v>0</v>
      </c>
      <c r="X78" s="4" t="s">
        <v>421</v>
      </c>
      <c r="Y78" s="4" t="s">
        <v>422</v>
      </c>
    </row>
    <row r="79" s="4" customFormat="1" spans="1:25">
      <c r="A79" s="4" t="s">
        <v>423</v>
      </c>
      <c r="B79" s="4" t="s">
        <v>26</v>
      </c>
      <c r="C79" s="4" t="s">
        <v>27</v>
      </c>
      <c r="D79" s="4" t="s">
        <v>424</v>
      </c>
      <c r="E79" s="4" t="s">
        <v>425</v>
      </c>
      <c r="F79" s="6">
        <v>45023</v>
      </c>
      <c r="G79" s="6">
        <v>45024</v>
      </c>
      <c r="H79" s="4">
        <v>1</v>
      </c>
      <c r="I79" s="4">
        <v>1</v>
      </c>
      <c r="J79" s="4">
        <v>1</v>
      </c>
      <c r="K79" s="4" t="s">
        <v>30</v>
      </c>
      <c r="L79" s="4">
        <v>259</v>
      </c>
      <c r="M79" s="4">
        <v>259</v>
      </c>
      <c r="N79" s="4" t="s">
        <v>426</v>
      </c>
      <c r="O79" s="4" t="s">
        <v>32</v>
      </c>
      <c r="P79" s="4" t="s">
        <v>33</v>
      </c>
      <c r="Q79" s="4">
        <v>0</v>
      </c>
      <c r="R79" s="8">
        <v>45019</v>
      </c>
      <c r="S79" s="6">
        <v>45027</v>
      </c>
      <c r="T79" s="4" t="s">
        <v>34</v>
      </c>
      <c r="U79" s="4">
        <v>259</v>
      </c>
      <c r="V79" s="4">
        <v>0</v>
      </c>
      <c r="W79" s="4">
        <v>0</v>
      </c>
      <c r="X79" s="4" t="s">
        <v>427</v>
      </c>
      <c r="Y79" s="4" t="s">
        <v>428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151</v>
      </c>
      <c r="E80" s="4" t="s">
        <v>430</v>
      </c>
      <c r="F80" s="6">
        <v>45022</v>
      </c>
      <c r="G80" s="6">
        <v>45024</v>
      </c>
      <c r="H80" s="4">
        <v>1</v>
      </c>
      <c r="I80" s="4">
        <v>2</v>
      </c>
      <c r="J80" s="4">
        <v>2</v>
      </c>
      <c r="K80" s="4" t="s">
        <v>30</v>
      </c>
      <c r="L80" s="4">
        <v>2638</v>
      </c>
      <c r="M80" s="4">
        <v>2638</v>
      </c>
      <c r="N80" s="4" t="s">
        <v>431</v>
      </c>
      <c r="O80" s="4" t="s">
        <v>32</v>
      </c>
      <c r="P80" s="4" t="s">
        <v>33</v>
      </c>
      <c r="Q80" s="4">
        <v>0</v>
      </c>
      <c r="R80" s="8">
        <v>45019</v>
      </c>
      <c r="S80" s="6">
        <v>45027</v>
      </c>
      <c r="T80" s="4" t="s">
        <v>34</v>
      </c>
      <c r="U80" s="4">
        <v>2638</v>
      </c>
      <c r="V80" s="4">
        <v>0</v>
      </c>
      <c r="W80" s="4">
        <v>0</v>
      </c>
      <c r="X80" s="4" t="s">
        <v>432</v>
      </c>
      <c r="Y80" s="4" t="s">
        <v>48</v>
      </c>
    </row>
    <row r="81" s="4" customFormat="1" spans="1:25">
      <c r="A81" s="4" t="s">
        <v>433</v>
      </c>
      <c r="B81" s="4" t="s">
        <v>26</v>
      </c>
      <c r="C81" s="4" t="s">
        <v>27</v>
      </c>
      <c r="D81" s="4" t="s">
        <v>434</v>
      </c>
      <c r="E81" s="4" t="s">
        <v>435</v>
      </c>
      <c r="F81" s="6">
        <v>45023</v>
      </c>
      <c r="G81" s="6">
        <v>45024</v>
      </c>
      <c r="H81" s="4">
        <v>1</v>
      </c>
      <c r="I81" s="4">
        <v>1</v>
      </c>
      <c r="J81" s="4">
        <v>1</v>
      </c>
      <c r="K81" s="4" t="s">
        <v>30</v>
      </c>
      <c r="L81" s="4">
        <v>440</v>
      </c>
      <c r="M81" s="4">
        <v>440</v>
      </c>
      <c r="N81" s="4" t="s">
        <v>436</v>
      </c>
      <c r="O81" s="4" t="s">
        <v>32</v>
      </c>
      <c r="P81" s="4" t="s">
        <v>33</v>
      </c>
      <c r="Q81" s="4">
        <v>0</v>
      </c>
      <c r="R81" s="8">
        <v>45020</v>
      </c>
      <c r="S81" s="6">
        <v>45027</v>
      </c>
      <c r="T81" s="4" t="s">
        <v>34</v>
      </c>
      <c r="U81" s="4">
        <v>440</v>
      </c>
      <c r="V81" s="4">
        <v>0</v>
      </c>
      <c r="W81" s="4">
        <v>0</v>
      </c>
      <c r="X81" s="4" t="s">
        <v>437</v>
      </c>
      <c r="Y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440</v>
      </c>
      <c r="E82" s="4" t="s">
        <v>441</v>
      </c>
      <c r="F82" s="6">
        <v>45023</v>
      </c>
      <c r="G82" s="6">
        <v>45024</v>
      </c>
      <c r="H82" s="4">
        <v>1</v>
      </c>
      <c r="I82" s="4">
        <v>1</v>
      </c>
      <c r="J82" s="4">
        <v>1</v>
      </c>
      <c r="K82" s="4" t="s">
        <v>30</v>
      </c>
      <c r="L82" s="4">
        <v>1046</v>
      </c>
      <c r="M82" s="4">
        <v>1046</v>
      </c>
      <c r="N82" s="4" t="s">
        <v>442</v>
      </c>
      <c r="O82" s="4" t="s">
        <v>32</v>
      </c>
      <c r="P82" s="4" t="s">
        <v>33</v>
      </c>
      <c r="Q82" s="4">
        <v>0</v>
      </c>
      <c r="R82" s="8">
        <v>45020</v>
      </c>
      <c r="S82" s="6">
        <v>45027</v>
      </c>
      <c r="T82" s="4" t="s">
        <v>34</v>
      </c>
      <c r="U82" s="4">
        <v>1046</v>
      </c>
      <c r="V82" s="4">
        <v>0</v>
      </c>
      <c r="W82" s="4">
        <v>0</v>
      </c>
      <c r="X82" s="4" t="s">
        <v>443</v>
      </c>
      <c r="Y82" s="4" t="s">
        <v>444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446</v>
      </c>
      <c r="E83" s="4" t="s">
        <v>447</v>
      </c>
      <c r="F83" s="6">
        <v>45023</v>
      </c>
      <c r="G83" s="6">
        <v>45024</v>
      </c>
      <c r="H83" s="4">
        <v>1</v>
      </c>
      <c r="I83" s="4">
        <v>1</v>
      </c>
      <c r="J83" s="4">
        <v>1</v>
      </c>
      <c r="K83" s="4" t="s">
        <v>30</v>
      </c>
      <c r="L83" s="4">
        <v>1244</v>
      </c>
      <c r="M83" s="4">
        <v>1244</v>
      </c>
      <c r="N83" s="4" t="s">
        <v>448</v>
      </c>
      <c r="O83" s="4" t="s">
        <v>32</v>
      </c>
      <c r="P83" s="4" t="s">
        <v>33</v>
      </c>
      <c r="Q83" s="4">
        <v>0</v>
      </c>
      <c r="R83" s="8">
        <v>45020</v>
      </c>
      <c r="S83" s="6">
        <v>45027</v>
      </c>
      <c r="T83" s="4" t="s">
        <v>34</v>
      </c>
      <c r="U83" s="4">
        <v>1244</v>
      </c>
      <c r="V83" s="4">
        <v>0</v>
      </c>
      <c r="W83" s="4">
        <v>0</v>
      </c>
      <c r="X83" s="4" t="s">
        <v>449</v>
      </c>
      <c r="Y83" s="4" t="s">
        <v>450</v>
      </c>
    </row>
    <row r="84" s="4" customFormat="1" spans="1:25">
      <c r="A84" s="4" t="s">
        <v>451</v>
      </c>
      <c r="B84" s="4" t="s">
        <v>26</v>
      </c>
      <c r="C84" s="4" t="s">
        <v>27</v>
      </c>
      <c r="D84" s="4" t="s">
        <v>452</v>
      </c>
      <c r="E84" s="4" t="s">
        <v>453</v>
      </c>
      <c r="F84" s="6">
        <v>45022</v>
      </c>
      <c r="G84" s="6">
        <v>45024</v>
      </c>
      <c r="H84" s="4">
        <v>1</v>
      </c>
      <c r="I84" s="4">
        <v>2</v>
      </c>
      <c r="J84" s="4">
        <v>2</v>
      </c>
      <c r="K84" s="4" t="s">
        <v>30</v>
      </c>
      <c r="L84" s="4">
        <v>1586</v>
      </c>
      <c r="M84" s="4">
        <v>1586</v>
      </c>
      <c r="N84" s="4" t="s">
        <v>454</v>
      </c>
      <c r="O84" s="4" t="s">
        <v>32</v>
      </c>
      <c r="P84" s="4" t="s">
        <v>33</v>
      </c>
      <c r="Q84" s="4">
        <v>0</v>
      </c>
      <c r="R84" s="8">
        <v>45020</v>
      </c>
      <c r="S84" s="6">
        <v>45027</v>
      </c>
      <c r="T84" s="4" t="s">
        <v>34</v>
      </c>
      <c r="U84" s="4">
        <v>1586</v>
      </c>
      <c r="V84" s="4">
        <v>0</v>
      </c>
      <c r="W84" s="4">
        <v>0</v>
      </c>
      <c r="X84" s="4" t="s">
        <v>455</v>
      </c>
      <c r="Y84" s="4" t="s">
        <v>456</v>
      </c>
    </row>
    <row r="85" s="4" customFormat="1" spans="1:25">
      <c r="A85" s="4" t="s">
        <v>457</v>
      </c>
      <c r="B85" s="4" t="s">
        <v>26</v>
      </c>
      <c r="C85" s="4" t="s">
        <v>27</v>
      </c>
      <c r="D85" s="4" t="s">
        <v>458</v>
      </c>
      <c r="E85" s="4" t="s">
        <v>459</v>
      </c>
      <c r="F85" s="6">
        <v>45020</v>
      </c>
      <c r="G85" s="6">
        <v>45024</v>
      </c>
      <c r="H85" s="4">
        <v>1</v>
      </c>
      <c r="I85" s="4">
        <v>4</v>
      </c>
      <c r="J85" s="4">
        <v>4</v>
      </c>
      <c r="K85" s="4" t="s">
        <v>30</v>
      </c>
      <c r="L85" s="4">
        <v>3339</v>
      </c>
      <c r="M85" s="4">
        <v>3339</v>
      </c>
      <c r="N85" s="4" t="s">
        <v>460</v>
      </c>
      <c r="O85" s="4" t="s">
        <v>32</v>
      </c>
      <c r="P85" s="4" t="s">
        <v>33</v>
      </c>
      <c r="Q85" s="4">
        <v>0</v>
      </c>
      <c r="R85" s="8">
        <v>45020</v>
      </c>
      <c r="S85" s="6">
        <v>45027</v>
      </c>
      <c r="T85" s="4" t="s">
        <v>34</v>
      </c>
      <c r="U85" s="4">
        <v>3339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151</v>
      </c>
      <c r="E86" s="4" t="s">
        <v>464</v>
      </c>
      <c r="F86" s="6">
        <v>45022</v>
      </c>
      <c r="G86" s="6">
        <v>45024</v>
      </c>
      <c r="H86" s="4">
        <v>1</v>
      </c>
      <c r="I86" s="4">
        <v>2</v>
      </c>
      <c r="J86" s="4">
        <v>2</v>
      </c>
      <c r="K86" s="4" t="s">
        <v>30</v>
      </c>
      <c r="L86" s="4">
        <v>2638</v>
      </c>
      <c r="M86" s="4">
        <v>2638</v>
      </c>
      <c r="N86" s="4" t="s">
        <v>465</v>
      </c>
      <c r="O86" s="4" t="s">
        <v>32</v>
      </c>
      <c r="P86" s="4" t="s">
        <v>33</v>
      </c>
      <c r="Q86" s="4">
        <v>0</v>
      </c>
      <c r="R86" s="8">
        <v>45020</v>
      </c>
      <c r="S86" s="6">
        <v>45027</v>
      </c>
      <c r="T86" s="4" t="s">
        <v>34</v>
      </c>
      <c r="U86" s="4">
        <v>2638</v>
      </c>
      <c r="V86" s="4">
        <v>0</v>
      </c>
      <c r="W86" s="4">
        <v>0</v>
      </c>
      <c r="X86" s="4" t="s">
        <v>466</v>
      </c>
      <c r="Y86" s="4" t="s">
        <v>48</v>
      </c>
    </row>
    <row r="87" s="4" customFormat="1" spans="1:25">
      <c r="A87" s="4" t="s">
        <v>467</v>
      </c>
      <c r="B87" s="4" t="s">
        <v>26</v>
      </c>
      <c r="C87" s="4" t="s">
        <v>27</v>
      </c>
      <c r="D87" s="4" t="s">
        <v>468</v>
      </c>
      <c r="E87" s="4" t="s">
        <v>274</v>
      </c>
      <c r="F87" s="6">
        <v>45023</v>
      </c>
      <c r="G87" s="6">
        <v>45024</v>
      </c>
      <c r="H87" s="4">
        <v>1</v>
      </c>
      <c r="I87" s="4">
        <v>1</v>
      </c>
      <c r="J87" s="4">
        <v>1</v>
      </c>
      <c r="K87" s="4" t="s">
        <v>30</v>
      </c>
      <c r="L87" s="4">
        <v>894</v>
      </c>
      <c r="M87" s="4">
        <v>894</v>
      </c>
      <c r="N87" s="4" t="s">
        <v>469</v>
      </c>
      <c r="O87" s="4" t="s">
        <v>32</v>
      </c>
      <c r="P87" s="4" t="s">
        <v>33</v>
      </c>
      <c r="Q87" s="4">
        <v>0</v>
      </c>
      <c r="R87" s="8">
        <v>45020</v>
      </c>
      <c r="S87" s="6">
        <v>45027</v>
      </c>
      <c r="T87" s="4" t="s">
        <v>34</v>
      </c>
      <c r="U87" s="4">
        <v>894</v>
      </c>
      <c r="V87" s="4">
        <v>0</v>
      </c>
      <c r="W87" s="4">
        <v>0</v>
      </c>
      <c r="X87" s="4" t="s">
        <v>470</v>
      </c>
      <c r="Y87" s="4" t="s">
        <v>471</v>
      </c>
    </row>
    <row r="88" s="4" customFormat="1" spans="1:25">
      <c r="A88" s="4" t="s">
        <v>472</v>
      </c>
      <c r="B88" s="4" t="s">
        <v>26</v>
      </c>
      <c r="C88" s="4" t="s">
        <v>27</v>
      </c>
      <c r="D88" s="4" t="s">
        <v>473</v>
      </c>
      <c r="E88" s="4" t="s">
        <v>474</v>
      </c>
      <c r="F88" s="6">
        <v>45023</v>
      </c>
      <c r="G88" s="6">
        <v>45024</v>
      </c>
      <c r="H88" s="4">
        <v>1</v>
      </c>
      <c r="I88" s="4">
        <v>1</v>
      </c>
      <c r="J88" s="4">
        <v>1</v>
      </c>
      <c r="K88" s="4" t="s">
        <v>30</v>
      </c>
      <c r="L88" s="4">
        <v>245</v>
      </c>
      <c r="M88" s="4">
        <v>245</v>
      </c>
      <c r="N88" s="4" t="s">
        <v>475</v>
      </c>
      <c r="O88" s="4" t="s">
        <v>32</v>
      </c>
      <c r="P88" s="4" t="s">
        <v>33</v>
      </c>
      <c r="Q88" s="4">
        <v>0</v>
      </c>
      <c r="R88" s="8">
        <v>45020</v>
      </c>
      <c r="S88" s="6">
        <v>45027</v>
      </c>
      <c r="T88" s="4" t="s">
        <v>34</v>
      </c>
      <c r="U88" s="4">
        <v>245</v>
      </c>
      <c r="V88" s="4">
        <v>0</v>
      </c>
      <c r="W88" s="4">
        <v>0</v>
      </c>
      <c r="X88" s="4" t="s">
        <v>476</v>
      </c>
      <c r="Y88" s="4" t="s">
        <v>477</v>
      </c>
    </row>
    <row r="89" s="4" customFormat="1" spans="1:25">
      <c r="A89" s="4" t="s">
        <v>478</v>
      </c>
      <c r="B89" s="4" t="s">
        <v>26</v>
      </c>
      <c r="C89" s="4" t="s">
        <v>27</v>
      </c>
      <c r="D89" s="4" t="s">
        <v>479</v>
      </c>
      <c r="E89" s="4" t="s">
        <v>225</v>
      </c>
      <c r="F89" s="6">
        <v>45021</v>
      </c>
      <c r="G89" s="6">
        <v>45024</v>
      </c>
      <c r="H89" s="4">
        <v>1</v>
      </c>
      <c r="I89" s="4">
        <v>3</v>
      </c>
      <c r="J89" s="4">
        <v>3</v>
      </c>
      <c r="K89" s="4" t="s">
        <v>30</v>
      </c>
      <c r="L89" s="4">
        <v>1839</v>
      </c>
      <c r="M89" s="4">
        <v>1839</v>
      </c>
      <c r="N89" s="4" t="s">
        <v>480</v>
      </c>
      <c r="O89" s="4" t="s">
        <v>32</v>
      </c>
      <c r="P89" s="4" t="s">
        <v>33</v>
      </c>
      <c r="Q89" s="4">
        <v>0</v>
      </c>
      <c r="R89" s="8">
        <v>45020</v>
      </c>
      <c r="S89" s="6">
        <v>45027</v>
      </c>
      <c r="T89" s="4" t="s">
        <v>34</v>
      </c>
      <c r="U89" s="4">
        <v>1839</v>
      </c>
      <c r="V89" s="4">
        <v>0</v>
      </c>
      <c r="W89" s="4">
        <v>0</v>
      </c>
      <c r="X89" s="4" t="s">
        <v>481</v>
      </c>
      <c r="Y89" s="4" t="s">
        <v>48</v>
      </c>
    </row>
    <row r="90" s="4" customFormat="1" spans="1:25">
      <c r="A90" s="4" t="s">
        <v>482</v>
      </c>
      <c r="B90" s="4" t="s">
        <v>26</v>
      </c>
      <c r="C90" s="4" t="s">
        <v>27</v>
      </c>
      <c r="D90" s="4" t="s">
        <v>483</v>
      </c>
      <c r="E90" s="4" t="s">
        <v>484</v>
      </c>
      <c r="F90" s="6">
        <v>45023</v>
      </c>
      <c r="G90" s="6">
        <v>45024</v>
      </c>
      <c r="H90" s="4">
        <v>1</v>
      </c>
      <c r="I90" s="4">
        <v>1</v>
      </c>
      <c r="J90" s="4">
        <v>1</v>
      </c>
      <c r="K90" s="4" t="s">
        <v>30</v>
      </c>
      <c r="L90" s="4">
        <v>1049</v>
      </c>
      <c r="M90" s="4">
        <v>1049</v>
      </c>
      <c r="N90" s="4" t="s">
        <v>485</v>
      </c>
      <c r="O90" s="4" t="s">
        <v>32</v>
      </c>
      <c r="P90" s="4" t="s">
        <v>33</v>
      </c>
      <c r="Q90" s="4">
        <v>0</v>
      </c>
      <c r="R90" s="8">
        <v>45020</v>
      </c>
      <c r="S90" s="6">
        <v>45027</v>
      </c>
      <c r="T90" s="4" t="s">
        <v>34</v>
      </c>
      <c r="U90" s="4">
        <v>1049</v>
      </c>
      <c r="V90" s="4">
        <v>0</v>
      </c>
      <c r="W90" s="4">
        <v>0</v>
      </c>
      <c r="X90" s="4" t="s">
        <v>486</v>
      </c>
      <c r="Y90" s="4" t="s">
        <v>48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488</v>
      </c>
      <c r="E91" s="4" t="s">
        <v>189</v>
      </c>
      <c r="F91" s="6">
        <v>45023</v>
      </c>
      <c r="G91" s="6">
        <v>45024</v>
      </c>
      <c r="H91" s="4">
        <v>1</v>
      </c>
      <c r="I91" s="4">
        <v>1</v>
      </c>
      <c r="J91" s="4">
        <v>1</v>
      </c>
      <c r="K91" s="4" t="s">
        <v>30</v>
      </c>
      <c r="L91" s="4">
        <v>171</v>
      </c>
      <c r="M91" s="4">
        <v>171</v>
      </c>
      <c r="N91" s="4" t="s">
        <v>489</v>
      </c>
      <c r="O91" s="4" t="s">
        <v>32</v>
      </c>
      <c r="P91" s="4" t="s">
        <v>33</v>
      </c>
      <c r="Q91" s="4">
        <v>0</v>
      </c>
      <c r="R91" s="8">
        <v>45021</v>
      </c>
      <c r="S91" s="6">
        <v>45027</v>
      </c>
      <c r="T91" s="4" t="s">
        <v>34</v>
      </c>
      <c r="U91" s="4">
        <v>171</v>
      </c>
      <c r="V91" s="4">
        <v>0</v>
      </c>
      <c r="W91" s="4">
        <v>0</v>
      </c>
      <c r="X91" s="4" t="s">
        <v>490</v>
      </c>
      <c r="Y91" s="4" t="s">
        <v>491</v>
      </c>
    </row>
    <row r="92" s="4" customFormat="1" spans="1:25">
      <c r="A92" s="4" t="s">
        <v>492</v>
      </c>
      <c r="B92" s="4" t="s">
        <v>26</v>
      </c>
      <c r="C92" s="4" t="s">
        <v>27</v>
      </c>
      <c r="D92" s="4" t="s">
        <v>493</v>
      </c>
      <c r="E92" s="4" t="s">
        <v>494</v>
      </c>
      <c r="F92" s="6">
        <v>45022</v>
      </c>
      <c r="G92" s="6">
        <v>45024</v>
      </c>
      <c r="H92" s="4">
        <v>1</v>
      </c>
      <c r="I92" s="4">
        <v>2</v>
      </c>
      <c r="J92" s="4">
        <v>2</v>
      </c>
      <c r="K92" s="4" t="s">
        <v>30</v>
      </c>
      <c r="L92" s="4">
        <v>1484</v>
      </c>
      <c r="M92" s="4">
        <v>1484</v>
      </c>
      <c r="N92" s="4" t="s">
        <v>495</v>
      </c>
      <c r="O92" s="4" t="s">
        <v>32</v>
      </c>
      <c r="P92" s="4" t="s">
        <v>33</v>
      </c>
      <c r="Q92" s="4">
        <v>0</v>
      </c>
      <c r="R92" s="8">
        <v>45021</v>
      </c>
      <c r="S92" s="6">
        <v>45027</v>
      </c>
      <c r="T92" s="4" t="s">
        <v>34</v>
      </c>
      <c r="U92" s="4">
        <v>1484</v>
      </c>
      <c r="V92" s="4">
        <v>0</v>
      </c>
      <c r="W92" s="4">
        <v>0</v>
      </c>
      <c r="X92" s="4" t="s">
        <v>496</v>
      </c>
      <c r="Y92" s="4" t="s">
        <v>497</v>
      </c>
    </row>
    <row r="93" s="4" customFormat="1" spans="1:25">
      <c r="A93" s="4" t="s">
        <v>498</v>
      </c>
      <c r="B93" s="4" t="s">
        <v>26</v>
      </c>
      <c r="C93" s="4" t="s">
        <v>27</v>
      </c>
      <c r="D93" s="4" t="s">
        <v>499</v>
      </c>
      <c r="E93" s="4" t="s">
        <v>500</v>
      </c>
      <c r="F93" s="6">
        <v>45023</v>
      </c>
      <c r="G93" s="6">
        <v>45024</v>
      </c>
      <c r="H93" s="4">
        <v>1</v>
      </c>
      <c r="I93" s="4">
        <v>1</v>
      </c>
      <c r="J93" s="4">
        <v>1</v>
      </c>
      <c r="K93" s="4" t="s">
        <v>30</v>
      </c>
      <c r="L93" s="4">
        <v>733</v>
      </c>
      <c r="M93" s="4">
        <v>733</v>
      </c>
      <c r="N93" s="4" t="s">
        <v>501</v>
      </c>
      <c r="O93" s="4" t="s">
        <v>32</v>
      </c>
      <c r="P93" s="4" t="s">
        <v>33</v>
      </c>
      <c r="Q93" s="4">
        <v>0</v>
      </c>
      <c r="R93" s="8">
        <v>45021</v>
      </c>
      <c r="S93" s="6">
        <v>45027</v>
      </c>
      <c r="T93" s="4" t="s">
        <v>34</v>
      </c>
      <c r="U93" s="4">
        <v>733</v>
      </c>
      <c r="V93" s="4">
        <v>0</v>
      </c>
      <c r="W93" s="4">
        <v>0</v>
      </c>
      <c r="X93" s="4" t="s">
        <v>502</v>
      </c>
      <c r="Y93" s="4" t="s">
        <v>48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504</v>
      </c>
      <c r="E94" s="4" t="s">
        <v>505</v>
      </c>
      <c r="F94" s="6">
        <v>45023</v>
      </c>
      <c r="G94" s="6">
        <v>45024</v>
      </c>
      <c r="H94" s="4">
        <v>1</v>
      </c>
      <c r="I94" s="4">
        <v>1</v>
      </c>
      <c r="J94" s="4">
        <v>1</v>
      </c>
      <c r="K94" s="4" t="s">
        <v>30</v>
      </c>
      <c r="L94" s="4">
        <v>377</v>
      </c>
      <c r="M94" s="4">
        <v>377</v>
      </c>
      <c r="N94" s="4" t="s">
        <v>506</v>
      </c>
      <c r="O94" s="4" t="s">
        <v>32</v>
      </c>
      <c r="P94" s="4" t="s">
        <v>33</v>
      </c>
      <c r="Q94" s="4">
        <v>0</v>
      </c>
      <c r="R94" s="8">
        <v>45021</v>
      </c>
      <c r="S94" s="6">
        <v>45027</v>
      </c>
      <c r="T94" s="4" t="s">
        <v>34</v>
      </c>
      <c r="U94" s="4">
        <v>377</v>
      </c>
      <c r="V94" s="4">
        <v>0</v>
      </c>
      <c r="W94" s="4">
        <v>0</v>
      </c>
      <c r="X94" s="4" t="s">
        <v>507</v>
      </c>
      <c r="Y94" s="4" t="s">
        <v>48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509</v>
      </c>
      <c r="E95" s="4" t="s">
        <v>143</v>
      </c>
      <c r="F95" s="6">
        <v>45022</v>
      </c>
      <c r="G95" s="6">
        <v>45024</v>
      </c>
      <c r="H95" s="4">
        <v>1</v>
      </c>
      <c r="I95" s="4">
        <v>2</v>
      </c>
      <c r="J95" s="4">
        <v>2</v>
      </c>
      <c r="K95" s="4" t="s">
        <v>30</v>
      </c>
      <c r="L95" s="4">
        <v>1726</v>
      </c>
      <c r="M95" s="4">
        <v>1726</v>
      </c>
      <c r="N95" s="4" t="s">
        <v>510</v>
      </c>
      <c r="O95" s="4" t="s">
        <v>32</v>
      </c>
      <c r="P95" s="4" t="s">
        <v>33</v>
      </c>
      <c r="Q95" s="4">
        <v>0</v>
      </c>
      <c r="R95" s="8">
        <v>45021</v>
      </c>
      <c r="S95" s="6">
        <v>45027</v>
      </c>
      <c r="T95" s="4" t="s">
        <v>34</v>
      </c>
      <c r="U95" s="4">
        <v>1726</v>
      </c>
      <c r="V95" s="4">
        <v>0</v>
      </c>
      <c r="W95" s="4">
        <v>0</v>
      </c>
      <c r="X95" s="4" t="s">
        <v>511</v>
      </c>
      <c r="Y95" s="4" t="s">
        <v>48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513</v>
      </c>
      <c r="E96" s="4" t="s">
        <v>514</v>
      </c>
      <c r="F96" s="6">
        <v>45022</v>
      </c>
      <c r="G96" s="6">
        <v>45024</v>
      </c>
      <c r="H96" s="4">
        <v>1</v>
      </c>
      <c r="I96" s="4">
        <v>2</v>
      </c>
      <c r="J96" s="4">
        <v>2</v>
      </c>
      <c r="K96" s="4" t="s">
        <v>30</v>
      </c>
      <c r="L96" s="4">
        <v>408</v>
      </c>
      <c r="M96" s="4">
        <v>408</v>
      </c>
      <c r="N96" s="4" t="s">
        <v>515</v>
      </c>
      <c r="O96" s="4" t="s">
        <v>32</v>
      </c>
      <c r="P96" s="4" t="s">
        <v>33</v>
      </c>
      <c r="Q96" s="4">
        <v>0</v>
      </c>
      <c r="R96" s="8">
        <v>45021</v>
      </c>
      <c r="S96" s="6">
        <v>45027</v>
      </c>
      <c r="T96" s="4" t="s">
        <v>34</v>
      </c>
      <c r="U96" s="4">
        <v>408</v>
      </c>
      <c r="V96" s="4">
        <v>0</v>
      </c>
      <c r="W96" s="4">
        <v>0</v>
      </c>
      <c r="X96" s="4" t="s">
        <v>516</v>
      </c>
      <c r="Y96" s="4" t="s">
        <v>517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509</v>
      </c>
      <c r="E97" s="4" t="s">
        <v>519</v>
      </c>
      <c r="F97" s="6">
        <v>45022</v>
      </c>
      <c r="G97" s="6">
        <v>45024</v>
      </c>
      <c r="H97" s="4">
        <v>1</v>
      </c>
      <c r="I97" s="4">
        <v>2</v>
      </c>
      <c r="J97" s="4">
        <v>2</v>
      </c>
      <c r="K97" s="4" t="s">
        <v>30</v>
      </c>
      <c r="L97" s="4">
        <v>1860</v>
      </c>
      <c r="M97" s="4">
        <v>1860</v>
      </c>
      <c r="N97" s="4" t="s">
        <v>520</v>
      </c>
      <c r="O97" s="4" t="s">
        <v>32</v>
      </c>
      <c r="P97" s="4" t="s">
        <v>33</v>
      </c>
      <c r="Q97" s="4">
        <v>0</v>
      </c>
      <c r="R97" s="8">
        <v>45021</v>
      </c>
      <c r="S97" s="6">
        <v>45027</v>
      </c>
      <c r="T97" s="4" t="s">
        <v>34</v>
      </c>
      <c r="U97" s="4">
        <v>1860</v>
      </c>
      <c r="V97" s="4">
        <v>0</v>
      </c>
      <c r="W97" s="4">
        <v>0</v>
      </c>
      <c r="X97" s="4" t="s">
        <v>521</v>
      </c>
      <c r="Y97" s="4" t="s">
        <v>48</v>
      </c>
    </row>
    <row r="98" s="4" customFormat="1" spans="1:25">
      <c r="A98" s="4" t="s">
        <v>522</v>
      </c>
      <c r="B98" s="4" t="s">
        <v>26</v>
      </c>
      <c r="C98" s="4" t="s">
        <v>27</v>
      </c>
      <c r="D98" s="4" t="s">
        <v>523</v>
      </c>
      <c r="E98" s="4" t="s">
        <v>225</v>
      </c>
      <c r="F98" s="6">
        <v>45023</v>
      </c>
      <c r="G98" s="6">
        <v>45024</v>
      </c>
      <c r="H98" s="4">
        <v>1</v>
      </c>
      <c r="I98" s="4">
        <v>1</v>
      </c>
      <c r="J98" s="4">
        <v>1</v>
      </c>
      <c r="K98" s="4" t="s">
        <v>30</v>
      </c>
      <c r="L98" s="4">
        <v>658</v>
      </c>
      <c r="M98" s="4">
        <v>658</v>
      </c>
      <c r="N98" s="4" t="s">
        <v>524</v>
      </c>
      <c r="O98" s="4" t="s">
        <v>32</v>
      </c>
      <c r="P98" s="4" t="s">
        <v>33</v>
      </c>
      <c r="Q98" s="4">
        <v>0</v>
      </c>
      <c r="R98" s="8">
        <v>45021</v>
      </c>
      <c r="S98" s="6">
        <v>45027</v>
      </c>
      <c r="T98" s="4" t="s">
        <v>34</v>
      </c>
      <c r="U98" s="4">
        <v>658</v>
      </c>
      <c r="V98" s="4">
        <v>0</v>
      </c>
      <c r="W98" s="4">
        <v>0</v>
      </c>
      <c r="X98" s="4" t="s">
        <v>525</v>
      </c>
      <c r="Y98" s="4" t="s">
        <v>526</v>
      </c>
    </row>
    <row r="99" s="4" customFormat="1" spans="1:25">
      <c r="A99" s="4" t="s">
        <v>527</v>
      </c>
      <c r="B99" s="4" t="s">
        <v>26</v>
      </c>
      <c r="C99" s="4" t="s">
        <v>27</v>
      </c>
      <c r="D99" s="4" t="s">
        <v>528</v>
      </c>
      <c r="E99" s="4" t="s">
        <v>529</v>
      </c>
      <c r="F99" s="6">
        <v>45022</v>
      </c>
      <c r="G99" s="6">
        <v>45024</v>
      </c>
      <c r="H99" s="4">
        <v>1</v>
      </c>
      <c r="I99" s="4">
        <v>2</v>
      </c>
      <c r="J99" s="4">
        <v>2</v>
      </c>
      <c r="K99" s="4" t="s">
        <v>30</v>
      </c>
      <c r="L99" s="4">
        <v>2383</v>
      </c>
      <c r="M99" s="4">
        <v>2383</v>
      </c>
      <c r="N99" s="4" t="s">
        <v>530</v>
      </c>
      <c r="O99" s="4" t="s">
        <v>32</v>
      </c>
      <c r="P99" s="4" t="s">
        <v>33</v>
      </c>
      <c r="Q99" s="4">
        <v>0</v>
      </c>
      <c r="R99" s="8">
        <v>45021</v>
      </c>
      <c r="S99" s="6">
        <v>45027</v>
      </c>
      <c r="T99" s="4" t="s">
        <v>34</v>
      </c>
      <c r="U99" s="4">
        <v>2383</v>
      </c>
      <c r="V99" s="4">
        <v>0</v>
      </c>
      <c r="W99" s="4">
        <v>0</v>
      </c>
      <c r="X99" s="4" t="s">
        <v>531</v>
      </c>
      <c r="Y99" s="4" t="s">
        <v>532</v>
      </c>
    </row>
    <row r="100" s="4" customFormat="1" spans="1:25">
      <c r="A100" s="4" t="s">
        <v>533</v>
      </c>
      <c r="B100" s="4" t="s">
        <v>26</v>
      </c>
      <c r="C100" s="4" t="s">
        <v>27</v>
      </c>
      <c r="D100" s="4" t="s">
        <v>534</v>
      </c>
      <c r="E100" s="4" t="s">
        <v>535</v>
      </c>
      <c r="F100" s="6">
        <v>45022</v>
      </c>
      <c r="G100" s="6">
        <v>45024</v>
      </c>
      <c r="H100" s="4">
        <v>1</v>
      </c>
      <c r="I100" s="4">
        <v>2</v>
      </c>
      <c r="J100" s="4">
        <v>2</v>
      </c>
      <c r="K100" s="4" t="s">
        <v>30</v>
      </c>
      <c r="L100" s="4">
        <v>616</v>
      </c>
      <c r="M100" s="4">
        <v>616</v>
      </c>
      <c r="N100" s="4" t="s">
        <v>536</v>
      </c>
      <c r="O100" s="4" t="s">
        <v>32</v>
      </c>
      <c r="P100" s="4" t="s">
        <v>33</v>
      </c>
      <c r="Q100" s="4">
        <v>0</v>
      </c>
      <c r="R100" s="8">
        <v>45021</v>
      </c>
      <c r="S100" s="6">
        <v>45027</v>
      </c>
      <c r="T100" s="4" t="s">
        <v>34</v>
      </c>
      <c r="U100" s="4">
        <v>616</v>
      </c>
      <c r="V100" s="4">
        <v>0</v>
      </c>
      <c r="W100" s="4">
        <v>0</v>
      </c>
      <c r="X100" s="4" t="s">
        <v>537</v>
      </c>
      <c r="Y100" s="4" t="s">
        <v>538</v>
      </c>
    </row>
    <row r="101" s="4" customFormat="1" spans="1:25">
      <c r="A101" s="4" t="s">
        <v>539</v>
      </c>
      <c r="B101" s="4" t="s">
        <v>26</v>
      </c>
      <c r="C101" s="4" t="s">
        <v>27</v>
      </c>
      <c r="D101" s="4" t="s">
        <v>540</v>
      </c>
      <c r="E101" s="4" t="s">
        <v>541</v>
      </c>
      <c r="F101" s="6">
        <v>45023</v>
      </c>
      <c r="G101" s="6">
        <v>45024</v>
      </c>
      <c r="H101" s="4">
        <v>1</v>
      </c>
      <c r="I101" s="4">
        <v>1</v>
      </c>
      <c r="J101" s="4">
        <v>1</v>
      </c>
      <c r="K101" s="4" t="s">
        <v>30</v>
      </c>
      <c r="L101" s="4">
        <v>518</v>
      </c>
      <c r="M101" s="4">
        <v>518</v>
      </c>
      <c r="N101" s="4" t="s">
        <v>542</v>
      </c>
      <c r="O101" s="4" t="s">
        <v>32</v>
      </c>
      <c r="P101" s="4" t="s">
        <v>33</v>
      </c>
      <c r="Q101" s="4">
        <v>0</v>
      </c>
      <c r="R101" s="8">
        <v>45021</v>
      </c>
      <c r="S101" s="6">
        <v>45027</v>
      </c>
      <c r="T101" s="4" t="s">
        <v>34</v>
      </c>
      <c r="U101" s="4">
        <v>518</v>
      </c>
      <c r="V101" s="4">
        <v>0</v>
      </c>
      <c r="W101" s="4">
        <v>0</v>
      </c>
      <c r="X101" s="4" t="s">
        <v>543</v>
      </c>
      <c r="Y101" s="4" t="s">
        <v>544</v>
      </c>
    </row>
    <row r="102" s="4" customFormat="1" spans="1:25">
      <c r="A102" s="4" t="s">
        <v>545</v>
      </c>
      <c r="B102" s="4" t="s">
        <v>26</v>
      </c>
      <c r="C102" s="4" t="s">
        <v>27</v>
      </c>
      <c r="D102" s="4" t="s">
        <v>546</v>
      </c>
      <c r="E102" s="4" t="s">
        <v>547</v>
      </c>
      <c r="F102" s="6">
        <v>45023</v>
      </c>
      <c r="G102" s="6">
        <v>45024</v>
      </c>
      <c r="H102" s="4">
        <v>1</v>
      </c>
      <c r="I102" s="4">
        <v>1</v>
      </c>
      <c r="J102" s="4">
        <v>1</v>
      </c>
      <c r="K102" s="4" t="s">
        <v>30</v>
      </c>
      <c r="L102" s="4">
        <v>1082</v>
      </c>
      <c r="M102" s="4">
        <v>1082</v>
      </c>
      <c r="N102" s="4" t="s">
        <v>548</v>
      </c>
      <c r="O102" s="4" t="s">
        <v>32</v>
      </c>
      <c r="P102" s="4" t="s">
        <v>33</v>
      </c>
      <c r="Q102" s="4">
        <v>0</v>
      </c>
      <c r="R102" s="8">
        <v>45022</v>
      </c>
      <c r="S102" s="6">
        <v>45027</v>
      </c>
      <c r="T102" s="4" t="s">
        <v>34</v>
      </c>
      <c r="U102" s="4">
        <v>1082</v>
      </c>
      <c r="V102" s="4">
        <v>0</v>
      </c>
      <c r="W102" s="4">
        <v>0</v>
      </c>
      <c r="X102" s="4" t="s">
        <v>549</v>
      </c>
      <c r="Y102" s="4" t="s">
        <v>48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551</v>
      </c>
      <c r="E103" s="4" t="s">
        <v>552</v>
      </c>
      <c r="F103" s="6">
        <v>45023</v>
      </c>
      <c r="G103" s="6">
        <v>45024</v>
      </c>
      <c r="H103" s="4">
        <v>1</v>
      </c>
      <c r="I103" s="4">
        <v>1</v>
      </c>
      <c r="J103" s="4">
        <v>1</v>
      </c>
      <c r="K103" s="4" t="s">
        <v>30</v>
      </c>
      <c r="L103" s="4">
        <v>174</v>
      </c>
      <c r="M103" s="4">
        <v>174</v>
      </c>
      <c r="N103" s="4" t="s">
        <v>553</v>
      </c>
      <c r="O103" s="4" t="s">
        <v>32</v>
      </c>
      <c r="P103" s="4" t="s">
        <v>33</v>
      </c>
      <c r="Q103" s="4">
        <v>0</v>
      </c>
      <c r="R103" s="8">
        <v>45022</v>
      </c>
      <c r="S103" s="6">
        <v>45027</v>
      </c>
      <c r="T103" s="4" t="s">
        <v>34</v>
      </c>
      <c r="U103" s="4">
        <v>174</v>
      </c>
      <c r="V103" s="4">
        <v>0</v>
      </c>
      <c r="W103" s="4">
        <v>0</v>
      </c>
      <c r="X103" s="4" t="s">
        <v>554</v>
      </c>
      <c r="Y103" s="4" t="s">
        <v>48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556</v>
      </c>
      <c r="E104" s="4" t="s">
        <v>29</v>
      </c>
      <c r="F104" s="6">
        <v>45023</v>
      </c>
      <c r="G104" s="6">
        <v>45024</v>
      </c>
      <c r="H104" s="4">
        <v>1</v>
      </c>
      <c r="I104" s="4">
        <v>1</v>
      </c>
      <c r="J104" s="4">
        <v>1</v>
      </c>
      <c r="K104" s="4" t="s">
        <v>30</v>
      </c>
      <c r="L104" s="4">
        <v>1088</v>
      </c>
      <c r="M104" s="4">
        <v>1088</v>
      </c>
      <c r="N104" s="4" t="s">
        <v>557</v>
      </c>
      <c r="O104" s="4" t="s">
        <v>32</v>
      </c>
      <c r="P104" s="4" t="s">
        <v>33</v>
      </c>
      <c r="Q104" s="4">
        <v>0</v>
      </c>
      <c r="R104" s="8">
        <v>45022</v>
      </c>
      <c r="S104" s="6">
        <v>45027</v>
      </c>
      <c r="T104" s="4" t="s">
        <v>34</v>
      </c>
      <c r="U104" s="4">
        <v>1088</v>
      </c>
      <c r="V104" s="4">
        <v>0</v>
      </c>
      <c r="W104" s="4">
        <v>0</v>
      </c>
      <c r="X104" s="4" t="s">
        <v>558</v>
      </c>
      <c r="Y104" s="4" t="s">
        <v>559</v>
      </c>
    </row>
    <row r="105" s="4" customFormat="1" spans="1:25">
      <c r="A105" s="4" t="s">
        <v>560</v>
      </c>
      <c r="B105" s="4" t="s">
        <v>26</v>
      </c>
      <c r="C105" s="4" t="s">
        <v>27</v>
      </c>
      <c r="D105" s="4" t="s">
        <v>561</v>
      </c>
      <c r="E105" s="4" t="s">
        <v>562</v>
      </c>
      <c r="F105" s="6">
        <v>45023</v>
      </c>
      <c r="G105" s="6">
        <v>45024</v>
      </c>
      <c r="H105" s="4">
        <v>1</v>
      </c>
      <c r="I105" s="4">
        <v>1</v>
      </c>
      <c r="J105" s="4">
        <v>1</v>
      </c>
      <c r="K105" s="4" t="s">
        <v>30</v>
      </c>
      <c r="L105" s="4">
        <v>175</v>
      </c>
      <c r="M105" s="4">
        <v>175</v>
      </c>
      <c r="N105" s="4" t="s">
        <v>563</v>
      </c>
      <c r="O105" s="4" t="s">
        <v>32</v>
      </c>
      <c r="P105" s="4" t="s">
        <v>33</v>
      </c>
      <c r="Q105" s="4">
        <v>0</v>
      </c>
      <c r="R105" s="8">
        <v>45022</v>
      </c>
      <c r="S105" s="6">
        <v>45027</v>
      </c>
      <c r="T105" s="4" t="s">
        <v>34</v>
      </c>
      <c r="U105" s="4">
        <v>175</v>
      </c>
      <c r="V105" s="4">
        <v>0</v>
      </c>
      <c r="W105" s="4">
        <v>0</v>
      </c>
      <c r="X105" s="4" t="s">
        <v>564</v>
      </c>
      <c r="Y105" s="4" t="s">
        <v>48</v>
      </c>
    </row>
    <row r="106" s="4" customFormat="1" spans="1:25">
      <c r="A106" s="4" t="s">
        <v>565</v>
      </c>
      <c r="B106" s="4" t="s">
        <v>26</v>
      </c>
      <c r="C106" s="4" t="s">
        <v>27</v>
      </c>
      <c r="D106" s="4" t="s">
        <v>561</v>
      </c>
      <c r="E106" s="4" t="s">
        <v>562</v>
      </c>
      <c r="F106" s="6">
        <v>45023</v>
      </c>
      <c r="G106" s="6">
        <v>45024</v>
      </c>
      <c r="H106" s="4">
        <v>1</v>
      </c>
      <c r="I106" s="4">
        <v>1</v>
      </c>
      <c r="J106" s="4">
        <v>1</v>
      </c>
      <c r="K106" s="4" t="s">
        <v>30</v>
      </c>
      <c r="L106" s="4">
        <v>174</v>
      </c>
      <c r="M106" s="4">
        <v>174</v>
      </c>
      <c r="N106" s="4" t="s">
        <v>566</v>
      </c>
      <c r="O106" s="4" t="s">
        <v>32</v>
      </c>
      <c r="P106" s="4" t="s">
        <v>33</v>
      </c>
      <c r="Q106" s="4">
        <v>0</v>
      </c>
      <c r="R106" s="8">
        <v>45022</v>
      </c>
      <c r="S106" s="6">
        <v>45027</v>
      </c>
      <c r="T106" s="4" t="s">
        <v>34</v>
      </c>
      <c r="U106" s="4">
        <v>174</v>
      </c>
      <c r="V106" s="4">
        <v>0</v>
      </c>
      <c r="W106" s="4">
        <v>0</v>
      </c>
      <c r="X106" s="4" t="s">
        <v>567</v>
      </c>
      <c r="Y106" s="4" t="s">
        <v>48</v>
      </c>
    </row>
    <row r="107" s="4" customFormat="1" spans="1:25">
      <c r="A107" s="4" t="s">
        <v>568</v>
      </c>
      <c r="B107" s="4" t="s">
        <v>26</v>
      </c>
      <c r="C107" s="4" t="s">
        <v>27</v>
      </c>
      <c r="D107" s="4" t="s">
        <v>569</v>
      </c>
      <c r="E107" s="4" t="s">
        <v>570</v>
      </c>
      <c r="F107" s="6">
        <v>45023</v>
      </c>
      <c r="G107" s="6">
        <v>45024</v>
      </c>
      <c r="H107" s="4">
        <v>1</v>
      </c>
      <c r="I107" s="4">
        <v>1</v>
      </c>
      <c r="J107" s="4">
        <v>1</v>
      </c>
      <c r="K107" s="4" t="s">
        <v>30</v>
      </c>
      <c r="L107" s="4">
        <v>396</v>
      </c>
      <c r="M107" s="4">
        <v>396</v>
      </c>
      <c r="N107" s="4" t="s">
        <v>571</v>
      </c>
      <c r="O107" s="4" t="s">
        <v>32</v>
      </c>
      <c r="P107" s="4" t="s">
        <v>33</v>
      </c>
      <c r="Q107" s="4">
        <v>0</v>
      </c>
      <c r="R107" s="8">
        <v>45022</v>
      </c>
      <c r="S107" s="6">
        <v>45027</v>
      </c>
      <c r="T107" s="4" t="s">
        <v>34</v>
      </c>
      <c r="U107" s="4">
        <v>396</v>
      </c>
      <c r="V107" s="4">
        <v>0</v>
      </c>
      <c r="W107" s="4">
        <v>0</v>
      </c>
      <c r="X107" s="4" t="s">
        <v>572</v>
      </c>
      <c r="Y107" s="4" t="s">
        <v>573</v>
      </c>
    </row>
    <row r="108" s="4" customFormat="1" spans="1:25">
      <c r="A108" s="4" t="s">
        <v>574</v>
      </c>
      <c r="B108" s="4" t="s">
        <v>26</v>
      </c>
      <c r="C108" s="4" t="s">
        <v>27</v>
      </c>
      <c r="D108" s="4" t="s">
        <v>575</v>
      </c>
      <c r="E108" s="4" t="s">
        <v>168</v>
      </c>
      <c r="F108" s="6">
        <v>45023</v>
      </c>
      <c r="G108" s="6">
        <v>45024</v>
      </c>
      <c r="H108" s="4">
        <v>1</v>
      </c>
      <c r="I108" s="4">
        <v>1</v>
      </c>
      <c r="J108" s="4">
        <v>1</v>
      </c>
      <c r="K108" s="4" t="s">
        <v>30</v>
      </c>
      <c r="L108" s="4">
        <v>239</v>
      </c>
      <c r="M108" s="4">
        <v>239</v>
      </c>
      <c r="N108" s="4" t="s">
        <v>576</v>
      </c>
      <c r="O108" s="4" t="s">
        <v>32</v>
      </c>
      <c r="P108" s="4" t="s">
        <v>33</v>
      </c>
      <c r="Q108" s="4">
        <v>0</v>
      </c>
      <c r="R108" s="8">
        <v>45022</v>
      </c>
      <c r="S108" s="6">
        <v>45027</v>
      </c>
      <c r="T108" s="4" t="s">
        <v>34</v>
      </c>
      <c r="U108" s="4">
        <v>239</v>
      </c>
      <c r="V108" s="4">
        <v>0</v>
      </c>
      <c r="W108" s="4">
        <v>0</v>
      </c>
      <c r="X108" s="4" t="s">
        <v>48</v>
      </c>
      <c r="Y108" s="4" t="s">
        <v>48</v>
      </c>
    </row>
    <row r="109" s="4" customFormat="1" spans="1:25">
      <c r="A109" s="4" t="s">
        <v>577</v>
      </c>
      <c r="B109" s="4" t="s">
        <v>26</v>
      </c>
      <c r="C109" s="4" t="s">
        <v>27</v>
      </c>
      <c r="D109" s="4" t="s">
        <v>578</v>
      </c>
      <c r="E109" s="4" t="s">
        <v>579</v>
      </c>
      <c r="F109" s="6">
        <v>45023</v>
      </c>
      <c r="G109" s="6">
        <v>45024</v>
      </c>
      <c r="H109" s="4">
        <v>1</v>
      </c>
      <c r="I109" s="4">
        <v>1</v>
      </c>
      <c r="J109" s="4">
        <v>1</v>
      </c>
      <c r="K109" s="4" t="s">
        <v>30</v>
      </c>
      <c r="L109" s="4">
        <v>546</v>
      </c>
      <c r="M109" s="4">
        <v>546</v>
      </c>
      <c r="N109" s="4" t="s">
        <v>580</v>
      </c>
      <c r="O109" s="4" t="s">
        <v>32</v>
      </c>
      <c r="P109" s="4" t="s">
        <v>33</v>
      </c>
      <c r="Q109" s="4">
        <v>0</v>
      </c>
      <c r="R109" s="8">
        <v>45022</v>
      </c>
      <c r="S109" s="6">
        <v>45027</v>
      </c>
      <c r="T109" s="4" t="s">
        <v>34</v>
      </c>
      <c r="U109" s="4">
        <v>546</v>
      </c>
      <c r="V109" s="4">
        <v>0</v>
      </c>
      <c r="W109" s="4">
        <v>0</v>
      </c>
      <c r="X109" s="4" t="s">
        <v>581</v>
      </c>
      <c r="Y109" s="4" t="s">
        <v>582</v>
      </c>
    </row>
    <row r="110" s="4" customFormat="1" spans="1:25">
      <c r="A110" s="4" t="s">
        <v>583</v>
      </c>
      <c r="B110" s="4" t="s">
        <v>26</v>
      </c>
      <c r="C110" s="4" t="s">
        <v>27</v>
      </c>
      <c r="D110" s="4" t="s">
        <v>584</v>
      </c>
      <c r="E110" s="4" t="s">
        <v>585</v>
      </c>
      <c r="F110" s="6">
        <v>45023</v>
      </c>
      <c r="G110" s="6">
        <v>45024</v>
      </c>
      <c r="H110" s="4">
        <v>1</v>
      </c>
      <c r="I110" s="4">
        <v>1</v>
      </c>
      <c r="J110" s="4">
        <v>1</v>
      </c>
      <c r="K110" s="4" t="s">
        <v>30</v>
      </c>
      <c r="L110" s="4">
        <v>300</v>
      </c>
      <c r="M110" s="4">
        <v>300</v>
      </c>
      <c r="N110" s="4" t="s">
        <v>586</v>
      </c>
      <c r="O110" s="4" t="s">
        <v>32</v>
      </c>
      <c r="P110" s="4" t="s">
        <v>33</v>
      </c>
      <c r="Q110" s="4">
        <v>0</v>
      </c>
      <c r="R110" s="8">
        <v>45022</v>
      </c>
      <c r="S110" s="6">
        <v>45027</v>
      </c>
      <c r="T110" s="4" t="s">
        <v>34</v>
      </c>
      <c r="U110" s="4">
        <v>300</v>
      </c>
      <c r="V110" s="4">
        <v>0</v>
      </c>
      <c r="W110" s="4">
        <v>0</v>
      </c>
      <c r="X110" s="4" t="s">
        <v>587</v>
      </c>
      <c r="Y110" s="4" t="s">
        <v>588</v>
      </c>
    </row>
    <row r="111" s="4" customFormat="1" spans="1:25">
      <c r="A111" s="4" t="s">
        <v>589</v>
      </c>
      <c r="B111" s="4" t="s">
        <v>26</v>
      </c>
      <c r="C111" s="4" t="s">
        <v>27</v>
      </c>
      <c r="D111" s="4" t="s">
        <v>590</v>
      </c>
      <c r="E111" s="4" t="s">
        <v>591</v>
      </c>
      <c r="F111" s="6">
        <v>45023</v>
      </c>
      <c r="G111" s="6">
        <v>45024</v>
      </c>
      <c r="H111" s="4">
        <v>1</v>
      </c>
      <c r="I111" s="4">
        <v>1</v>
      </c>
      <c r="J111" s="4">
        <v>1</v>
      </c>
      <c r="K111" s="4" t="s">
        <v>30</v>
      </c>
      <c r="L111" s="4">
        <v>357</v>
      </c>
      <c r="M111" s="4">
        <v>357</v>
      </c>
      <c r="N111" s="4" t="s">
        <v>592</v>
      </c>
      <c r="O111" s="4" t="s">
        <v>32</v>
      </c>
      <c r="P111" s="4" t="s">
        <v>33</v>
      </c>
      <c r="Q111" s="4">
        <v>0</v>
      </c>
      <c r="R111" s="8">
        <v>45022</v>
      </c>
      <c r="S111" s="6">
        <v>45027</v>
      </c>
      <c r="T111" s="4" t="s">
        <v>34</v>
      </c>
      <c r="U111" s="4">
        <v>357</v>
      </c>
      <c r="V111" s="4">
        <v>0</v>
      </c>
      <c r="W111" s="4">
        <v>0</v>
      </c>
      <c r="X111" s="4" t="s">
        <v>593</v>
      </c>
      <c r="Y111" s="4" t="s">
        <v>594</v>
      </c>
    </row>
    <row r="112" s="4" customFormat="1" spans="1:25">
      <c r="A112" s="4" t="s">
        <v>595</v>
      </c>
      <c r="B112" s="4" t="s">
        <v>26</v>
      </c>
      <c r="C112" s="4" t="s">
        <v>27</v>
      </c>
      <c r="D112" s="4" t="s">
        <v>488</v>
      </c>
      <c r="E112" s="4" t="s">
        <v>189</v>
      </c>
      <c r="F112" s="6">
        <v>45023</v>
      </c>
      <c r="G112" s="6">
        <v>45024</v>
      </c>
      <c r="H112" s="4">
        <v>1</v>
      </c>
      <c r="I112" s="4">
        <v>1</v>
      </c>
      <c r="J112" s="4">
        <v>1</v>
      </c>
      <c r="K112" s="4" t="s">
        <v>30</v>
      </c>
      <c r="L112" s="4">
        <v>155</v>
      </c>
      <c r="M112" s="4">
        <v>155</v>
      </c>
      <c r="N112" s="4" t="s">
        <v>596</v>
      </c>
      <c r="O112" s="4" t="s">
        <v>32</v>
      </c>
      <c r="P112" s="4" t="s">
        <v>33</v>
      </c>
      <c r="Q112" s="4">
        <v>0</v>
      </c>
      <c r="R112" s="8">
        <v>45022</v>
      </c>
      <c r="S112" s="6">
        <v>45027</v>
      </c>
      <c r="T112" s="4" t="s">
        <v>34</v>
      </c>
      <c r="U112" s="4">
        <v>155</v>
      </c>
      <c r="V112" s="4">
        <v>0</v>
      </c>
      <c r="W112" s="4">
        <v>0</v>
      </c>
      <c r="X112" s="4" t="s">
        <v>597</v>
      </c>
      <c r="Y112" s="4" t="s">
        <v>598</v>
      </c>
    </row>
    <row r="113" s="4" customFormat="1" spans="1:25">
      <c r="A113" s="4" t="s">
        <v>599</v>
      </c>
      <c r="B113" s="4" t="s">
        <v>26</v>
      </c>
      <c r="C113" s="4" t="s">
        <v>27</v>
      </c>
      <c r="D113" s="4" t="s">
        <v>600</v>
      </c>
      <c r="E113" s="4" t="s">
        <v>601</v>
      </c>
      <c r="F113" s="6">
        <v>45022</v>
      </c>
      <c r="G113" s="6">
        <v>45024</v>
      </c>
      <c r="H113" s="4">
        <v>1</v>
      </c>
      <c r="I113" s="4">
        <v>2</v>
      </c>
      <c r="J113" s="4">
        <v>2</v>
      </c>
      <c r="K113" s="4" t="s">
        <v>30</v>
      </c>
      <c r="L113" s="4">
        <v>1636</v>
      </c>
      <c r="M113" s="4">
        <v>1636</v>
      </c>
      <c r="N113" s="4" t="s">
        <v>602</v>
      </c>
      <c r="O113" s="4" t="s">
        <v>32</v>
      </c>
      <c r="P113" s="4" t="s">
        <v>33</v>
      </c>
      <c r="Q113" s="4">
        <v>0</v>
      </c>
      <c r="R113" s="8">
        <v>45022</v>
      </c>
      <c r="S113" s="6">
        <v>45027</v>
      </c>
      <c r="T113" s="4" t="s">
        <v>34</v>
      </c>
      <c r="U113" s="4">
        <v>1636</v>
      </c>
      <c r="V113" s="4">
        <v>0</v>
      </c>
      <c r="W113" s="4">
        <v>0</v>
      </c>
      <c r="X113" s="4" t="s">
        <v>603</v>
      </c>
      <c r="Y113" s="4" t="s">
        <v>48</v>
      </c>
    </row>
    <row r="114" s="4" customFormat="1" spans="1:25">
      <c r="A114" s="4" t="s">
        <v>604</v>
      </c>
      <c r="B114" s="4" t="s">
        <v>26</v>
      </c>
      <c r="C114" s="4" t="s">
        <v>27</v>
      </c>
      <c r="D114" s="4" t="s">
        <v>151</v>
      </c>
      <c r="E114" s="4" t="s">
        <v>464</v>
      </c>
      <c r="F114" s="6">
        <v>45023</v>
      </c>
      <c r="G114" s="6">
        <v>45024</v>
      </c>
      <c r="H114" s="4">
        <v>1</v>
      </c>
      <c r="I114" s="4">
        <v>1</v>
      </c>
      <c r="J114" s="4">
        <v>1</v>
      </c>
      <c r="K114" s="4" t="s">
        <v>30</v>
      </c>
      <c r="L114" s="4">
        <v>1343</v>
      </c>
      <c r="M114" s="4">
        <v>1343</v>
      </c>
      <c r="N114" s="4" t="s">
        <v>605</v>
      </c>
      <c r="O114" s="4" t="s">
        <v>32</v>
      </c>
      <c r="P114" s="4" t="s">
        <v>33</v>
      </c>
      <c r="Q114" s="4">
        <v>0</v>
      </c>
      <c r="R114" s="8">
        <v>45022</v>
      </c>
      <c r="S114" s="6">
        <v>45027</v>
      </c>
      <c r="T114" s="4" t="s">
        <v>34</v>
      </c>
      <c r="U114" s="4">
        <v>1343</v>
      </c>
      <c r="V114" s="4">
        <v>0</v>
      </c>
      <c r="W114" s="4">
        <v>0</v>
      </c>
      <c r="X114" s="4" t="s">
        <v>606</v>
      </c>
      <c r="Y114" s="4" t="s">
        <v>48</v>
      </c>
    </row>
    <row r="115" s="4" customFormat="1" spans="1:25">
      <c r="A115" s="4" t="s">
        <v>607</v>
      </c>
      <c r="B115" s="4" t="s">
        <v>26</v>
      </c>
      <c r="C115" s="4" t="s">
        <v>27</v>
      </c>
      <c r="D115" s="4" t="s">
        <v>575</v>
      </c>
      <c r="E115" s="4" t="s">
        <v>168</v>
      </c>
      <c r="F115" s="6">
        <v>45023</v>
      </c>
      <c r="G115" s="6">
        <v>45024</v>
      </c>
      <c r="H115" s="4">
        <v>1</v>
      </c>
      <c r="I115" s="4">
        <v>1</v>
      </c>
      <c r="J115" s="4">
        <v>1</v>
      </c>
      <c r="K115" s="4" t="s">
        <v>30</v>
      </c>
      <c r="L115" s="4">
        <v>239</v>
      </c>
      <c r="M115" s="4">
        <v>239</v>
      </c>
      <c r="N115" s="4" t="s">
        <v>608</v>
      </c>
      <c r="O115" s="4" t="s">
        <v>32</v>
      </c>
      <c r="P115" s="4" t="s">
        <v>33</v>
      </c>
      <c r="Q115" s="4">
        <v>0</v>
      </c>
      <c r="R115" s="8">
        <v>45022</v>
      </c>
      <c r="S115" s="6">
        <v>45027</v>
      </c>
      <c r="T115" s="4" t="s">
        <v>34</v>
      </c>
      <c r="U115" s="4">
        <v>239</v>
      </c>
      <c r="V115" s="4">
        <v>0</v>
      </c>
      <c r="W115" s="4">
        <v>0</v>
      </c>
      <c r="X115" s="4" t="s">
        <v>609</v>
      </c>
      <c r="Y115" s="4" t="s">
        <v>48</v>
      </c>
    </row>
    <row r="116" s="4" customFormat="1" spans="1:25">
      <c r="A116" s="4" t="s">
        <v>610</v>
      </c>
      <c r="B116" s="4" t="s">
        <v>26</v>
      </c>
      <c r="C116" s="4" t="s">
        <v>27</v>
      </c>
      <c r="D116" s="4" t="s">
        <v>611</v>
      </c>
      <c r="E116" s="4" t="s">
        <v>570</v>
      </c>
      <c r="F116" s="6">
        <v>45023</v>
      </c>
      <c r="G116" s="6">
        <v>45024</v>
      </c>
      <c r="H116" s="4">
        <v>1</v>
      </c>
      <c r="I116" s="4">
        <v>1</v>
      </c>
      <c r="J116" s="4">
        <v>1</v>
      </c>
      <c r="K116" s="4" t="s">
        <v>30</v>
      </c>
      <c r="L116" s="4">
        <v>2254</v>
      </c>
      <c r="M116" s="4">
        <v>2254</v>
      </c>
      <c r="N116" s="4" t="s">
        <v>612</v>
      </c>
      <c r="O116" s="4" t="s">
        <v>32</v>
      </c>
      <c r="P116" s="4" t="s">
        <v>33</v>
      </c>
      <c r="Q116" s="4">
        <v>0</v>
      </c>
      <c r="R116" s="8">
        <v>45022</v>
      </c>
      <c r="S116" s="6">
        <v>45027</v>
      </c>
      <c r="T116" s="4" t="s">
        <v>34</v>
      </c>
      <c r="U116" s="4">
        <v>2254</v>
      </c>
      <c r="V116" s="4">
        <v>0</v>
      </c>
      <c r="W116" s="4">
        <v>0</v>
      </c>
      <c r="X116" s="4" t="s">
        <v>613</v>
      </c>
      <c r="Y116" s="4" t="s">
        <v>614</v>
      </c>
    </row>
    <row r="117" s="4" customFormat="1" spans="1:25">
      <c r="A117" s="4" t="s">
        <v>615</v>
      </c>
      <c r="B117" s="4" t="s">
        <v>26</v>
      </c>
      <c r="C117" s="4" t="s">
        <v>27</v>
      </c>
      <c r="D117" s="4" t="s">
        <v>616</v>
      </c>
      <c r="E117" s="4" t="s">
        <v>110</v>
      </c>
      <c r="F117" s="6">
        <v>45023</v>
      </c>
      <c r="G117" s="6">
        <v>45024</v>
      </c>
      <c r="H117" s="4">
        <v>1</v>
      </c>
      <c r="I117" s="4">
        <v>1</v>
      </c>
      <c r="J117" s="4">
        <v>1</v>
      </c>
      <c r="K117" s="4" t="s">
        <v>30</v>
      </c>
      <c r="L117" s="4">
        <v>279</v>
      </c>
      <c r="M117" s="4">
        <v>279</v>
      </c>
      <c r="N117" s="4" t="s">
        <v>617</v>
      </c>
      <c r="O117" s="4" t="s">
        <v>32</v>
      </c>
      <c r="P117" s="4" t="s">
        <v>33</v>
      </c>
      <c r="Q117" s="4">
        <v>0</v>
      </c>
      <c r="R117" s="8">
        <v>45022</v>
      </c>
      <c r="S117" s="6">
        <v>45027</v>
      </c>
      <c r="T117" s="4" t="s">
        <v>34</v>
      </c>
      <c r="U117" s="4">
        <v>279</v>
      </c>
      <c r="V117" s="4">
        <v>0</v>
      </c>
      <c r="W117" s="4">
        <v>0</v>
      </c>
      <c r="X117" s="4" t="s">
        <v>48</v>
      </c>
      <c r="Y117" s="4" t="s">
        <v>618</v>
      </c>
    </row>
    <row r="118" s="4" customFormat="1" spans="1:25">
      <c r="A118" s="4" t="s">
        <v>619</v>
      </c>
      <c r="B118" s="4" t="s">
        <v>26</v>
      </c>
      <c r="C118" s="4" t="s">
        <v>27</v>
      </c>
      <c r="D118" s="4" t="s">
        <v>620</v>
      </c>
      <c r="E118" s="4" t="s">
        <v>621</v>
      </c>
      <c r="F118" s="6">
        <v>45022</v>
      </c>
      <c r="G118" s="6">
        <v>45024</v>
      </c>
      <c r="H118" s="4">
        <v>1</v>
      </c>
      <c r="I118" s="4">
        <v>2</v>
      </c>
      <c r="J118" s="4">
        <v>2</v>
      </c>
      <c r="K118" s="4" t="s">
        <v>30</v>
      </c>
      <c r="L118" s="4">
        <v>692</v>
      </c>
      <c r="M118" s="4">
        <v>692</v>
      </c>
      <c r="N118" s="4" t="s">
        <v>622</v>
      </c>
      <c r="O118" s="4" t="s">
        <v>32</v>
      </c>
      <c r="P118" s="4" t="s">
        <v>33</v>
      </c>
      <c r="Q118" s="4">
        <v>0</v>
      </c>
      <c r="R118" s="8">
        <v>45022</v>
      </c>
      <c r="S118" s="6">
        <v>45027</v>
      </c>
      <c r="T118" s="4" t="s">
        <v>34</v>
      </c>
      <c r="U118" s="4">
        <v>692</v>
      </c>
      <c r="V118" s="4">
        <v>0</v>
      </c>
      <c r="W118" s="4">
        <v>0</v>
      </c>
      <c r="X118" s="4" t="s">
        <v>623</v>
      </c>
      <c r="Y118" s="4" t="s">
        <v>624</v>
      </c>
    </row>
    <row r="119" s="4" customFormat="1" spans="1:25">
      <c r="A119" s="4" t="s">
        <v>625</v>
      </c>
      <c r="B119" s="4" t="s">
        <v>26</v>
      </c>
      <c r="C119" s="4" t="s">
        <v>27</v>
      </c>
      <c r="D119" s="4" t="s">
        <v>626</v>
      </c>
      <c r="E119" s="4" t="s">
        <v>189</v>
      </c>
      <c r="F119" s="6">
        <v>45023</v>
      </c>
      <c r="G119" s="6">
        <v>45024</v>
      </c>
      <c r="H119" s="4">
        <v>1</v>
      </c>
      <c r="I119" s="4">
        <v>1</v>
      </c>
      <c r="J119" s="4">
        <v>1</v>
      </c>
      <c r="K119" s="4" t="s">
        <v>30</v>
      </c>
      <c r="L119" s="4">
        <v>166</v>
      </c>
      <c r="M119" s="4">
        <v>166</v>
      </c>
      <c r="N119" s="4" t="s">
        <v>627</v>
      </c>
      <c r="O119" s="4" t="s">
        <v>32</v>
      </c>
      <c r="P119" s="4" t="s">
        <v>33</v>
      </c>
      <c r="Q119" s="4">
        <v>0</v>
      </c>
      <c r="R119" s="8">
        <v>45023</v>
      </c>
      <c r="S119" s="6">
        <v>45027</v>
      </c>
      <c r="T119" s="4" t="s">
        <v>34</v>
      </c>
      <c r="U119" s="4">
        <v>166</v>
      </c>
      <c r="V119" s="4">
        <v>0</v>
      </c>
      <c r="W119" s="4">
        <v>0</v>
      </c>
      <c r="X119" s="4" t="s">
        <v>628</v>
      </c>
      <c r="Y119" s="4" t="s">
        <v>629</v>
      </c>
    </row>
    <row r="120" s="4" customFormat="1" spans="1:25">
      <c r="A120" s="4" t="s">
        <v>630</v>
      </c>
      <c r="B120" s="4" t="s">
        <v>26</v>
      </c>
      <c r="C120" s="4" t="s">
        <v>27</v>
      </c>
      <c r="D120" s="4" t="s">
        <v>631</v>
      </c>
      <c r="E120" s="4" t="s">
        <v>632</v>
      </c>
      <c r="F120" s="6">
        <v>45023</v>
      </c>
      <c r="G120" s="6">
        <v>45024</v>
      </c>
      <c r="H120" s="4">
        <v>2</v>
      </c>
      <c r="I120" s="4">
        <v>1</v>
      </c>
      <c r="J120" s="4">
        <v>2</v>
      </c>
      <c r="K120" s="4" t="s">
        <v>30</v>
      </c>
      <c r="L120" s="4">
        <v>456</v>
      </c>
      <c r="M120" s="4">
        <v>456</v>
      </c>
      <c r="N120" s="4" t="s">
        <v>633</v>
      </c>
      <c r="O120" s="4" t="s">
        <v>32</v>
      </c>
      <c r="P120" s="4" t="s">
        <v>33</v>
      </c>
      <c r="Q120" s="4">
        <v>0</v>
      </c>
      <c r="R120" s="8">
        <v>45023</v>
      </c>
      <c r="S120" s="6">
        <v>45027</v>
      </c>
      <c r="T120" s="4" t="s">
        <v>34</v>
      </c>
      <c r="U120" s="4">
        <v>456</v>
      </c>
      <c r="V120" s="4">
        <v>0</v>
      </c>
      <c r="W120" s="4">
        <v>0</v>
      </c>
      <c r="X120" s="4" t="s">
        <v>48</v>
      </c>
      <c r="Y120" s="4" t="s">
        <v>48</v>
      </c>
    </row>
    <row r="121" s="4" customFormat="1" spans="1:25">
      <c r="A121" s="4" t="s">
        <v>634</v>
      </c>
      <c r="B121" s="4" t="s">
        <v>26</v>
      </c>
      <c r="C121" s="4" t="s">
        <v>27</v>
      </c>
      <c r="D121" s="4" t="s">
        <v>635</v>
      </c>
      <c r="E121" s="4" t="s">
        <v>570</v>
      </c>
      <c r="F121" s="6">
        <v>45023</v>
      </c>
      <c r="G121" s="6">
        <v>45024</v>
      </c>
      <c r="H121" s="4">
        <v>1</v>
      </c>
      <c r="I121" s="4">
        <v>1</v>
      </c>
      <c r="J121" s="4">
        <v>1</v>
      </c>
      <c r="K121" s="4" t="s">
        <v>30</v>
      </c>
      <c r="L121" s="4">
        <v>171</v>
      </c>
      <c r="M121" s="4">
        <v>171</v>
      </c>
      <c r="N121" s="4" t="s">
        <v>636</v>
      </c>
      <c r="O121" s="4" t="s">
        <v>32</v>
      </c>
      <c r="P121" s="4" t="s">
        <v>33</v>
      </c>
      <c r="Q121" s="4">
        <v>0</v>
      </c>
      <c r="R121" s="8">
        <v>45023</v>
      </c>
      <c r="S121" s="6">
        <v>45027</v>
      </c>
      <c r="T121" s="4" t="s">
        <v>34</v>
      </c>
      <c r="U121" s="4">
        <v>171</v>
      </c>
      <c r="V121" s="4">
        <v>0</v>
      </c>
      <c r="W121" s="4">
        <v>0</v>
      </c>
      <c r="X121" s="4" t="s">
        <v>637</v>
      </c>
      <c r="Y121" s="4" t="s">
        <v>48</v>
      </c>
    </row>
    <row r="122" s="4" customFormat="1" spans="1:25">
      <c r="A122" s="4" t="s">
        <v>638</v>
      </c>
      <c r="B122" s="4" t="s">
        <v>26</v>
      </c>
      <c r="C122" s="4" t="s">
        <v>27</v>
      </c>
      <c r="D122" s="4" t="s">
        <v>639</v>
      </c>
      <c r="E122" s="4" t="s">
        <v>640</v>
      </c>
      <c r="F122" s="6">
        <v>45023</v>
      </c>
      <c r="G122" s="6">
        <v>45024</v>
      </c>
      <c r="H122" s="4">
        <v>1</v>
      </c>
      <c r="I122" s="4">
        <v>1</v>
      </c>
      <c r="J122" s="4">
        <v>1</v>
      </c>
      <c r="K122" s="4" t="s">
        <v>30</v>
      </c>
      <c r="L122" s="4">
        <v>359</v>
      </c>
      <c r="M122" s="4">
        <v>359</v>
      </c>
      <c r="N122" s="4" t="s">
        <v>641</v>
      </c>
      <c r="O122" s="4" t="s">
        <v>32</v>
      </c>
      <c r="P122" s="4" t="s">
        <v>33</v>
      </c>
      <c r="Q122" s="4">
        <v>0</v>
      </c>
      <c r="R122" s="8">
        <v>45023</v>
      </c>
      <c r="S122" s="6">
        <v>45027</v>
      </c>
      <c r="T122" s="4" t="s">
        <v>34</v>
      </c>
      <c r="U122" s="4">
        <v>359</v>
      </c>
      <c r="V122" s="4">
        <v>0</v>
      </c>
      <c r="W122" s="4">
        <v>0</v>
      </c>
      <c r="X122" s="4" t="s">
        <v>642</v>
      </c>
      <c r="Y122" s="4" t="s">
        <v>643</v>
      </c>
    </row>
    <row r="123" s="4" customFormat="1" spans="1:25">
      <c r="A123" s="4" t="s">
        <v>644</v>
      </c>
      <c r="B123" s="4" t="s">
        <v>26</v>
      </c>
      <c r="C123" s="4" t="s">
        <v>27</v>
      </c>
      <c r="D123" s="4" t="s">
        <v>645</v>
      </c>
      <c r="E123" s="4" t="s">
        <v>646</v>
      </c>
      <c r="F123" s="6">
        <v>45023</v>
      </c>
      <c r="G123" s="6">
        <v>45024</v>
      </c>
      <c r="H123" s="4">
        <v>1</v>
      </c>
      <c r="I123" s="4">
        <v>1</v>
      </c>
      <c r="J123" s="4">
        <v>1</v>
      </c>
      <c r="K123" s="4" t="s">
        <v>30</v>
      </c>
      <c r="L123" s="4">
        <v>151</v>
      </c>
      <c r="M123" s="4">
        <v>151</v>
      </c>
      <c r="N123" s="4" t="s">
        <v>647</v>
      </c>
      <c r="O123" s="4" t="s">
        <v>32</v>
      </c>
      <c r="P123" s="4" t="s">
        <v>33</v>
      </c>
      <c r="Q123" s="4">
        <v>0</v>
      </c>
      <c r="R123" s="8">
        <v>45023</v>
      </c>
      <c r="S123" s="6">
        <v>45027</v>
      </c>
      <c r="T123" s="4" t="s">
        <v>34</v>
      </c>
      <c r="U123" s="4">
        <v>151</v>
      </c>
      <c r="V123" s="4">
        <v>0</v>
      </c>
      <c r="W123" s="4">
        <v>0</v>
      </c>
      <c r="X123" s="4" t="s">
        <v>648</v>
      </c>
      <c r="Y123" s="4" t="s">
        <v>48</v>
      </c>
    </row>
    <row r="124" s="4" customFormat="1" spans="1:25">
      <c r="A124" s="4" t="s">
        <v>649</v>
      </c>
      <c r="B124" s="4" t="s">
        <v>26</v>
      </c>
      <c r="C124" s="4" t="s">
        <v>27</v>
      </c>
      <c r="D124" s="4" t="s">
        <v>650</v>
      </c>
      <c r="E124" s="4" t="s">
        <v>651</v>
      </c>
      <c r="F124" s="6">
        <v>45023</v>
      </c>
      <c r="G124" s="6">
        <v>45024</v>
      </c>
      <c r="H124" s="4">
        <v>1</v>
      </c>
      <c r="I124" s="4">
        <v>1</v>
      </c>
      <c r="J124" s="4">
        <v>1</v>
      </c>
      <c r="K124" s="4" t="s">
        <v>30</v>
      </c>
      <c r="L124" s="4">
        <v>177</v>
      </c>
      <c r="M124" s="4">
        <v>177</v>
      </c>
      <c r="N124" s="4" t="s">
        <v>652</v>
      </c>
      <c r="O124" s="4" t="s">
        <v>32</v>
      </c>
      <c r="P124" s="4" t="s">
        <v>33</v>
      </c>
      <c r="Q124" s="4">
        <v>0</v>
      </c>
      <c r="R124" s="8">
        <v>45023</v>
      </c>
      <c r="S124" s="6">
        <v>45027</v>
      </c>
      <c r="T124" s="4" t="s">
        <v>34</v>
      </c>
      <c r="U124" s="4">
        <v>177</v>
      </c>
      <c r="V124" s="4">
        <v>0</v>
      </c>
      <c r="W124" s="4">
        <v>0</v>
      </c>
      <c r="X124" s="4" t="s">
        <v>653</v>
      </c>
      <c r="Y124" s="4" t="s">
        <v>48</v>
      </c>
    </row>
    <row r="125" s="4" customFormat="1" spans="1:25">
      <c r="A125" s="4" t="s">
        <v>654</v>
      </c>
      <c r="B125" s="4" t="s">
        <v>26</v>
      </c>
      <c r="C125" s="4" t="s">
        <v>27</v>
      </c>
      <c r="D125" s="4" t="s">
        <v>635</v>
      </c>
      <c r="E125" s="4" t="s">
        <v>655</v>
      </c>
      <c r="F125" s="6">
        <v>45023</v>
      </c>
      <c r="G125" s="6">
        <v>45024</v>
      </c>
      <c r="H125" s="4">
        <v>1</v>
      </c>
      <c r="I125" s="4">
        <v>1</v>
      </c>
      <c r="J125" s="4">
        <v>1</v>
      </c>
      <c r="K125" s="4" t="s">
        <v>30</v>
      </c>
      <c r="L125" s="4">
        <v>171</v>
      </c>
      <c r="M125" s="4">
        <v>171</v>
      </c>
      <c r="N125" s="4" t="s">
        <v>656</v>
      </c>
      <c r="O125" s="4" t="s">
        <v>32</v>
      </c>
      <c r="P125" s="4" t="s">
        <v>33</v>
      </c>
      <c r="Q125" s="4">
        <v>0</v>
      </c>
      <c r="R125" s="8">
        <v>45023</v>
      </c>
      <c r="S125" s="6">
        <v>45027</v>
      </c>
      <c r="T125" s="4" t="s">
        <v>34</v>
      </c>
      <c r="U125" s="4">
        <v>171</v>
      </c>
      <c r="V125" s="4">
        <v>0</v>
      </c>
      <c r="W125" s="4">
        <v>0</v>
      </c>
      <c r="X125" s="4" t="s">
        <v>657</v>
      </c>
      <c r="Y125" s="4" t="s">
        <v>48</v>
      </c>
    </row>
    <row r="126" s="4" customFormat="1" spans="1:25">
      <c r="A126" s="4" t="s">
        <v>658</v>
      </c>
      <c r="B126" s="4" t="s">
        <v>26</v>
      </c>
      <c r="C126" s="4" t="s">
        <v>27</v>
      </c>
      <c r="D126" s="4" t="s">
        <v>659</v>
      </c>
      <c r="E126" s="4" t="s">
        <v>660</v>
      </c>
      <c r="F126" s="6">
        <v>45023</v>
      </c>
      <c r="G126" s="6">
        <v>45024</v>
      </c>
      <c r="H126" s="4">
        <v>1</v>
      </c>
      <c r="I126" s="4">
        <v>1</v>
      </c>
      <c r="J126" s="4">
        <v>1</v>
      </c>
      <c r="K126" s="4" t="s">
        <v>30</v>
      </c>
      <c r="L126" s="4">
        <v>271</v>
      </c>
      <c r="M126" s="4">
        <v>271</v>
      </c>
      <c r="N126" s="4" t="s">
        <v>661</v>
      </c>
      <c r="O126" s="4" t="s">
        <v>32</v>
      </c>
      <c r="P126" s="4" t="s">
        <v>33</v>
      </c>
      <c r="Q126" s="4">
        <v>0</v>
      </c>
      <c r="R126" s="8">
        <v>45023</v>
      </c>
      <c r="S126" s="6">
        <v>45027</v>
      </c>
      <c r="T126" s="4" t="s">
        <v>34</v>
      </c>
      <c r="U126" s="4">
        <v>271</v>
      </c>
      <c r="V126" s="4">
        <v>0</v>
      </c>
      <c r="W126" s="4">
        <v>0</v>
      </c>
      <c r="X126" s="4" t="s">
        <v>662</v>
      </c>
      <c r="Y126" s="4" t="s">
        <v>48</v>
      </c>
    </row>
    <row r="127" s="4" customFormat="1" spans="1:25">
      <c r="A127" s="4" t="s">
        <v>663</v>
      </c>
      <c r="B127" s="4" t="s">
        <v>26</v>
      </c>
      <c r="C127" s="4" t="s">
        <v>27</v>
      </c>
      <c r="D127" s="4" t="s">
        <v>664</v>
      </c>
      <c r="E127" s="4" t="s">
        <v>665</v>
      </c>
      <c r="F127" s="6">
        <v>45023</v>
      </c>
      <c r="G127" s="6">
        <v>45024</v>
      </c>
      <c r="H127" s="4">
        <v>1</v>
      </c>
      <c r="I127" s="4">
        <v>1</v>
      </c>
      <c r="J127" s="4">
        <v>1</v>
      </c>
      <c r="K127" s="4" t="s">
        <v>30</v>
      </c>
      <c r="L127" s="4">
        <v>646</v>
      </c>
      <c r="M127" s="4">
        <v>646</v>
      </c>
      <c r="N127" s="4" t="s">
        <v>666</v>
      </c>
      <c r="O127" s="4" t="s">
        <v>32</v>
      </c>
      <c r="P127" s="4" t="s">
        <v>33</v>
      </c>
      <c r="Q127" s="4">
        <v>0</v>
      </c>
      <c r="R127" s="8">
        <v>45023</v>
      </c>
      <c r="S127" s="6">
        <v>45027</v>
      </c>
      <c r="T127" s="4" t="s">
        <v>34</v>
      </c>
      <c r="U127" s="4">
        <v>646</v>
      </c>
      <c r="V127" s="4">
        <v>0</v>
      </c>
      <c r="W127" s="4">
        <v>0</v>
      </c>
      <c r="X127" s="4" t="s">
        <v>667</v>
      </c>
      <c r="Y127" s="4" t="s">
        <v>48</v>
      </c>
    </row>
    <row r="128" s="4" customFormat="1" spans="1:25">
      <c r="A128" s="4" t="s">
        <v>668</v>
      </c>
      <c r="B128" s="4" t="s">
        <v>26</v>
      </c>
      <c r="C128" s="4" t="s">
        <v>27</v>
      </c>
      <c r="D128" s="4" t="s">
        <v>669</v>
      </c>
      <c r="E128" s="4" t="s">
        <v>670</v>
      </c>
      <c r="F128" s="6">
        <v>45023</v>
      </c>
      <c r="G128" s="6">
        <v>45024</v>
      </c>
      <c r="H128" s="4">
        <v>1</v>
      </c>
      <c r="I128" s="4">
        <v>1</v>
      </c>
      <c r="J128" s="4">
        <v>1</v>
      </c>
      <c r="K128" s="4" t="s">
        <v>30</v>
      </c>
      <c r="L128" s="4">
        <v>678</v>
      </c>
      <c r="M128" s="4">
        <v>678</v>
      </c>
      <c r="N128" s="4" t="s">
        <v>671</v>
      </c>
      <c r="O128" s="4" t="s">
        <v>32</v>
      </c>
      <c r="P128" s="4" t="s">
        <v>33</v>
      </c>
      <c r="Q128" s="4">
        <v>0</v>
      </c>
      <c r="R128" s="8">
        <v>45023</v>
      </c>
      <c r="S128" s="6">
        <v>45027</v>
      </c>
      <c r="T128" s="4" t="s">
        <v>34</v>
      </c>
      <c r="U128" s="4">
        <v>678</v>
      </c>
      <c r="V128" s="4">
        <v>0</v>
      </c>
      <c r="W128" s="4">
        <v>0</v>
      </c>
      <c r="X128" s="4" t="s">
        <v>672</v>
      </c>
      <c r="Y128" s="4" t="s">
        <v>673</v>
      </c>
    </row>
    <row r="129" s="4" customFormat="1" spans="1:25">
      <c r="A129" s="4" t="s">
        <v>674</v>
      </c>
      <c r="B129" s="4" t="s">
        <v>26</v>
      </c>
      <c r="C129" s="4" t="s">
        <v>27</v>
      </c>
      <c r="D129" s="4" t="s">
        <v>675</v>
      </c>
      <c r="E129" s="4" t="s">
        <v>264</v>
      </c>
      <c r="F129" s="6">
        <v>45023</v>
      </c>
      <c r="G129" s="6">
        <v>45024</v>
      </c>
      <c r="H129" s="4">
        <v>1</v>
      </c>
      <c r="I129" s="4">
        <v>1</v>
      </c>
      <c r="J129" s="4">
        <v>1</v>
      </c>
      <c r="K129" s="4" t="s">
        <v>30</v>
      </c>
      <c r="L129" s="4">
        <v>1377</v>
      </c>
      <c r="M129" s="4">
        <v>1377</v>
      </c>
      <c r="N129" s="4" t="s">
        <v>676</v>
      </c>
      <c r="O129" s="4" t="s">
        <v>32</v>
      </c>
      <c r="P129" s="4" t="s">
        <v>33</v>
      </c>
      <c r="Q129" s="4">
        <v>0</v>
      </c>
      <c r="R129" s="8">
        <v>45023</v>
      </c>
      <c r="S129" s="6">
        <v>45027</v>
      </c>
      <c r="T129" s="4" t="s">
        <v>34</v>
      </c>
      <c r="U129" s="4">
        <v>1377</v>
      </c>
      <c r="V129" s="4">
        <v>0</v>
      </c>
      <c r="W129" s="4">
        <v>0</v>
      </c>
      <c r="X129" s="4" t="s">
        <v>677</v>
      </c>
      <c r="Y129" s="4" t="s">
        <v>678</v>
      </c>
    </row>
    <row r="130" s="4" customFormat="1" spans="1:25">
      <c r="A130" s="4" t="s">
        <v>679</v>
      </c>
      <c r="B130" s="4" t="s">
        <v>26</v>
      </c>
      <c r="C130" s="4" t="s">
        <v>27</v>
      </c>
      <c r="D130" s="4" t="s">
        <v>680</v>
      </c>
      <c r="E130" s="4" t="s">
        <v>681</v>
      </c>
      <c r="F130" s="6">
        <v>45023</v>
      </c>
      <c r="G130" s="6">
        <v>45024</v>
      </c>
      <c r="H130" s="4">
        <v>1</v>
      </c>
      <c r="I130" s="4">
        <v>1</v>
      </c>
      <c r="J130" s="4">
        <v>1</v>
      </c>
      <c r="K130" s="4" t="s">
        <v>30</v>
      </c>
      <c r="L130" s="4">
        <v>261</v>
      </c>
      <c r="M130" s="4">
        <v>261</v>
      </c>
      <c r="N130" s="4" t="s">
        <v>682</v>
      </c>
      <c r="O130" s="4" t="s">
        <v>32</v>
      </c>
      <c r="P130" s="4" t="s">
        <v>33</v>
      </c>
      <c r="Q130" s="4">
        <v>0</v>
      </c>
      <c r="R130" s="8">
        <v>45023</v>
      </c>
      <c r="S130" s="6">
        <v>45027</v>
      </c>
      <c r="T130" s="4" t="s">
        <v>34</v>
      </c>
      <c r="U130" s="4">
        <v>261</v>
      </c>
      <c r="V130" s="4">
        <v>0</v>
      </c>
      <c r="W130" s="4">
        <v>0</v>
      </c>
      <c r="X130" s="4" t="s">
        <v>48</v>
      </c>
      <c r="Y130" s="4" t="s">
        <v>48</v>
      </c>
    </row>
    <row r="131" s="4" customFormat="1" spans="1:25">
      <c r="A131" s="4" t="s">
        <v>683</v>
      </c>
      <c r="B131" s="4" t="s">
        <v>26</v>
      </c>
      <c r="C131" s="4" t="s">
        <v>27</v>
      </c>
      <c r="D131" s="4" t="s">
        <v>684</v>
      </c>
      <c r="E131" s="4" t="s">
        <v>685</v>
      </c>
      <c r="F131" s="6">
        <v>45023</v>
      </c>
      <c r="G131" s="6">
        <v>45024</v>
      </c>
      <c r="H131" s="4">
        <v>2</v>
      </c>
      <c r="I131" s="4">
        <v>1</v>
      </c>
      <c r="J131" s="4">
        <v>2</v>
      </c>
      <c r="K131" s="4" t="s">
        <v>30</v>
      </c>
      <c r="L131" s="4">
        <v>1478</v>
      </c>
      <c r="M131" s="4">
        <v>1478</v>
      </c>
      <c r="N131" s="4" t="s">
        <v>686</v>
      </c>
      <c r="O131" s="4" t="s">
        <v>32</v>
      </c>
      <c r="P131" s="4" t="s">
        <v>33</v>
      </c>
      <c r="Q131" s="4">
        <v>0</v>
      </c>
      <c r="R131" s="8">
        <v>45023</v>
      </c>
      <c r="S131" s="6">
        <v>45027</v>
      </c>
      <c r="T131" s="4" t="s">
        <v>34</v>
      </c>
      <c r="U131" s="4">
        <v>1478</v>
      </c>
      <c r="V131" s="4">
        <v>0</v>
      </c>
      <c r="W131" s="4">
        <v>0</v>
      </c>
      <c r="X131" s="4" t="s">
        <v>687</v>
      </c>
      <c r="Y131" s="4" t="s">
        <v>48</v>
      </c>
    </row>
    <row r="132" s="4" customFormat="1" spans="1:25">
      <c r="A132" s="4" t="s">
        <v>688</v>
      </c>
      <c r="B132" s="4" t="s">
        <v>26</v>
      </c>
      <c r="C132" s="4" t="s">
        <v>27</v>
      </c>
      <c r="D132" s="4" t="s">
        <v>689</v>
      </c>
      <c r="E132" s="4" t="s">
        <v>690</v>
      </c>
      <c r="F132" s="6">
        <v>45023</v>
      </c>
      <c r="G132" s="6">
        <v>45024</v>
      </c>
      <c r="H132" s="4">
        <v>1</v>
      </c>
      <c r="I132" s="4">
        <v>1</v>
      </c>
      <c r="J132" s="4">
        <v>1</v>
      </c>
      <c r="K132" s="4" t="s">
        <v>30</v>
      </c>
      <c r="L132" s="4">
        <v>796</v>
      </c>
      <c r="M132" s="4">
        <v>796</v>
      </c>
      <c r="N132" s="4" t="s">
        <v>691</v>
      </c>
      <c r="O132" s="4" t="s">
        <v>32</v>
      </c>
      <c r="P132" s="4" t="s">
        <v>33</v>
      </c>
      <c r="Q132" s="4">
        <v>0</v>
      </c>
      <c r="R132" s="8">
        <v>45023</v>
      </c>
      <c r="S132" s="6">
        <v>45027</v>
      </c>
      <c r="T132" s="4" t="s">
        <v>34</v>
      </c>
      <c r="U132" s="4">
        <v>796</v>
      </c>
      <c r="V132" s="4">
        <v>0</v>
      </c>
      <c r="W132" s="4">
        <v>0</v>
      </c>
      <c r="X132" s="4" t="s">
        <v>692</v>
      </c>
      <c r="Y132" s="4" t="s">
        <v>48</v>
      </c>
    </row>
    <row r="133" s="4" customFormat="1" spans="1:25">
      <c r="A133" s="4" t="s">
        <v>693</v>
      </c>
      <c r="B133" s="4" t="s">
        <v>26</v>
      </c>
      <c r="C133" s="4" t="s">
        <v>27</v>
      </c>
      <c r="D133" s="4" t="s">
        <v>694</v>
      </c>
      <c r="E133" s="4" t="s">
        <v>695</v>
      </c>
      <c r="F133" s="6">
        <v>45023</v>
      </c>
      <c r="G133" s="6">
        <v>45024</v>
      </c>
      <c r="H133" s="4">
        <v>2</v>
      </c>
      <c r="I133" s="4">
        <v>1</v>
      </c>
      <c r="J133" s="4">
        <v>2</v>
      </c>
      <c r="K133" s="4" t="s">
        <v>30</v>
      </c>
      <c r="L133" s="4">
        <v>1864</v>
      </c>
      <c r="M133" s="4">
        <v>1864</v>
      </c>
      <c r="N133" s="4" t="s">
        <v>696</v>
      </c>
      <c r="O133" s="4" t="s">
        <v>32</v>
      </c>
      <c r="P133" s="4" t="s">
        <v>33</v>
      </c>
      <c r="Q133" s="4">
        <v>0</v>
      </c>
      <c r="R133" s="8">
        <v>45023</v>
      </c>
      <c r="S133" s="6">
        <v>45027</v>
      </c>
      <c r="T133" s="4" t="s">
        <v>34</v>
      </c>
      <c r="U133" s="4">
        <v>1864</v>
      </c>
      <c r="V133" s="4">
        <v>0</v>
      </c>
      <c r="W133" s="4">
        <v>0</v>
      </c>
      <c r="X133" s="4" t="s">
        <v>697</v>
      </c>
      <c r="Y133" s="4" t="s">
        <v>48</v>
      </c>
    </row>
    <row r="134" s="4" customFormat="1" spans="1:25">
      <c r="A134" s="4" t="s">
        <v>698</v>
      </c>
      <c r="B134" s="4" t="s">
        <v>26</v>
      </c>
      <c r="C134" s="4" t="s">
        <v>699</v>
      </c>
      <c r="D134" s="4" t="s">
        <v>700</v>
      </c>
      <c r="E134" s="4" t="s">
        <v>701</v>
      </c>
      <c r="F134" s="6">
        <v>45015</v>
      </c>
      <c r="G134" s="6">
        <v>45020</v>
      </c>
      <c r="H134" s="4">
        <v>1</v>
      </c>
      <c r="I134" s="4">
        <v>5</v>
      </c>
      <c r="J134" s="4">
        <v>5</v>
      </c>
      <c r="K134" s="4" t="s">
        <v>30</v>
      </c>
      <c r="L134" s="4">
        <v>-1584</v>
      </c>
      <c r="M134" s="4">
        <v>-1584</v>
      </c>
      <c r="N134" s="4" t="s">
        <v>702</v>
      </c>
      <c r="O134" s="4" t="s">
        <v>32</v>
      </c>
      <c r="P134" s="4" t="s">
        <v>33</v>
      </c>
      <c r="Q134" s="4">
        <v>0</v>
      </c>
      <c r="R134" s="8">
        <v>44997.1116435185</v>
      </c>
      <c r="S134" s="6">
        <v>45027</v>
      </c>
      <c r="T134" s="4" t="s">
        <v>34</v>
      </c>
      <c r="U134" s="4">
        <v>-1584</v>
      </c>
      <c r="V134" s="4">
        <v>0</v>
      </c>
      <c r="W134" s="4">
        <v>0</v>
      </c>
      <c r="X134" s="4" t="s">
        <v>703</v>
      </c>
      <c r="Y134" s="4" t="s">
        <v>704</v>
      </c>
    </row>
    <row r="135" s="4" customFormat="1" spans="1:25">
      <c r="A135" s="4" t="s">
        <v>705</v>
      </c>
      <c r="B135" s="4" t="s">
        <v>26</v>
      </c>
      <c r="C135" s="4" t="s">
        <v>706</v>
      </c>
      <c r="D135" s="4" t="s">
        <v>707</v>
      </c>
      <c r="E135" s="4" t="s">
        <v>708</v>
      </c>
      <c r="F135" s="6">
        <v>45006</v>
      </c>
      <c r="G135" s="6">
        <v>45008</v>
      </c>
      <c r="H135" s="4">
        <v>1</v>
      </c>
      <c r="I135" s="4">
        <v>2</v>
      </c>
      <c r="J135" s="4">
        <v>2</v>
      </c>
      <c r="K135" s="4" t="s">
        <v>30</v>
      </c>
      <c r="L135" s="4">
        <v>-277</v>
      </c>
      <c r="M135" s="4">
        <v>-277</v>
      </c>
      <c r="N135" s="4" t="s">
        <v>709</v>
      </c>
      <c r="O135" s="4" t="s">
        <v>32</v>
      </c>
      <c r="P135" s="4" t="s">
        <v>33</v>
      </c>
      <c r="Q135" s="4">
        <v>0</v>
      </c>
      <c r="R135" s="8">
        <v>44993.8575231481</v>
      </c>
      <c r="S135" s="6">
        <v>45027</v>
      </c>
      <c r="U135" s="4">
        <v>0</v>
      </c>
      <c r="V135" s="4">
        <v>0</v>
      </c>
      <c r="W135" s="4">
        <v>0</v>
      </c>
      <c r="X135" s="4" t="s">
        <v>710</v>
      </c>
      <c r="Y135" s="4" t="s">
        <v>711</v>
      </c>
    </row>
    <row r="136" s="4" customFormat="1" spans="1:25">
      <c r="A136" s="4" t="s">
        <v>712</v>
      </c>
      <c r="B136" s="4" t="s">
        <v>26</v>
      </c>
      <c r="C136" s="4" t="s">
        <v>706</v>
      </c>
      <c r="D136" s="4" t="s">
        <v>713</v>
      </c>
      <c r="E136" s="4" t="s">
        <v>264</v>
      </c>
      <c r="F136" s="6">
        <v>45010</v>
      </c>
      <c r="G136" s="6">
        <v>45011</v>
      </c>
      <c r="H136" s="4">
        <v>1</v>
      </c>
      <c r="I136" s="4">
        <v>1</v>
      </c>
      <c r="J136" s="4">
        <v>1</v>
      </c>
      <c r="K136" s="4" t="s">
        <v>30</v>
      </c>
      <c r="L136" s="4">
        <v>-752</v>
      </c>
      <c r="M136" s="4">
        <v>-752</v>
      </c>
      <c r="N136" s="4" t="s">
        <v>714</v>
      </c>
      <c r="O136" s="4" t="s">
        <v>32</v>
      </c>
      <c r="P136" s="4" t="s">
        <v>33</v>
      </c>
      <c r="Q136" s="4">
        <v>0</v>
      </c>
      <c r="R136" s="8">
        <v>45010.8126967593</v>
      </c>
      <c r="S136" s="6">
        <v>45027</v>
      </c>
      <c r="U136" s="4">
        <v>0</v>
      </c>
      <c r="V136" s="4">
        <v>0</v>
      </c>
      <c r="W136" s="4">
        <v>0</v>
      </c>
      <c r="X136" s="4" t="s">
        <v>715</v>
      </c>
      <c r="Y136" s="4" t="s">
        <v>48</v>
      </c>
    </row>
    <row r="137" s="4" customFormat="1" spans="1:25">
      <c r="A137" s="4" t="s">
        <v>716</v>
      </c>
      <c r="B137" s="4" t="s">
        <v>26</v>
      </c>
      <c r="C137" s="4" t="s">
        <v>706</v>
      </c>
      <c r="D137" s="4" t="s">
        <v>717</v>
      </c>
      <c r="E137" s="4" t="s">
        <v>718</v>
      </c>
      <c r="F137" s="6">
        <v>44995</v>
      </c>
      <c r="G137" s="6">
        <v>44998</v>
      </c>
      <c r="H137" s="4">
        <v>1</v>
      </c>
      <c r="I137" s="4">
        <v>3</v>
      </c>
      <c r="J137" s="4">
        <v>3</v>
      </c>
      <c r="K137" s="4" t="s">
        <v>30</v>
      </c>
      <c r="L137" s="4">
        <v>-820</v>
      </c>
      <c r="M137" s="4">
        <v>-820</v>
      </c>
      <c r="N137" s="4" t="s">
        <v>719</v>
      </c>
      <c r="O137" s="4" t="s">
        <v>32</v>
      </c>
      <c r="P137" s="4" t="s">
        <v>33</v>
      </c>
      <c r="Q137" s="4">
        <v>0</v>
      </c>
      <c r="R137" s="8">
        <v>44994.9612847222</v>
      </c>
      <c r="S137" s="6">
        <v>45027</v>
      </c>
      <c r="U137" s="4">
        <v>0</v>
      </c>
      <c r="V137" s="4">
        <v>0</v>
      </c>
      <c r="W137" s="4">
        <v>0</v>
      </c>
      <c r="X137" s="4" t="s">
        <v>720</v>
      </c>
      <c r="Y137" s="4" t="s">
        <v>721</v>
      </c>
    </row>
    <row r="138" s="4" customFormat="1" spans="1:25">
      <c r="A138" s="4" t="s">
        <v>722</v>
      </c>
      <c r="B138" s="4" t="s">
        <v>26</v>
      </c>
      <c r="C138" s="4" t="s">
        <v>706</v>
      </c>
      <c r="D138" s="4" t="s">
        <v>723</v>
      </c>
      <c r="E138" s="4" t="s">
        <v>408</v>
      </c>
      <c r="F138" s="6">
        <v>44992</v>
      </c>
      <c r="G138" s="6">
        <v>44993</v>
      </c>
      <c r="H138" s="4">
        <v>2</v>
      </c>
      <c r="I138" s="4">
        <v>1</v>
      </c>
      <c r="J138" s="4">
        <v>2</v>
      </c>
      <c r="K138" s="4" t="s">
        <v>30</v>
      </c>
      <c r="L138" s="4">
        <v>-81.46</v>
      </c>
      <c r="M138" s="4">
        <v>-81.46</v>
      </c>
      <c r="N138" s="4" t="s">
        <v>724</v>
      </c>
      <c r="O138" s="4" t="s">
        <v>32</v>
      </c>
      <c r="P138" s="4" t="s">
        <v>33</v>
      </c>
      <c r="Q138" s="4">
        <v>0</v>
      </c>
      <c r="R138" s="8">
        <v>44992.5028935185</v>
      </c>
      <c r="S138" s="6">
        <v>45027</v>
      </c>
      <c r="U138" s="4">
        <v>0</v>
      </c>
      <c r="V138" s="4">
        <v>0</v>
      </c>
      <c r="W138" s="4">
        <v>0</v>
      </c>
      <c r="X138" s="4" t="s">
        <v>725</v>
      </c>
      <c r="Y138" s="4" t="s">
        <v>48</v>
      </c>
    </row>
    <row r="139" s="4" customFormat="1" spans="1:25">
      <c r="A139" s="4" t="s">
        <v>726</v>
      </c>
      <c r="B139" s="4" t="s">
        <v>26</v>
      </c>
      <c r="C139" s="4" t="s">
        <v>706</v>
      </c>
      <c r="D139" s="4" t="s">
        <v>727</v>
      </c>
      <c r="E139" s="4" t="s">
        <v>728</v>
      </c>
      <c r="F139" s="6">
        <v>44995</v>
      </c>
      <c r="G139" s="6">
        <v>44996</v>
      </c>
      <c r="H139" s="4">
        <v>1</v>
      </c>
      <c r="I139" s="4">
        <v>1</v>
      </c>
      <c r="J139" s="4">
        <v>1</v>
      </c>
      <c r="K139" s="4" t="s">
        <v>30</v>
      </c>
      <c r="L139" s="4">
        <v>-660</v>
      </c>
      <c r="M139" s="4">
        <v>-660</v>
      </c>
      <c r="N139" s="4" t="s">
        <v>729</v>
      </c>
      <c r="O139" s="4" t="s">
        <v>32</v>
      </c>
      <c r="P139" s="4" t="s">
        <v>33</v>
      </c>
      <c r="Q139" s="4">
        <v>0</v>
      </c>
      <c r="R139" s="8">
        <v>44995.9221180556</v>
      </c>
      <c r="S139" s="6">
        <v>45027</v>
      </c>
      <c r="U139" s="4">
        <v>0</v>
      </c>
      <c r="V139" s="4">
        <v>0</v>
      </c>
      <c r="W139" s="4">
        <v>0</v>
      </c>
      <c r="X139" s="4" t="s">
        <v>730</v>
      </c>
      <c r="Y139" s="4" t="s">
        <v>48</v>
      </c>
    </row>
    <row r="140" s="4" customFormat="1" spans="1:25">
      <c r="A140" s="4" t="s">
        <v>731</v>
      </c>
      <c r="B140" s="4" t="s">
        <v>26</v>
      </c>
      <c r="C140" s="4" t="s">
        <v>706</v>
      </c>
      <c r="D140" s="4" t="s">
        <v>732</v>
      </c>
      <c r="E140" s="4" t="s">
        <v>733</v>
      </c>
      <c r="F140" s="6">
        <v>45011</v>
      </c>
      <c r="G140" s="6">
        <v>45013</v>
      </c>
      <c r="H140" s="4">
        <v>1</v>
      </c>
      <c r="I140" s="4">
        <v>2</v>
      </c>
      <c r="J140" s="4">
        <v>2</v>
      </c>
      <c r="K140" s="4" t="s">
        <v>30</v>
      </c>
      <c r="L140" s="4">
        <v>-508.68</v>
      </c>
      <c r="M140" s="4">
        <v>-508.68</v>
      </c>
      <c r="N140" s="4" t="s">
        <v>734</v>
      </c>
      <c r="O140" s="4" t="s">
        <v>32</v>
      </c>
      <c r="P140" s="4" t="s">
        <v>33</v>
      </c>
      <c r="Q140" s="4">
        <v>0</v>
      </c>
      <c r="R140" s="8">
        <v>45011.4852430556</v>
      </c>
      <c r="S140" s="6">
        <v>45027</v>
      </c>
      <c r="U140" s="4">
        <v>0</v>
      </c>
      <c r="V140" s="4">
        <v>0</v>
      </c>
      <c r="W140" s="4">
        <v>0</v>
      </c>
      <c r="X140" s="4" t="s">
        <v>735</v>
      </c>
      <c r="Y140" s="4" t="s">
        <v>48</v>
      </c>
    </row>
    <row r="141" s="4" customFormat="1" spans="1:25">
      <c r="A141" s="4" t="s">
        <v>736</v>
      </c>
      <c r="B141" s="4" t="s">
        <v>26</v>
      </c>
      <c r="C141" s="4" t="s">
        <v>706</v>
      </c>
      <c r="D141" s="4" t="s">
        <v>737</v>
      </c>
      <c r="E141" s="4" t="s">
        <v>670</v>
      </c>
      <c r="F141" s="6">
        <v>44991</v>
      </c>
      <c r="G141" s="6">
        <v>44994</v>
      </c>
      <c r="H141" s="4">
        <v>1</v>
      </c>
      <c r="I141" s="4">
        <v>3</v>
      </c>
      <c r="J141" s="4">
        <v>3</v>
      </c>
      <c r="K141" s="4" t="s">
        <v>30</v>
      </c>
      <c r="L141" s="4">
        <v>-2073</v>
      </c>
      <c r="M141" s="4">
        <v>-2073</v>
      </c>
      <c r="N141" s="4" t="s">
        <v>738</v>
      </c>
      <c r="O141" s="4" t="s">
        <v>32</v>
      </c>
      <c r="P141" s="4" t="s">
        <v>33</v>
      </c>
      <c r="Q141" s="4">
        <v>0</v>
      </c>
      <c r="R141" s="8">
        <v>44983.6393981481</v>
      </c>
      <c r="S141" s="6">
        <v>45027</v>
      </c>
      <c r="U141" s="4">
        <v>0</v>
      </c>
      <c r="V141" s="4">
        <v>0</v>
      </c>
      <c r="W141" s="4">
        <v>0</v>
      </c>
      <c r="X141" s="4" t="s">
        <v>739</v>
      </c>
      <c r="Y141" s="4" t="s">
        <v>48</v>
      </c>
    </row>
    <row r="142" s="4" customFormat="1" spans="1:25">
      <c r="A142" s="4" t="s">
        <v>740</v>
      </c>
      <c r="B142" s="4" t="s">
        <v>26</v>
      </c>
      <c r="C142" s="4" t="s">
        <v>706</v>
      </c>
      <c r="D142" s="4" t="s">
        <v>741</v>
      </c>
      <c r="E142" s="4" t="s">
        <v>742</v>
      </c>
      <c r="F142" s="6">
        <v>44989</v>
      </c>
      <c r="G142" s="6">
        <v>44990</v>
      </c>
      <c r="H142" s="4">
        <v>1</v>
      </c>
      <c r="I142" s="4">
        <v>1</v>
      </c>
      <c r="J142" s="4">
        <v>1</v>
      </c>
      <c r="K142" s="4" t="s">
        <v>30</v>
      </c>
      <c r="L142" s="4">
        <v>-295</v>
      </c>
      <c r="M142" s="4">
        <v>-295</v>
      </c>
      <c r="N142" s="4" t="s">
        <v>743</v>
      </c>
      <c r="O142" s="4" t="s">
        <v>32</v>
      </c>
      <c r="P142" s="4" t="s">
        <v>33</v>
      </c>
      <c r="Q142" s="4">
        <v>0</v>
      </c>
      <c r="R142" s="8">
        <v>44989.0572222222</v>
      </c>
      <c r="S142" s="6">
        <v>45027</v>
      </c>
      <c r="U142" s="4">
        <v>0</v>
      </c>
      <c r="V142" s="4">
        <v>0</v>
      </c>
      <c r="W142" s="4">
        <v>0</v>
      </c>
      <c r="X142" s="4" t="s">
        <v>744</v>
      </c>
      <c r="Y142" s="4" t="s">
        <v>360</v>
      </c>
    </row>
    <row r="143" s="4" customFormat="1" spans="1:25">
      <c r="A143" s="4" t="s">
        <v>745</v>
      </c>
      <c r="B143" s="4" t="s">
        <v>26</v>
      </c>
      <c r="C143" s="4" t="s">
        <v>706</v>
      </c>
      <c r="D143" s="4" t="s">
        <v>741</v>
      </c>
      <c r="E143" s="4" t="s">
        <v>746</v>
      </c>
      <c r="F143" s="6">
        <v>44988</v>
      </c>
      <c r="G143" s="6">
        <v>44989</v>
      </c>
      <c r="H143" s="4">
        <v>1</v>
      </c>
      <c r="I143" s="4">
        <v>1</v>
      </c>
      <c r="J143" s="4">
        <v>1</v>
      </c>
      <c r="K143" s="4" t="s">
        <v>30</v>
      </c>
      <c r="L143" s="4">
        <v>-457</v>
      </c>
      <c r="M143" s="4">
        <v>-457</v>
      </c>
      <c r="N143" s="4" t="s">
        <v>747</v>
      </c>
      <c r="O143" s="4" t="s">
        <v>32</v>
      </c>
      <c r="P143" s="4" t="s">
        <v>33</v>
      </c>
      <c r="Q143" s="4">
        <v>0</v>
      </c>
      <c r="R143" s="8">
        <v>44988.3969791667</v>
      </c>
      <c r="S143" s="6">
        <v>45027</v>
      </c>
      <c r="U143" s="4">
        <v>0</v>
      </c>
      <c r="V143" s="4">
        <v>0</v>
      </c>
      <c r="W143" s="4">
        <v>0</v>
      </c>
      <c r="X143" s="4" t="s">
        <v>748</v>
      </c>
      <c r="Y143" s="4" t="s">
        <v>749</v>
      </c>
    </row>
    <row r="144" s="4" customFormat="1" spans="1:25">
      <c r="A144" s="4" t="s">
        <v>750</v>
      </c>
      <c r="B144" s="4" t="s">
        <v>26</v>
      </c>
      <c r="C144" s="4" t="s">
        <v>706</v>
      </c>
      <c r="D144" s="4" t="s">
        <v>751</v>
      </c>
      <c r="E144" s="4" t="s">
        <v>752</v>
      </c>
      <c r="F144" s="6">
        <v>44997</v>
      </c>
      <c r="G144" s="6">
        <v>44999</v>
      </c>
      <c r="H144" s="4">
        <v>2</v>
      </c>
      <c r="I144" s="4">
        <v>2</v>
      </c>
      <c r="J144" s="4">
        <v>4</v>
      </c>
      <c r="K144" s="4" t="s">
        <v>30</v>
      </c>
      <c r="L144" s="4">
        <v>-3946</v>
      </c>
      <c r="M144" s="4">
        <v>-3946</v>
      </c>
      <c r="N144" s="4" t="s">
        <v>753</v>
      </c>
      <c r="O144" s="4" t="s">
        <v>32</v>
      </c>
      <c r="P144" s="4" t="s">
        <v>33</v>
      </c>
      <c r="Q144" s="4">
        <v>0</v>
      </c>
      <c r="R144" s="8">
        <v>44991.7010763889</v>
      </c>
      <c r="S144" s="6">
        <v>45027</v>
      </c>
      <c r="U144" s="4">
        <v>0</v>
      </c>
      <c r="V144" s="4">
        <v>0</v>
      </c>
      <c r="W144" s="4">
        <v>0</v>
      </c>
      <c r="X144" s="4" t="s">
        <v>754</v>
      </c>
      <c r="Y144" s="4" t="s">
        <v>48</v>
      </c>
    </row>
    <row r="145" s="4" customFormat="1" spans="1:25">
      <c r="A145" s="4" t="s">
        <v>755</v>
      </c>
      <c r="B145" s="4" t="s">
        <v>26</v>
      </c>
      <c r="C145" s="4" t="s">
        <v>706</v>
      </c>
      <c r="D145" s="4" t="s">
        <v>756</v>
      </c>
      <c r="E145" s="4" t="s">
        <v>189</v>
      </c>
      <c r="F145" s="6">
        <v>44989</v>
      </c>
      <c r="G145" s="6">
        <v>44990</v>
      </c>
      <c r="H145" s="4">
        <v>1</v>
      </c>
      <c r="I145" s="4">
        <v>1</v>
      </c>
      <c r="J145" s="4">
        <v>1</v>
      </c>
      <c r="K145" s="4" t="s">
        <v>30</v>
      </c>
      <c r="L145" s="4">
        <v>-108</v>
      </c>
      <c r="M145" s="4">
        <v>-108</v>
      </c>
      <c r="N145" s="4" t="s">
        <v>757</v>
      </c>
      <c r="O145" s="4" t="s">
        <v>32</v>
      </c>
      <c r="P145" s="4" t="s">
        <v>33</v>
      </c>
      <c r="Q145" s="4">
        <v>0</v>
      </c>
      <c r="R145" s="8">
        <v>44983.3564351852</v>
      </c>
      <c r="S145" s="6">
        <v>45027</v>
      </c>
      <c r="U145" s="4">
        <v>0</v>
      </c>
      <c r="V145" s="4">
        <v>0</v>
      </c>
      <c r="W145" s="4">
        <v>0</v>
      </c>
      <c r="X145" s="4" t="s">
        <v>758</v>
      </c>
      <c r="Y145" s="4" t="s">
        <v>759</v>
      </c>
    </row>
    <row r="146" s="4" customFormat="1" spans="1:25">
      <c r="A146" s="4" t="s">
        <v>760</v>
      </c>
      <c r="B146" s="4" t="s">
        <v>26</v>
      </c>
      <c r="C146" s="4" t="s">
        <v>706</v>
      </c>
      <c r="D146" s="4" t="s">
        <v>761</v>
      </c>
      <c r="E146" s="4" t="s">
        <v>62</v>
      </c>
      <c r="F146" s="6">
        <v>44988</v>
      </c>
      <c r="G146" s="6">
        <v>44989</v>
      </c>
      <c r="H146" s="4">
        <v>1</v>
      </c>
      <c r="I146" s="4">
        <v>1</v>
      </c>
      <c r="J146" s="4">
        <v>1</v>
      </c>
      <c r="K146" s="4" t="s">
        <v>30</v>
      </c>
      <c r="L146" s="4">
        <v>-342</v>
      </c>
      <c r="M146" s="4">
        <v>-342</v>
      </c>
      <c r="N146" s="4" t="s">
        <v>762</v>
      </c>
      <c r="O146" s="4" t="s">
        <v>32</v>
      </c>
      <c r="P146" s="4" t="s">
        <v>33</v>
      </c>
      <c r="Q146" s="4">
        <v>0</v>
      </c>
      <c r="R146" s="8">
        <v>44988.7637731481</v>
      </c>
      <c r="S146" s="6">
        <v>45027</v>
      </c>
      <c r="U146" s="4">
        <v>0</v>
      </c>
      <c r="V146" s="4">
        <v>0</v>
      </c>
      <c r="W146" s="4">
        <v>0</v>
      </c>
      <c r="X146" s="4" t="s">
        <v>763</v>
      </c>
      <c r="Y146" s="4" t="s">
        <v>764</v>
      </c>
    </row>
    <row r="147" s="4" customFormat="1" spans="1:25">
      <c r="A147" s="4" t="s">
        <v>765</v>
      </c>
      <c r="B147" s="4" t="s">
        <v>26</v>
      </c>
      <c r="C147" s="4" t="s">
        <v>706</v>
      </c>
      <c r="D147" s="4" t="s">
        <v>766</v>
      </c>
      <c r="E147" s="4" t="s">
        <v>110</v>
      </c>
      <c r="F147" s="6">
        <v>44989</v>
      </c>
      <c r="G147" s="6">
        <v>44991</v>
      </c>
      <c r="H147" s="4">
        <v>1</v>
      </c>
      <c r="I147" s="4">
        <v>2</v>
      </c>
      <c r="J147" s="4">
        <v>2</v>
      </c>
      <c r="K147" s="4" t="s">
        <v>30</v>
      </c>
      <c r="L147" s="4">
        <v>-1423</v>
      </c>
      <c r="M147" s="4">
        <v>-1423</v>
      </c>
      <c r="N147" s="4" t="s">
        <v>767</v>
      </c>
      <c r="O147" s="4" t="s">
        <v>32</v>
      </c>
      <c r="P147" s="4" t="s">
        <v>33</v>
      </c>
      <c r="Q147" s="4">
        <v>0</v>
      </c>
      <c r="R147" s="8">
        <v>44989.6188425926</v>
      </c>
      <c r="S147" s="6">
        <v>45027</v>
      </c>
      <c r="U147" s="4">
        <v>0</v>
      </c>
      <c r="V147" s="4">
        <v>0</v>
      </c>
      <c r="W147" s="4">
        <v>0</v>
      </c>
      <c r="X147" s="4" t="s">
        <v>768</v>
      </c>
      <c r="Y147" s="4" t="s">
        <v>769</v>
      </c>
    </row>
    <row r="148" s="4" customFormat="1" spans="1:25">
      <c r="A148" s="4" t="s">
        <v>770</v>
      </c>
      <c r="B148" s="4" t="s">
        <v>26</v>
      </c>
      <c r="C148" s="4" t="s">
        <v>706</v>
      </c>
      <c r="D148" s="4" t="s">
        <v>771</v>
      </c>
      <c r="E148" s="4" t="s">
        <v>110</v>
      </c>
      <c r="F148" s="6">
        <v>45004</v>
      </c>
      <c r="G148" s="6">
        <v>45008</v>
      </c>
      <c r="H148" s="4">
        <v>1</v>
      </c>
      <c r="I148" s="4">
        <v>4</v>
      </c>
      <c r="J148" s="4">
        <v>4</v>
      </c>
      <c r="K148" s="4" t="s">
        <v>30</v>
      </c>
      <c r="L148" s="4">
        <v>-1209</v>
      </c>
      <c r="M148" s="4">
        <v>-1209</v>
      </c>
      <c r="N148" s="4" t="s">
        <v>772</v>
      </c>
      <c r="O148" s="4" t="s">
        <v>32</v>
      </c>
      <c r="P148" s="4" t="s">
        <v>33</v>
      </c>
      <c r="Q148" s="4">
        <v>0</v>
      </c>
      <c r="R148" s="8">
        <v>44974.4515277778</v>
      </c>
      <c r="S148" s="6">
        <v>45027</v>
      </c>
      <c r="U148" s="4">
        <v>0</v>
      </c>
      <c r="V148" s="4">
        <v>0</v>
      </c>
      <c r="W148" s="4">
        <v>0</v>
      </c>
      <c r="X148" s="4" t="s">
        <v>48</v>
      </c>
      <c r="Y148" s="4" t="s">
        <v>48</v>
      </c>
    </row>
    <row r="149" s="4" customFormat="1" spans="1:25">
      <c r="A149" s="4" t="s">
        <v>773</v>
      </c>
      <c r="B149" s="4" t="s">
        <v>26</v>
      </c>
      <c r="C149" s="4" t="s">
        <v>706</v>
      </c>
      <c r="D149" s="4" t="s">
        <v>741</v>
      </c>
      <c r="E149" s="4" t="s">
        <v>742</v>
      </c>
      <c r="F149" s="6">
        <v>44989</v>
      </c>
      <c r="G149" s="6">
        <v>44990</v>
      </c>
      <c r="H149" s="4">
        <v>1</v>
      </c>
      <c r="I149" s="4">
        <v>1</v>
      </c>
      <c r="J149" s="4">
        <v>1</v>
      </c>
      <c r="K149" s="4" t="s">
        <v>30</v>
      </c>
      <c r="L149" s="4">
        <v>-295</v>
      </c>
      <c r="M149" s="4">
        <v>-295</v>
      </c>
      <c r="N149" s="4" t="s">
        <v>774</v>
      </c>
      <c r="O149" s="4" t="s">
        <v>32</v>
      </c>
      <c r="P149" s="4" t="s">
        <v>33</v>
      </c>
      <c r="Q149" s="4">
        <v>0</v>
      </c>
      <c r="R149" s="8">
        <v>44989.0774537037</v>
      </c>
      <c r="S149" s="6">
        <v>45027</v>
      </c>
      <c r="U149" s="4">
        <v>0</v>
      </c>
      <c r="V149" s="4">
        <v>0</v>
      </c>
      <c r="W149" s="4">
        <v>0</v>
      </c>
      <c r="X149" s="4" t="s">
        <v>775</v>
      </c>
      <c r="Y149" s="4" t="s">
        <v>360</v>
      </c>
    </row>
    <row r="150" s="4" customFormat="1" spans="1:26">
      <c r="A150" s="4" t="s">
        <v>776</v>
      </c>
      <c r="B150" s="4" t="s">
        <v>26</v>
      </c>
      <c r="C150" s="4" t="s">
        <v>706</v>
      </c>
      <c r="D150" s="4" t="s">
        <v>777</v>
      </c>
      <c r="E150" s="4" t="s">
        <v>778</v>
      </c>
      <c r="F150" s="6">
        <v>44992</v>
      </c>
      <c r="G150" s="6">
        <v>44994</v>
      </c>
      <c r="H150" s="4">
        <v>2</v>
      </c>
      <c r="I150" s="4">
        <v>2</v>
      </c>
      <c r="J150" s="4">
        <v>4</v>
      </c>
      <c r="K150" s="4" t="s">
        <v>30</v>
      </c>
      <c r="L150" s="4">
        <v>-1078</v>
      </c>
      <c r="M150" s="4">
        <v>-1078</v>
      </c>
      <c r="N150" s="4" t="s">
        <v>779</v>
      </c>
      <c r="O150" s="4" t="s">
        <v>32</v>
      </c>
      <c r="P150" s="4" t="s">
        <v>33</v>
      </c>
      <c r="Q150" s="4">
        <v>0</v>
      </c>
      <c r="R150" s="8">
        <v>44992.5724421296</v>
      </c>
      <c r="S150" s="6">
        <v>45027</v>
      </c>
      <c r="U150" s="4">
        <v>0</v>
      </c>
      <c r="V150" s="4">
        <v>0</v>
      </c>
      <c r="W150" s="4">
        <v>0</v>
      </c>
      <c r="X150" s="4" t="s">
        <v>780</v>
      </c>
      <c r="Y150" s="4">
        <v>17528</v>
      </c>
      <c r="Z150" s="4" t="s">
        <v>781</v>
      </c>
    </row>
    <row r="151" s="4" customFormat="1" spans="1:25">
      <c r="A151" s="4" t="s">
        <v>782</v>
      </c>
      <c r="B151" s="4" t="s">
        <v>26</v>
      </c>
      <c r="C151" s="4" t="s">
        <v>706</v>
      </c>
      <c r="D151" s="4" t="s">
        <v>783</v>
      </c>
      <c r="E151" s="4" t="s">
        <v>784</v>
      </c>
      <c r="F151" s="6">
        <v>44995</v>
      </c>
      <c r="G151" s="6">
        <v>44997</v>
      </c>
      <c r="H151" s="4">
        <v>1</v>
      </c>
      <c r="I151" s="4">
        <v>2</v>
      </c>
      <c r="J151" s="4">
        <v>2</v>
      </c>
      <c r="K151" s="4" t="s">
        <v>30</v>
      </c>
      <c r="L151" s="4">
        <v>-1077</v>
      </c>
      <c r="M151" s="4">
        <v>-1077</v>
      </c>
      <c r="N151" s="4" t="s">
        <v>785</v>
      </c>
      <c r="O151" s="4" t="s">
        <v>32</v>
      </c>
      <c r="P151" s="4" t="s">
        <v>33</v>
      </c>
      <c r="Q151" s="4">
        <v>0</v>
      </c>
      <c r="R151" s="8">
        <v>44995.5758449074</v>
      </c>
      <c r="S151" s="6">
        <v>45027</v>
      </c>
      <c r="U151" s="4">
        <v>0</v>
      </c>
      <c r="V151" s="4">
        <v>0</v>
      </c>
      <c r="W151" s="4">
        <v>0</v>
      </c>
      <c r="X151" s="4" t="s">
        <v>786</v>
      </c>
      <c r="Y151" s="4" t="s">
        <v>769</v>
      </c>
    </row>
    <row r="152" s="4" customFormat="1" spans="1:25">
      <c r="A152" s="4" t="s">
        <v>787</v>
      </c>
      <c r="B152" s="4" t="s">
        <v>26</v>
      </c>
      <c r="C152" s="4" t="s">
        <v>706</v>
      </c>
      <c r="D152" s="4" t="s">
        <v>788</v>
      </c>
      <c r="E152" s="4" t="s">
        <v>110</v>
      </c>
      <c r="F152" s="6">
        <v>45010</v>
      </c>
      <c r="G152" s="6">
        <v>45011</v>
      </c>
      <c r="H152" s="4">
        <v>1</v>
      </c>
      <c r="I152" s="4">
        <v>1</v>
      </c>
      <c r="J152" s="4">
        <v>1</v>
      </c>
      <c r="K152" s="4" t="s">
        <v>30</v>
      </c>
      <c r="L152" s="4">
        <v>-300</v>
      </c>
      <c r="M152" s="4">
        <v>-300</v>
      </c>
      <c r="N152" s="4" t="s">
        <v>789</v>
      </c>
      <c r="O152" s="4" t="s">
        <v>32</v>
      </c>
      <c r="P152" s="4" t="s">
        <v>33</v>
      </c>
      <c r="Q152" s="4">
        <v>0</v>
      </c>
      <c r="R152" s="8">
        <v>45010.6816319444</v>
      </c>
      <c r="S152" s="6">
        <v>45027</v>
      </c>
      <c r="U152" s="4">
        <v>0</v>
      </c>
      <c r="V152" s="4">
        <v>0</v>
      </c>
      <c r="W152" s="4">
        <v>0</v>
      </c>
      <c r="X152" s="4" t="s">
        <v>790</v>
      </c>
      <c r="Y152" s="4" t="s">
        <v>791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9"/>
  <sheetViews>
    <sheetView tabSelected="1" topLeftCell="A133" workbookViewId="0">
      <selection activeCell="A157" sqref="A157:C160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792</v>
      </c>
    </row>
    <row r="2" s="4" customFormat="1" hidden="1" spans="1:9">
      <c r="A2" s="5">
        <v>21843434345</v>
      </c>
      <c r="B2" s="6">
        <v>45017</v>
      </c>
      <c r="C2" s="6">
        <v>45024</v>
      </c>
      <c r="D2" s="4">
        <v>10545</v>
      </c>
      <c r="E2" s="4">
        <v>10545</v>
      </c>
      <c r="F2" s="4" t="str">
        <f>VLOOKUP(A2,HOP!A:C,3,0)</f>
        <v>2827721</v>
      </c>
      <c r="G2" s="4">
        <f>D2-E2</f>
        <v>0</v>
      </c>
      <c r="H2" s="4" t="str">
        <f>$H$1&amp;F2</f>
        <v>，2827721</v>
      </c>
      <c r="I2" s="4" t="str">
        <f>VLOOKUP(A2,HOP!A:U,21,0)</f>
        <v>直连</v>
      </c>
    </row>
    <row r="3" s="4" customFormat="1" hidden="1" spans="1:9">
      <c r="A3" s="5">
        <v>21885154834</v>
      </c>
      <c r="B3" s="6">
        <v>45018</v>
      </c>
      <c r="C3" s="6">
        <v>45024</v>
      </c>
      <c r="D3" s="4">
        <v>3234</v>
      </c>
      <c r="E3" s="4" t="str">
        <f>VLOOKUP(A3,HOP!A:L,12,0)</f>
        <v>3234.00</v>
      </c>
      <c r="F3" s="4" t="str">
        <f>VLOOKUP(A3,HOP!A:C,3,0)</f>
        <v>2864229</v>
      </c>
      <c r="G3" s="4">
        <f t="shared" ref="G3:G34" si="0">D3-E3</f>
        <v>0</v>
      </c>
      <c r="H3" s="4" t="str">
        <f t="shared" ref="H3:H34" si="1">$H$1&amp;F3</f>
        <v>，2864229</v>
      </c>
      <c r="I3" s="4" t="str">
        <f>VLOOKUP(A3,HOP!A:U,21,0)</f>
        <v>直连</v>
      </c>
    </row>
    <row r="4" s="4" customFormat="1" hidden="1" spans="1:9">
      <c r="A4" s="5">
        <v>999222217555333</v>
      </c>
      <c r="B4" s="6">
        <v>45022</v>
      </c>
      <c r="C4" s="6">
        <v>45024</v>
      </c>
      <c r="D4" s="4">
        <v>4478</v>
      </c>
      <c r="E4" s="4" t="str">
        <f>VLOOKUP(A4,HOP!A:L,12,0)</f>
        <v>4478.00</v>
      </c>
      <c r="F4" s="4" t="str">
        <f>VLOOKUP(A4,HOP!A:C,3,0)</f>
        <v>2951962</v>
      </c>
      <c r="G4" s="4">
        <f t="shared" si="0"/>
        <v>0</v>
      </c>
      <c r="H4" s="4" t="str">
        <f t="shared" si="1"/>
        <v>，2951962</v>
      </c>
      <c r="I4" s="4" t="str">
        <f>VLOOKUP(A4,HOP!A:U,21,0)</f>
        <v>直连</v>
      </c>
    </row>
    <row r="5" s="4" customFormat="1" hidden="1" spans="1:9">
      <c r="A5" s="5">
        <v>999222300565268</v>
      </c>
      <c r="B5" s="6">
        <v>45021</v>
      </c>
      <c r="C5" s="6">
        <v>45024</v>
      </c>
      <c r="D5" s="4">
        <v>4350</v>
      </c>
      <c r="E5" s="4" t="str">
        <f>VLOOKUP(A5,HOP!A:L,12,0)</f>
        <v>4350.00</v>
      </c>
      <c r="F5" s="4" t="str">
        <f>VLOOKUP(A5,HOP!A:C,3,0)</f>
        <v>2969459</v>
      </c>
      <c r="G5" s="4">
        <f t="shared" si="0"/>
        <v>0</v>
      </c>
      <c r="H5" s="4" t="str">
        <f t="shared" si="1"/>
        <v>，2969459</v>
      </c>
      <c r="I5" s="4" t="str">
        <f>VLOOKUP(A5,HOP!A:U,21,0)</f>
        <v>直连</v>
      </c>
    </row>
    <row r="6" s="4" customFormat="1" hidden="1" spans="1:9">
      <c r="A6" s="5">
        <v>999222386210416</v>
      </c>
      <c r="B6" s="6">
        <v>45021</v>
      </c>
      <c r="C6" s="6">
        <v>45024</v>
      </c>
      <c r="D6" s="4">
        <v>1638</v>
      </c>
      <c r="E6" s="4" t="str">
        <f>VLOOKUP(A6,HOP!A:L,12,0)</f>
        <v>1638.00</v>
      </c>
      <c r="F6" s="4" t="str">
        <f>VLOOKUP(A6,HOP!A:C,3,0)</f>
        <v>2983402</v>
      </c>
      <c r="G6" s="4">
        <f t="shared" si="0"/>
        <v>0</v>
      </c>
      <c r="H6" s="4" t="str">
        <f t="shared" si="1"/>
        <v>，2983402</v>
      </c>
      <c r="I6" s="4" t="str">
        <f>VLOOKUP(A6,HOP!A:U,21,0)</f>
        <v>直连</v>
      </c>
    </row>
    <row r="7" s="4" customFormat="1" hidden="1" spans="1:9">
      <c r="A7" s="5">
        <v>999222542666514</v>
      </c>
      <c r="B7" s="6">
        <v>45022</v>
      </c>
      <c r="C7" s="6">
        <v>45024</v>
      </c>
      <c r="D7" s="4">
        <v>1326</v>
      </c>
      <c r="E7" s="4" t="str">
        <f>VLOOKUP(A7,HOP!A:L,12,0)</f>
        <v>1326.00</v>
      </c>
      <c r="F7" s="4" t="str">
        <f>VLOOKUP(A7,HOP!A:C,3,0)</f>
        <v>3006103</v>
      </c>
      <c r="G7" s="4">
        <f t="shared" si="0"/>
        <v>0</v>
      </c>
      <c r="H7" s="4" t="str">
        <f t="shared" si="1"/>
        <v>，3006103</v>
      </c>
      <c r="I7" s="4" t="str">
        <f>VLOOKUP(A7,HOP!A:U,21,0)</f>
        <v>直连</v>
      </c>
    </row>
    <row r="8" s="4" customFormat="1" hidden="1" spans="1:9">
      <c r="A8" s="5">
        <v>999222543325851</v>
      </c>
      <c r="B8" s="6">
        <v>45021</v>
      </c>
      <c r="C8" s="6">
        <v>45024</v>
      </c>
      <c r="D8" s="4">
        <v>2535</v>
      </c>
      <c r="E8" s="4" t="str">
        <f>VLOOKUP(A8,HOP!A:L,12,0)</f>
        <v>2535.00</v>
      </c>
      <c r="F8" s="4" t="str">
        <f>VLOOKUP(A8,HOP!A:C,3,0)</f>
        <v>3006254</v>
      </c>
      <c r="G8" s="4">
        <f t="shared" si="0"/>
        <v>0</v>
      </c>
      <c r="H8" s="4" t="str">
        <f t="shared" si="1"/>
        <v>，3006254</v>
      </c>
      <c r="I8" s="4" t="str">
        <f>VLOOKUP(A8,HOP!A:U,21,0)</f>
        <v>直连</v>
      </c>
    </row>
    <row r="9" s="4" customFormat="1" hidden="1" spans="1:9">
      <c r="A9" s="5">
        <v>999222624079799</v>
      </c>
      <c r="B9" s="6">
        <v>45023</v>
      </c>
      <c r="C9" s="6">
        <v>45024</v>
      </c>
      <c r="D9" s="4">
        <v>438</v>
      </c>
      <c r="E9" s="4" t="str">
        <f>VLOOKUP(A9,HOP!A:L,12,0)</f>
        <v>438.00</v>
      </c>
      <c r="F9" s="4" t="str">
        <f>VLOOKUP(A9,HOP!A:C,3,0)</f>
        <v>3017948</v>
      </c>
      <c r="G9" s="4">
        <f t="shared" si="0"/>
        <v>0</v>
      </c>
      <c r="H9" s="4" t="str">
        <f t="shared" si="1"/>
        <v>，3017948</v>
      </c>
      <c r="I9" s="4" t="str">
        <f>VLOOKUP(A9,HOP!A:U,21,0)</f>
        <v>直连</v>
      </c>
    </row>
    <row r="10" s="4" customFormat="1" hidden="1" spans="1:9">
      <c r="A10" s="5">
        <v>999222774249977</v>
      </c>
      <c r="B10" s="6">
        <v>45023</v>
      </c>
      <c r="C10" s="6">
        <v>45024</v>
      </c>
      <c r="D10" s="4">
        <v>1839</v>
      </c>
      <c r="E10" s="4" t="str">
        <f>VLOOKUP(A10,HOP!A:L,12,0)</f>
        <v>1839.00</v>
      </c>
      <c r="F10" s="4" t="str">
        <f>VLOOKUP(A10,HOP!A:C,3,0)</f>
        <v>3037863</v>
      </c>
      <c r="G10" s="4">
        <f t="shared" si="0"/>
        <v>0</v>
      </c>
      <c r="H10" s="4" t="str">
        <f t="shared" si="1"/>
        <v>，3037863</v>
      </c>
      <c r="I10" s="4" t="str">
        <f>VLOOKUP(A10,HOP!A:U,21,0)</f>
        <v>直连</v>
      </c>
    </row>
    <row r="11" s="4" customFormat="1" hidden="1" spans="1:9">
      <c r="A11" s="5">
        <v>999222810087468</v>
      </c>
      <c r="B11" s="6">
        <v>45023</v>
      </c>
      <c r="C11" s="6">
        <v>45024</v>
      </c>
      <c r="D11" s="4">
        <v>1832</v>
      </c>
      <c r="E11" s="4" t="str">
        <f>VLOOKUP(A11,HOP!A:L,12,0)</f>
        <v>1832.00</v>
      </c>
      <c r="F11" s="4" t="str">
        <f>VLOOKUP(A11,HOP!A:C,3,0)</f>
        <v>3044441</v>
      </c>
      <c r="G11" s="4">
        <f t="shared" si="0"/>
        <v>0</v>
      </c>
      <c r="H11" s="4" t="str">
        <f t="shared" si="1"/>
        <v>，3044441</v>
      </c>
      <c r="I11" s="4" t="str">
        <f>VLOOKUP(A11,HOP!A:U,21,0)</f>
        <v>直连</v>
      </c>
    </row>
    <row r="12" s="4" customFormat="1" hidden="1" spans="1:9">
      <c r="A12" s="5">
        <v>999222837294054</v>
      </c>
      <c r="B12" s="6">
        <v>45022</v>
      </c>
      <c r="C12" s="6">
        <v>45024</v>
      </c>
      <c r="D12" s="4">
        <v>5436</v>
      </c>
      <c r="E12" s="4" t="str">
        <f>VLOOKUP(A12,HOP!A:L,12,0)</f>
        <v>5436.00</v>
      </c>
      <c r="F12" s="4" t="str">
        <f>VLOOKUP(A12,HOP!A:C,3,0)</f>
        <v>3050102</v>
      </c>
      <c r="G12" s="4">
        <f t="shared" si="0"/>
        <v>0</v>
      </c>
      <c r="H12" s="4" t="str">
        <f t="shared" si="1"/>
        <v>，3050102</v>
      </c>
      <c r="I12" s="4" t="str">
        <f>VLOOKUP(A12,HOP!A:U,21,0)</f>
        <v>直连</v>
      </c>
    </row>
    <row r="13" s="4" customFormat="1" hidden="1" spans="1:9">
      <c r="A13" s="5">
        <v>999222894279743</v>
      </c>
      <c r="B13" s="6">
        <v>45023</v>
      </c>
      <c r="C13" s="6">
        <v>45024</v>
      </c>
      <c r="D13" s="4">
        <v>874</v>
      </c>
      <c r="E13" s="4" t="str">
        <f>VLOOKUP(A13,HOP!A:L,12,0)</f>
        <v>874.00</v>
      </c>
      <c r="F13" s="4" t="str">
        <f>VLOOKUP(A13,HOP!A:C,3,0)</f>
        <v>3059252</v>
      </c>
      <c r="G13" s="4">
        <f t="shared" si="0"/>
        <v>0</v>
      </c>
      <c r="H13" s="4" t="str">
        <f t="shared" si="1"/>
        <v>，3059252</v>
      </c>
      <c r="I13" s="4" t="str">
        <f>VLOOKUP(A13,HOP!A:U,21,0)</f>
        <v>直连</v>
      </c>
    </row>
    <row r="14" s="4" customFormat="1" hidden="1" spans="1:9">
      <c r="A14" s="5">
        <v>999222942633862</v>
      </c>
      <c r="B14" s="6">
        <v>45023</v>
      </c>
      <c r="C14" s="6">
        <v>45024</v>
      </c>
      <c r="D14" s="4">
        <v>596</v>
      </c>
      <c r="E14" s="4" t="str">
        <f>VLOOKUP(A14,HOP!A:L,12,0)</f>
        <v>596.00</v>
      </c>
      <c r="F14" s="4" t="str">
        <f>VLOOKUP(A14,HOP!A:C,3,0)</f>
        <v>3068095</v>
      </c>
      <c r="G14" s="4">
        <f t="shared" si="0"/>
        <v>0</v>
      </c>
      <c r="H14" s="4" t="str">
        <f t="shared" si="1"/>
        <v>，3068095</v>
      </c>
      <c r="I14" s="4" t="str">
        <f>VLOOKUP(A14,HOP!A:U,21,0)</f>
        <v>直连</v>
      </c>
    </row>
    <row r="15" s="4" customFormat="1" hidden="1" spans="1:9">
      <c r="A15" s="5">
        <v>999223091585044</v>
      </c>
      <c r="B15" s="6">
        <v>45020</v>
      </c>
      <c r="C15" s="6">
        <v>45024</v>
      </c>
      <c r="D15" s="4">
        <v>7116</v>
      </c>
      <c r="E15" s="4" t="str">
        <f>VLOOKUP(A15,HOP!A:L,12,0)</f>
        <v>7116.00</v>
      </c>
      <c r="F15" s="4" t="str">
        <f>VLOOKUP(A15,HOP!A:C,3,0)</f>
        <v>3111796</v>
      </c>
      <c r="G15" s="4">
        <f t="shared" si="0"/>
        <v>0</v>
      </c>
      <c r="H15" s="4" t="str">
        <f t="shared" si="1"/>
        <v>，3111796</v>
      </c>
      <c r="I15" s="4" t="str">
        <f>VLOOKUP(A15,HOP!A:U,21,0)</f>
        <v>直连</v>
      </c>
    </row>
    <row r="16" s="4" customFormat="1" hidden="1" spans="1:9">
      <c r="A16" s="5">
        <v>999223104889014</v>
      </c>
      <c r="B16" s="6">
        <v>45022</v>
      </c>
      <c r="C16" s="6">
        <v>45024</v>
      </c>
      <c r="D16" s="4">
        <v>3238</v>
      </c>
      <c r="E16" s="4" t="str">
        <f>VLOOKUP(A16,HOP!A:L,12,0)</f>
        <v>3238.00</v>
      </c>
      <c r="F16" s="4" t="str">
        <f>VLOOKUP(A16,HOP!A:C,3,0)</f>
        <v>3114470</v>
      </c>
      <c r="G16" s="4">
        <f t="shared" si="0"/>
        <v>0</v>
      </c>
      <c r="H16" s="4" t="str">
        <f t="shared" si="1"/>
        <v>，3114470</v>
      </c>
      <c r="I16" s="4" t="str">
        <f>VLOOKUP(A16,HOP!A:U,21,0)</f>
        <v>直连</v>
      </c>
    </row>
    <row r="17" s="4" customFormat="1" hidden="1" spans="1:9">
      <c r="A17" s="5">
        <v>23107815922</v>
      </c>
      <c r="B17" s="6">
        <v>45021</v>
      </c>
      <c r="C17" s="6">
        <v>45024</v>
      </c>
      <c r="D17" s="4">
        <v>3981</v>
      </c>
      <c r="E17" s="4" t="str">
        <f>VLOOKUP(A17,HOP!A:L,12,0)</f>
        <v>3981.00</v>
      </c>
      <c r="F17" s="4" t="str">
        <f>VLOOKUP(A17,HOP!A:C,3,0)</f>
        <v>3115732</v>
      </c>
      <c r="G17" s="4">
        <f t="shared" si="0"/>
        <v>0</v>
      </c>
      <c r="H17" s="4" t="str">
        <f t="shared" si="1"/>
        <v>，3115732</v>
      </c>
      <c r="I17" s="4" t="str">
        <f>VLOOKUP(A17,HOP!A:U,21,0)</f>
        <v>直连</v>
      </c>
    </row>
    <row r="18" s="4" customFormat="1" hidden="1" spans="1:9">
      <c r="A18" s="5">
        <v>999223122080272</v>
      </c>
      <c r="B18" s="6">
        <v>45020</v>
      </c>
      <c r="C18" s="6">
        <v>45024</v>
      </c>
      <c r="D18" s="4">
        <v>3360</v>
      </c>
      <c r="E18" s="4" t="str">
        <f>VLOOKUP(A18,HOP!A:L,12,0)</f>
        <v>3360.00</v>
      </c>
      <c r="F18" s="4" t="str">
        <f>VLOOKUP(A18,HOP!A:C,3,0)</f>
        <v>3118842</v>
      </c>
      <c r="G18" s="4">
        <f t="shared" si="0"/>
        <v>0</v>
      </c>
      <c r="H18" s="4" t="str">
        <f t="shared" si="1"/>
        <v>，3118842</v>
      </c>
      <c r="I18" s="4" t="str">
        <f>VLOOKUP(A18,HOP!A:U,21,0)</f>
        <v>直连</v>
      </c>
    </row>
    <row r="19" s="4" customFormat="1" hidden="1" spans="1:9">
      <c r="A19" s="5">
        <v>999223123218764</v>
      </c>
      <c r="B19" s="6">
        <v>45022</v>
      </c>
      <c r="C19" s="6">
        <v>45024</v>
      </c>
      <c r="D19" s="4">
        <v>972</v>
      </c>
      <c r="E19" s="4" t="str">
        <f>VLOOKUP(A19,HOP!A:L,12,0)</f>
        <v>972.00</v>
      </c>
      <c r="F19" s="4" t="str">
        <f>VLOOKUP(A19,HOP!A:C,3,0)</f>
        <v>3119388</v>
      </c>
      <c r="G19" s="4">
        <f t="shared" si="0"/>
        <v>0</v>
      </c>
      <c r="H19" s="4" t="str">
        <f t="shared" si="1"/>
        <v>，3119388</v>
      </c>
      <c r="I19" s="4" t="str">
        <f>VLOOKUP(A19,HOP!A:U,21,0)</f>
        <v>直采</v>
      </c>
    </row>
    <row r="20" s="4" customFormat="1" hidden="1" spans="1:9">
      <c r="A20" s="5">
        <v>999223146942826</v>
      </c>
      <c r="B20" s="6">
        <v>45023</v>
      </c>
      <c r="C20" s="6">
        <v>45024</v>
      </c>
      <c r="D20" s="4">
        <v>1263</v>
      </c>
      <c r="E20" s="4" t="str">
        <f>VLOOKUP(A20,HOP!A:L,12,0)</f>
        <v>1263.00</v>
      </c>
      <c r="F20" s="4" t="str">
        <f>VLOOKUP(A20,HOP!A:C,3,0)</f>
        <v>3124062</v>
      </c>
      <c r="G20" s="4">
        <f t="shared" si="0"/>
        <v>0</v>
      </c>
      <c r="H20" s="4" t="str">
        <f t="shared" si="1"/>
        <v>，3124062</v>
      </c>
      <c r="I20" s="4" t="str">
        <f>VLOOKUP(A20,HOP!A:U,21,0)</f>
        <v>直连</v>
      </c>
    </row>
    <row r="21" s="4" customFormat="1" hidden="1" spans="1:9">
      <c r="A21" s="5">
        <v>999223175392769</v>
      </c>
      <c r="B21" s="6">
        <v>45021</v>
      </c>
      <c r="C21" s="6">
        <v>45024</v>
      </c>
      <c r="D21" s="4">
        <v>9876</v>
      </c>
      <c r="E21" s="4">
        <v>9876</v>
      </c>
      <c r="F21" s="4" t="str">
        <f>VLOOKUP(A21,HOP!A:C,3,0)</f>
        <v>3131850</v>
      </c>
      <c r="G21" s="4">
        <f t="shared" si="0"/>
        <v>0</v>
      </c>
      <c r="H21" s="4" t="str">
        <f t="shared" si="1"/>
        <v>，3131850</v>
      </c>
      <c r="I21" s="4" t="str">
        <f>VLOOKUP(A21,HOP!A:U,21,0)</f>
        <v>直连</v>
      </c>
    </row>
    <row r="22" s="4" customFormat="1" hidden="1" spans="1:9">
      <c r="A22" s="5">
        <v>999223197348884</v>
      </c>
      <c r="B22" s="6">
        <v>45023</v>
      </c>
      <c r="C22" s="6">
        <v>45024</v>
      </c>
      <c r="D22" s="4">
        <v>1857</v>
      </c>
      <c r="E22" s="4" t="str">
        <f>VLOOKUP(A22,HOP!A:L,12,0)</f>
        <v>1857.00</v>
      </c>
      <c r="F22" s="4" t="str">
        <f>VLOOKUP(A22,HOP!A:C,3,0)</f>
        <v>3137762</v>
      </c>
      <c r="G22" s="4">
        <f t="shared" si="0"/>
        <v>0</v>
      </c>
      <c r="H22" s="4" t="str">
        <f t="shared" si="1"/>
        <v>，3137762</v>
      </c>
      <c r="I22" s="4" t="str">
        <f>VLOOKUP(A22,HOP!A:U,21,0)</f>
        <v>直连</v>
      </c>
    </row>
    <row r="23" s="4" customFormat="1" hidden="1" spans="1:9">
      <c r="A23" s="5">
        <v>999223206612809</v>
      </c>
      <c r="B23" s="6">
        <v>45023</v>
      </c>
      <c r="C23" s="6">
        <v>45024</v>
      </c>
      <c r="D23" s="4">
        <v>500</v>
      </c>
      <c r="E23" s="4" t="str">
        <f>VLOOKUP(A23,HOP!A:L,12,0)</f>
        <v>500.00</v>
      </c>
      <c r="F23" s="4" t="str">
        <f>VLOOKUP(A23,HOP!A:C,3,0)</f>
        <v>3140855</v>
      </c>
      <c r="G23" s="4">
        <f t="shared" si="0"/>
        <v>0</v>
      </c>
      <c r="H23" s="4" t="str">
        <f t="shared" si="1"/>
        <v>，3140855</v>
      </c>
      <c r="I23" s="4" t="str">
        <f>VLOOKUP(A23,HOP!A:U,21,0)</f>
        <v>直连</v>
      </c>
    </row>
    <row r="24" s="4" customFormat="1" hidden="1" spans="1:9">
      <c r="A24" s="5">
        <v>999223217716722</v>
      </c>
      <c r="B24" s="6">
        <v>45021</v>
      </c>
      <c r="C24" s="6">
        <v>45024</v>
      </c>
      <c r="D24" s="4">
        <v>2391</v>
      </c>
      <c r="E24" s="4" t="str">
        <f>VLOOKUP(A24,HOP!A:L,12,0)</f>
        <v>2391.00</v>
      </c>
      <c r="F24" s="4" t="str">
        <f>VLOOKUP(A24,HOP!A:C,3,0)</f>
        <v>3144300</v>
      </c>
      <c r="G24" s="4">
        <f t="shared" si="0"/>
        <v>0</v>
      </c>
      <c r="H24" s="4" t="str">
        <f t="shared" si="1"/>
        <v>，3144300</v>
      </c>
      <c r="I24" s="4" t="str">
        <f>VLOOKUP(A24,HOP!A:U,21,0)</f>
        <v>直连</v>
      </c>
    </row>
    <row r="25" s="4" customFormat="1" hidden="1" spans="1:9">
      <c r="A25" s="5">
        <v>999223222959912</v>
      </c>
      <c r="B25" s="6">
        <v>45021</v>
      </c>
      <c r="C25" s="6">
        <v>45024</v>
      </c>
      <c r="D25" s="4">
        <v>4224</v>
      </c>
      <c r="E25" s="4" t="str">
        <f>VLOOKUP(A25,HOP!A:L,12,0)</f>
        <v>4224.00</v>
      </c>
      <c r="F25" s="4" t="str">
        <f>VLOOKUP(A25,HOP!A:C,3,0)</f>
        <v>3145350</v>
      </c>
      <c r="G25" s="4">
        <f t="shared" si="0"/>
        <v>0</v>
      </c>
      <c r="H25" s="4" t="str">
        <f t="shared" si="1"/>
        <v>，3145350</v>
      </c>
      <c r="I25" s="4" t="str">
        <f>VLOOKUP(A25,HOP!A:U,21,0)</f>
        <v>直连</v>
      </c>
    </row>
    <row r="26" s="4" customFormat="1" hidden="1" spans="1:9">
      <c r="A26" s="5">
        <v>999223232660608</v>
      </c>
      <c r="B26" s="6">
        <v>45023</v>
      </c>
      <c r="C26" s="6">
        <v>45024</v>
      </c>
      <c r="D26" s="4">
        <v>647</v>
      </c>
      <c r="E26" s="4" t="str">
        <f>VLOOKUP(A26,HOP!A:L,12,0)</f>
        <v>647.00</v>
      </c>
      <c r="F26" s="4" t="str">
        <f>VLOOKUP(A26,HOP!A:C,3,0)</f>
        <v>3148311</v>
      </c>
      <c r="G26" s="4">
        <f t="shared" si="0"/>
        <v>0</v>
      </c>
      <c r="H26" s="4" t="str">
        <f t="shared" si="1"/>
        <v>，3148311</v>
      </c>
      <c r="I26" s="4" t="str">
        <f>VLOOKUP(A26,HOP!A:U,21,0)</f>
        <v>直连</v>
      </c>
    </row>
    <row r="27" s="4" customFormat="1" hidden="1" spans="1:9">
      <c r="A27" s="5">
        <v>999223232897132</v>
      </c>
      <c r="B27" s="6">
        <v>45022</v>
      </c>
      <c r="C27" s="6">
        <v>45024</v>
      </c>
      <c r="D27" s="4">
        <v>1520</v>
      </c>
      <c r="E27" s="4" t="str">
        <f>VLOOKUP(A27,HOP!A:L,12,0)</f>
        <v>1520.00</v>
      </c>
      <c r="F27" s="4" t="str">
        <f>VLOOKUP(A27,HOP!A:C,3,0)</f>
        <v>3148409</v>
      </c>
      <c r="G27" s="4">
        <f t="shared" si="0"/>
        <v>0</v>
      </c>
      <c r="H27" s="4" t="str">
        <f t="shared" si="1"/>
        <v>，3148409</v>
      </c>
      <c r="I27" s="4" t="str">
        <f>VLOOKUP(A27,HOP!A:U,21,0)</f>
        <v>直连</v>
      </c>
    </row>
    <row r="28" s="4" customFormat="1" hidden="1" spans="1:9">
      <c r="A28" s="5">
        <v>999223239683045</v>
      </c>
      <c r="B28" s="6">
        <v>45021</v>
      </c>
      <c r="C28" s="6">
        <v>45024</v>
      </c>
      <c r="D28" s="4">
        <v>4449</v>
      </c>
      <c r="E28" s="4" t="str">
        <f>VLOOKUP(A28,HOP!A:L,12,0)</f>
        <v>4449.00</v>
      </c>
      <c r="F28" s="4" t="str">
        <f>VLOOKUP(A28,HOP!A:C,3,0)</f>
        <v>3149970</v>
      </c>
      <c r="G28" s="4">
        <f t="shared" si="0"/>
        <v>0</v>
      </c>
      <c r="H28" s="4" t="str">
        <f t="shared" si="1"/>
        <v>，3149970</v>
      </c>
      <c r="I28" s="4" t="str">
        <f>VLOOKUP(A28,HOP!A:U,21,0)</f>
        <v>直连</v>
      </c>
    </row>
    <row r="29" s="4" customFormat="1" hidden="1" spans="1:9">
      <c r="A29" s="5">
        <v>999223245619516</v>
      </c>
      <c r="B29" s="6">
        <v>45022</v>
      </c>
      <c r="C29" s="6">
        <v>45024</v>
      </c>
      <c r="D29" s="4">
        <v>1610</v>
      </c>
      <c r="E29" s="4" t="str">
        <f>VLOOKUP(A29,HOP!A:L,12,0)</f>
        <v>1610.00</v>
      </c>
      <c r="F29" s="4" t="str">
        <f>VLOOKUP(A29,HOP!A:C,3,0)</f>
        <v>3151453</v>
      </c>
      <c r="G29" s="4">
        <f t="shared" si="0"/>
        <v>0</v>
      </c>
      <c r="H29" s="4" t="str">
        <f t="shared" si="1"/>
        <v>，3151453</v>
      </c>
      <c r="I29" s="4" t="str">
        <f>VLOOKUP(A29,HOP!A:U,21,0)</f>
        <v>直连</v>
      </c>
    </row>
    <row r="30" s="4" customFormat="1" hidden="1" spans="1:9">
      <c r="A30" s="5">
        <v>999223261912173</v>
      </c>
      <c r="B30" s="6">
        <v>45022</v>
      </c>
      <c r="C30" s="6">
        <v>45024</v>
      </c>
      <c r="D30" s="4">
        <v>5758</v>
      </c>
      <c r="E30" s="4" t="str">
        <f>VLOOKUP(A30,HOP!A:L,12,0)</f>
        <v>5758.00</v>
      </c>
      <c r="F30" s="4" t="str">
        <f>VLOOKUP(A30,HOP!A:C,3,0)</f>
        <v>3155310</v>
      </c>
      <c r="G30" s="4">
        <f t="shared" si="0"/>
        <v>0</v>
      </c>
      <c r="H30" s="4" t="str">
        <f t="shared" si="1"/>
        <v>，3155310</v>
      </c>
      <c r="I30" s="4" t="str">
        <f>VLOOKUP(A30,HOP!A:U,21,0)</f>
        <v>直连</v>
      </c>
    </row>
    <row r="31" s="4" customFormat="1" hidden="1" spans="1:9">
      <c r="A31" s="5">
        <v>999223275685562</v>
      </c>
      <c r="B31" s="6">
        <v>45022</v>
      </c>
      <c r="C31" s="6">
        <v>45024</v>
      </c>
      <c r="D31" s="4">
        <v>1144</v>
      </c>
      <c r="E31" s="4" t="str">
        <f>VLOOKUP(A31,HOP!A:L,12,0)</f>
        <v>1144.00</v>
      </c>
      <c r="F31" s="4" t="str">
        <f>VLOOKUP(A31,HOP!A:C,3,0)</f>
        <v>3157954</v>
      </c>
      <c r="G31" s="4">
        <f t="shared" si="0"/>
        <v>0</v>
      </c>
      <c r="H31" s="4" t="str">
        <f t="shared" si="1"/>
        <v>，3157954</v>
      </c>
      <c r="I31" s="4" t="str">
        <f>VLOOKUP(A31,HOP!A:U,21,0)</f>
        <v>直连</v>
      </c>
    </row>
    <row r="32" s="4" customFormat="1" hidden="1" spans="1:9">
      <c r="A32" s="5">
        <v>999223283974922</v>
      </c>
      <c r="B32" s="6">
        <v>45020</v>
      </c>
      <c r="C32" s="6">
        <v>45024</v>
      </c>
      <c r="D32" s="4">
        <v>1598</v>
      </c>
      <c r="E32" s="4" t="str">
        <f>VLOOKUP(A32,HOP!A:L,12,0)</f>
        <v>1598.00</v>
      </c>
      <c r="F32" s="4" t="str">
        <f>VLOOKUP(A32,HOP!A:C,3,0)</f>
        <v>3159620</v>
      </c>
      <c r="G32" s="4">
        <f t="shared" si="0"/>
        <v>0</v>
      </c>
      <c r="H32" s="4" t="str">
        <f t="shared" si="1"/>
        <v>，3159620</v>
      </c>
      <c r="I32" s="4" t="str">
        <f>VLOOKUP(A32,HOP!A:U,21,0)</f>
        <v>直连</v>
      </c>
    </row>
    <row r="33" s="4" customFormat="1" hidden="1" spans="1:9">
      <c r="A33" s="5">
        <v>999223292211268</v>
      </c>
      <c r="B33" s="6">
        <v>45023</v>
      </c>
      <c r="C33" s="6">
        <v>45024</v>
      </c>
      <c r="D33" s="4">
        <v>491</v>
      </c>
      <c r="E33" s="4" t="str">
        <f>VLOOKUP(A33,HOP!A:L,12,0)</f>
        <v>491.00</v>
      </c>
      <c r="F33" s="4" t="str">
        <f>VLOOKUP(A33,HOP!A:C,3,0)</f>
        <v>3161840</v>
      </c>
      <c r="G33" s="4">
        <f t="shared" si="0"/>
        <v>0</v>
      </c>
      <c r="H33" s="4" t="str">
        <f t="shared" si="1"/>
        <v>，3161840</v>
      </c>
      <c r="I33" s="4" t="str">
        <f>VLOOKUP(A33,HOP!A:U,21,0)</f>
        <v>直连</v>
      </c>
    </row>
    <row r="34" s="4" customFormat="1" hidden="1" spans="1:9">
      <c r="A34" s="5">
        <v>999223296568041</v>
      </c>
      <c r="B34" s="6">
        <v>45023</v>
      </c>
      <c r="C34" s="6">
        <v>45024</v>
      </c>
      <c r="D34" s="4">
        <v>494</v>
      </c>
      <c r="E34" s="4" t="str">
        <f>VLOOKUP(A34,HOP!A:L,12,0)</f>
        <v>494.00</v>
      </c>
      <c r="F34" s="4" t="str">
        <f>VLOOKUP(A34,HOP!A:C,3,0)</f>
        <v>3162410</v>
      </c>
      <c r="G34" s="4">
        <f t="shared" si="0"/>
        <v>0</v>
      </c>
      <c r="H34" s="4" t="str">
        <f t="shared" si="1"/>
        <v>，3162410</v>
      </c>
      <c r="I34" s="4" t="str">
        <f>VLOOKUP(A34,HOP!A:U,21,0)</f>
        <v>直连</v>
      </c>
    </row>
    <row r="35" s="4" customFormat="1" hidden="1" spans="1:9">
      <c r="A35" s="5">
        <v>999223297174579</v>
      </c>
      <c r="B35" s="6">
        <v>45023</v>
      </c>
      <c r="C35" s="6">
        <v>45024</v>
      </c>
      <c r="D35" s="4">
        <v>1038</v>
      </c>
      <c r="E35" s="4" t="str">
        <f>VLOOKUP(A35,HOP!A:L,12,0)</f>
        <v>1038.00</v>
      </c>
      <c r="F35" s="4" t="str">
        <f>VLOOKUP(A35,HOP!A:C,3,0)</f>
        <v>3162504</v>
      </c>
      <c r="G35" s="4">
        <f t="shared" ref="G35:G66" si="2">D35-E35</f>
        <v>0</v>
      </c>
      <c r="H35" s="4" t="str">
        <f t="shared" ref="H35:H66" si="3">$H$1&amp;F35</f>
        <v>，3162504</v>
      </c>
      <c r="I35" s="4" t="str">
        <f>VLOOKUP(A35,HOP!A:U,21,0)</f>
        <v>直连</v>
      </c>
    </row>
    <row r="36" s="4" customFormat="1" hidden="1" spans="1:9">
      <c r="A36" s="5">
        <v>999223307630538</v>
      </c>
      <c r="B36" s="6">
        <v>45022</v>
      </c>
      <c r="C36" s="6">
        <v>45024</v>
      </c>
      <c r="D36" s="4">
        <v>2900</v>
      </c>
      <c r="E36" s="4" t="str">
        <f>VLOOKUP(A36,HOP!A:L,12,0)</f>
        <v>2900.00</v>
      </c>
      <c r="F36" s="4" t="str">
        <f>VLOOKUP(A36,HOP!A:C,3,0)</f>
        <v>3164689</v>
      </c>
      <c r="G36" s="4">
        <f t="shared" si="2"/>
        <v>0</v>
      </c>
      <c r="H36" s="4" t="str">
        <f t="shared" si="3"/>
        <v>，3164689</v>
      </c>
      <c r="I36" s="4" t="str">
        <f>VLOOKUP(A36,HOP!A:U,21,0)</f>
        <v>直连</v>
      </c>
    </row>
    <row r="37" s="4" customFormat="1" hidden="1" spans="1:9">
      <c r="A37" s="5">
        <v>23338742173</v>
      </c>
      <c r="B37" s="6">
        <v>45023</v>
      </c>
      <c r="C37" s="6">
        <v>45024</v>
      </c>
      <c r="D37" s="4">
        <v>865</v>
      </c>
      <c r="E37" s="4" t="str">
        <f>VLOOKUP(A37,HOP!A:L,12,0)</f>
        <v>865.00</v>
      </c>
      <c r="F37" s="4" t="str">
        <f>VLOOKUP(A37,HOP!A:C,3,0)</f>
        <v>3170204</v>
      </c>
      <c r="G37" s="4">
        <f t="shared" si="2"/>
        <v>0</v>
      </c>
      <c r="H37" s="4" t="str">
        <f t="shared" si="3"/>
        <v>，3170204</v>
      </c>
      <c r="I37" s="4" t="str">
        <f>VLOOKUP(A37,HOP!A:U,21,0)</f>
        <v>直连</v>
      </c>
    </row>
    <row r="38" s="4" customFormat="1" hidden="1" spans="1:9">
      <c r="A38" s="5">
        <v>999223340874406</v>
      </c>
      <c r="B38" s="6">
        <v>45023</v>
      </c>
      <c r="C38" s="6">
        <v>45024</v>
      </c>
      <c r="D38" s="4">
        <v>645</v>
      </c>
      <c r="E38" s="4" t="str">
        <f>VLOOKUP(A38,HOP!A:L,12,0)</f>
        <v>645.00</v>
      </c>
      <c r="F38" s="4" t="str">
        <f>VLOOKUP(A38,HOP!A:C,3,0)</f>
        <v>3170574</v>
      </c>
      <c r="G38" s="4">
        <f t="shared" si="2"/>
        <v>0</v>
      </c>
      <c r="H38" s="4" t="str">
        <f t="shared" si="3"/>
        <v>，3170574</v>
      </c>
      <c r="I38" s="4" t="str">
        <f>VLOOKUP(A38,HOP!A:U,21,0)</f>
        <v>直连</v>
      </c>
    </row>
    <row r="39" s="4" customFormat="1" hidden="1" spans="1:9">
      <c r="A39" s="5">
        <v>999223354401894</v>
      </c>
      <c r="B39" s="6">
        <v>45020</v>
      </c>
      <c r="C39" s="6">
        <v>45024</v>
      </c>
      <c r="D39" s="4">
        <v>2596</v>
      </c>
      <c r="E39" s="4" t="str">
        <f>VLOOKUP(A39,HOP!A:L,12,0)</f>
        <v>2596.00</v>
      </c>
      <c r="F39" s="4" t="str">
        <f>VLOOKUP(A39,HOP!A:C,3,0)</f>
        <v>3172366</v>
      </c>
      <c r="G39" s="4">
        <f t="shared" si="2"/>
        <v>0</v>
      </c>
      <c r="H39" s="4" t="str">
        <f t="shared" si="3"/>
        <v>，3172366</v>
      </c>
      <c r="I39" s="4" t="str">
        <f>VLOOKUP(A39,HOP!A:U,21,0)</f>
        <v>直连</v>
      </c>
    </row>
    <row r="40" s="4" customFormat="1" hidden="1" spans="1:9">
      <c r="A40" s="5">
        <v>999223355693473</v>
      </c>
      <c r="B40" s="6">
        <v>45023</v>
      </c>
      <c r="C40" s="6">
        <v>45024</v>
      </c>
      <c r="D40" s="4">
        <v>5148</v>
      </c>
      <c r="E40" s="4" t="str">
        <f>VLOOKUP(A40,HOP!A:L,12,0)</f>
        <v>5148.00</v>
      </c>
      <c r="F40" s="4" t="str">
        <f>VLOOKUP(A40,HOP!A:C,3,0)</f>
        <v>3172534</v>
      </c>
      <c r="G40" s="4">
        <f t="shared" si="2"/>
        <v>0</v>
      </c>
      <c r="H40" s="4" t="str">
        <f t="shared" si="3"/>
        <v>，3172534</v>
      </c>
      <c r="I40" s="4" t="str">
        <f>VLOOKUP(A40,HOP!A:U,21,0)</f>
        <v>直连</v>
      </c>
    </row>
    <row r="41" s="4" customFormat="1" hidden="1" spans="1:9">
      <c r="A41" s="5">
        <v>999223356138221</v>
      </c>
      <c r="B41" s="6">
        <v>45022</v>
      </c>
      <c r="C41" s="6">
        <v>45024</v>
      </c>
      <c r="D41" s="4">
        <v>2426</v>
      </c>
      <c r="E41" s="4" t="str">
        <f>VLOOKUP(A41,HOP!A:L,12,0)</f>
        <v>2426.00</v>
      </c>
      <c r="F41" s="4" t="str">
        <f>VLOOKUP(A41,HOP!A:C,3,0)</f>
        <v>3172617</v>
      </c>
      <c r="G41" s="4">
        <f t="shared" si="2"/>
        <v>0</v>
      </c>
      <c r="H41" s="4" t="str">
        <f t="shared" si="3"/>
        <v>，3172617</v>
      </c>
      <c r="I41" s="4" t="str">
        <f>VLOOKUP(A41,HOP!A:U,21,0)</f>
        <v>直连</v>
      </c>
    </row>
    <row r="42" s="4" customFormat="1" hidden="1" spans="1:9">
      <c r="A42" s="5">
        <v>999223358046099</v>
      </c>
      <c r="B42" s="6">
        <v>45023</v>
      </c>
      <c r="C42" s="6">
        <v>45024</v>
      </c>
      <c r="D42" s="4">
        <v>988</v>
      </c>
      <c r="E42" s="4" t="str">
        <f>VLOOKUP(A42,HOP!A:L,12,0)</f>
        <v>988.00</v>
      </c>
      <c r="F42" s="4" t="str">
        <f>VLOOKUP(A42,HOP!A:C,3,0)</f>
        <v>3172930</v>
      </c>
      <c r="G42" s="4">
        <f t="shared" si="2"/>
        <v>0</v>
      </c>
      <c r="H42" s="4" t="str">
        <f t="shared" si="3"/>
        <v>，3172930</v>
      </c>
      <c r="I42" s="4" t="str">
        <f>VLOOKUP(A42,HOP!A:U,21,0)</f>
        <v>直连</v>
      </c>
    </row>
    <row r="43" s="4" customFormat="1" hidden="1" spans="1:9">
      <c r="A43" s="5">
        <v>999223361083164</v>
      </c>
      <c r="B43" s="6">
        <v>45023</v>
      </c>
      <c r="C43" s="6">
        <v>45024</v>
      </c>
      <c r="D43" s="4">
        <v>280</v>
      </c>
      <c r="E43" s="4" t="str">
        <f>VLOOKUP(A43,HOP!A:L,12,0)</f>
        <v>280.00</v>
      </c>
      <c r="F43" s="4" t="str">
        <f>VLOOKUP(A43,HOP!A:C,3,0)</f>
        <v>3173399</v>
      </c>
      <c r="G43" s="4">
        <f t="shared" si="2"/>
        <v>0</v>
      </c>
      <c r="H43" s="4" t="str">
        <f t="shared" si="3"/>
        <v>，3173399</v>
      </c>
      <c r="I43" s="4" t="str">
        <f>VLOOKUP(A43,HOP!A:U,21,0)</f>
        <v>直连</v>
      </c>
    </row>
    <row r="44" s="4" customFormat="1" hidden="1" spans="1:9">
      <c r="A44" s="5">
        <v>999223362962474</v>
      </c>
      <c r="B44" s="6">
        <v>45021</v>
      </c>
      <c r="C44" s="6">
        <v>45024</v>
      </c>
      <c r="D44" s="4">
        <v>3916</v>
      </c>
      <c r="E44" s="4" t="str">
        <f>VLOOKUP(A44,HOP!A:L,12,0)</f>
        <v>3916.00</v>
      </c>
      <c r="F44" s="4" t="str">
        <f>VLOOKUP(A44,HOP!A:C,3,0)</f>
        <v>3173884</v>
      </c>
      <c r="G44" s="4">
        <f t="shared" si="2"/>
        <v>0</v>
      </c>
      <c r="H44" s="4" t="str">
        <f t="shared" si="3"/>
        <v>，3173884</v>
      </c>
      <c r="I44" s="4" t="str">
        <f>VLOOKUP(A44,HOP!A:U,21,0)</f>
        <v>直连</v>
      </c>
    </row>
    <row r="45" s="4" customFormat="1" hidden="1" spans="1:9">
      <c r="A45" s="5">
        <v>999223373157552</v>
      </c>
      <c r="B45" s="6">
        <v>45023</v>
      </c>
      <c r="C45" s="6">
        <v>45024</v>
      </c>
      <c r="D45" s="4">
        <v>2532</v>
      </c>
      <c r="E45" s="4" t="str">
        <f>VLOOKUP(A45,HOP!A:L,12,0)</f>
        <v>2532.00</v>
      </c>
      <c r="F45" s="4" t="str">
        <f>VLOOKUP(A45,HOP!A:C,3,0)</f>
        <v>3175592</v>
      </c>
      <c r="G45" s="4">
        <f t="shared" si="2"/>
        <v>0</v>
      </c>
      <c r="H45" s="4" t="str">
        <f t="shared" si="3"/>
        <v>，3175592</v>
      </c>
      <c r="I45" s="4" t="str">
        <f>VLOOKUP(A45,HOP!A:U,21,0)</f>
        <v>直连</v>
      </c>
    </row>
    <row r="46" s="4" customFormat="1" hidden="1" spans="1:9">
      <c r="A46" s="5">
        <v>999223386650786</v>
      </c>
      <c r="B46" s="6">
        <v>45021</v>
      </c>
      <c r="C46" s="6">
        <v>45024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999223388454676</v>
      </c>
      <c r="B47" s="6">
        <v>45023</v>
      </c>
      <c r="C47" s="6">
        <v>45024</v>
      </c>
      <c r="D47" s="4">
        <v>352</v>
      </c>
      <c r="E47" s="4" t="str">
        <f>VLOOKUP(A47,HOP!A:L,12,0)</f>
        <v>352.00</v>
      </c>
      <c r="F47" s="4" t="str">
        <f>VLOOKUP(A47,HOP!A:C,3,0)</f>
        <v>3178459</v>
      </c>
      <c r="G47" s="4">
        <f t="shared" si="2"/>
        <v>0</v>
      </c>
      <c r="H47" s="4" t="str">
        <f t="shared" si="3"/>
        <v>，3178459</v>
      </c>
      <c r="I47" s="4" t="str">
        <f>VLOOKUP(A47,HOP!A:U,21,0)</f>
        <v>直连</v>
      </c>
    </row>
    <row r="48" s="4" customFormat="1" hidden="1" spans="1:9">
      <c r="A48" s="5">
        <v>999223388807485</v>
      </c>
      <c r="B48" s="6">
        <v>45022</v>
      </c>
      <c r="C48" s="6">
        <v>45024</v>
      </c>
      <c r="D48" s="4">
        <v>4200</v>
      </c>
      <c r="E48" s="4" t="str">
        <f>VLOOKUP(A48,HOP!A:L,12,0)</f>
        <v>4200.00</v>
      </c>
      <c r="F48" s="4" t="str">
        <f>VLOOKUP(A48,HOP!A:C,3,0)</f>
        <v>3178497</v>
      </c>
      <c r="G48" s="4">
        <f t="shared" si="2"/>
        <v>0</v>
      </c>
      <c r="H48" s="4" t="str">
        <f t="shared" si="3"/>
        <v>，3178497</v>
      </c>
      <c r="I48" s="4" t="str">
        <f>VLOOKUP(A48,HOP!A:U,21,0)</f>
        <v>直连</v>
      </c>
    </row>
    <row r="49" s="4" customFormat="1" hidden="1" spans="1:9">
      <c r="A49" s="5">
        <v>999223405351853</v>
      </c>
      <c r="B49" s="6">
        <v>45018</v>
      </c>
      <c r="C49" s="6">
        <v>45024</v>
      </c>
      <c r="D49" s="4">
        <v>4046</v>
      </c>
      <c r="E49" s="4" t="str">
        <f>VLOOKUP(A49,HOP!A:L,12,0)</f>
        <v>4046.00</v>
      </c>
      <c r="F49" s="4" t="str">
        <f>VLOOKUP(A49,HOP!A:C,3,0)</f>
        <v>3181622</v>
      </c>
      <c r="G49" s="4">
        <f t="shared" si="2"/>
        <v>0</v>
      </c>
      <c r="H49" s="4" t="str">
        <f t="shared" si="3"/>
        <v>，3181622</v>
      </c>
      <c r="I49" s="4" t="str">
        <f>VLOOKUP(A49,HOP!A:U,21,0)</f>
        <v>直采</v>
      </c>
    </row>
    <row r="50" s="4" customFormat="1" hidden="1" spans="1:9">
      <c r="A50" s="5">
        <v>999223405606262</v>
      </c>
      <c r="B50" s="6">
        <v>45023</v>
      </c>
      <c r="C50" s="6">
        <v>45024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999223408122687</v>
      </c>
      <c r="B51" s="6">
        <v>45023</v>
      </c>
      <c r="C51" s="6">
        <v>45024</v>
      </c>
      <c r="D51" s="4">
        <v>928</v>
      </c>
      <c r="E51" s="4" t="str">
        <f>VLOOKUP(A51,HOP!A:L,12,0)</f>
        <v>928.00</v>
      </c>
      <c r="F51" s="4" t="str">
        <f>VLOOKUP(A51,HOP!A:C,3,0)</f>
        <v>3182710</v>
      </c>
      <c r="G51" s="4">
        <f t="shared" si="2"/>
        <v>0</v>
      </c>
      <c r="H51" s="4" t="str">
        <f t="shared" si="3"/>
        <v>，3182710</v>
      </c>
      <c r="I51" s="4" t="str">
        <f>VLOOKUP(A51,HOP!A:U,21,0)</f>
        <v>直连</v>
      </c>
    </row>
    <row r="52" s="4" customFormat="1" hidden="1" spans="1:9">
      <c r="A52" s="5">
        <v>999223414607391</v>
      </c>
      <c r="B52" s="6">
        <v>45021</v>
      </c>
      <c r="C52" s="6">
        <v>45024</v>
      </c>
      <c r="D52" s="4">
        <v>1191</v>
      </c>
      <c r="E52" s="4" t="str">
        <f>VLOOKUP(A52,HOP!A:L,12,0)</f>
        <v>1191.00</v>
      </c>
      <c r="F52" s="4" t="str">
        <f>VLOOKUP(A52,HOP!A:C,3,0)</f>
        <v>3183391</v>
      </c>
      <c r="G52" s="4">
        <f t="shared" si="2"/>
        <v>0</v>
      </c>
      <c r="H52" s="4" t="str">
        <f t="shared" si="3"/>
        <v>，3183391</v>
      </c>
      <c r="I52" s="4" t="str">
        <f>VLOOKUP(A52,HOP!A:U,21,0)</f>
        <v>直连</v>
      </c>
    </row>
    <row r="53" s="4" customFormat="1" hidden="1" spans="1:9">
      <c r="A53" s="5">
        <v>999223424296230</v>
      </c>
      <c r="B53" s="6">
        <v>45021</v>
      </c>
      <c r="C53" s="6">
        <v>45024</v>
      </c>
      <c r="D53" s="4">
        <v>3384</v>
      </c>
      <c r="E53" s="4">
        <v>3384</v>
      </c>
      <c r="F53" s="4">
        <v>3194695</v>
      </c>
      <c r="G53" s="4">
        <f t="shared" si="2"/>
        <v>0</v>
      </c>
      <c r="H53" s="4" t="str">
        <f t="shared" si="3"/>
        <v>，3194695</v>
      </c>
      <c r="I53" s="4" t="str">
        <f>VLOOKUP(A53,HOP!A:U,21,0)</f>
        <v>直连</v>
      </c>
    </row>
    <row r="54" s="4" customFormat="1" hidden="1" spans="1:9">
      <c r="A54" s="5">
        <v>999223425344933</v>
      </c>
      <c r="B54" s="6">
        <v>45022</v>
      </c>
      <c r="C54" s="6">
        <v>45024</v>
      </c>
      <c r="D54" s="4">
        <v>1904</v>
      </c>
      <c r="E54" s="4" t="str">
        <f>VLOOKUP(A54,HOP!A:L,12,0)</f>
        <v>1904.00</v>
      </c>
      <c r="F54" s="4" t="str">
        <f>VLOOKUP(A54,HOP!A:C,3,0)</f>
        <v>3186373</v>
      </c>
      <c r="G54" s="4">
        <f t="shared" si="2"/>
        <v>0</v>
      </c>
      <c r="H54" s="4" t="str">
        <f t="shared" si="3"/>
        <v>，3186373</v>
      </c>
      <c r="I54" s="4" t="str">
        <f>VLOOKUP(A54,HOP!A:U,21,0)</f>
        <v>直采</v>
      </c>
    </row>
    <row r="55" s="4" customFormat="1" hidden="1" spans="1:9">
      <c r="A55" s="5">
        <v>999223427435565</v>
      </c>
      <c r="B55" s="6">
        <v>45023</v>
      </c>
      <c r="C55" s="6">
        <v>45024</v>
      </c>
      <c r="D55" s="4">
        <v>167</v>
      </c>
      <c r="E55" s="4" t="str">
        <f>VLOOKUP(A55,HOP!A:L,12,0)</f>
        <v>167.00</v>
      </c>
      <c r="F55" s="4" t="str">
        <f>VLOOKUP(A55,HOP!A:C,3,0)</f>
        <v>3186476</v>
      </c>
      <c r="G55" s="4">
        <f t="shared" si="2"/>
        <v>0</v>
      </c>
      <c r="H55" s="4" t="str">
        <f t="shared" si="3"/>
        <v>，3186476</v>
      </c>
      <c r="I55" s="4" t="str">
        <f>VLOOKUP(A55,HOP!A:U,21,0)</f>
        <v>直连</v>
      </c>
    </row>
    <row r="56" s="4" customFormat="1" hidden="1" spans="1:9">
      <c r="A56" s="5">
        <v>999223435687083</v>
      </c>
      <c r="B56" s="6">
        <v>45022</v>
      </c>
      <c r="C56" s="6">
        <v>45024</v>
      </c>
      <c r="D56" s="4">
        <v>1466</v>
      </c>
      <c r="E56" s="4" t="str">
        <f>VLOOKUP(A56,HOP!A:L,12,0)</f>
        <v>1466.00</v>
      </c>
      <c r="F56" s="4" t="str">
        <f>VLOOKUP(A56,HOP!A:C,3,0)</f>
        <v>3187897</v>
      </c>
      <c r="G56" s="4">
        <f t="shared" si="2"/>
        <v>0</v>
      </c>
      <c r="H56" s="4" t="str">
        <f t="shared" si="3"/>
        <v>，3187897</v>
      </c>
      <c r="I56" s="4" t="str">
        <f>VLOOKUP(A56,HOP!A:U,21,0)</f>
        <v>直连</v>
      </c>
    </row>
    <row r="57" s="4" customFormat="1" hidden="1" spans="1:9">
      <c r="A57" s="5">
        <v>999223436400190</v>
      </c>
      <c r="B57" s="6">
        <v>45023</v>
      </c>
      <c r="C57" s="6">
        <v>45024</v>
      </c>
      <c r="D57" s="4">
        <v>508</v>
      </c>
      <c r="E57" s="4" t="str">
        <f>VLOOKUP(A57,HOP!A:L,12,0)</f>
        <v>508.00</v>
      </c>
      <c r="F57" s="4" t="str">
        <f>VLOOKUP(A57,HOP!A:C,3,0)</f>
        <v>3188117</v>
      </c>
      <c r="G57" s="4">
        <f t="shared" si="2"/>
        <v>0</v>
      </c>
      <c r="H57" s="4" t="str">
        <f t="shared" si="3"/>
        <v>，3188117</v>
      </c>
      <c r="I57" s="4" t="str">
        <f>VLOOKUP(A57,HOP!A:U,21,0)</f>
        <v>直连</v>
      </c>
    </row>
    <row r="58" s="4" customFormat="1" hidden="1" spans="1:9">
      <c r="A58" s="5">
        <v>999223436466875</v>
      </c>
      <c r="B58" s="6">
        <v>45023</v>
      </c>
      <c r="C58" s="6">
        <v>45024</v>
      </c>
      <c r="D58" s="4">
        <v>528</v>
      </c>
      <c r="E58" s="4" t="str">
        <f>VLOOKUP(A58,HOP!A:L,12,0)</f>
        <v>528.00</v>
      </c>
      <c r="F58" s="4" t="str">
        <f>VLOOKUP(A58,HOP!A:C,3,0)</f>
        <v>3188144</v>
      </c>
      <c r="G58" s="4">
        <f t="shared" si="2"/>
        <v>0</v>
      </c>
      <c r="H58" s="4" t="str">
        <f t="shared" si="3"/>
        <v>，3188144</v>
      </c>
      <c r="I58" s="4" t="str">
        <f>VLOOKUP(A58,HOP!A:U,21,0)</f>
        <v>直连</v>
      </c>
    </row>
    <row r="59" s="4" customFormat="1" hidden="1" spans="1:9">
      <c r="A59" s="5">
        <v>999223437342932</v>
      </c>
      <c r="B59" s="6">
        <v>45020</v>
      </c>
      <c r="C59" s="6">
        <v>45024</v>
      </c>
      <c r="D59" s="4">
        <v>3056</v>
      </c>
      <c r="E59" s="4" t="str">
        <f>VLOOKUP(A59,HOP!A:L,12,0)</f>
        <v>3056.00</v>
      </c>
      <c r="F59" s="4" t="str">
        <f>VLOOKUP(A59,HOP!A:C,3,0)</f>
        <v>3188494</v>
      </c>
      <c r="G59" s="4">
        <f t="shared" si="2"/>
        <v>0</v>
      </c>
      <c r="H59" s="4" t="str">
        <f t="shared" si="3"/>
        <v>，3188494</v>
      </c>
      <c r="I59" s="4" t="str">
        <f>VLOOKUP(A59,HOP!A:U,21,0)</f>
        <v>直连</v>
      </c>
    </row>
    <row r="60" s="4" customFormat="1" hidden="1" spans="1:9">
      <c r="A60" s="5">
        <v>999223438984473</v>
      </c>
      <c r="B60" s="6">
        <v>45021</v>
      </c>
      <c r="C60" s="6">
        <v>45024</v>
      </c>
      <c r="D60" s="4">
        <v>984</v>
      </c>
      <c r="E60" s="4" t="str">
        <f>VLOOKUP(A60,HOP!A:L,12,0)</f>
        <v>984.00</v>
      </c>
      <c r="F60" s="4" t="str">
        <f>VLOOKUP(A60,HOP!A:C,3,0)</f>
        <v>3189174</v>
      </c>
      <c r="G60" s="4">
        <f t="shared" si="2"/>
        <v>0</v>
      </c>
      <c r="H60" s="4" t="str">
        <f t="shared" si="3"/>
        <v>，3189174</v>
      </c>
      <c r="I60" s="4" t="str">
        <f>VLOOKUP(A60,HOP!A:U,21,0)</f>
        <v>直连</v>
      </c>
    </row>
    <row r="61" s="4" customFormat="1" hidden="1" spans="1:9">
      <c r="A61" s="5">
        <v>999223439361260</v>
      </c>
      <c r="B61" s="6">
        <v>45022</v>
      </c>
      <c r="C61" s="6">
        <v>45024</v>
      </c>
      <c r="D61" s="4">
        <v>3456</v>
      </c>
      <c r="E61" s="4" t="str">
        <f>VLOOKUP(A61,HOP!A:L,12,0)</f>
        <v>3456.00</v>
      </c>
      <c r="F61" s="4" t="str">
        <f>VLOOKUP(A61,HOP!A:C,3,0)</f>
        <v>3189305</v>
      </c>
      <c r="G61" s="4">
        <f t="shared" si="2"/>
        <v>0</v>
      </c>
      <c r="H61" s="4" t="str">
        <f t="shared" si="3"/>
        <v>，3189305</v>
      </c>
      <c r="I61" s="4" t="str">
        <f>VLOOKUP(A61,HOP!A:U,21,0)</f>
        <v>直连</v>
      </c>
    </row>
    <row r="62" s="4" customFormat="1" hidden="1" spans="1:9">
      <c r="A62" s="5">
        <v>999223444228810</v>
      </c>
      <c r="B62" s="6">
        <v>45023</v>
      </c>
      <c r="C62" s="6">
        <v>45024</v>
      </c>
      <c r="D62" s="4">
        <v>807</v>
      </c>
      <c r="E62" s="4" t="str">
        <f>VLOOKUP(A62,HOP!A:L,12,0)</f>
        <v>807.00</v>
      </c>
      <c r="F62" s="4" t="str">
        <f>VLOOKUP(A62,HOP!A:C,3,0)</f>
        <v>3189895</v>
      </c>
      <c r="G62" s="4">
        <f t="shared" si="2"/>
        <v>0</v>
      </c>
      <c r="H62" s="4" t="str">
        <f t="shared" si="3"/>
        <v>，3189895</v>
      </c>
      <c r="I62" s="4" t="str">
        <f>VLOOKUP(A62,HOP!A:U,21,0)</f>
        <v>直连</v>
      </c>
    </row>
    <row r="63" s="4" customFormat="1" hidden="1" spans="1:9">
      <c r="A63" s="5">
        <v>999223447688525</v>
      </c>
      <c r="B63" s="6">
        <v>45023</v>
      </c>
      <c r="C63" s="6">
        <v>45024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999223449625962</v>
      </c>
      <c r="B64" s="6">
        <v>45021</v>
      </c>
      <c r="C64" s="6">
        <v>45024</v>
      </c>
      <c r="D64" s="4">
        <v>2016</v>
      </c>
      <c r="E64" s="4" t="str">
        <f>VLOOKUP(A64,HOP!A:L,12,0)</f>
        <v>2016.00</v>
      </c>
      <c r="F64" s="4" t="str">
        <f>VLOOKUP(A64,HOP!A:C,3,0)</f>
        <v>3190766</v>
      </c>
      <c r="G64" s="4">
        <f t="shared" si="2"/>
        <v>0</v>
      </c>
      <c r="H64" s="4" t="str">
        <f t="shared" si="3"/>
        <v>，3190766</v>
      </c>
      <c r="I64" s="4" t="str">
        <f>VLOOKUP(A64,HOP!A:U,21,0)</f>
        <v>直连</v>
      </c>
    </row>
    <row r="65" s="4" customFormat="1" hidden="1" spans="1:9">
      <c r="A65" s="5">
        <v>999223450404371</v>
      </c>
      <c r="B65" s="6">
        <v>45023</v>
      </c>
      <c r="C65" s="6">
        <v>45024</v>
      </c>
      <c r="D65" s="4">
        <v>696</v>
      </c>
      <c r="E65" s="4" t="str">
        <f>VLOOKUP(A65,HOP!A:L,12,0)</f>
        <v>696.00</v>
      </c>
      <c r="F65" s="4" t="str">
        <f>VLOOKUP(A65,HOP!A:C,3,0)</f>
        <v>3190952</v>
      </c>
      <c r="G65" s="4">
        <f t="shared" si="2"/>
        <v>0</v>
      </c>
      <c r="H65" s="4" t="str">
        <f t="shared" si="3"/>
        <v>，3190952</v>
      </c>
      <c r="I65" s="4" t="str">
        <f>VLOOKUP(A65,HOP!A:U,21,0)</f>
        <v>直连</v>
      </c>
    </row>
    <row r="66" s="4" customFormat="1" hidden="1" spans="1:9">
      <c r="A66" s="5">
        <v>23450577449</v>
      </c>
      <c r="B66" s="6">
        <v>45023</v>
      </c>
      <c r="C66" s="6">
        <v>45024</v>
      </c>
      <c r="D66" s="4">
        <v>351</v>
      </c>
      <c r="E66" s="4" t="str">
        <f>VLOOKUP(A66,HOP!A:L,12,0)</f>
        <v>351.00</v>
      </c>
      <c r="F66" s="4" t="str">
        <f>VLOOKUP(A66,HOP!A:C,3,0)</f>
        <v>3191001</v>
      </c>
      <c r="G66" s="4">
        <f t="shared" si="2"/>
        <v>0</v>
      </c>
      <c r="H66" s="4" t="str">
        <f t="shared" si="3"/>
        <v>，3191001</v>
      </c>
      <c r="I66" s="4" t="str">
        <f>VLOOKUP(A66,HOP!A:U,21,0)</f>
        <v>直连</v>
      </c>
    </row>
    <row r="67" s="4" customFormat="1" hidden="1" spans="1:9">
      <c r="A67" s="5">
        <v>999223451084786</v>
      </c>
      <c r="B67" s="6">
        <v>45023</v>
      </c>
      <c r="C67" s="6">
        <v>45024</v>
      </c>
      <c r="D67" s="4">
        <v>1071</v>
      </c>
      <c r="E67" s="4" t="str">
        <f>VLOOKUP(A67,HOP!A:L,12,0)</f>
        <v>1071.00</v>
      </c>
      <c r="F67" s="4" t="str">
        <f>VLOOKUP(A67,HOP!A:C,3,0)</f>
        <v>3191177</v>
      </c>
      <c r="G67" s="4">
        <f t="shared" ref="G67:G98" si="4">D67-E67</f>
        <v>0</v>
      </c>
      <c r="H67" s="4" t="str">
        <f t="shared" ref="H67:H98" si="5">$H$1&amp;F67</f>
        <v>，3191177</v>
      </c>
      <c r="I67" s="4" t="str">
        <f>VLOOKUP(A67,HOP!A:U,21,0)</f>
        <v>直连</v>
      </c>
    </row>
    <row r="68" s="4" customFormat="1" hidden="1" spans="1:9">
      <c r="A68" s="5">
        <v>999223451433776</v>
      </c>
      <c r="B68" s="6">
        <v>45019</v>
      </c>
      <c r="C68" s="6">
        <v>45024</v>
      </c>
      <c r="D68" s="4">
        <v>1476</v>
      </c>
      <c r="E68" s="4" t="str">
        <f>VLOOKUP(A68,HOP!A:L,12,0)</f>
        <v>1476.00</v>
      </c>
      <c r="F68" s="4" t="str">
        <f>VLOOKUP(A68,HOP!A:C,3,0)</f>
        <v>3191260</v>
      </c>
      <c r="G68" s="4">
        <f t="shared" si="4"/>
        <v>0</v>
      </c>
      <c r="H68" s="4" t="str">
        <f t="shared" si="5"/>
        <v>，3191260</v>
      </c>
      <c r="I68" s="4" t="str">
        <f>VLOOKUP(A68,HOP!A:U,21,0)</f>
        <v>直连</v>
      </c>
    </row>
    <row r="69" s="4" customFormat="1" hidden="1" spans="1:9">
      <c r="A69" s="5">
        <v>999223453378650</v>
      </c>
      <c r="B69" s="6">
        <v>45023</v>
      </c>
      <c r="C69" s="6">
        <v>45024</v>
      </c>
      <c r="D69" s="4">
        <v>1958</v>
      </c>
      <c r="E69" s="4" t="str">
        <f>VLOOKUP(A69,HOP!A:L,12,0)</f>
        <v>1958.00</v>
      </c>
      <c r="F69" s="4" t="str">
        <f>VLOOKUP(A69,HOP!A:C,3,0)</f>
        <v>3191327</v>
      </c>
      <c r="G69" s="4">
        <f t="shared" si="4"/>
        <v>0</v>
      </c>
      <c r="H69" s="4" t="str">
        <f t="shared" si="5"/>
        <v>，3191327</v>
      </c>
      <c r="I69" s="4" t="str">
        <f>VLOOKUP(A69,HOP!A:U,21,0)</f>
        <v>直连</v>
      </c>
    </row>
    <row r="70" s="4" customFormat="1" hidden="1" spans="1:9">
      <c r="A70" s="5">
        <v>999223456707963</v>
      </c>
      <c r="B70" s="6">
        <v>45021</v>
      </c>
      <c r="C70" s="6">
        <v>45024</v>
      </c>
      <c r="D70" s="4">
        <v>800</v>
      </c>
      <c r="E70" s="4" t="str">
        <f>VLOOKUP(A70,HOP!A:L,12,0)</f>
        <v>800.00</v>
      </c>
      <c r="F70" s="4" t="str">
        <f>VLOOKUP(A70,HOP!A:C,3,0)</f>
        <v>3191790</v>
      </c>
      <c r="G70" s="4">
        <f t="shared" si="4"/>
        <v>0</v>
      </c>
      <c r="H70" s="4" t="str">
        <f t="shared" si="5"/>
        <v>，3191790</v>
      </c>
      <c r="I70" s="4" t="str">
        <f>VLOOKUP(A70,HOP!A:U,21,0)</f>
        <v>直连</v>
      </c>
    </row>
    <row r="71" s="4" customFormat="1" hidden="1" spans="1:9">
      <c r="A71" s="5">
        <v>999223457662503</v>
      </c>
      <c r="B71" s="6">
        <v>45022</v>
      </c>
      <c r="C71" s="6">
        <v>45024</v>
      </c>
      <c r="D71" s="4">
        <v>764</v>
      </c>
      <c r="E71" s="4" t="str">
        <f>VLOOKUP(A71,HOP!A:L,12,0)</f>
        <v>764.00</v>
      </c>
      <c r="F71" s="4" t="str">
        <f>VLOOKUP(A71,HOP!A:C,3,0)</f>
        <v>3191950</v>
      </c>
      <c r="G71" s="4">
        <f t="shared" si="4"/>
        <v>0</v>
      </c>
      <c r="H71" s="4" t="str">
        <f t="shared" si="5"/>
        <v>，3191950</v>
      </c>
      <c r="I71" s="4" t="str">
        <f>VLOOKUP(A71,HOP!A:U,21,0)</f>
        <v>直连</v>
      </c>
    </row>
    <row r="72" s="4" customFormat="1" hidden="1" spans="1:9">
      <c r="A72" s="5">
        <v>999223462212998</v>
      </c>
      <c r="B72" s="6">
        <v>45023</v>
      </c>
      <c r="C72" s="6">
        <v>45024</v>
      </c>
      <c r="D72" s="4">
        <v>1589</v>
      </c>
      <c r="E72" s="4" t="str">
        <f>VLOOKUP(A72,HOP!A:L,12,0)</f>
        <v>1589.00</v>
      </c>
      <c r="F72" s="4" t="str">
        <f>VLOOKUP(A72,HOP!A:C,3,0)</f>
        <v>3193432</v>
      </c>
      <c r="G72" s="4">
        <f t="shared" si="4"/>
        <v>0</v>
      </c>
      <c r="H72" s="4" t="str">
        <f t="shared" si="5"/>
        <v>，3193432</v>
      </c>
      <c r="I72" s="4" t="str">
        <f>VLOOKUP(A72,HOP!A:U,21,0)</f>
        <v>直连</v>
      </c>
    </row>
    <row r="73" s="4" customFormat="1" hidden="1" spans="1:9">
      <c r="A73" s="5">
        <v>999223462370972</v>
      </c>
      <c r="B73" s="6">
        <v>45023</v>
      </c>
      <c r="C73" s="6">
        <v>45024</v>
      </c>
      <c r="D73" s="4">
        <v>2945</v>
      </c>
      <c r="E73" s="4" t="str">
        <f>VLOOKUP(A73,HOP!A:L,12,0)</f>
        <v>2945.00</v>
      </c>
      <c r="F73" s="4" t="str">
        <f>VLOOKUP(A73,HOP!A:C,3,0)</f>
        <v>3193514</v>
      </c>
      <c r="G73" s="4">
        <f t="shared" si="4"/>
        <v>0</v>
      </c>
      <c r="H73" s="4" t="str">
        <f t="shared" si="5"/>
        <v>，3193514</v>
      </c>
      <c r="I73" s="4" t="str">
        <f>VLOOKUP(A73,HOP!A:U,21,0)</f>
        <v>直连</v>
      </c>
    </row>
    <row r="74" s="4" customFormat="1" hidden="1" spans="1:9">
      <c r="A74" s="5">
        <v>999223471008615</v>
      </c>
      <c r="B74" s="6">
        <v>45020</v>
      </c>
      <c r="C74" s="6">
        <v>45024</v>
      </c>
      <c r="D74" s="4">
        <v>3108</v>
      </c>
      <c r="E74" s="4" t="str">
        <f>VLOOKUP(A74,HOP!A:L,12,0)</f>
        <v>3108.00</v>
      </c>
      <c r="F74" s="4" t="str">
        <f>VLOOKUP(A74,HOP!A:C,3,0)</f>
        <v>3194884</v>
      </c>
      <c r="G74" s="4">
        <f t="shared" si="4"/>
        <v>0</v>
      </c>
      <c r="H74" s="4" t="str">
        <f t="shared" si="5"/>
        <v>，3194884</v>
      </c>
      <c r="I74" s="4" t="str">
        <f>VLOOKUP(A74,HOP!A:U,21,0)</f>
        <v>直连</v>
      </c>
    </row>
    <row r="75" s="4" customFormat="1" hidden="1" spans="1:9">
      <c r="A75" s="5">
        <v>999223472420981</v>
      </c>
      <c r="B75" s="6">
        <v>45023</v>
      </c>
      <c r="C75" s="6">
        <v>45024</v>
      </c>
      <c r="D75" s="4">
        <v>327</v>
      </c>
      <c r="E75" s="4" t="str">
        <f>VLOOKUP(A75,HOP!A:L,12,0)</f>
        <v>327.00</v>
      </c>
      <c r="F75" s="4" t="str">
        <f>VLOOKUP(A75,HOP!A:C,3,0)</f>
        <v>3195147</v>
      </c>
      <c r="G75" s="4">
        <f t="shared" si="4"/>
        <v>0</v>
      </c>
      <c r="H75" s="4" t="str">
        <f t="shared" si="5"/>
        <v>，3195147</v>
      </c>
      <c r="I75" s="4" t="str">
        <f>VLOOKUP(A75,HOP!A:U,21,0)</f>
        <v>直连</v>
      </c>
    </row>
    <row r="76" s="4" customFormat="1" hidden="1" spans="1:9">
      <c r="A76" s="5">
        <v>999223473371503</v>
      </c>
      <c r="B76" s="6">
        <v>45023</v>
      </c>
      <c r="C76" s="6">
        <v>45024</v>
      </c>
      <c r="D76" s="4">
        <v>259</v>
      </c>
      <c r="E76" s="4" t="str">
        <f>VLOOKUP(A76,HOP!A:L,12,0)</f>
        <v>259.00</v>
      </c>
      <c r="F76" s="4" t="str">
        <f>VLOOKUP(A76,HOP!A:C,3,0)</f>
        <v>3195331</v>
      </c>
      <c r="G76" s="4">
        <f t="shared" si="4"/>
        <v>0</v>
      </c>
      <c r="H76" s="4" t="str">
        <f t="shared" si="5"/>
        <v>，3195331</v>
      </c>
      <c r="I76" s="4" t="str">
        <f>VLOOKUP(A76,HOP!A:U,21,0)</f>
        <v>直连</v>
      </c>
    </row>
    <row r="77" s="4" customFormat="1" hidden="1" spans="1:9">
      <c r="A77" s="5">
        <v>999223475441484</v>
      </c>
      <c r="B77" s="6">
        <v>45022</v>
      </c>
      <c r="C77" s="6">
        <v>45024</v>
      </c>
      <c r="D77" s="4">
        <v>2638</v>
      </c>
      <c r="E77" s="4" t="str">
        <f>VLOOKUP(A77,HOP!A:L,12,0)</f>
        <v>2638.00</v>
      </c>
      <c r="F77" s="4" t="str">
        <f>VLOOKUP(A77,HOP!A:C,3,0)</f>
        <v>3195946</v>
      </c>
      <c r="G77" s="4">
        <f t="shared" si="4"/>
        <v>0</v>
      </c>
      <c r="H77" s="4" t="str">
        <f t="shared" si="5"/>
        <v>，3195946</v>
      </c>
      <c r="I77" s="4" t="str">
        <f>VLOOKUP(A77,HOP!A:U,21,0)</f>
        <v>直连</v>
      </c>
    </row>
    <row r="78" s="4" customFormat="1" hidden="1" spans="1:9">
      <c r="A78" s="5">
        <v>999223476309542</v>
      </c>
      <c r="B78" s="6">
        <v>45023</v>
      </c>
      <c r="C78" s="6">
        <v>45024</v>
      </c>
      <c r="D78" s="4">
        <v>440</v>
      </c>
      <c r="E78" s="4" t="str">
        <f>VLOOKUP(A78,HOP!A:L,12,0)</f>
        <v>440.00</v>
      </c>
      <c r="F78" s="4" t="str">
        <f>VLOOKUP(A78,HOP!A:C,3,0)</f>
        <v>3196312</v>
      </c>
      <c r="G78" s="4">
        <f t="shared" si="4"/>
        <v>0</v>
      </c>
      <c r="H78" s="4" t="str">
        <f t="shared" si="5"/>
        <v>，3196312</v>
      </c>
      <c r="I78" s="4" t="str">
        <f>VLOOKUP(A78,HOP!A:U,21,0)</f>
        <v>直连</v>
      </c>
    </row>
    <row r="79" s="4" customFormat="1" hidden="1" spans="1:9">
      <c r="A79" s="5">
        <v>999223476449960</v>
      </c>
      <c r="B79" s="6">
        <v>45023</v>
      </c>
      <c r="C79" s="6">
        <v>45024</v>
      </c>
      <c r="D79" s="4">
        <v>1046</v>
      </c>
      <c r="E79" s="4" t="str">
        <f>VLOOKUP(A79,HOP!A:L,12,0)</f>
        <v>1046.00</v>
      </c>
      <c r="F79" s="4" t="str">
        <f>VLOOKUP(A79,HOP!A:C,3,0)</f>
        <v>3196387</v>
      </c>
      <c r="G79" s="4">
        <f t="shared" si="4"/>
        <v>0</v>
      </c>
      <c r="H79" s="4" t="str">
        <f t="shared" si="5"/>
        <v>，3196387</v>
      </c>
      <c r="I79" s="4" t="str">
        <f>VLOOKUP(A79,HOP!A:U,21,0)</f>
        <v>直连</v>
      </c>
    </row>
    <row r="80" s="4" customFormat="1" hidden="1" spans="1:9">
      <c r="A80" s="5">
        <v>999223481223841</v>
      </c>
      <c r="B80" s="6">
        <v>45023</v>
      </c>
      <c r="C80" s="6">
        <v>45024</v>
      </c>
      <c r="D80" s="4">
        <v>1244</v>
      </c>
      <c r="E80" s="4" t="str">
        <f>VLOOKUP(A80,HOP!A:L,12,0)</f>
        <v>1244.00</v>
      </c>
      <c r="F80" s="4" t="str">
        <f>VLOOKUP(A80,HOP!A:C,3,0)</f>
        <v>3196869</v>
      </c>
      <c r="G80" s="4">
        <f t="shared" si="4"/>
        <v>0</v>
      </c>
      <c r="H80" s="4" t="str">
        <f t="shared" si="5"/>
        <v>，3196869</v>
      </c>
      <c r="I80" s="4" t="str">
        <f>VLOOKUP(A80,HOP!A:U,21,0)</f>
        <v>直连</v>
      </c>
    </row>
    <row r="81" s="4" customFormat="1" hidden="1" spans="1:9">
      <c r="A81" s="5">
        <v>999223483568991</v>
      </c>
      <c r="B81" s="6">
        <v>45022</v>
      </c>
      <c r="C81" s="6">
        <v>45024</v>
      </c>
      <c r="D81" s="4">
        <v>1586</v>
      </c>
      <c r="E81" s="4" t="str">
        <f>VLOOKUP(A81,HOP!A:L,12,0)</f>
        <v>1586.00</v>
      </c>
      <c r="F81" s="4" t="str">
        <f>VLOOKUP(A81,HOP!A:C,3,0)</f>
        <v>3197194</v>
      </c>
      <c r="G81" s="4">
        <f t="shared" si="4"/>
        <v>0</v>
      </c>
      <c r="H81" s="4" t="str">
        <f t="shared" si="5"/>
        <v>，3197194</v>
      </c>
      <c r="I81" s="4" t="str">
        <f>VLOOKUP(A81,HOP!A:U,21,0)</f>
        <v>直连</v>
      </c>
    </row>
    <row r="82" s="4" customFormat="1" hidden="1" spans="1:9">
      <c r="A82" s="5">
        <v>999223485682523</v>
      </c>
      <c r="B82" s="6">
        <v>45020</v>
      </c>
      <c r="C82" s="6">
        <v>45024</v>
      </c>
      <c r="D82" s="4">
        <v>3339</v>
      </c>
      <c r="E82" s="4" t="str">
        <f>VLOOKUP(A82,HOP!A:L,12,0)</f>
        <v>3339.00</v>
      </c>
      <c r="F82" s="4" t="str">
        <f>VLOOKUP(A82,HOP!A:C,3,0)</f>
        <v>3197511</v>
      </c>
      <c r="G82" s="4">
        <f t="shared" si="4"/>
        <v>0</v>
      </c>
      <c r="H82" s="4" t="str">
        <f t="shared" si="5"/>
        <v>，3197511</v>
      </c>
      <c r="I82" s="4" t="str">
        <f>VLOOKUP(A82,HOP!A:U,21,0)</f>
        <v>直连</v>
      </c>
    </row>
    <row r="83" s="4" customFormat="1" hidden="1" spans="1:9">
      <c r="A83" s="5">
        <v>999223486689553</v>
      </c>
      <c r="B83" s="6">
        <v>45022</v>
      </c>
      <c r="C83" s="6">
        <v>45024</v>
      </c>
      <c r="D83" s="4">
        <v>2638</v>
      </c>
      <c r="E83" s="4" t="str">
        <f>VLOOKUP(A83,HOP!A:L,12,0)</f>
        <v>2638.00</v>
      </c>
      <c r="F83" s="4" t="str">
        <f>VLOOKUP(A83,HOP!A:C,3,0)</f>
        <v>3197684</v>
      </c>
      <c r="G83" s="4">
        <f t="shared" si="4"/>
        <v>0</v>
      </c>
      <c r="H83" s="4" t="str">
        <f t="shared" si="5"/>
        <v>，3197684</v>
      </c>
      <c r="I83" s="4" t="str">
        <f>VLOOKUP(A83,HOP!A:U,21,0)</f>
        <v>直连</v>
      </c>
    </row>
    <row r="84" s="4" customFormat="1" hidden="1" spans="1:9">
      <c r="A84" s="5">
        <v>999223486658658</v>
      </c>
      <c r="B84" s="6">
        <v>45023</v>
      </c>
      <c r="C84" s="6">
        <v>45024</v>
      </c>
      <c r="D84" s="4">
        <v>894</v>
      </c>
      <c r="E84" s="4" t="str">
        <f>VLOOKUP(A84,HOP!A:L,12,0)</f>
        <v>894.00</v>
      </c>
      <c r="F84" s="4" t="str">
        <f>VLOOKUP(A84,HOP!A:C,3,0)</f>
        <v>3197677</v>
      </c>
      <c r="G84" s="4">
        <f t="shared" si="4"/>
        <v>0</v>
      </c>
      <c r="H84" s="4" t="str">
        <f t="shared" si="5"/>
        <v>，3197677</v>
      </c>
      <c r="I84" s="4" t="str">
        <f>VLOOKUP(A84,HOP!A:U,21,0)</f>
        <v>直连</v>
      </c>
    </row>
    <row r="85" s="4" customFormat="1" hidden="1" spans="1:9">
      <c r="A85" s="5">
        <v>999223489319530</v>
      </c>
      <c r="B85" s="6">
        <v>45023</v>
      </c>
      <c r="C85" s="6">
        <v>45024</v>
      </c>
      <c r="D85" s="4">
        <v>245</v>
      </c>
      <c r="E85" s="4" t="str">
        <f>VLOOKUP(A85,HOP!A:L,12,0)</f>
        <v>245.00</v>
      </c>
      <c r="F85" s="4" t="str">
        <f>VLOOKUP(A85,HOP!A:C,3,0)</f>
        <v>3198271</v>
      </c>
      <c r="G85" s="4">
        <f t="shared" si="4"/>
        <v>0</v>
      </c>
      <c r="H85" s="4" t="str">
        <f t="shared" si="5"/>
        <v>，3198271</v>
      </c>
      <c r="I85" s="4" t="str">
        <f>VLOOKUP(A85,HOP!A:U,21,0)</f>
        <v>直连</v>
      </c>
    </row>
    <row r="86" s="4" customFormat="1" hidden="1" spans="1:9">
      <c r="A86" s="5">
        <v>999223489675754</v>
      </c>
      <c r="B86" s="6">
        <v>45021</v>
      </c>
      <c r="C86" s="6">
        <v>45024</v>
      </c>
      <c r="D86" s="4">
        <v>1839</v>
      </c>
      <c r="E86" s="4" t="str">
        <f>VLOOKUP(A86,HOP!A:L,12,0)</f>
        <v>1839.00</v>
      </c>
      <c r="F86" s="4" t="str">
        <f>VLOOKUP(A86,HOP!A:C,3,0)</f>
        <v>3198376</v>
      </c>
      <c r="G86" s="4">
        <f t="shared" si="4"/>
        <v>0</v>
      </c>
      <c r="H86" s="4" t="str">
        <f t="shared" si="5"/>
        <v>，3198376</v>
      </c>
      <c r="I86" s="4" t="str">
        <f>VLOOKUP(A86,HOP!A:U,21,0)</f>
        <v>直连</v>
      </c>
    </row>
    <row r="87" s="4" customFormat="1" hidden="1" spans="1:9">
      <c r="A87" s="5">
        <v>999223490793776</v>
      </c>
      <c r="B87" s="6">
        <v>45023</v>
      </c>
      <c r="C87" s="6">
        <v>45024</v>
      </c>
      <c r="D87" s="4">
        <v>1049</v>
      </c>
      <c r="E87" s="4" t="str">
        <f>VLOOKUP(A87,HOP!A:L,12,0)</f>
        <v>1049.00</v>
      </c>
      <c r="F87" s="4" t="str">
        <f>VLOOKUP(A87,HOP!A:C,3,0)</f>
        <v>3198757</v>
      </c>
      <c r="G87" s="4">
        <f t="shared" si="4"/>
        <v>0</v>
      </c>
      <c r="H87" s="4" t="str">
        <f t="shared" si="5"/>
        <v>，3198757</v>
      </c>
      <c r="I87" s="4" t="str">
        <f>VLOOKUP(A87,HOP!A:U,21,0)</f>
        <v>直连</v>
      </c>
    </row>
    <row r="88" s="4" customFormat="1" hidden="1" spans="1:9">
      <c r="A88" s="5">
        <v>999223491166488</v>
      </c>
      <c r="B88" s="6">
        <v>45023</v>
      </c>
      <c r="C88" s="6">
        <v>45024</v>
      </c>
      <c r="D88" s="4">
        <v>171</v>
      </c>
      <c r="E88" s="4" t="str">
        <f>VLOOKUP(A88,HOP!A:L,12,0)</f>
        <v>171.00</v>
      </c>
      <c r="F88" s="4" t="str">
        <f>VLOOKUP(A88,HOP!A:C,3,0)</f>
        <v>3198884</v>
      </c>
      <c r="G88" s="4">
        <f t="shared" si="4"/>
        <v>0</v>
      </c>
      <c r="H88" s="4" t="str">
        <f t="shared" si="5"/>
        <v>，3198884</v>
      </c>
      <c r="I88" s="4" t="str">
        <f>VLOOKUP(A88,HOP!A:U,21,0)</f>
        <v>直连</v>
      </c>
    </row>
    <row r="89" s="4" customFormat="1" hidden="1" spans="1:9">
      <c r="A89" s="5">
        <v>999223491478802</v>
      </c>
      <c r="B89" s="6">
        <v>45022</v>
      </c>
      <c r="C89" s="6">
        <v>45024</v>
      </c>
      <c r="D89" s="4">
        <v>1484</v>
      </c>
      <c r="E89" s="4" t="str">
        <f>VLOOKUP(A89,HOP!A:L,12,0)</f>
        <v>1484.00</v>
      </c>
      <c r="F89" s="4" t="str">
        <f>VLOOKUP(A89,HOP!A:C,3,0)</f>
        <v>3199004</v>
      </c>
      <c r="G89" s="4">
        <f t="shared" si="4"/>
        <v>0</v>
      </c>
      <c r="H89" s="4" t="str">
        <f t="shared" si="5"/>
        <v>，3199004</v>
      </c>
      <c r="I89" s="4" t="str">
        <f>VLOOKUP(A89,HOP!A:U,21,0)</f>
        <v>直连</v>
      </c>
    </row>
    <row r="90" s="4" customFormat="1" hidden="1" spans="1:9">
      <c r="A90" s="5">
        <v>999223491745127</v>
      </c>
      <c r="B90" s="6">
        <v>45023</v>
      </c>
      <c r="C90" s="6">
        <v>45024</v>
      </c>
      <c r="D90" s="4">
        <v>733</v>
      </c>
      <c r="E90" s="4" t="str">
        <f>VLOOKUP(A90,HOP!A:L,12,0)</f>
        <v>733.00</v>
      </c>
      <c r="F90" s="4" t="str">
        <f>VLOOKUP(A90,HOP!A:C,3,0)</f>
        <v>3199124</v>
      </c>
      <c r="G90" s="4">
        <f t="shared" si="4"/>
        <v>0</v>
      </c>
      <c r="H90" s="4" t="str">
        <f t="shared" si="5"/>
        <v>，3199124</v>
      </c>
      <c r="I90" s="4" t="str">
        <f>VLOOKUP(A90,HOP!A:U,21,0)</f>
        <v>直连</v>
      </c>
    </row>
    <row r="91" s="4" customFormat="1" hidden="1" spans="1:9">
      <c r="A91" s="5">
        <v>999223500350799</v>
      </c>
      <c r="B91" s="6">
        <v>45023</v>
      </c>
      <c r="C91" s="6">
        <v>45024</v>
      </c>
      <c r="D91" s="4">
        <v>377</v>
      </c>
      <c r="E91" s="4" t="str">
        <f>VLOOKUP(A91,HOP!A:L,12,0)</f>
        <v>377.00</v>
      </c>
      <c r="F91" s="4" t="str">
        <f>VLOOKUP(A91,HOP!A:C,3,0)</f>
        <v>3200108</v>
      </c>
      <c r="G91" s="4">
        <f t="shared" si="4"/>
        <v>0</v>
      </c>
      <c r="H91" s="4" t="str">
        <f t="shared" si="5"/>
        <v>，3200108</v>
      </c>
      <c r="I91" s="4" t="str">
        <f>VLOOKUP(A91,HOP!A:U,21,0)</f>
        <v>直连</v>
      </c>
    </row>
    <row r="92" s="4" customFormat="1" hidden="1" spans="1:9">
      <c r="A92" s="5">
        <v>999223501028218</v>
      </c>
      <c r="B92" s="6">
        <v>45022</v>
      </c>
      <c r="C92" s="6">
        <v>45024</v>
      </c>
      <c r="D92" s="4">
        <v>1726</v>
      </c>
      <c r="E92" s="4" t="str">
        <f>VLOOKUP(A92,HOP!A:L,12,0)</f>
        <v>1726.00</v>
      </c>
      <c r="F92" s="4" t="str">
        <f>VLOOKUP(A92,HOP!A:C,3,0)</f>
        <v>3200233</v>
      </c>
      <c r="G92" s="4">
        <f t="shared" si="4"/>
        <v>0</v>
      </c>
      <c r="H92" s="4" t="str">
        <f t="shared" si="5"/>
        <v>，3200233</v>
      </c>
      <c r="I92" s="4" t="str">
        <f>VLOOKUP(A92,HOP!A:U,21,0)</f>
        <v>直连</v>
      </c>
    </row>
    <row r="93" s="4" customFormat="1" hidden="1" spans="1:9">
      <c r="A93" s="5">
        <v>999223501118869</v>
      </c>
      <c r="B93" s="6">
        <v>45022</v>
      </c>
      <c r="C93" s="6">
        <v>45024</v>
      </c>
      <c r="D93" s="4">
        <v>408</v>
      </c>
      <c r="E93" s="4" t="str">
        <f>VLOOKUP(A93,HOP!A:L,12,0)</f>
        <v>408.00</v>
      </c>
      <c r="F93" s="4" t="str">
        <f>VLOOKUP(A93,HOP!A:C,3,0)</f>
        <v>3200245</v>
      </c>
      <c r="G93" s="4">
        <f t="shared" si="4"/>
        <v>0</v>
      </c>
      <c r="H93" s="4" t="str">
        <f t="shared" si="5"/>
        <v>，3200245</v>
      </c>
      <c r="I93" s="4" t="str">
        <f>VLOOKUP(A93,HOP!A:U,21,0)</f>
        <v>直连</v>
      </c>
    </row>
    <row r="94" s="4" customFormat="1" hidden="1" spans="1:9">
      <c r="A94" s="5">
        <v>999223501267468</v>
      </c>
      <c r="B94" s="6">
        <v>45022</v>
      </c>
      <c r="C94" s="6">
        <v>45024</v>
      </c>
      <c r="D94" s="4">
        <v>1860</v>
      </c>
      <c r="E94" s="4" t="str">
        <f>VLOOKUP(A94,HOP!A:L,12,0)</f>
        <v>1860.00</v>
      </c>
      <c r="F94" s="4" t="str">
        <f>VLOOKUP(A94,HOP!A:C,3,0)</f>
        <v>3200276</v>
      </c>
      <c r="G94" s="4">
        <f t="shared" si="4"/>
        <v>0</v>
      </c>
      <c r="H94" s="4" t="str">
        <f t="shared" si="5"/>
        <v>，3200276</v>
      </c>
      <c r="I94" s="4" t="str">
        <f>VLOOKUP(A94,HOP!A:U,21,0)</f>
        <v>直连</v>
      </c>
    </row>
    <row r="95" s="4" customFormat="1" hidden="1" spans="1:9">
      <c r="A95" s="5">
        <v>999223501304495</v>
      </c>
      <c r="B95" s="6">
        <v>45023</v>
      </c>
      <c r="C95" s="6">
        <v>45024</v>
      </c>
      <c r="D95" s="4">
        <v>658</v>
      </c>
      <c r="E95" s="4" t="str">
        <f>VLOOKUP(A95,HOP!A:L,12,0)</f>
        <v>658.00</v>
      </c>
      <c r="F95" s="4" t="str">
        <f>VLOOKUP(A95,HOP!A:C,3,0)</f>
        <v>3200285</v>
      </c>
      <c r="G95" s="4">
        <f t="shared" si="4"/>
        <v>0</v>
      </c>
      <c r="H95" s="4" t="str">
        <f t="shared" si="5"/>
        <v>，3200285</v>
      </c>
      <c r="I95" s="4" t="str">
        <f>VLOOKUP(A95,HOP!A:U,21,0)</f>
        <v>直连</v>
      </c>
    </row>
    <row r="96" s="4" customFormat="1" hidden="1" spans="1:9">
      <c r="A96" s="5">
        <v>999223504618294</v>
      </c>
      <c r="B96" s="6">
        <v>45022</v>
      </c>
      <c r="C96" s="6">
        <v>45024</v>
      </c>
      <c r="D96" s="4">
        <v>2383</v>
      </c>
      <c r="E96" s="4" t="str">
        <f>VLOOKUP(A96,HOP!A:L,12,0)</f>
        <v>2383.00</v>
      </c>
      <c r="F96" s="4" t="str">
        <f>VLOOKUP(A96,HOP!A:C,3,0)</f>
        <v>3201127</v>
      </c>
      <c r="G96" s="4">
        <f t="shared" si="4"/>
        <v>0</v>
      </c>
      <c r="H96" s="4" t="str">
        <f t="shared" si="5"/>
        <v>，3201127</v>
      </c>
      <c r="I96" s="4" t="str">
        <f>VLOOKUP(A96,HOP!A:U,21,0)</f>
        <v>直连</v>
      </c>
    </row>
    <row r="97" s="4" customFormat="1" hidden="1" spans="1:9">
      <c r="A97" s="5">
        <v>999223504690736</v>
      </c>
      <c r="B97" s="6">
        <v>45022</v>
      </c>
      <c r="C97" s="6">
        <v>45024</v>
      </c>
      <c r="D97" s="4">
        <v>616</v>
      </c>
      <c r="E97" s="4" t="str">
        <f>VLOOKUP(A97,HOP!A:L,12,0)</f>
        <v>616.00</v>
      </c>
      <c r="F97" s="4" t="str">
        <f>VLOOKUP(A97,HOP!A:C,3,0)</f>
        <v>3201151</v>
      </c>
      <c r="G97" s="4">
        <f t="shared" si="4"/>
        <v>0</v>
      </c>
      <c r="H97" s="4" t="str">
        <f t="shared" si="5"/>
        <v>，3201151</v>
      </c>
      <c r="I97" s="4" t="str">
        <f>VLOOKUP(A97,HOP!A:U,21,0)</f>
        <v>直连</v>
      </c>
    </row>
    <row r="98" s="4" customFormat="1" hidden="1" spans="1:9">
      <c r="A98" s="5">
        <v>999223504729219</v>
      </c>
      <c r="B98" s="6">
        <v>45023</v>
      </c>
      <c r="C98" s="6">
        <v>45024</v>
      </c>
      <c r="D98" s="4">
        <v>518</v>
      </c>
      <c r="E98" s="4" t="str">
        <f>VLOOKUP(A98,HOP!A:L,12,0)</f>
        <v>518.00</v>
      </c>
      <c r="F98" s="4" t="str">
        <f>VLOOKUP(A98,HOP!A:C,3,0)</f>
        <v>3201162</v>
      </c>
      <c r="G98" s="4">
        <f t="shared" si="4"/>
        <v>0</v>
      </c>
      <c r="H98" s="4" t="str">
        <f t="shared" si="5"/>
        <v>，3201162</v>
      </c>
      <c r="I98" s="4" t="str">
        <f>VLOOKUP(A98,HOP!A:U,21,0)</f>
        <v>直连</v>
      </c>
    </row>
    <row r="99" s="4" customFormat="1" hidden="1" spans="1:9">
      <c r="A99" s="5">
        <v>999223506109655</v>
      </c>
      <c r="B99" s="6">
        <v>45023</v>
      </c>
      <c r="C99" s="6">
        <v>45024</v>
      </c>
      <c r="D99" s="4">
        <v>1082</v>
      </c>
      <c r="E99" s="4" t="str">
        <f>VLOOKUP(A99,HOP!A:L,12,0)</f>
        <v>1082.00</v>
      </c>
      <c r="F99" s="4" t="str">
        <f>VLOOKUP(A99,HOP!A:C,3,0)</f>
        <v>3201693</v>
      </c>
      <c r="G99" s="4">
        <f t="shared" ref="G99:G130" si="6">D99-E99</f>
        <v>0</v>
      </c>
      <c r="H99" s="4" t="str">
        <f t="shared" ref="H99:H130" si="7">$H$1&amp;F99</f>
        <v>，3201693</v>
      </c>
      <c r="I99" s="4" t="str">
        <f>VLOOKUP(A99,HOP!A:U,21,0)</f>
        <v>直连</v>
      </c>
    </row>
    <row r="100" s="4" customFormat="1" hidden="1" spans="1:9">
      <c r="A100" s="5">
        <v>999223506611105</v>
      </c>
      <c r="B100" s="6">
        <v>45023</v>
      </c>
      <c r="C100" s="6">
        <v>45024</v>
      </c>
      <c r="D100" s="4">
        <v>174</v>
      </c>
      <c r="E100" s="4" t="str">
        <f>VLOOKUP(A100,HOP!A:L,12,0)</f>
        <v>174.00</v>
      </c>
      <c r="F100" s="4" t="str">
        <f>VLOOKUP(A100,HOP!A:C,3,0)</f>
        <v>3202035</v>
      </c>
      <c r="G100" s="4">
        <f t="shared" si="6"/>
        <v>0</v>
      </c>
      <c r="H100" s="4" t="str">
        <f t="shared" si="7"/>
        <v>，3202035</v>
      </c>
      <c r="I100" s="4" t="str">
        <f>VLOOKUP(A100,HOP!A:U,21,0)</f>
        <v>直连</v>
      </c>
    </row>
    <row r="101" s="4" customFormat="1" hidden="1" spans="1:9">
      <c r="A101" s="5">
        <v>999223506625479</v>
      </c>
      <c r="B101" s="6">
        <v>45023</v>
      </c>
      <c r="C101" s="6">
        <v>45024</v>
      </c>
      <c r="D101" s="4">
        <v>1088</v>
      </c>
      <c r="E101" s="4" t="str">
        <f>VLOOKUP(A101,HOP!A:L,12,0)</f>
        <v>1088.00</v>
      </c>
      <c r="F101" s="4" t="str">
        <f>VLOOKUP(A101,HOP!A:C,3,0)</f>
        <v>3202056</v>
      </c>
      <c r="G101" s="4">
        <f t="shared" si="6"/>
        <v>0</v>
      </c>
      <c r="H101" s="4" t="str">
        <f t="shared" si="7"/>
        <v>，3202056</v>
      </c>
      <c r="I101" s="4" t="str">
        <f>VLOOKUP(A101,HOP!A:U,21,0)</f>
        <v>直连</v>
      </c>
    </row>
    <row r="102" s="4" customFormat="1" hidden="1" spans="1:9">
      <c r="A102" s="5">
        <v>999223506882755</v>
      </c>
      <c r="B102" s="6">
        <v>45023</v>
      </c>
      <c r="C102" s="6">
        <v>45024</v>
      </c>
      <c r="D102" s="4">
        <v>175</v>
      </c>
      <c r="E102" s="4" t="str">
        <f>VLOOKUP(A102,HOP!A:L,12,0)</f>
        <v>175.00</v>
      </c>
      <c r="F102" s="4" t="str">
        <f>VLOOKUP(A102,HOP!A:C,3,0)</f>
        <v>3202174</v>
      </c>
      <c r="G102" s="4">
        <f t="shared" si="6"/>
        <v>0</v>
      </c>
      <c r="H102" s="4" t="str">
        <f t="shared" si="7"/>
        <v>，3202174</v>
      </c>
      <c r="I102" s="4" t="str">
        <f>VLOOKUP(A102,HOP!A:U,21,0)</f>
        <v>直连</v>
      </c>
    </row>
    <row r="103" s="4" customFormat="1" hidden="1" spans="1:9">
      <c r="A103" s="5">
        <v>999223512045056</v>
      </c>
      <c r="B103" s="6">
        <v>45023</v>
      </c>
      <c r="C103" s="6">
        <v>45024</v>
      </c>
      <c r="D103" s="4">
        <v>174</v>
      </c>
      <c r="E103" s="4" t="str">
        <f>VLOOKUP(A103,HOP!A:L,12,0)</f>
        <v>174.00</v>
      </c>
      <c r="F103" s="4" t="str">
        <f>VLOOKUP(A103,HOP!A:C,3,0)</f>
        <v>3202488</v>
      </c>
      <c r="G103" s="4">
        <f t="shared" si="6"/>
        <v>0</v>
      </c>
      <c r="H103" s="4" t="str">
        <f t="shared" si="7"/>
        <v>，3202488</v>
      </c>
      <c r="I103" s="4" t="str">
        <f>VLOOKUP(A103,HOP!A:U,21,0)</f>
        <v>直连</v>
      </c>
    </row>
    <row r="104" s="4" customFormat="1" hidden="1" spans="1:9">
      <c r="A104" s="5">
        <v>999223512233583</v>
      </c>
      <c r="B104" s="6">
        <v>45023</v>
      </c>
      <c r="C104" s="6">
        <v>45024</v>
      </c>
      <c r="D104" s="4">
        <v>396</v>
      </c>
      <c r="E104" s="4" t="str">
        <f>VLOOKUP(A104,HOP!A:L,12,0)</f>
        <v>396.00</v>
      </c>
      <c r="F104" s="4" t="str">
        <f>VLOOKUP(A104,HOP!A:C,3,0)</f>
        <v>3202509</v>
      </c>
      <c r="G104" s="4">
        <f t="shared" si="6"/>
        <v>0</v>
      </c>
      <c r="H104" s="4" t="str">
        <f t="shared" si="7"/>
        <v>，3202509</v>
      </c>
      <c r="I104" s="4" t="str">
        <f>VLOOKUP(A104,HOP!A:U,21,0)</f>
        <v>直连</v>
      </c>
    </row>
    <row r="105" s="4" customFormat="1" hidden="1" spans="1:9">
      <c r="A105" s="5">
        <v>999223515165337</v>
      </c>
      <c r="B105" s="6">
        <v>45023</v>
      </c>
      <c r="C105" s="6">
        <v>45024</v>
      </c>
      <c r="D105" s="4">
        <v>239</v>
      </c>
      <c r="E105" s="4" t="str">
        <f>VLOOKUP(A105,HOP!A:L,12,0)</f>
        <v>239.00</v>
      </c>
      <c r="F105" s="4" t="str">
        <f>VLOOKUP(A105,HOP!A:C,3,0)</f>
        <v>3202917</v>
      </c>
      <c r="G105" s="4">
        <f t="shared" si="6"/>
        <v>0</v>
      </c>
      <c r="H105" s="4" t="str">
        <f t="shared" si="7"/>
        <v>，3202917</v>
      </c>
      <c r="I105" s="4" t="str">
        <f>VLOOKUP(A105,HOP!A:U,21,0)</f>
        <v>直连</v>
      </c>
    </row>
    <row r="106" s="4" customFormat="1" hidden="1" spans="1:9">
      <c r="A106" s="5">
        <v>999223517067547</v>
      </c>
      <c r="B106" s="6">
        <v>45023</v>
      </c>
      <c r="C106" s="6">
        <v>45024</v>
      </c>
      <c r="D106" s="4">
        <v>546</v>
      </c>
      <c r="E106" s="4" t="str">
        <f>VLOOKUP(A106,HOP!A:L,12,0)</f>
        <v>546.00</v>
      </c>
      <c r="F106" s="4" t="str">
        <f>VLOOKUP(A106,HOP!A:C,3,0)</f>
        <v>3203213</v>
      </c>
      <c r="G106" s="4">
        <f t="shared" si="6"/>
        <v>0</v>
      </c>
      <c r="H106" s="4" t="str">
        <f t="shared" si="7"/>
        <v>，3203213</v>
      </c>
      <c r="I106" s="4" t="str">
        <f>VLOOKUP(A106,HOP!A:U,21,0)</f>
        <v>直连</v>
      </c>
    </row>
    <row r="107" s="4" customFormat="1" hidden="1" spans="1:9">
      <c r="A107" s="5">
        <v>999223517738573</v>
      </c>
      <c r="B107" s="6">
        <v>45023</v>
      </c>
      <c r="C107" s="6">
        <v>45024</v>
      </c>
      <c r="D107" s="4">
        <v>300</v>
      </c>
      <c r="E107" s="4" t="str">
        <f>VLOOKUP(A107,HOP!A:L,12,0)</f>
        <v>300.00</v>
      </c>
      <c r="F107" s="4" t="str">
        <f>VLOOKUP(A107,HOP!A:C,3,0)</f>
        <v>3203321</v>
      </c>
      <c r="G107" s="4">
        <f t="shared" si="6"/>
        <v>0</v>
      </c>
      <c r="H107" s="4" t="str">
        <f t="shared" si="7"/>
        <v>，3203321</v>
      </c>
      <c r="I107" s="4" t="str">
        <f>VLOOKUP(A107,HOP!A:U,21,0)</f>
        <v>直连</v>
      </c>
    </row>
    <row r="108" s="4" customFormat="1" hidden="1" spans="1:9">
      <c r="A108" s="5">
        <v>999223518817716</v>
      </c>
      <c r="B108" s="6">
        <v>45023</v>
      </c>
      <c r="C108" s="6">
        <v>45024</v>
      </c>
      <c r="D108" s="4">
        <v>357</v>
      </c>
      <c r="E108" s="4" t="str">
        <f>VLOOKUP(A108,HOP!A:L,12,0)</f>
        <v>357.00</v>
      </c>
      <c r="F108" s="4" t="str">
        <f>VLOOKUP(A108,HOP!A:C,3,0)</f>
        <v>3203535</v>
      </c>
      <c r="G108" s="4">
        <f t="shared" si="6"/>
        <v>0</v>
      </c>
      <c r="H108" s="4" t="str">
        <f t="shared" si="7"/>
        <v>，3203535</v>
      </c>
      <c r="I108" s="4" t="str">
        <f>VLOOKUP(A108,HOP!A:U,21,0)</f>
        <v>直连</v>
      </c>
    </row>
    <row r="109" s="4" customFormat="1" hidden="1" spans="1:9">
      <c r="A109" s="5">
        <v>999223520094305</v>
      </c>
      <c r="B109" s="6">
        <v>45023</v>
      </c>
      <c r="C109" s="6">
        <v>45024</v>
      </c>
      <c r="D109" s="4">
        <v>155</v>
      </c>
      <c r="E109" s="4" t="str">
        <f>VLOOKUP(A109,HOP!A:L,12,0)</f>
        <v>155.00</v>
      </c>
      <c r="F109" s="4" t="str">
        <f>VLOOKUP(A109,HOP!A:C,3,0)</f>
        <v>3203764</v>
      </c>
      <c r="G109" s="4">
        <f t="shared" si="6"/>
        <v>0</v>
      </c>
      <c r="H109" s="4" t="str">
        <f t="shared" si="7"/>
        <v>，3203764</v>
      </c>
      <c r="I109" s="4" t="str">
        <f>VLOOKUP(A109,HOP!A:U,21,0)</f>
        <v>直连</v>
      </c>
    </row>
    <row r="110" s="4" customFormat="1" hidden="1" spans="1:9">
      <c r="A110" s="5">
        <v>999223521231535</v>
      </c>
      <c r="B110" s="6">
        <v>45022</v>
      </c>
      <c r="C110" s="6">
        <v>45024</v>
      </c>
      <c r="D110" s="4">
        <v>1636</v>
      </c>
      <c r="E110" s="4" t="str">
        <f>VLOOKUP(A110,HOP!A:L,12,0)</f>
        <v>1636.00</v>
      </c>
      <c r="F110" s="4" t="str">
        <f>VLOOKUP(A110,HOP!A:C,3,0)</f>
        <v>3204020</v>
      </c>
      <c r="G110" s="4">
        <f t="shared" si="6"/>
        <v>0</v>
      </c>
      <c r="H110" s="4" t="str">
        <f t="shared" si="7"/>
        <v>，3204020</v>
      </c>
      <c r="I110" s="4" t="str">
        <f>VLOOKUP(A110,HOP!A:U,21,0)</f>
        <v>直连</v>
      </c>
    </row>
    <row r="111" s="4" customFormat="1" hidden="1" spans="1:9">
      <c r="A111" s="5">
        <v>999223521564716</v>
      </c>
      <c r="B111" s="6">
        <v>45023</v>
      </c>
      <c r="C111" s="6">
        <v>45024</v>
      </c>
      <c r="D111" s="4">
        <v>1343</v>
      </c>
      <c r="E111" s="4" t="str">
        <f>VLOOKUP(A111,HOP!A:L,12,0)</f>
        <v>1343.00</v>
      </c>
      <c r="F111" s="4" t="str">
        <f>VLOOKUP(A111,HOP!A:C,3,0)</f>
        <v>3204123</v>
      </c>
      <c r="G111" s="4">
        <f t="shared" si="6"/>
        <v>0</v>
      </c>
      <c r="H111" s="4" t="str">
        <f t="shared" si="7"/>
        <v>，3204123</v>
      </c>
      <c r="I111" s="4" t="str">
        <f>VLOOKUP(A111,HOP!A:U,21,0)</f>
        <v>直连</v>
      </c>
    </row>
    <row r="112" s="4" customFormat="1" hidden="1" spans="1:9">
      <c r="A112" s="5">
        <v>999223521654267</v>
      </c>
      <c r="B112" s="6">
        <v>45023</v>
      </c>
      <c r="C112" s="6">
        <v>45024</v>
      </c>
      <c r="D112" s="4">
        <v>239</v>
      </c>
      <c r="E112" s="4" t="str">
        <f>VLOOKUP(A112,HOP!A:L,12,0)</f>
        <v>239.00</v>
      </c>
      <c r="F112" s="4" t="str">
        <f>VLOOKUP(A112,HOP!A:C,3,0)</f>
        <v>3204160</v>
      </c>
      <c r="G112" s="4">
        <f t="shared" si="6"/>
        <v>0</v>
      </c>
      <c r="H112" s="4" t="str">
        <f t="shared" si="7"/>
        <v>，3204160</v>
      </c>
      <c r="I112" s="4" t="str">
        <f>VLOOKUP(A112,HOP!A:U,21,0)</f>
        <v>直连</v>
      </c>
    </row>
    <row r="113" s="4" customFormat="1" hidden="1" spans="1:9">
      <c r="A113" s="5">
        <v>999223521982648</v>
      </c>
      <c r="B113" s="6">
        <v>45023</v>
      </c>
      <c r="C113" s="6">
        <v>45024</v>
      </c>
      <c r="D113" s="4">
        <v>2254</v>
      </c>
      <c r="E113" s="4" t="str">
        <f>VLOOKUP(A113,HOP!A:L,12,0)</f>
        <v>2254.00</v>
      </c>
      <c r="F113" s="4" t="str">
        <f>VLOOKUP(A113,HOP!A:C,3,0)</f>
        <v>3204265</v>
      </c>
      <c r="G113" s="4">
        <f t="shared" si="6"/>
        <v>0</v>
      </c>
      <c r="H113" s="4" t="str">
        <f t="shared" si="7"/>
        <v>，3204265</v>
      </c>
      <c r="I113" s="4" t="str">
        <f>VLOOKUP(A113,HOP!A:U,21,0)</f>
        <v>直连</v>
      </c>
    </row>
    <row r="114" s="4" customFormat="1" hidden="1" spans="1:9">
      <c r="A114" s="5">
        <v>999223522223383</v>
      </c>
      <c r="B114" s="6">
        <v>45023</v>
      </c>
      <c r="C114" s="6">
        <v>45024</v>
      </c>
      <c r="D114" s="4">
        <v>279</v>
      </c>
      <c r="E114" s="4" t="str">
        <f>VLOOKUP(A114,HOP!A:L,12,0)</f>
        <v>279.00</v>
      </c>
      <c r="F114" s="4" t="str">
        <f>VLOOKUP(A114,HOP!A:C,3,0)</f>
        <v>3204376</v>
      </c>
      <c r="G114" s="4">
        <f t="shared" si="6"/>
        <v>0</v>
      </c>
      <c r="H114" s="4" t="str">
        <f t="shared" si="7"/>
        <v>，3204376</v>
      </c>
      <c r="I114" s="4" t="str">
        <f>VLOOKUP(A114,HOP!A:U,21,0)</f>
        <v>直连</v>
      </c>
    </row>
    <row r="115" s="4" customFormat="1" hidden="1" spans="1:9">
      <c r="A115" s="5">
        <v>999223522330305</v>
      </c>
      <c r="B115" s="6">
        <v>45022</v>
      </c>
      <c r="C115" s="6">
        <v>45024</v>
      </c>
      <c r="D115" s="4">
        <v>692</v>
      </c>
      <c r="E115" s="4" t="str">
        <f>VLOOKUP(A115,HOP!A:L,12,0)</f>
        <v>692.00</v>
      </c>
      <c r="F115" s="4" t="str">
        <f>VLOOKUP(A115,HOP!A:C,3,0)</f>
        <v>3204416</v>
      </c>
      <c r="G115" s="4">
        <f t="shared" si="6"/>
        <v>0</v>
      </c>
      <c r="H115" s="4" t="str">
        <f t="shared" si="7"/>
        <v>，3204416</v>
      </c>
      <c r="I115" s="4" t="str">
        <f>VLOOKUP(A115,HOP!A:U,21,0)</f>
        <v>直连</v>
      </c>
    </row>
    <row r="116" s="4" customFormat="1" hidden="1" spans="1:9">
      <c r="A116" s="5">
        <v>999223527943925</v>
      </c>
      <c r="B116" s="6">
        <v>45023</v>
      </c>
      <c r="C116" s="6">
        <v>45024</v>
      </c>
      <c r="D116" s="4">
        <v>166</v>
      </c>
      <c r="E116" s="4" t="str">
        <f>VLOOKUP(A116,HOP!A:L,12,0)</f>
        <v>166.00</v>
      </c>
      <c r="F116" s="4" t="str">
        <f>VLOOKUP(A116,HOP!A:C,3,0)</f>
        <v>3205242</v>
      </c>
      <c r="G116" s="4">
        <f t="shared" si="6"/>
        <v>0</v>
      </c>
      <c r="H116" s="4" t="str">
        <f t="shared" si="7"/>
        <v>，3205242</v>
      </c>
      <c r="I116" s="4" t="str">
        <f>VLOOKUP(A116,HOP!A:U,21,0)</f>
        <v>直连</v>
      </c>
    </row>
    <row r="117" s="4" customFormat="1" hidden="1" spans="1:9">
      <c r="A117" s="5">
        <v>999223528161378</v>
      </c>
      <c r="B117" s="6">
        <v>45023</v>
      </c>
      <c r="C117" s="6">
        <v>45024</v>
      </c>
      <c r="D117" s="4">
        <v>456</v>
      </c>
      <c r="E117" s="4" t="str">
        <f>VLOOKUP(A117,HOP!A:L,12,0)</f>
        <v>456.00</v>
      </c>
      <c r="F117" s="4" t="str">
        <f>VLOOKUP(A117,HOP!A:C,3,0)</f>
        <v>3205279</v>
      </c>
      <c r="G117" s="4">
        <f t="shared" si="6"/>
        <v>0</v>
      </c>
      <c r="H117" s="4" t="str">
        <f t="shared" si="7"/>
        <v>，3205279</v>
      </c>
      <c r="I117" s="4" t="str">
        <f>VLOOKUP(A117,HOP!A:U,21,0)</f>
        <v>直连</v>
      </c>
    </row>
    <row r="118" s="4" customFormat="1" hidden="1" spans="1:9">
      <c r="A118" s="5">
        <v>999223529839758</v>
      </c>
      <c r="B118" s="6">
        <v>45023</v>
      </c>
      <c r="C118" s="6">
        <v>45024</v>
      </c>
      <c r="D118" s="4">
        <v>171</v>
      </c>
      <c r="E118" s="4" t="str">
        <f>VLOOKUP(A118,HOP!A:L,12,0)</f>
        <v>171.00</v>
      </c>
      <c r="F118" s="4" t="str">
        <f>VLOOKUP(A118,HOP!A:C,3,0)</f>
        <v>3205606</v>
      </c>
      <c r="G118" s="4">
        <f t="shared" si="6"/>
        <v>0</v>
      </c>
      <c r="H118" s="4" t="str">
        <f t="shared" si="7"/>
        <v>，3205606</v>
      </c>
      <c r="I118" s="4" t="str">
        <f>VLOOKUP(A118,HOP!A:U,21,0)</f>
        <v>直连</v>
      </c>
    </row>
    <row r="119" s="4" customFormat="1" hidden="1" spans="1:9">
      <c r="A119" s="5">
        <v>999223529958290</v>
      </c>
      <c r="B119" s="6">
        <v>45023</v>
      </c>
      <c r="C119" s="6">
        <v>45024</v>
      </c>
      <c r="D119" s="4">
        <v>359</v>
      </c>
      <c r="E119" s="4" t="str">
        <f>VLOOKUP(A119,HOP!A:L,12,0)</f>
        <v>359.00</v>
      </c>
      <c r="F119" s="4" t="str">
        <f>VLOOKUP(A119,HOP!A:C,3,0)</f>
        <v>3205625</v>
      </c>
      <c r="G119" s="4">
        <f t="shared" si="6"/>
        <v>0</v>
      </c>
      <c r="H119" s="4" t="str">
        <f t="shared" si="7"/>
        <v>，3205625</v>
      </c>
      <c r="I119" s="4" t="str">
        <f>VLOOKUP(A119,HOP!A:U,21,0)</f>
        <v>直连</v>
      </c>
    </row>
    <row r="120" s="4" customFormat="1" hidden="1" spans="1:9">
      <c r="A120" s="5">
        <v>999223532024193</v>
      </c>
      <c r="B120" s="6">
        <v>45023</v>
      </c>
      <c r="C120" s="6">
        <v>45024</v>
      </c>
      <c r="D120" s="4">
        <v>151</v>
      </c>
      <c r="E120" s="4" t="str">
        <f>VLOOKUP(A120,HOP!A:L,12,0)</f>
        <v>151.00</v>
      </c>
      <c r="F120" s="4" t="str">
        <f>VLOOKUP(A120,HOP!A:C,3,0)</f>
        <v>3205966</v>
      </c>
      <c r="G120" s="4">
        <f t="shared" si="6"/>
        <v>0</v>
      </c>
      <c r="H120" s="4" t="str">
        <f t="shared" si="7"/>
        <v>，3205966</v>
      </c>
      <c r="I120" s="4" t="str">
        <f>VLOOKUP(A120,HOP!A:U,21,0)</f>
        <v>直连</v>
      </c>
    </row>
    <row r="121" s="4" customFormat="1" hidden="1" spans="1:9">
      <c r="A121" s="5">
        <v>999223532602797</v>
      </c>
      <c r="B121" s="6">
        <v>45023</v>
      </c>
      <c r="C121" s="6">
        <v>45024</v>
      </c>
      <c r="D121" s="4">
        <v>177</v>
      </c>
      <c r="E121" s="4" t="str">
        <f>VLOOKUP(A121,HOP!A:L,12,0)</f>
        <v>177.00</v>
      </c>
      <c r="F121" s="4" t="str">
        <f>VLOOKUP(A121,HOP!A:C,3,0)</f>
        <v>3206091</v>
      </c>
      <c r="G121" s="4">
        <f t="shared" si="6"/>
        <v>0</v>
      </c>
      <c r="H121" s="4" t="str">
        <f t="shared" si="7"/>
        <v>，3206091</v>
      </c>
      <c r="I121" s="4" t="str">
        <f>VLOOKUP(A121,HOP!A:U,21,0)</f>
        <v>直连</v>
      </c>
    </row>
    <row r="122" s="4" customFormat="1" hidden="1" spans="1:9">
      <c r="A122" s="5">
        <v>999223533124429</v>
      </c>
      <c r="B122" s="6">
        <v>45023</v>
      </c>
      <c r="C122" s="6">
        <v>45024</v>
      </c>
      <c r="D122" s="4">
        <v>171</v>
      </c>
      <c r="E122" s="4" t="str">
        <f>VLOOKUP(A122,HOP!A:L,12,0)</f>
        <v>171.00</v>
      </c>
      <c r="F122" s="4" t="str">
        <f>VLOOKUP(A122,HOP!A:C,3,0)</f>
        <v>3206188</v>
      </c>
      <c r="G122" s="4">
        <f t="shared" si="6"/>
        <v>0</v>
      </c>
      <c r="H122" s="4" t="str">
        <f t="shared" si="7"/>
        <v>，3206188</v>
      </c>
      <c r="I122" s="4" t="str">
        <f>VLOOKUP(A122,HOP!A:U,21,0)</f>
        <v>直连</v>
      </c>
    </row>
    <row r="123" s="4" customFormat="1" hidden="1" spans="1:9">
      <c r="A123" s="5">
        <v>999223535143017</v>
      </c>
      <c r="B123" s="6">
        <v>45023</v>
      </c>
      <c r="C123" s="6">
        <v>45024</v>
      </c>
      <c r="D123" s="4">
        <v>271</v>
      </c>
      <c r="E123" s="4" t="str">
        <f>VLOOKUP(A123,HOP!A:L,12,0)</f>
        <v>271.00</v>
      </c>
      <c r="F123" s="4" t="str">
        <f>VLOOKUP(A123,HOP!A:C,3,0)</f>
        <v>3206669</v>
      </c>
      <c r="G123" s="4">
        <f t="shared" si="6"/>
        <v>0</v>
      </c>
      <c r="H123" s="4" t="str">
        <f t="shared" si="7"/>
        <v>，3206669</v>
      </c>
      <c r="I123" s="4" t="str">
        <f>VLOOKUP(A123,HOP!A:U,21,0)</f>
        <v>直连</v>
      </c>
    </row>
    <row r="124" s="4" customFormat="1" hidden="1" spans="1:9">
      <c r="A124" s="5">
        <v>999223535724525</v>
      </c>
      <c r="B124" s="6">
        <v>45023</v>
      </c>
      <c r="C124" s="6">
        <v>45024</v>
      </c>
      <c r="D124" s="4">
        <v>646</v>
      </c>
      <c r="E124" s="4" t="str">
        <f>VLOOKUP(A124,HOP!A:L,12,0)</f>
        <v>646.00</v>
      </c>
      <c r="F124" s="4" t="str">
        <f>VLOOKUP(A124,HOP!A:C,3,0)</f>
        <v>3206813</v>
      </c>
      <c r="G124" s="4">
        <f t="shared" si="6"/>
        <v>0</v>
      </c>
      <c r="H124" s="4" t="str">
        <f t="shared" si="7"/>
        <v>，3206813</v>
      </c>
      <c r="I124" s="4" t="str">
        <f>VLOOKUP(A124,HOP!A:U,21,0)</f>
        <v>直连</v>
      </c>
    </row>
    <row r="125" s="4" customFormat="1" hidden="1" spans="1:9">
      <c r="A125" s="5">
        <v>999223536631962</v>
      </c>
      <c r="B125" s="6">
        <v>45023</v>
      </c>
      <c r="C125" s="6">
        <v>45024</v>
      </c>
      <c r="D125" s="4">
        <v>678</v>
      </c>
      <c r="E125" s="4" t="str">
        <f>VLOOKUP(A125,HOP!A:L,12,0)</f>
        <v>678.00</v>
      </c>
      <c r="F125" s="4" t="str">
        <f>VLOOKUP(A125,HOP!A:C,3,0)</f>
        <v>3207052</v>
      </c>
      <c r="G125" s="4">
        <f t="shared" si="6"/>
        <v>0</v>
      </c>
      <c r="H125" s="4" t="str">
        <f t="shared" si="7"/>
        <v>，3207052</v>
      </c>
      <c r="I125" s="4" t="str">
        <f>VLOOKUP(A125,HOP!A:U,21,0)</f>
        <v>直连</v>
      </c>
    </row>
    <row r="126" s="4" customFormat="1" hidden="1" spans="1:9">
      <c r="A126" s="5">
        <v>23536941753</v>
      </c>
      <c r="B126" s="6">
        <v>45023</v>
      </c>
      <c r="C126" s="6">
        <v>45024</v>
      </c>
      <c r="D126" s="4">
        <v>1377</v>
      </c>
      <c r="E126" s="4" t="str">
        <f>VLOOKUP(A126,HOP!A:L,12,0)</f>
        <v>1377.00</v>
      </c>
      <c r="F126" s="4" t="str">
        <f>VLOOKUP(A126,HOP!A:C,3,0)</f>
        <v>3207126</v>
      </c>
      <c r="G126" s="4">
        <f t="shared" si="6"/>
        <v>0</v>
      </c>
      <c r="H126" s="4" t="str">
        <f t="shared" si="7"/>
        <v>，3207126</v>
      </c>
      <c r="I126" s="4" t="str">
        <f>VLOOKUP(A126,HOP!A:U,21,0)</f>
        <v>直连</v>
      </c>
    </row>
    <row r="127" s="4" customFormat="1" hidden="1" spans="1:9">
      <c r="A127" s="5">
        <v>999223536966012</v>
      </c>
      <c r="B127" s="6">
        <v>45023</v>
      </c>
      <c r="C127" s="6">
        <v>45024</v>
      </c>
      <c r="D127" s="4">
        <v>261</v>
      </c>
      <c r="E127" s="4" t="str">
        <f>VLOOKUP(A127,HOP!A:L,12,0)</f>
        <v>261.00</v>
      </c>
      <c r="F127" s="4" t="str">
        <f>VLOOKUP(A127,HOP!A:C,3,0)</f>
        <v>3207137</v>
      </c>
      <c r="G127" s="4">
        <f t="shared" si="6"/>
        <v>0</v>
      </c>
      <c r="H127" s="4" t="str">
        <f t="shared" si="7"/>
        <v>，3207137</v>
      </c>
      <c r="I127" s="4" t="str">
        <f>VLOOKUP(A127,HOP!A:U,21,0)</f>
        <v>直连</v>
      </c>
    </row>
    <row r="128" s="4" customFormat="1" hidden="1" spans="1:9">
      <c r="A128" s="5">
        <v>999223537257042</v>
      </c>
      <c r="B128" s="6">
        <v>45023</v>
      </c>
      <c r="C128" s="6">
        <v>45024</v>
      </c>
      <c r="D128" s="4">
        <v>1478</v>
      </c>
      <c r="E128" s="4" t="str">
        <f>VLOOKUP(A128,HOP!A:L,12,0)</f>
        <v>1478.00</v>
      </c>
      <c r="F128" s="4" t="str">
        <f>VLOOKUP(A128,HOP!A:C,3,0)</f>
        <v>3207215</v>
      </c>
      <c r="G128" s="4">
        <f t="shared" si="6"/>
        <v>0</v>
      </c>
      <c r="H128" s="4" t="str">
        <f t="shared" si="7"/>
        <v>，3207215</v>
      </c>
      <c r="I128" s="4" t="str">
        <f>VLOOKUP(A128,HOP!A:U,21,0)</f>
        <v>直连</v>
      </c>
    </row>
    <row r="129" s="4" customFormat="1" hidden="1" spans="1:9">
      <c r="A129" s="5">
        <v>999223537454611</v>
      </c>
      <c r="B129" s="6">
        <v>45023</v>
      </c>
      <c r="C129" s="6">
        <v>45024</v>
      </c>
      <c r="D129" s="4">
        <v>796</v>
      </c>
      <c r="E129" s="4" t="str">
        <f>VLOOKUP(A129,HOP!A:L,12,0)</f>
        <v>796.00</v>
      </c>
      <c r="F129" s="4" t="str">
        <f>VLOOKUP(A129,HOP!A:C,3,0)</f>
        <v>3207270</v>
      </c>
      <c r="G129" s="4">
        <f t="shared" si="6"/>
        <v>0</v>
      </c>
      <c r="H129" s="4" t="str">
        <f t="shared" si="7"/>
        <v>，3207270</v>
      </c>
      <c r="I129" s="4" t="str">
        <f>VLOOKUP(A129,HOP!A:U,21,0)</f>
        <v>直连</v>
      </c>
    </row>
    <row r="130" s="4" customFormat="1" hidden="1" spans="1:9">
      <c r="A130" s="5">
        <v>999223537491156</v>
      </c>
      <c r="B130" s="6">
        <v>45023</v>
      </c>
      <c r="C130" s="6">
        <v>45024</v>
      </c>
      <c r="D130" s="4">
        <v>1864</v>
      </c>
      <c r="E130" s="4" t="str">
        <f>VLOOKUP(A130,HOP!A:L,12,0)</f>
        <v>1864.00</v>
      </c>
      <c r="F130" s="4" t="str">
        <f>VLOOKUP(A130,HOP!A:C,3,0)</f>
        <v>3207280</v>
      </c>
      <c r="G130" s="4">
        <f t="shared" si="6"/>
        <v>0</v>
      </c>
      <c r="H130" s="4" t="str">
        <f t="shared" si="7"/>
        <v>，3207280</v>
      </c>
      <c r="I130" s="4" t="str">
        <f>VLOOKUP(A130,HOP!A:U,21,0)</f>
        <v>直连</v>
      </c>
    </row>
    <row r="131" s="4" customFormat="1" spans="1:11">
      <c r="A131" s="9" t="s">
        <v>793</v>
      </c>
      <c r="B131" s="6">
        <v>45015</v>
      </c>
      <c r="C131" s="6">
        <v>45020</v>
      </c>
      <c r="D131" s="4">
        <v>-1584</v>
      </c>
      <c r="E131" s="7" t="e">
        <f>VLOOKUP(A131,HOP!A:L,12,0)</f>
        <v>#N/A</v>
      </c>
      <c r="F131" s="7">
        <v>3123781</v>
      </c>
      <c r="G131" s="7" t="e">
        <f t="shared" ref="G131:G149" si="8">D131-E131</f>
        <v>#N/A</v>
      </c>
      <c r="H131" s="7" t="str">
        <f t="shared" ref="H131:H149" si="9">$H$1&amp;F131</f>
        <v>，3123781</v>
      </c>
      <c r="I131" s="7" t="e">
        <f>VLOOKUP(A131,HOP!A:U,21,0)</f>
        <v>#N/A</v>
      </c>
      <c r="J131" s="7" t="s">
        <v>794</v>
      </c>
      <c r="K131" s="7"/>
    </row>
    <row r="132" s="4" customFormat="1" spans="1:10">
      <c r="A132" s="9" t="s">
        <v>795</v>
      </c>
      <c r="B132" s="6">
        <v>45006</v>
      </c>
      <c r="C132" s="6">
        <v>45008</v>
      </c>
      <c r="D132" s="4">
        <v>-277</v>
      </c>
      <c r="E132" s="4" t="e">
        <f>VLOOKUP(A132,HOP!A:L,12,0)</f>
        <v>#N/A</v>
      </c>
      <c r="F132" s="4">
        <v>3110547</v>
      </c>
      <c r="G132" s="4" t="e">
        <f t="shared" si="8"/>
        <v>#N/A</v>
      </c>
      <c r="H132" s="4" t="str">
        <f t="shared" si="9"/>
        <v>，3110547</v>
      </c>
      <c r="I132" s="4" t="e">
        <f>VLOOKUP(A132,HOP!A:U,21,0)</f>
        <v>#N/A</v>
      </c>
      <c r="J132" s="4" t="s">
        <v>796</v>
      </c>
    </row>
    <row r="133" s="4" customFormat="1" spans="1:10">
      <c r="A133" s="9" t="s">
        <v>797</v>
      </c>
      <c r="B133" s="6">
        <v>45010</v>
      </c>
      <c r="C133" s="6">
        <v>45011</v>
      </c>
      <c r="D133" s="4">
        <v>-752</v>
      </c>
      <c r="E133" s="4" t="e">
        <f>VLOOKUP(A133,HOP!A:L,12,0)</f>
        <v>#N/A</v>
      </c>
      <c r="F133" s="4">
        <v>3171918</v>
      </c>
      <c r="G133" s="4" t="e">
        <f t="shared" si="8"/>
        <v>#N/A</v>
      </c>
      <c r="H133" s="4" t="str">
        <f t="shared" si="9"/>
        <v>，3171918</v>
      </c>
      <c r="I133" s="4" t="e">
        <f>VLOOKUP(A133,HOP!A:U,21,0)</f>
        <v>#N/A</v>
      </c>
      <c r="J133" s="4" t="s">
        <v>798</v>
      </c>
    </row>
    <row r="134" s="4" customFormat="1" spans="1:10">
      <c r="A134" s="9" t="s">
        <v>799</v>
      </c>
      <c r="B134" s="6">
        <v>44995</v>
      </c>
      <c r="C134" s="6">
        <v>44998</v>
      </c>
      <c r="D134" s="4">
        <v>-820</v>
      </c>
      <c r="E134" s="4" t="e">
        <f>VLOOKUP(A134,HOP!A:L,12,0)</f>
        <v>#N/A</v>
      </c>
      <c r="F134" s="4">
        <v>3115462</v>
      </c>
      <c r="G134" s="4" t="e">
        <f t="shared" si="8"/>
        <v>#N/A</v>
      </c>
      <c r="H134" s="4" t="str">
        <f t="shared" si="9"/>
        <v>，3115462</v>
      </c>
      <c r="I134" s="4" t="e">
        <f>VLOOKUP(A134,HOP!A:U,21,0)</f>
        <v>#N/A</v>
      </c>
      <c r="J134" s="4" t="s">
        <v>800</v>
      </c>
    </row>
    <row r="135" s="4" customFormat="1" spans="1:11">
      <c r="A135" s="9" t="s">
        <v>801</v>
      </c>
      <c r="B135" s="6">
        <v>44992</v>
      </c>
      <c r="C135" s="6">
        <v>44993</v>
      </c>
      <c r="D135" s="4">
        <v>-81.46</v>
      </c>
      <c r="E135" s="4" t="e">
        <f>VLOOKUP(A135,HOP!A:L,12,0)</f>
        <v>#N/A</v>
      </c>
      <c r="F135" s="7">
        <v>3103923</v>
      </c>
      <c r="G135" s="7" t="e">
        <f t="shared" si="8"/>
        <v>#N/A</v>
      </c>
      <c r="H135" s="7" t="str">
        <f t="shared" si="9"/>
        <v>，3103923</v>
      </c>
      <c r="I135" s="7" t="e">
        <f>VLOOKUP(A135,HOP!A:U,21,0)</f>
        <v>#N/A</v>
      </c>
      <c r="J135" s="7" t="s">
        <v>802</v>
      </c>
      <c r="K135" s="7"/>
    </row>
    <row r="136" s="4" customFormat="1" spans="1:10">
      <c r="A136" s="9" t="s">
        <v>803</v>
      </c>
      <c r="B136" s="6">
        <v>44995</v>
      </c>
      <c r="C136" s="6">
        <v>44996</v>
      </c>
      <c r="D136" s="4">
        <v>-660</v>
      </c>
      <c r="E136" s="4" t="e">
        <f>VLOOKUP(A136,HOP!A:L,12,0)</f>
        <v>#N/A</v>
      </c>
      <c r="F136" s="4">
        <v>3119509</v>
      </c>
      <c r="G136" s="4" t="e">
        <f t="shared" si="8"/>
        <v>#N/A</v>
      </c>
      <c r="H136" s="4" t="str">
        <f t="shared" si="9"/>
        <v>，3119509</v>
      </c>
      <c r="I136" s="4" t="e">
        <f>VLOOKUP(A136,HOP!A:U,21,0)</f>
        <v>#N/A</v>
      </c>
      <c r="J136" s="4" t="s">
        <v>804</v>
      </c>
    </row>
    <row r="137" s="4" customFormat="1" spans="1:11">
      <c r="A137" s="9" t="s">
        <v>805</v>
      </c>
      <c r="B137" s="6">
        <v>45011</v>
      </c>
      <c r="C137" s="6">
        <v>45013</v>
      </c>
      <c r="D137" s="4">
        <v>-508.68</v>
      </c>
      <c r="E137" s="4" t="e">
        <f>VLOOKUP(A137,HOP!A:L,12,0)</f>
        <v>#N/A</v>
      </c>
      <c r="F137" s="7">
        <v>3173007</v>
      </c>
      <c r="G137" s="7" t="e">
        <f t="shared" si="8"/>
        <v>#N/A</v>
      </c>
      <c r="H137" s="7" t="str">
        <f t="shared" si="9"/>
        <v>，3173007</v>
      </c>
      <c r="I137" s="7" t="e">
        <f>VLOOKUP(A137,HOP!A:U,21,0)</f>
        <v>#N/A</v>
      </c>
      <c r="J137" s="7" t="s">
        <v>806</v>
      </c>
      <c r="K137" s="7"/>
    </row>
    <row r="138" s="4" customFormat="1" spans="1:10">
      <c r="A138" s="9" t="s">
        <v>807</v>
      </c>
      <c r="B138" s="6">
        <v>44991</v>
      </c>
      <c r="C138" s="6">
        <v>44994</v>
      </c>
      <c r="D138" s="4">
        <v>-2073</v>
      </c>
      <c r="E138" s="4" t="e">
        <f>VLOOKUP(A138,HOP!A:L,12,0)</f>
        <v>#N/A</v>
      </c>
      <c r="F138" s="4">
        <v>3067878</v>
      </c>
      <c r="G138" s="4" t="e">
        <f t="shared" si="8"/>
        <v>#N/A</v>
      </c>
      <c r="H138" s="4" t="str">
        <f t="shared" si="9"/>
        <v>，3067878</v>
      </c>
      <c r="I138" s="4" t="e">
        <f>VLOOKUP(A138,HOP!A:U,21,0)</f>
        <v>#N/A</v>
      </c>
      <c r="J138" s="4" t="s">
        <v>808</v>
      </c>
    </row>
    <row r="139" s="4" customFormat="1" spans="1:10">
      <c r="A139" s="9" t="s">
        <v>809</v>
      </c>
      <c r="B139" s="6">
        <v>44989</v>
      </c>
      <c r="C139" s="6">
        <v>44990</v>
      </c>
      <c r="D139" s="4">
        <v>-295</v>
      </c>
      <c r="E139" s="4" t="e">
        <f>VLOOKUP(A139,HOP!A:L,12,0)</f>
        <v>#N/A</v>
      </c>
      <c r="F139" s="4">
        <v>3088939</v>
      </c>
      <c r="G139" s="4" t="e">
        <f t="shared" si="8"/>
        <v>#N/A</v>
      </c>
      <c r="H139" s="4" t="str">
        <f t="shared" si="9"/>
        <v>，3088939</v>
      </c>
      <c r="I139" s="4" t="e">
        <f>VLOOKUP(A139,HOP!A:U,21,0)</f>
        <v>#N/A</v>
      </c>
      <c r="J139" s="4" t="s">
        <v>810</v>
      </c>
    </row>
    <row r="140" s="4" customFormat="1" spans="1:10">
      <c r="A140" s="9" t="s">
        <v>811</v>
      </c>
      <c r="B140" s="6">
        <v>44988</v>
      </c>
      <c r="C140" s="6">
        <v>44989</v>
      </c>
      <c r="D140" s="4">
        <v>-457</v>
      </c>
      <c r="E140" s="4" t="e">
        <f>VLOOKUP(A140,HOP!A:L,12,0)</f>
        <v>#N/A</v>
      </c>
      <c r="F140" s="4">
        <v>3084740</v>
      </c>
      <c r="G140" s="4" t="e">
        <f t="shared" si="8"/>
        <v>#N/A</v>
      </c>
      <c r="H140" s="4" t="str">
        <f t="shared" si="9"/>
        <v>，3084740</v>
      </c>
      <c r="I140" s="4" t="e">
        <f>VLOOKUP(A140,HOP!A:U,21,0)</f>
        <v>#N/A</v>
      </c>
      <c r="J140" s="4" t="s">
        <v>812</v>
      </c>
    </row>
    <row r="141" s="4" customFormat="1" spans="1:10">
      <c r="A141" s="5">
        <v>23051887361</v>
      </c>
      <c r="B141" s="6">
        <v>44997</v>
      </c>
      <c r="C141" s="6">
        <v>44999</v>
      </c>
      <c r="D141" s="4">
        <v>-3946</v>
      </c>
      <c r="E141" s="4" t="e">
        <f>VLOOKUP(A141,HOP!A:L,12,0)</f>
        <v>#N/A</v>
      </c>
      <c r="F141" s="4">
        <v>3100569</v>
      </c>
      <c r="G141" s="4" t="e">
        <f t="shared" si="8"/>
        <v>#N/A</v>
      </c>
      <c r="H141" s="4" t="str">
        <f t="shared" si="9"/>
        <v>，3100569</v>
      </c>
      <c r="I141" s="4" t="e">
        <f>VLOOKUP(A141,HOP!A:U,21,0)</f>
        <v>#N/A</v>
      </c>
      <c r="J141" s="4" t="s">
        <v>813</v>
      </c>
    </row>
    <row r="142" s="4" customFormat="1" spans="1:10">
      <c r="A142" s="9" t="s">
        <v>814</v>
      </c>
      <c r="B142" s="6">
        <v>44989</v>
      </c>
      <c r="C142" s="6">
        <v>44990</v>
      </c>
      <c r="D142" s="4">
        <v>-108</v>
      </c>
      <c r="E142" s="4" t="e">
        <f>VLOOKUP(A142,HOP!A:L,12,0)</f>
        <v>#N/A</v>
      </c>
      <c r="F142" s="4">
        <v>3067141</v>
      </c>
      <c r="G142" s="4" t="e">
        <f t="shared" si="8"/>
        <v>#N/A</v>
      </c>
      <c r="H142" s="4" t="str">
        <f t="shared" si="9"/>
        <v>，3067141</v>
      </c>
      <c r="I142" s="4" t="e">
        <f>VLOOKUP(A142,HOP!A:U,21,0)</f>
        <v>#N/A</v>
      </c>
      <c r="J142" s="4" t="s">
        <v>815</v>
      </c>
    </row>
    <row r="143" s="4" customFormat="1" spans="1:10">
      <c r="A143" s="5">
        <v>22999026785</v>
      </c>
      <c r="B143" s="6">
        <v>44988</v>
      </c>
      <c r="C143" s="6">
        <v>44989</v>
      </c>
      <c r="D143" s="4">
        <v>-342</v>
      </c>
      <c r="E143" s="4" t="e">
        <f>VLOOKUP(A143,HOP!A:L,12,0)</f>
        <v>#N/A</v>
      </c>
      <c r="F143" s="4">
        <v>3087101</v>
      </c>
      <c r="G143" s="4" t="e">
        <f t="shared" si="8"/>
        <v>#N/A</v>
      </c>
      <c r="H143" s="4" t="str">
        <f t="shared" si="9"/>
        <v>，3087101</v>
      </c>
      <c r="I143" s="4" t="e">
        <f>VLOOKUP(A143,HOP!A:U,21,0)</f>
        <v>#N/A</v>
      </c>
      <c r="J143" s="4" t="s">
        <v>816</v>
      </c>
    </row>
    <row r="144" s="4" customFormat="1" spans="1:10">
      <c r="A144" s="9" t="s">
        <v>817</v>
      </c>
      <c r="B144" s="6">
        <v>44989</v>
      </c>
      <c r="C144" s="6">
        <v>44991</v>
      </c>
      <c r="D144" s="4">
        <v>-1423</v>
      </c>
      <c r="E144" s="4" t="e">
        <f>VLOOKUP(A144,HOP!A:L,12,0)</f>
        <v>#N/A</v>
      </c>
      <c r="F144" s="4">
        <v>3091041</v>
      </c>
      <c r="G144" s="4" t="e">
        <f t="shared" si="8"/>
        <v>#N/A</v>
      </c>
      <c r="H144" s="4" t="str">
        <f t="shared" si="9"/>
        <v>，3091041</v>
      </c>
      <c r="I144" s="4" t="e">
        <f>VLOOKUP(A144,HOP!A:U,21,0)</f>
        <v>#N/A</v>
      </c>
      <c r="J144" s="4" t="s">
        <v>818</v>
      </c>
    </row>
    <row r="145" s="4" customFormat="1" spans="1:10">
      <c r="A145" s="9" t="s">
        <v>819</v>
      </c>
      <c r="B145" s="6">
        <v>45004</v>
      </c>
      <c r="C145" s="6">
        <v>45008</v>
      </c>
      <c r="D145" s="4">
        <v>-1209</v>
      </c>
      <c r="E145" s="4" t="e">
        <f>VLOOKUP(A145,HOP!A:L,12,0)</f>
        <v>#N/A</v>
      </c>
      <c r="F145" s="4">
        <v>3038240</v>
      </c>
      <c r="G145" s="4" t="e">
        <f t="shared" si="8"/>
        <v>#N/A</v>
      </c>
      <c r="H145" s="4" t="str">
        <f t="shared" si="9"/>
        <v>，3038240</v>
      </c>
      <c r="I145" s="4" t="e">
        <f>VLOOKUP(A145,HOP!A:U,21,0)</f>
        <v>#N/A</v>
      </c>
      <c r="J145" s="4" t="s">
        <v>820</v>
      </c>
    </row>
    <row r="146" s="4" customFormat="1" spans="1:10">
      <c r="A146" s="9" t="s">
        <v>821</v>
      </c>
      <c r="B146" s="6">
        <v>44989</v>
      </c>
      <c r="C146" s="6">
        <v>44990</v>
      </c>
      <c r="D146" s="4">
        <v>-295</v>
      </c>
      <c r="E146" s="4" t="e">
        <f>VLOOKUP(A146,HOP!A:L,12,0)</f>
        <v>#N/A</v>
      </c>
      <c r="F146" s="4">
        <v>3088999</v>
      </c>
      <c r="G146" s="4" t="e">
        <f t="shared" si="8"/>
        <v>#N/A</v>
      </c>
      <c r="H146" s="4" t="str">
        <f t="shared" si="9"/>
        <v>，3088999</v>
      </c>
      <c r="I146" s="4" t="e">
        <f>VLOOKUP(A146,HOP!A:U,21,0)</f>
        <v>#N/A</v>
      </c>
      <c r="J146" s="4" t="s">
        <v>810</v>
      </c>
    </row>
    <row r="147" s="4" customFormat="1" spans="1:11">
      <c r="A147" s="9" t="s">
        <v>822</v>
      </c>
      <c r="B147" s="6">
        <v>44992</v>
      </c>
      <c r="C147" s="6">
        <v>44994</v>
      </c>
      <c r="D147" s="4">
        <v>-1078</v>
      </c>
      <c r="E147" s="4" t="e">
        <f>VLOOKUP(A147,HOP!A:L,12,0)</f>
        <v>#N/A</v>
      </c>
      <c r="F147" s="7">
        <v>3104313</v>
      </c>
      <c r="G147" s="7" t="e">
        <f t="shared" si="8"/>
        <v>#N/A</v>
      </c>
      <c r="H147" s="7" t="str">
        <f t="shared" si="9"/>
        <v>，3104313</v>
      </c>
      <c r="I147" s="7" t="e">
        <f>VLOOKUP(A147,HOP!A:U,21,0)</f>
        <v>#N/A</v>
      </c>
      <c r="J147" s="7" t="s">
        <v>823</v>
      </c>
      <c r="K147" s="7"/>
    </row>
    <row r="148" s="4" customFormat="1" spans="1:10">
      <c r="A148" s="9" t="s">
        <v>824</v>
      </c>
      <c r="B148" s="6">
        <v>44995</v>
      </c>
      <c r="C148" s="6">
        <v>44997</v>
      </c>
      <c r="D148" s="4">
        <v>-1077</v>
      </c>
      <c r="E148" s="4" t="e">
        <f>VLOOKUP(A148,HOP!A:L,12,0)</f>
        <v>#N/A</v>
      </c>
      <c r="F148" s="4">
        <v>3117352</v>
      </c>
      <c r="G148" s="4" t="e">
        <f t="shared" si="8"/>
        <v>#N/A</v>
      </c>
      <c r="H148" s="4" t="str">
        <f t="shared" si="9"/>
        <v>，3117352</v>
      </c>
      <c r="I148" s="4" t="e">
        <f>VLOOKUP(A148,HOP!A:U,21,0)</f>
        <v>#N/A</v>
      </c>
      <c r="J148" s="4" t="s">
        <v>825</v>
      </c>
    </row>
    <row r="149" s="4" customFormat="1" spans="1:10">
      <c r="A149" s="9" t="s">
        <v>826</v>
      </c>
      <c r="B149" s="6">
        <v>45010</v>
      </c>
      <c r="C149" s="6">
        <v>45011</v>
      </c>
      <c r="D149" s="4">
        <v>-300</v>
      </c>
      <c r="E149" s="4" t="e">
        <f>VLOOKUP(A149,HOP!A:L,12,0)</f>
        <v>#N/A</v>
      </c>
      <c r="F149" s="4">
        <v>3171553</v>
      </c>
      <c r="G149" s="4" t="e">
        <f t="shared" si="8"/>
        <v>#N/A</v>
      </c>
      <c r="H149" s="4" t="str">
        <f t="shared" si="9"/>
        <v>，3171553</v>
      </c>
      <c r="I149" s="4" t="e">
        <f>VLOOKUP(A149,HOP!A:U,21,0)</f>
        <v>#N/A</v>
      </c>
      <c r="J149" s="4" t="s">
        <v>827</v>
      </c>
    </row>
    <row r="151" spans="4:4">
      <c r="D151" s="4">
        <f>SUM(D2:D150)</f>
        <v>194037.86</v>
      </c>
    </row>
    <row r="153" spans="4:4">
      <c r="D153" s="4" t="s">
        <v>828</v>
      </c>
    </row>
    <row r="157" spans="1:3">
      <c r="A157" s="4" t="s">
        <v>829</v>
      </c>
      <c r="C157" s="4">
        <v>6332.01</v>
      </c>
    </row>
    <row r="158" spans="1:3">
      <c r="A158" s="4" t="s">
        <v>830</v>
      </c>
      <c r="C158" s="4">
        <v>187705.85</v>
      </c>
    </row>
    <row r="159" spans="1:3">
      <c r="A159" s="4" t="s">
        <v>831</v>
      </c>
      <c r="C159" s="4">
        <f>SUBTOTAL(9,C157:C158)</f>
        <v>194037.86</v>
      </c>
    </row>
  </sheetData>
  <autoFilter ref="A1:X149">
    <filterColumn colId="3">
      <filters>
        <filter val="300"/>
        <filter val="500"/>
        <filter val="800"/>
        <filter val="-300"/>
        <filter val="2900"/>
        <filter val="4200"/>
        <filter val="1904"/>
        <filter val="807"/>
        <filter val="408"/>
        <filter val="508"/>
        <filter val="-108"/>
        <filter val="3108"/>
        <filter val="-1209"/>
        <filter val="1610"/>
        <filter val="616"/>
        <filter val="2016"/>
        <filter val="3916"/>
        <filter val="7116"/>
        <filter val="518"/>
        <filter val="-820"/>
        <filter val="1520"/>
        <filter val="-1423"/>
        <filter val="4224"/>
        <filter val="1326"/>
        <filter val="1726"/>
        <filter val="2426"/>
        <filter val="327"/>
        <filter val="528"/>
        <filter val="928"/>
        <filter val="1832"/>
        <filter val="2532"/>
        <filter val="733"/>
        <filter val="3234"/>
        <filter val="2535"/>
        <filter val="1636"/>
        <filter val="5436"/>
        <filter val="438"/>
        <filter val="1038"/>
        <filter val="1638"/>
        <filter val="2638"/>
        <filter val="3238"/>
        <filter val="239"/>
        <filter val="1839"/>
        <filter val="3339"/>
        <filter val="440"/>
        <filter val="-342"/>
        <filter val="1343"/>
        <filter val="1144"/>
        <filter val="1244"/>
        <filter val="245"/>
        <filter val="645"/>
        <filter val="2945"/>
        <filter val="10545"/>
        <filter val="546"/>
        <filter val="646"/>
        <filter val="1046"/>
        <filter val="4046"/>
        <filter val="-3946"/>
        <filter val="-81.46"/>
        <filter val="647"/>
        <filter val="5148"/>
        <filter val="1049"/>
        <filter val="4449"/>
        <filter val="4350"/>
        <filter val="151"/>
        <filter val="351"/>
        <filter val="352"/>
        <filter val="-752"/>
        <filter val="2254"/>
        <filter val="155"/>
        <filter val="456"/>
        <filter val="3056"/>
        <filter val="3456"/>
        <filter val="357"/>
        <filter val="-457"/>
        <filter val="1857"/>
        <filter val="658"/>
        <filter val="1958"/>
        <filter val="5758"/>
        <filter val="259"/>
        <filter val="359"/>
        <filter val="-660"/>
        <filter val="1860"/>
        <filter val="3360"/>
        <filter val="261"/>
        <filter val="1263"/>
        <filter val="764"/>
        <filter val="1864"/>
        <filter val="865"/>
        <filter val="166"/>
        <filter val="1466"/>
        <filter val="167"/>
        <filter val="171"/>
        <filter val="271"/>
        <filter val="1071"/>
        <filter val="972"/>
        <filter val="-2073"/>
        <filter val="174"/>
        <filter val="874"/>
        <filter val="175"/>
        <filter val="1476"/>
        <filter val="9876"/>
        <filter val="177"/>
        <filter val="377"/>
        <filter val="-277"/>
        <filter val="1377"/>
        <filter val="-1077"/>
        <filter val="678"/>
        <filter val="1478"/>
        <filter val="4478"/>
        <filter val="-1078"/>
        <filter val="-508.68"/>
        <filter val="279"/>
        <filter val="280"/>
        <filter val="3981"/>
        <filter val="1082"/>
        <filter val="2383"/>
        <filter val="984"/>
        <filter val="1484"/>
        <filter val="3384"/>
        <filter val="-1584"/>
        <filter val="1586"/>
        <filter val="988"/>
        <filter val="1088"/>
        <filter val="1589"/>
        <filter val="491"/>
        <filter val="1191"/>
        <filter val="2391"/>
        <filter val="692"/>
        <filter val="494"/>
        <filter val="894"/>
        <filter val="-295"/>
        <filter val="396"/>
        <filter val="596"/>
        <filter val="696"/>
        <filter val="796"/>
        <filter val="2596"/>
        <filter val="15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832</v>
      </c>
      <c r="B1" s="2" t="s">
        <v>833</v>
      </c>
      <c r="C1" s="2" t="s">
        <v>834</v>
      </c>
      <c r="D1" s="2" t="s">
        <v>835</v>
      </c>
      <c r="E1" s="2" t="s">
        <v>13</v>
      </c>
      <c r="F1" s="2" t="s">
        <v>5</v>
      </c>
      <c r="G1" s="2" t="s">
        <v>6</v>
      </c>
      <c r="H1" s="2" t="s">
        <v>836</v>
      </c>
      <c r="I1" s="2" t="s">
        <v>837</v>
      </c>
      <c r="J1" s="2" t="s">
        <v>838</v>
      </c>
      <c r="K1" s="2" t="s">
        <v>839</v>
      </c>
      <c r="L1" s="2" t="s">
        <v>840</v>
      </c>
      <c r="M1" s="2" t="s">
        <v>841</v>
      </c>
      <c r="N1" s="2" t="s">
        <v>842</v>
      </c>
      <c r="O1" s="2" t="s">
        <v>843</v>
      </c>
      <c r="P1" s="2" t="s">
        <v>844</v>
      </c>
      <c r="Q1" s="2" t="s">
        <v>845</v>
      </c>
      <c r="R1" s="2" t="s">
        <v>846</v>
      </c>
      <c r="S1" s="2" t="s">
        <v>847</v>
      </c>
      <c r="T1" s="2" t="s">
        <v>848</v>
      </c>
      <c r="U1" s="2" t="s">
        <v>849</v>
      </c>
      <c r="V1" s="2" t="s">
        <v>850</v>
      </c>
    </row>
    <row r="2" s="1" customFormat="1" spans="1:22">
      <c r="A2" s="3">
        <v>999223537491156</v>
      </c>
      <c r="B2" s="1" t="s">
        <v>851</v>
      </c>
      <c r="C2" s="1" t="s">
        <v>852</v>
      </c>
      <c r="D2" s="1" t="s">
        <v>853</v>
      </c>
      <c r="E2" s="1" t="s">
        <v>854</v>
      </c>
      <c r="F2" s="1" t="s">
        <v>851</v>
      </c>
      <c r="G2" s="1" t="s">
        <v>855</v>
      </c>
      <c r="H2" s="1" t="s">
        <v>856</v>
      </c>
      <c r="I2" s="1" t="s">
        <v>857</v>
      </c>
      <c r="J2" s="1" t="s">
        <v>30</v>
      </c>
      <c r="K2" s="1" t="s">
        <v>858</v>
      </c>
      <c r="L2" s="1" t="s">
        <v>858</v>
      </c>
      <c r="M2" s="1" t="s">
        <v>859</v>
      </c>
      <c r="N2" s="1" t="s">
        <v>859</v>
      </c>
      <c r="O2" s="1" t="s">
        <v>860</v>
      </c>
      <c r="P2" s="1" t="s">
        <v>861</v>
      </c>
      <c r="Q2" s="1" t="s">
        <v>862</v>
      </c>
      <c r="R2" s="1" t="s">
        <v>863</v>
      </c>
      <c r="S2" s="1" t="s">
        <v>864</v>
      </c>
      <c r="T2" s="1" t="s">
        <v>865</v>
      </c>
      <c r="U2" s="1" t="s">
        <v>866</v>
      </c>
      <c r="V2" s="1" t="s">
        <v>867</v>
      </c>
    </row>
    <row r="3" s="1" customFormat="1" spans="1:22">
      <c r="A3" s="3">
        <v>999223537257042</v>
      </c>
      <c r="B3" s="1" t="s">
        <v>851</v>
      </c>
      <c r="C3" s="1" t="s">
        <v>868</v>
      </c>
      <c r="D3" s="1" t="s">
        <v>869</v>
      </c>
      <c r="E3" s="1" t="s">
        <v>870</v>
      </c>
      <c r="F3" s="1" t="s">
        <v>851</v>
      </c>
      <c r="G3" s="1" t="s">
        <v>855</v>
      </c>
      <c r="H3" s="1" t="s">
        <v>856</v>
      </c>
      <c r="I3" s="1" t="s">
        <v>871</v>
      </c>
      <c r="J3" s="1" t="s">
        <v>30</v>
      </c>
      <c r="K3" s="1" t="s">
        <v>872</v>
      </c>
      <c r="L3" s="1" t="s">
        <v>872</v>
      </c>
      <c r="M3" s="1" t="s">
        <v>859</v>
      </c>
      <c r="N3" s="1" t="s">
        <v>859</v>
      </c>
      <c r="O3" s="1" t="s">
        <v>860</v>
      </c>
      <c r="P3" s="1" t="s">
        <v>861</v>
      </c>
      <c r="Q3" s="1" t="s">
        <v>862</v>
      </c>
      <c r="R3" s="1" t="s">
        <v>873</v>
      </c>
      <c r="S3" s="1" t="s">
        <v>864</v>
      </c>
      <c r="T3" s="1" t="s">
        <v>865</v>
      </c>
      <c r="U3" s="1" t="s">
        <v>866</v>
      </c>
      <c r="V3" s="1" t="s">
        <v>874</v>
      </c>
    </row>
    <row r="4" s="1" customFormat="1" spans="1:22">
      <c r="A4" s="3">
        <v>999223536966012</v>
      </c>
      <c r="B4" s="1" t="s">
        <v>851</v>
      </c>
      <c r="C4" s="1" t="s">
        <v>875</v>
      </c>
      <c r="D4" s="1" t="s">
        <v>876</v>
      </c>
      <c r="E4" s="1" t="s">
        <v>877</v>
      </c>
      <c r="F4" s="1" t="s">
        <v>851</v>
      </c>
      <c r="G4" s="1" t="s">
        <v>855</v>
      </c>
      <c r="H4" s="1" t="s">
        <v>856</v>
      </c>
      <c r="I4" s="1" t="s">
        <v>878</v>
      </c>
      <c r="J4" s="1" t="s">
        <v>30</v>
      </c>
      <c r="K4" s="1" t="s">
        <v>879</v>
      </c>
      <c r="L4" s="1" t="s">
        <v>879</v>
      </c>
      <c r="M4" s="1" t="s">
        <v>859</v>
      </c>
      <c r="N4" s="1" t="s">
        <v>859</v>
      </c>
      <c r="O4" s="1" t="s">
        <v>860</v>
      </c>
      <c r="P4" s="1" t="s">
        <v>861</v>
      </c>
      <c r="Q4" s="1" t="s">
        <v>862</v>
      </c>
      <c r="R4" s="1" t="s">
        <v>880</v>
      </c>
      <c r="S4" s="1" t="s">
        <v>864</v>
      </c>
      <c r="T4" s="1" t="s">
        <v>865</v>
      </c>
      <c r="U4" s="1" t="s">
        <v>866</v>
      </c>
      <c r="V4" s="1" t="s">
        <v>881</v>
      </c>
    </row>
    <row r="5" s="1" customFormat="1" spans="1:22">
      <c r="A5" s="3">
        <v>23536941753</v>
      </c>
      <c r="B5" s="1" t="s">
        <v>851</v>
      </c>
      <c r="C5" s="1" t="s">
        <v>882</v>
      </c>
      <c r="D5" s="1" t="s">
        <v>883</v>
      </c>
      <c r="E5" s="1" t="s">
        <v>884</v>
      </c>
      <c r="F5" s="1" t="s">
        <v>851</v>
      </c>
      <c r="G5" s="1" t="s">
        <v>855</v>
      </c>
      <c r="H5" s="1" t="s">
        <v>856</v>
      </c>
      <c r="I5" s="1" t="s">
        <v>885</v>
      </c>
      <c r="J5" s="1" t="s">
        <v>30</v>
      </c>
      <c r="K5" s="1" t="s">
        <v>886</v>
      </c>
      <c r="L5" s="1" t="s">
        <v>886</v>
      </c>
      <c r="M5" s="1" t="s">
        <v>859</v>
      </c>
      <c r="N5" s="1" t="s">
        <v>859</v>
      </c>
      <c r="O5" s="1" t="s">
        <v>860</v>
      </c>
      <c r="P5" s="1" t="s">
        <v>861</v>
      </c>
      <c r="Q5" s="1" t="s">
        <v>862</v>
      </c>
      <c r="R5" s="1" t="s">
        <v>887</v>
      </c>
      <c r="S5" s="1" t="s">
        <v>864</v>
      </c>
      <c r="T5" s="1" t="s">
        <v>865</v>
      </c>
      <c r="U5" s="1" t="s">
        <v>866</v>
      </c>
      <c r="V5" s="1" t="s">
        <v>888</v>
      </c>
    </row>
    <row r="6" s="1" customFormat="1" spans="1:22">
      <c r="A6" s="3">
        <v>999223535724525</v>
      </c>
      <c r="B6" s="1" t="s">
        <v>851</v>
      </c>
      <c r="C6" s="1" t="s">
        <v>889</v>
      </c>
      <c r="D6" s="1" t="s">
        <v>890</v>
      </c>
      <c r="E6" s="1" t="s">
        <v>891</v>
      </c>
      <c r="F6" s="1" t="s">
        <v>851</v>
      </c>
      <c r="G6" s="1" t="s">
        <v>855</v>
      </c>
      <c r="H6" s="1" t="s">
        <v>856</v>
      </c>
      <c r="I6" s="1" t="s">
        <v>892</v>
      </c>
      <c r="J6" s="1" t="s">
        <v>30</v>
      </c>
      <c r="K6" s="1" t="s">
        <v>893</v>
      </c>
      <c r="L6" s="1" t="s">
        <v>893</v>
      </c>
      <c r="M6" s="1" t="s">
        <v>859</v>
      </c>
      <c r="N6" s="1" t="s">
        <v>859</v>
      </c>
      <c r="O6" s="1" t="s">
        <v>860</v>
      </c>
      <c r="P6" s="1" t="s">
        <v>861</v>
      </c>
      <c r="Q6" s="1" t="s">
        <v>862</v>
      </c>
      <c r="R6" s="1" t="s">
        <v>894</v>
      </c>
      <c r="S6" s="1" t="s">
        <v>864</v>
      </c>
      <c r="T6" s="1" t="s">
        <v>865</v>
      </c>
      <c r="U6" s="1" t="s">
        <v>866</v>
      </c>
      <c r="V6" s="1" t="s">
        <v>874</v>
      </c>
    </row>
    <row r="7" s="1" customFormat="1" spans="1:22">
      <c r="A7" s="3">
        <v>999223535143017</v>
      </c>
      <c r="B7" s="1" t="s">
        <v>851</v>
      </c>
      <c r="C7" s="1" t="s">
        <v>895</v>
      </c>
      <c r="D7" s="1" t="s">
        <v>896</v>
      </c>
      <c r="E7" s="1" t="s">
        <v>897</v>
      </c>
      <c r="F7" s="1" t="s">
        <v>851</v>
      </c>
      <c r="G7" s="1" t="s">
        <v>855</v>
      </c>
      <c r="H7" s="1" t="s">
        <v>856</v>
      </c>
      <c r="I7" s="1" t="s">
        <v>898</v>
      </c>
      <c r="J7" s="1" t="s">
        <v>30</v>
      </c>
      <c r="K7" s="1" t="s">
        <v>899</v>
      </c>
      <c r="L7" s="1" t="s">
        <v>899</v>
      </c>
      <c r="M7" s="1" t="s">
        <v>859</v>
      </c>
      <c r="N7" s="1" t="s">
        <v>859</v>
      </c>
      <c r="O7" s="1" t="s">
        <v>860</v>
      </c>
      <c r="P7" s="1" t="s">
        <v>861</v>
      </c>
      <c r="Q7" s="1" t="s">
        <v>862</v>
      </c>
      <c r="R7" s="1" t="s">
        <v>900</v>
      </c>
      <c r="S7" s="1" t="s">
        <v>864</v>
      </c>
      <c r="T7" s="1" t="s">
        <v>865</v>
      </c>
      <c r="U7" s="1" t="s">
        <v>866</v>
      </c>
      <c r="V7" s="1" t="s">
        <v>901</v>
      </c>
    </row>
    <row r="8" s="1" customFormat="1" spans="1:22">
      <c r="A8" s="3">
        <v>999223533124429</v>
      </c>
      <c r="B8" s="1" t="s">
        <v>851</v>
      </c>
      <c r="C8" s="1" t="s">
        <v>902</v>
      </c>
      <c r="D8" s="1" t="s">
        <v>903</v>
      </c>
      <c r="E8" s="1" t="s">
        <v>904</v>
      </c>
      <c r="F8" s="1" t="s">
        <v>851</v>
      </c>
      <c r="G8" s="1" t="s">
        <v>855</v>
      </c>
      <c r="H8" s="1" t="s">
        <v>856</v>
      </c>
      <c r="I8" s="1" t="s">
        <v>905</v>
      </c>
      <c r="J8" s="1" t="s">
        <v>30</v>
      </c>
      <c r="K8" s="1" t="s">
        <v>906</v>
      </c>
      <c r="L8" s="1" t="s">
        <v>906</v>
      </c>
      <c r="M8" s="1" t="s">
        <v>859</v>
      </c>
      <c r="N8" s="1" t="s">
        <v>859</v>
      </c>
      <c r="O8" s="1" t="s">
        <v>860</v>
      </c>
      <c r="P8" s="1" t="s">
        <v>861</v>
      </c>
      <c r="Q8" s="1" t="s">
        <v>862</v>
      </c>
      <c r="R8" s="1" t="s">
        <v>907</v>
      </c>
      <c r="S8" s="1" t="s">
        <v>864</v>
      </c>
      <c r="T8" s="1" t="s">
        <v>865</v>
      </c>
      <c r="U8" s="1" t="s">
        <v>866</v>
      </c>
      <c r="V8" s="1" t="s">
        <v>908</v>
      </c>
    </row>
    <row r="9" s="1" customFormat="1" spans="1:22">
      <c r="A9" s="3">
        <v>999223532602797</v>
      </c>
      <c r="B9" s="1" t="s">
        <v>851</v>
      </c>
      <c r="C9" s="1" t="s">
        <v>909</v>
      </c>
      <c r="D9" s="1" t="s">
        <v>910</v>
      </c>
      <c r="E9" s="1" t="s">
        <v>911</v>
      </c>
      <c r="F9" s="1" t="s">
        <v>851</v>
      </c>
      <c r="G9" s="1" t="s">
        <v>855</v>
      </c>
      <c r="H9" s="1" t="s">
        <v>856</v>
      </c>
      <c r="I9" s="1" t="s">
        <v>912</v>
      </c>
      <c r="J9" s="1" t="s">
        <v>30</v>
      </c>
      <c r="K9" s="1" t="s">
        <v>913</v>
      </c>
      <c r="L9" s="1" t="s">
        <v>913</v>
      </c>
      <c r="M9" s="1" t="s">
        <v>859</v>
      </c>
      <c r="N9" s="1" t="s">
        <v>859</v>
      </c>
      <c r="O9" s="1" t="s">
        <v>860</v>
      </c>
      <c r="P9" s="1" t="s">
        <v>861</v>
      </c>
      <c r="Q9" s="1" t="s">
        <v>862</v>
      </c>
      <c r="R9" s="1" t="s">
        <v>914</v>
      </c>
      <c r="S9" s="1" t="s">
        <v>864</v>
      </c>
      <c r="T9" s="1" t="s">
        <v>865</v>
      </c>
      <c r="U9" s="1" t="s">
        <v>866</v>
      </c>
      <c r="V9" s="1" t="s">
        <v>908</v>
      </c>
    </row>
    <row r="10" s="1" customFormat="1" spans="1:22">
      <c r="A10" s="3">
        <v>999223532024193</v>
      </c>
      <c r="B10" s="1" t="s">
        <v>851</v>
      </c>
      <c r="C10" s="1" t="s">
        <v>915</v>
      </c>
      <c r="D10" s="1" t="s">
        <v>916</v>
      </c>
      <c r="E10" s="1" t="s">
        <v>917</v>
      </c>
      <c r="F10" s="1" t="s">
        <v>851</v>
      </c>
      <c r="G10" s="1" t="s">
        <v>855</v>
      </c>
      <c r="H10" s="1" t="s">
        <v>856</v>
      </c>
      <c r="I10" s="1" t="s">
        <v>918</v>
      </c>
      <c r="J10" s="1" t="s">
        <v>30</v>
      </c>
      <c r="K10" s="1" t="s">
        <v>919</v>
      </c>
      <c r="L10" s="1" t="s">
        <v>919</v>
      </c>
      <c r="M10" s="1" t="s">
        <v>859</v>
      </c>
      <c r="N10" s="1" t="s">
        <v>859</v>
      </c>
      <c r="O10" s="1" t="s">
        <v>860</v>
      </c>
      <c r="P10" s="1" t="s">
        <v>861</v>
      </c>
      <c r="Q10" s="1" t="s">
        <v>862</v>
      </c>
      <c r="R10" s="1" t="s">
        <v>920</v>
      </c>
      <c r="S10" s="1" t="s">
        <v>864</v>
      </c>
      <c r="T10" s="1" t="s">
        <v>865</v>
      </c>
      <c r="U10" s="1" t="s">
        <v>866</v>
      </c>
      <c r="V10" s="1" t="s">
        <v>908</v>
      </c>
    </row>
    <row r="11" s="1" customFormat="1" spans="1:22">
      <c r="A11" s="3">
        <v>999223529958290</v>
      </c>
      <c r="B11" s="1" t="s">
        <v>851</v>
      </c>
      <c r="C11" s="1" t="s">
        <v>921</v>
      </c>
      <c r="D11" s="1" t="s">
        <v>922</v>
      </c>
      <c r="E11" s="1" t="s">
        <v>923</v>
      </c>
      <c r="F11" s="1" t="s">
        <v>851</v>
      </c>
      <c r="G11" s="1" t="s">
        <v>855</v>
      </c>
      <c r="H11" s="1" t="s">
        <v>856</v>
      </c>
      <c r="I11" s="1" t="s">
        <v>924</v>
      </c>
      <c r="J11" s="1" t="s">
        <v>30</v>
      </c>
      <c r="K11" s="1" t="s">
        <v>925</v>
      </c>
      <c r="L11" s="1" t="s">
        <v>925</v>
      </c>
      <c r="M11" s="1" t="s">
        <v>859</v>
      </c>
      <c r="N11" s="1" t="s">
        <v>859</v>
      </c>
      <c r="O11" s="1" t="s">
        <v>860</v>
      </c>
      <c r="P11" s="1" t="s">
        <v>861</v>
      </c>
      <c r="Q11" s="1" t="s">
        <v>862</v>
      </c>
      <c r="R11" s="1" t="s">
        <v>926</v>
      </c>
      <c r="S11" s="1" t="s">
        <v>864</v>
      </c>
      <c r="T11" s="1" t="s">
        <v>865</v>
      </c>
      <c r="U11" s="1" t="s">
        <v>866</v>
      </c>
      <c r="V11" s="1" t="s">
        <v>901</v>
      </c>
    </row>
    <row r="12" s="1" customFormat="1" spans="1:22">
      <c r="A12" s="3">
        <v>999223529839758</v>
      </c>
      <c r="B12" s="1" t="s">
        <v>851</v>
      </c>
      <c r="C12" s="1" t="s">
        <v>927</v>
      </c>
      <c r="D12" s="1" t="s">
        <v>903</v>
      </c>
      <c r="E12" s="1" t="s">
        <v>928</v>
      </c>
      <c r="F12" s="1" t="s">
        <v>851</v>
      </c>
      <c r="G12" s="1" t="s">
        <v>855</v>
      </c>
      <c r="H12" s="1" t="s">
        <v>856</v>
      </c>
      <c r="I12" s="1" t="s">
        <v>905</v>
      </c>
      <c r="J12" s="1" t="s">
        <v>30</v>
      </c>
      <c r="K12" s="1" t="s">
        <v>906</v>
      </c>
      <c r="L12" s="1" t="s">
        <v>906</v>
      </c>
      <c r="M12" s="1" t="s">
        <v>859</v>
      </c>
      <c r="N12" s="1" t="s">
        <v>859</v>
      </c>
      <c r="O12" s="1" t="s">
        <v>860</v>
      </c>
      <c r="P12" s="1" t="s">
        <v>861</v>
      </c>
      <c r="Q12" s="1" t="s">
        <v>862</v>
      </c>
      <c r="R12" s="1" t="s">
        <v>929</v>
      </c>
      <c r="S12" s="1" t="s">
        <v>864</v>
      </c>
      <c r="T12" s="1" t="s">
        <v>865</v>
      </c>
      <c r="U12" s="1" t="s">
        <v>866</v>
      </c>
      <c r="V12" s="1" t="s">
        <v>908</v>
      </c>
    </row>
    <row r="13" s="1" customFormat="1" spans="1:22">
      <c r="A13" s="3">
        <v>999223528161378</v>
      </c>
      <c r="B13" s="1" t="s">
        <v>851</v>
      </c>
      <c r="C13" s="1" t="s">
        <v>930</v>
      </c>
      <c r="D13" s="1" t="s">
        <v>931</v>
      </c>
      <c r="E13" s="1" t="s">
        <v>932</v>
      </c>
      <c r="F13" s="1" t="s">
        <v>851</v>
      </c>
      <c r="G13" s="1" t="s">
        <v>855</v>
      </c>
      <c r="H13" s="1" t="s">
        <v>856</v>
      </c>
      <c r="I13" s="1" t="s">
        <v>933</v>
      </c>
      <c r="J13" s="1" t="s">
        <v>30</v>
      </c>
      <c r="K13" s="1" t="s">
        <v>934</v>
      </c>
      <c r="L13" s="1" t="s">
        <v>934</v>
      </c>
      <c r="M13" s="1" t="s">
        <v>859</v>
      </c>
      <c r="N13" s="1" t="s">
        <v>859</v>
      </c>
      <c r="O13" s="1" t="s">
        <v>860</v>
      </c>
      <c r="P13" s="1" t="s">
        <v>861</v>
      </c>
      <c r="Q13" s="1" t="s">
        <v>862</v>
      </c>
      <c r="R13" s="1" t="s">
        <v>935</v>
      </c>
      <c r="S13" s="1" t="s">
        <v>864</v>
      </c>
      <c r="T13" s="1" t="s">
        <v>865</v>
      </c>
      <c r="U13" s="1" t="s">
        <v>866</v>
      </c>
      <c r="V13" s="1" t="s">
        <v>901</v>
      </c>
    </row>
    <row r="14" s="1" customFormat="1" spans="1:22">
      <c r="A14" s="3">
        <v>999223527943925</v>
      </c>
      <c r="B14" s="1" t="s">
        <v>851</v>
      </c>
      <c r="C14" s="1" t="s">
        <v>936</v>
      </c>
      <c r="D14" s="1" t="s">
        <v>937</v>
      </c>
      <c r="E14" s="1" t="s">
        <v>938</v>
      </c>
      <c r="F14" s="1" t="s">
        <v>851</v>
      </c>
      <c r="G14" s="1" t="s">
        <v>855</v>
      </c>
      <c r="H14" s="1" t="s">
        <v>856</v>
      </c>
      <c r="I14" s="1" t="s">
        <v>939</v>
      </c>
      <c r="J14" s="1" t="s">
        <v>30</v>
      </c>
      <c r="K14" s="1" t="s">
        <v>940</v>
      </c>
      <c r="L14" s="1" t="s">
        <v>940</v>
      </c>
      <c r="M14" s="1" t="s">
        <v>859</v>
      </c>
      <c r="N14" s="1" t="s">
        <v>859</v>
      </c>
      <c r="O14" s="1" t="s">
        <v>860</v>
      </c>
      <c r="P14" s="1" t="s">
        <v>861</v>
      </c>
      <c r="Q14" s="1" t="s">
        <v>862</v>
      </c>
      <c r="R14" s="1" t="s">
        <v>941</v>
      </c>
      <c r="S14" s="1" t="s">
        <v>864</v>
      </c>
      <c r="T14" s="1" t="s">
        <v>865</v>
      </c>
      <c r="U14" s="1" t="s">
        <v>866</v>
      </c>
      <c r="V14" s="1" t="s">
        <v>908</v>
      </c>
    </row>
    <row r="15" s="1" customFormat="1" spans="1:22">
      <c r="A15" s="3">
        <v>999223522330305</v>
      </c>
      <c r="B15" s="1" t="s">
        <v>942</v>
      </c>
      <c r="C15" s="1" t="s">
        <v>943</v>
      </c>
      <c r="D15" s="1" t="s">
        <v>944</v>
      </c>
      <c r="E15" s="1" t="s">
        <v>945</v>
      </c>
      <c r="F15" s="1" t="s">
        <v>942</v>
      </c>
      <c r="G15" s="1" t="s">
        <v>855</v>
      </c>
      <c r="H15" s="1" t="s">
        <v>856</v>
      </c>
      <c r="I15" s="1" t="s">
        <v>946</v>
      </c>
      <c r="J15" s="1" t="s">
        <v>30</v>
      </c>
      <c r="K15" s="1" t="s">
        <v>947</v>
      </c>
      <c r="L15" s="1" t="s">
        <v>947</v>
      </c>
      <c r="M15" s="1" t="s">
        <v>859</v>
      </c>
      <c r="N15" s="1" t="s">
        <v>859</v>
      </c>
      <c r="O15" s="1" t="s">
        <v>860</v>
      </c>
      <c r="P15" s="1" t="s">
        <v>861</v>
      </c>
      <c r="Q15" s="1" t="s">
        <v>862</v>
      </c>
      <c r="R15" s="1" t="s">
        <v>948</v>
      </c>
      <c r="S15" s="1" t="s">
        <v>864</v>
      </c>
      <c r="T15" s="1" t="s">
        <v>865</v>
      </c>
      <c r="U15" s="1" t="s">
        <v>866</v>
      </c>
      <c r="V15" s="1" t="s">
        <v>949</v>
      </c>
    </row>
    <row r="16" s="1" customFormat="1" spans="1:22">
      <c r="A16" s="3">
        <v>999223522223383</v>
      </c>
      <c r="B16" s="1" t="s">
        <v>942</v>
      </c>
      <c r="C16" s="1" t="s">
        <v>950</v>
      </c>
      <c r="D16" s="1" t="s">
        <v>951</v>
      </c>
      <c r="E16" s="1" t="s">
        <v>952</v>
      </c>
      <c r="F16" s="1" t="s">
        <v>851</v>
      </c>
      <c r="G16" s="1" t="s">
        <v>855</v>
      </c>
      <c r="H16" s="1" t="s">
        <v>856</v>
      </c>
      <c r="I16" s="1" t="s">
        <v>953</v>
      </c>
      <c r="J16" s="1" t="s">
        <v>30</v>
      </c>
      <c r="K16" s="1" t="s">
        <v>954</v>
      </c>
      <c r="L16" s="1" t="s">
        <v>954</v>
      </c>
      <c r="M16" s="1" t="s">
        <v>859</v>
      </c>
      <c r="N16" s="1" t="s">
        <v>859</v>
      </c>
      <c r="O16" s="1" t="s">
        <v>860</v>
      </c>
      <c r="P16" s="1" t="s">
        <v>861</v>
      </c>
      <c r="Q16" s="1" t="s">
        <v>862</v>
      </c>
      <c r="R16" s="1" t="s">
        <v>955</v>
      </c>
      <c r="S16" s="1" t="s">
        <v>864</v>
      </c>
      <c r="T16" s="1" t="s">
        <v>865</v>
      </c>
      <c r="U16" s="1" t="s">
        <v>866</v>
      </c>
      <c r="V16" s="1" t="s">
        <v>901</v>
      </c>
    </row>
    <row r="17" s="1" customFormat="1" spans="1:22">
      <c r="A17" s="3">
        <v>999223521982648</v>
      </c>
      <c r="B17" s="1" t="s">
        <v>942</v>
      </c>
      <c r="C17" s="1" t="s">
        <v>956</v>
      </c>
      <c r="D17" s="1" t="s">
        <v>957</v>
      </c>
      <c r="E17" s="1" t="s">
        <v>958</v>
      </c>
      <c r="F17" s="1" t="s">
        <v>851</v>
      </c>
      <c r="G17" s="1" t="s">
        <v>855</v>
      </c>
      <c r="H17" s="1" t="s">
        <v>856</v>
      </c>
      <c r="I17" s="1" t="s">
        <v>959</v>
      </c>
      <c r="J17" s="1" t="s">
        <v>30</v>
      </c>
      <c r="K17" s="1" t="s">
        <v>960</v>
      </c>
      <c r="L17" s="1" t="s">
        <v>960</v>
      </c>
      <c r="M17" s="1" t="s">
        <v>859</v>
      </c>
      <c r="N17" s="1" t="s">
        <v>859</v>
      </c>
      <c r="O17" s="1" t="s">
        <v>860</v>
      </c>
      <c r="P17" s="1" t="s">
        <v>861</v>
      </c>
      <c r="Q17" s="1" t="s">
        <v>862</v>
      </c>
      <c r="R17" s="1" t="s">
        <v>961</v>
      </c>
      <c r="S17" s="1" t="s">
        <v>864</v>
      </c>
      <c r="T17" s="1" t="s">
        <v>865</v>
      </c>
      <c r="U17" s="1" t="s">
        <v>866</v>
      </c>
      <c r="V17" s="1" t="s">
        <v>962</v>
      </c>
    </row>
    <row r="18" s="1" customFormat="1" spans="1:22">
      <c r="A18" s="3">
        <v>999223521564716</v>
      </c>
      <c r="B18" s="1" t="s">
        <v>942</v>
      </c>
      <c r="C18" s="1" t="s">
        <v>963</v>
      </c>
      <c r="D18" s="1" t="s">
        <v>964</v>
      </c>
      <c r="E18" s="1" t="s">
        <v>965</v>
      </c>
      <c r="F18" s="1" t="s">
        <v>851</v>
      </c>
      <c r="G18" s="1" t="s">
        <v>855</v>
      </c>
      <c r="H18" s="1" t="s">
        <v>856</v>
      </c>
      <c r="I18" s="1" t="s">
        <v>966</v>
      </c>
      <c r="J18" s="1" t="s">
        <v>30</v>
      </c>
      <c r="K18" s="1" t="s">
        <v>967</v>
      </c>
      <c r="L18" s="1" t="s">
        <v>967</v>
      </c>
      <c r="M18" s="1" t="s">
        <v>859</v>
      </c>
      <c r="N18" s="1" t="s">
        <v>859</v>
      </c>
      <c r="O18" s="1" t="s">
        <v>860</v>
      </c>
      <c r="P18" s="1" t="s">
        <v>861</v>
      </c>
      <c r="Q18" s="1" t="s">
        <v>862</v>
      </c>
      <c r="R18" s="1" t="s">
        <v>968</v>
      </c>
      <c r="S18" s="1" t="s">
        <v>864</v>
      </c>
      <c r="T18" s="1" t="s">
        <v>865</v>
      </c>
      <c r="U18" s="1" t="s">
        <v>866</v>
      </c>
      <c r="V18" s="1" t="s">
        <v>901</v>
      </c>
    </row>
    <row r="19" s="1" customFormat="1" spans="1:22">
      <c r="A19" s="3">
        <v>999223521231535</v>
      </c>
      <c r="B19" s="1" t="s">
        <v>942</v>
      </c>
      <c r="C19" s="1" t="s">
        <v>969</v>
      </c>
      <c r="D19" s="1" t="s">
        <v>970</v>
      </c>
      <c r="E19" s="1" t="s">
        <v>971</v>
      </c>
      <c r="F19" s="1" t="s">
        <v>942</v>
      </c>
      <c r="G19" s="1" t="s">
        <v>855</v>
      </c>
      <c r="H19" s="1" t="s">
        <v>856</v>
      </c>
      <c r="I19" s="1" t="s">
        <v>972</v>
      </c>
      <c r="J19" s="1" t="s">
        <v>30</v>
      </c>
      <c r="K19" s="1" t="s">
        <v>973</v>
      </c>
      <c r="L19" s="1" t="s">
        <v>973</v>
      </c>
      <c r="M19" s="1" t="s">
        <v>859</v>
      </c>
      <c r="N19" s="1" t="s">
        <v>859</v>
      </c>
      <c r="O19" s="1" t="s">
        <v>860</v>
      </c>
      <c r="P19" s="1" t="s">
        <v>861</v>
      </c>
      <c r="Q19" s="1" t="s">
        <v>862</v>
      </c>
      <c r="R19" s="1" t="s">
        <v>974</v>
      </c>
      <c r="S19" s="1" t="s">
        <v>864</v>
      </c>
      <c r="T19" s="1" t="s">
        <v>865</v>
      </c>
      <c r="U19" s="1" t="s">
        <v>866</v>
      </c>
      <c r="V19" s="1" t="s">
        <v>874</v>
      </c>
    </row>
    <row r="20" s="1" customFormat="1" spans="1:22">
      <c r="A20" s="3">
        <v>999223520094305</v>
      </c>
      <c r="B20" s="1" t="s">
        <v>942</v>
      </c>
      <c r="C20" s="1" t="s">
        <v>975</v>
      </c>
      <c r="D20" s="1" t="s">
        <v>976</v>
      </c>
      <c r="E20" s="1" t="s">
        <v>977</v>
      </c>
      <c r="F20" s="1" t="s">
        <v>851</v>
      </c>
      <c r="G20" s="1" t="s">
        <v>855</v>
      </c>
      <c r="H20" s="1" t="s">
        <v>856</v>
      </c>
      <c r="I20" s="1" t="s">
        <v>978</v>
      </c>
      <c r="J20" s="1" t="s">
        <v>30</v>
      </c>
      <c r="K20" s="1" t="s">
        <v>979</v>
      </c>
      <c r="L20" s="1" t="s">
        <v>979</v>
      </c>
      <c r="M20" s="1" t="s">
        <v>859</v>
      </c>
      <c r="N20" s="1" t="s">
        <v>859</v>
      </c>
      <c r="O20" s="1" t="s">
        <v>860</v>
      </c>
      <c r="P20" s="1" t="s">
        <v>861</v>
      </c>
      <c r="Q20" s="1" t="s">
        <v>862</v>
      </c>
      <c r="R20" s="1" t="s">
        <v>980</v>
      </c>
      <c r="S20" s="1" t="s">
        <v>864</v>
      </c>
      <c r="T20" s="1" t="s">
        <v>865</v>
      </c>
      <c r="U20" s="1" t="s">
        <v>866</v>
      </c>
      <c r="V20" s="1" t="s">
        <v>908</v>
      </c>
    </row>
    <row r="21" s="1" customFormat="1" spans="1:22">
      <c r="A21" s="3">
        <v>999223521654267</v>
      </c>
      <c r="B21" s="1" t="s">
        <v>942</v>
      </c>
      <c r="C21" s="1" t="s">
        <v>981</v>
      </c>
      <c r="D21" s="1" t="s">
        <v>982</v>
      </c>
      <c r="E21" s="1" t="s">
        <v>983</v>
      </c>
      <c r="F21" s="1" t="s">
        <v>851</v>
      </c>
      <c r="G21" s="1" t="s">
        <v>855</v>
      </c>
      <c r="H21" s="1" t="s">
        <v>856</v>
      </c>
      <c r="I21" s="1" t="s">
        <v>984</v>
      </c>
      <c r="J21" s="1" t="s">
        <v>30</v>
      </c>
      <c r="K21" s="1" t="s">
        <v>985</v>
      </c>
      <c r="L21" s="1" t="s">
        <v>985</v>
      </c>
      <c r="M21" s="1" t="s">
        <v>859</v>
      </c>
      <c r="N21" s="1" t="s">
        <v>859</v>
      </c>
      <c r="O21" s="1" t="s">
        <v>860</v>
      </c>
      <c r="P21" s="1" t="s">
        <v>861</v>
      </c>
      <c r="Q21" s="1" t="s">
        <v>862</v>
      </c>
      <c r="R21" s="1" t="s">
        <v>986</v>
      </c>
      <c r="S21" s="1" t="s">
        <v>864</v>
      </c>
      <c r="T21" s="1" t="s">
        <v>865</v>
      </c>
      <c r="U21" s="1" t="s">
        <v>866</v>
      </c>
      <c r="V21" s="1" t="s">
        <v>987</v>
      </c>
    </row>
    <row r="22" s="1" customFormat="1" spans="1:22">
      <c r="A22" s="3">
        <v>999223517738573</v>
      </c>
      <c r="B22" s="1" t="s">
        <v>942</v>
      </c>
      <c r="C22" s="1" t="s">
        <v>988</v>
      </c>
      <c r="D22" s="1" t="s">
        <v>989</v>
      </c>
      <c r="E22" s="1" t="s">
        <v>990</v>
      </c>
      <c r="F22" s="1" t="s">
        <v>851</v>
      </c>
      <c r="G22" s="1" t="s">
        <v>855</v>
      </c>
      <c r="H22" s="1" t="s">
        <v>856</v>
      </c>
      <c r="I22" s="1" t="s">
        <v>991</v>
      </c>
      <c r="J22" s="1" t="s">
        <v>30</v>
      </c>
      <c r="K22" s="1" t="s">
        <v>992</v>
      </c>
      <c r="L22" s="1" t="s">
        <v>992</v>
      </c>
      <c r="M22" s="1" t="s">
        <v>859</v>
      </c>
      <c r="N22" s="1" t="s">
        <v>859</v>
      </c>
      <c r="O22" s="1" t="s">
        <v>860</v>
      </c>
      <c r="P22" s="1" t="s">
        <v>861</v>
      </c>
      <c r="Q22" s="1" t="s">
        <v>862</v>
      </c>
      <c r="R22" s="1" t="s">
        <v>993</v>
      </c>
      <c r="S22" s="1" t="s">
        <v>864</v>
      </c>
      <c r="T22" s="1" t="s">
        <v>865</v>
      </c>
      <c r="U22" s="1" t="s">
        <v>866</v>
      </c>
      <c r="V22" s="1" t="s">
        <v>881</v>
      </c>
    </row>
    <row r="23" s="1" customFormat="1" spans="1:22">
      <c r="A23" s="3">
        <v>999223517067547</v>
      </c>
      <c r="B23" s="1" t="s">
        <v>942</v>
      </c>
      <c r="C23" s="1" t="s">
        <v>994</v>
      </c>
      <c r="D23" s="1" t="s">
        <v>995</v>
      </c>
      <c r="E23" s="1" t="s">
        <v>996</v>
      </c>
      <c r="F23" s="1" t="s">
        <v>851</v>
      </c>
      <c r="G23" s="1" t="s">
        <v>855</v>
      </c>
      <c r="H23" s="1" t="s">
        <v>856</v>
      </c>
      <c r="I23" s="1" t="s">
        <v>997</v>
      </c>
      <c r="J23" s="1" t="s">
        <v>30</v>
      </c>
      <c r="K23" s="1" t="s">
        <v>998</v>
      </c>
      <c r="L23" s="1" t="s">
        <v>998</v>
      </c>
      <c r="M23" s="1" t="s">
        <v>859</v>
      </c>
      <c r="N23" s="1" t="s">
        <v>859</v>
      </c>
      <c r="O23" s="1" t="s">
        <v>860</v>
      </c>
      <c r="P23" s="1" t="s">
        <v>861</v>
      </c>
      <c r="Q23" s="1" t="s">
        <v>862</v>
      </c>
      <c r="R23" s="1" t="s">
        <v>999</v>
      </c>
      <c r="S23" s="1" t="s">
        <v>864</v>
      </c>
      <c r="T23" s="1" t="s">
        <v>865</v>
      </c>
      <c r="U23" s="1" t="s">
        <v>866</v>
      </c>
      <c r="V23" s="1" t="s">
        <v>901</v>
      </c>
    </row>
    <row r="24" s="1" customFormat="1" spans="1:22">
      <c r="A24" s="3">
        <v>999223515165337</v>
      </c>
      <c r="B24" s="1" t="s">
        <v>942</v>
      </c>
      <c r="C24" s="1" t="s">
        <v>1000</v>
      </c>
      <c r="D24" s="1" t="s">
        <v>982</v>
      </c>
      <c r="E24" s="1" t="s">
        <v>1001</v>
      </c>
      <c r="F24" s="1" t="s">
        <v>851</v>
      </c>
      <c r="G24" s="1" t="s">
        <v>855</v>
      </c>
      <c r="H24" s="1" t="s">
        <v>856</v>
      </c>
      <c r="I24" s="1" t="s">
        <v>984</v>
      </c>
      <c r="J24" s="1" t="s">
        <v>30</v>
      </c>
      <c r="K24" s="1" t="s">
        <v>985</v>
      </c>
      <c r="L24" s="1" t="s">
        <v>985</v>
      </c>
      <c r="M24" s="1" t="s">
        <v>859</v>
      </c>
      <c r="N24" s="1" t="s">
        <v>859</v>
      </c>
      <c r="O24" s="1" t="s">
        <v>860</v>
      </c>
      <c r="P24" s="1" t="s">
        <v>861</v>
      </c>
      <c r="Q24" s="1" t="s">
        <v>862</v>
      </c>
      <c r="R24" s="1" t="s">
        <v>1002</v>
      </c>
      <c r="S24" s="1" t="s">
        <v>864</v>
      </c>
      <c r="T24" s="1" t="s">
        <v>865</v>
      </c>
      <c r="U24" s="1" t="s">
        <v>866</v>
      </c>
      <c r="V24" s="1" t="s">
        <v>987</v>
      </c>
    </row>
    <row r="25" s="1" customFormat="1" spans="1:22">
      <c r="A25" s="3">
        <v>999223512233583</v>
      </c>
      <c r="B25" s="1" t="s">
        <v>942</v>
      </c>
      <c r="C25" s="1" t="s">
        <v>1003</v>
      </c>
      <c r="D25" s="1" t="s">
        <v>1004</v>
      </c>
      <c r="E25" s="1" t="s">
        <v>1005</v>
      </c>
      <c r="F25" s="1" t="s">
        <v>851</v>
      </c>
      <c r="G25" s="1" t="s">
        <v>855</v>
      </c>
      <c r="H25" s="1" t="s">
        <v>856</v>
      </c>
      <c r="I25" s="1" t="s">
        <v>1006</v>
      </c>
      <c r="J25" s="1" t="s">
        <v>30</v>
      </c>
      <c r="K25" s="1" t="s">
        <v>1007</v>
      </c>
      <c r="L25" s="1" t="s">
        <v>1007</v>
      </c>
      <c r="M25" s="1" t="s">
        <v>859</v>
      </c>
      <c r="N25" s="1" t="s">
        <v>859</v>
      </c>
      <c r="O25" s="1" t="s">
        <v>860</v>
      </c>
      <c r="P25" s="1" t="s">
        <v>861</v>
      </c>
      <c r="Q25" s="1" t="s">
        <v>862</v>
      </c>
      <c r="R25" s="1" t="s">
        <v>1008</v>
      </c>
      <c r="S25" s="1" t="s">
        <v>864</v>
      </c>
      <c r="T25" s="1" t="s">
        <v>865</v>
      </c>
      <c r="U25" s="1" t="s">
        <v>866</v>
      </c>
      <c r="V25" s="1" t="s">
        <v>1009</v>
      </c>
    </row>
    <row r="26" s="1" customFormat="1" spans="1:22">
      <c r="A26" s="3">
        <v>999223512045056</v>
      </c>
      <c r="B26" s="1" t="s">
        <v>942</v>
      </c>
      <c r="C26" s="1" t="s">
        <v>1010</v>
      </c>
      <c r="D26" s="1" t="s">
        <v>1011</v>
      </c>
      <c r="E26" s="1" t="s">
        <v>1012</v>
      </c>
      <c r="F26" s="1" t="s">
        <v>851</v>
      </c>
      <c r="G26" s="1" t="s">
        <v>855</v>
      </c>
      <c r="H26" s="1" t="s">
        <v>856</v>
      </c>
      <c r="I26" s="1" t="s">
        <v>1013</v>
      </c>
      <c r="J26" s="1" t="s">
        <v>30</v>
      </c>
      <c r="K26" s="1" t="s">
        <v>1014</v>
      </c>
      <c r="L26" s="1" t="s">
        <v>1014</v>
      </c>
      <c r="M26" s="1" t="s">
        <v>859</v>
      </c>
      <c r="N26" s="1" t="s">
        <v>859</v>
      </c>
      <c r="O26" s="1" t="s">
        <v>860</v>
      </c>
      <c r="P26" s="1" t="s">
        <v>861</v>
      </c>
      <c r="Q26" s="1" t="s">
        <v>862</v>
      </c>
      <c r="R26" s="1" t="s">
        <v>1015</v>
      </c>
      <c r="S26" s="1" t="s">
        <v>864</v>
      </c>
      <c r="T26" s="1" t="s">
        <v>865</v>
      </c>
      <c r="U26" s="1" t="s">
        <v>866</v>
      </c>
      <c r="V26" s="1" t="s">
        <v>901</v>
      </c>
    </row>
    <row r="27" s="1" customFormat="1" spans="1:22">
      <c r="A27" s="3">
        <v>999223506882755</v>
      </c>
      <c r="B27" s="1" t="s">
        <v>942</v>
      </c>
      <c r="C27" s="1" t="s">
        <v>1016</v>
      </c>
      <c r="D27" s="1" t="s">
        <v>1011</v>
      </c>
      <c r="E27" s="1" t="s">
        <v>1017</v>
      </c>
      <c r="F27" s="1" t="s">
        <v>851</v>
      </c>
      <c r="G27" s="1" t="s">
        <v>855</v>
      </c>
      <c r="H27" s="1" t="s">
        <v>856</v>
      </c>
      <c r="I27" s="1" t="s">
        <v>1018</v>
      </c>
      <c r="J27" s="1" t="s">
        <v>30</v>
      </c>
      <c r="K27" s="1" t="s">
        <v>1019</v>
      </c>
      <c r="L27" s="1" t="s">
        <v>1019</v>
      </c>
      <c r="M27" s="1" t="s">
        <v>859</v>
      </c>
      <c r="N27" s="1" t="s">
        <v>859</v>
      </c>
      <c r="O27" s="1" t="s">
        <v>860</v>
      </c>
      <c r="P27" s="1" t="s">
        <v>861</v>
      </c>
      <c r="Q27" s="1" t="s">
        <v>862</v>
      </c>
      <c r="R27" s="1" t="s">
        <v>1020</v>
      </c>
      <c r="S27" s="1" t="s">
        <v>864</v>
      </c>
      <c r="T27" s="1" t="s">
        <v>865</v>
      </c>
      <c r="U27" s="1" t="s">
        <v>866</v>
      </c>
      <c r="V27" s="1" t="s">
        <v>901</v>
      </c>
    </row>
    <row r="28" s="1" customFormat="1" spans="1:22">
      <c r="A28" s="3">
        <v>999223506625479</v>
      </c>
      <c r="B28" s="1" t="s">
        <v>942</v>
      </c>
      <c r="C28" s="1" t="s">
        <v>1021</v>
      </c>
      <c r="D28" s="1" t="s">
        <v>1022</v>
      </c>
      <c r="E28" s="1" t="s">
        <v>1023</v>
      </c>
      <c r="F28" s="1" t="s">
        <v>851</v>
      </c>
      <c r="G28" s="1" t="s">
        <v>855</v>
      </c>
      <c r="H28" s="1" t="s">
        <v>856</v>
      </c>
      <c r="I28" s="1" t="s">
        <v>1024</v>
      </c>
      <c r="J28" s="1" t="s">
        <v>30</v>
      </c>
      <c r="K28" s="1" t="s">
        <v>1025</v>
      </c>
      <c r="L28" s="1" t="s">
        <v>1025</v>
      </c>
      <c r="M28" s="1" t="s">
        <v>859</v>
      </c>
      <c r="N28" s="1" t="s">
        <v>859</v>
      </c>
      <c r="O28" s="1" t="s">
        <v>860</v>
      </c>
      <c r="P28" s="1" t="s">
        <v>861</v>
      </c>
      <c r="Q28" s="1" t="s">
        <v>862</v>
      </c>
      <c r="R28" s="1" t="s">
        <v>1026</v>
      </c>
      <c r="S28" s="1" t="s">
        <v>864</v>
      </c>
      <c r="T28" s="1" t="s">
        <v>865</v>
      </c>
      <c r="U28" s="1" t="s">
        <v>866</v>
      </c>
      <c r="V28" s="1" t="s">
        <v>1027</v>
      </c>
    </row>
    <row r="29" s="1" customFormat="1" spans="1:22">
      <c r="A29" s="3">
        <v>999223506611105</v>
      </c>
      <c r="B29" s="1" t="s">
        <v>942</v>
      </c>
      <c r="C29" s="1" t="s">
        <v>1028</v>
      </c>
      <c r="D29" s="1" t="s">
        <v>1029</v>
      </c>
      <c r="E29" s="1" t="s">
        <v>1030</v>
      </c>
      <c r="F29" s="1" t="s">
        <v>851</v>
      </c>
      <c r="G29" s="1" t="s">
        <v>855</v>
      </c>
      <c r="H29" s="1" t="s">
        <v>856</v>
      </c>
      <c r="I29" s="1" t="s">
        <v>1013</v>
      </c>
      <c r="J29" s="1" t="s">
        <v>30</v>
      </c>
      <c r="K29" s="1" t="s">
        <v>1014</v>
      </c>
      <c r="L29" s="1" t="s">
        <v>1014</v>
      </c>
      <c r="M29" s="1" t="s">
        <v>859</v>
      </c>
      <c r="N29" s="1" t="s">
        <v>859</v>
      </c>
      <c r="O29" s="1" t="s">
        <v>860</v>
      </c>
      <c r="P29" s="1" t="s">
        <v>861</v>
      </c>
      <c r="Q29" s="1" t="s">
        <v>862</v>
      </c>
      <c r="R29" s="1" t="s">
        <v>1031</v>
      </c>
      <c r="S29" s="1" t="s">
        <v>864</v>
      </c>
      <c r="T29" s="1" t="s">
        <v>865</v>
      </c>
      <c r="U29" s="1" t="s">
        <v>866</v>
      </c>
      <c r="V29" s="1" t="s">
        <v>908</v>
      </c>
    </row>
    <row r="30" s="1" customFormat="1" spans="1:22">
      <c r="A30" s="3">
        <v>999223506109655</v>
      </c>
      <c r="B30" s="1" t="s">
        <v>942</v>
      </c>
      <c r="C30" s="1" t="s">
        <v>1032</v>
      </c>
      <c r="D30" s="1" t="s">
        <v>1033</v>
      </c>
      <c r="E30" s="1" t="s">
        <v>1034</v>
      </c>
      <c r="F30" s="1" t="s">
        <v>851</v>
      </c>
      <c r="G30" s="1" t="s">
        <v>855</v>
      </c>
      <c r="H30" s="1" t="s">
        <v>856</v>
      </c>
      <c r="I30" s="1" t="s">
        <v>1035</v>
      </c>
      <c r="J30" s="1" t="s">
        <v>30</v>
      </c>
      <c r="K30" s="1" t="s">
        <v>1036</v>
      </c>
      <c r="L30" s="1" t="s">
        <v>1036</v>
      </c>
      <c r="M30" s="1" t="s">
        <v>859</v>
      </c>
      <c r="N30" s="1" t="s">
        <v>859</v>
      </c>
      <c r="O30" s="1" t="s">
        <v>860</v>
      </c>
      <c r="P30" s="1" t="s">
        <v>861</v>
      </c>
      <c r="Q30" s="1" t="s">
        <v>862</v>
      </c>
      <c r="R30" s="1" t="s">
        <v>1037</v>
      </c>
      <c r="S30" s="1" t="s">
        <v>864</v>
      </c>
      <c r="T30" s="1" t="s">
        <v>865</v>
      </c>
      <c r="U30" s="1" t="s">
        <v>866</v>
      </c>
      <c r="V30" s="1" t="s">
        <v>874</v>
      </c>
    </row>
    <row r="31" s="1" customFormat="1" spans="1:22">
      <c r="A31" s="3">
        <v>999223504729219</v>
      </c>
      <c r="B31" s="1" t="s">
        <v>1038</v>
      </c>
      <c r="C31" s="1" t="s">
        <v>1039</v>
      </c>
      <c r="D31" s="1" t="s">
        <v>1040</v>
      </c>
      <c r="E31" s="1" t="s">
        <v>1041</v>
      </c>
      <c r="F31" s="1" t="s">
        <v>851</v>
      </c>
      <c r="G31" s="1" t="s">
        <v>855</v>
      </c>
      <c r="H31" s="1" t="s">
        <v>856</v>
      </c>
      <c r="I31" s="1" t="s">
        <v>1042</v>
      </c>
      <c r="J31" s="1" t="s">
        <v>30</v>
      </c>
      <c r="K31" s="1" t="s">
        <v>1043</v>
      </c>
      <c r="L31" s="1" t="s">
        <v>1043</v>
      </c>
      <c r="M31" s="1" t="s">
        <v>859</v>
      </c>
      <c r="N31" s="1" t="s">
        <v>859</v>
      </c>
      <c r="O31" s="1" t="s">
        <v>860</v>
      </c>
      <c r="P31" s="1" t="s">
        <v>861</v>
      </c>
      <c r="Q31" s="1" t="s">
        <v>862</v>
      </c>
      <c r="R31" s="1" t="s">
        <v>1044</v>
      </c>
      <c r="S31" s="1" t="s">
        <v>864</v>
      </c>
      <c r="T31" s="1" t="s">
        <v>865</v>
      </c>
      <c r="U31" s="1" t="s">
        <v>866</v>
      </c>
      <c r="V31" s="1" t="s">
        <v>1045</v>
      </c>
    </row>
    <row r="32" s="1" customFormat="1" spans="1:22">
      <c r="A32" s="3">
        <v>999223504690736</v>
      </c>
      <c r="B32" s="1" t="s">
        <v>1038</v>
      </c>
      <c r="C32" s="1" t="s">
        <v>1046</v>
      </c>
      <c r="D32" s="1" t="s">
        <v>1047</v>
      </c>
      <c r="E32" s="1" t="s">
        <v>1048</v>
      </c>
      <c r="F32" s="1" t="s">
        <v>942</v>
      </c>
      <c r="G32" s="1" t="s">
        <v>855</v>
      </c>
      <c r="H32" s="1" t="s">
        <v>856</v>
      </c>
      <c r="I32" s="1" t="s">
        <v>1049</v>
      </c>
      <c r="J32" s="1" t="s">
        <v>30</v>
      </c>
      <c r="K32" s="1" t="s">
        <v>1050</v>
      </c>
      <c r="L32" s="1" t="s">
        <v>1050</v>
      </c>
      <c r="M32" s="1" t="s">
        <v>859</v>
      </c>
      <c r="N32" s="1" t="s">
        <v>859</v>
      </c>
      <c r="O32" s="1" t="s">
        <v>860</v>
      </c>
      <c r="P32" s="1" t="s">
        <v>861</v>
      </c>
      <c r="Q32" s="1" t="s">
        <v>862</v>
      </c>
      <c r="R32" s="1" t="s">
        <v>1051</v>
      </c>
      <c r="S32" s="1" t="s">
        <v>864</v>
      </c>
      <c r="T32" s="1" t="s">
        <v>865</v>
      </c>
      <c r="U32" s="1" t="s">
        <v>866</v>
      </c>
      <c r="V32" s="1" t="s">
        <v>901</v>
      </c>
    </row>
    <row r="33" s="1" customFormat="1" spans="1:22">
      <c r="A33" s="3">
        <v>999223504618294</v>
      </c>
      <c r="B33" s="1" t="s">
        <v>1038</v>
      </c>
      <c r="C33" s="1" t="s">
        <v>1052</v>
      </c>
      <c r="D33" s="1" t="s">
        <v>1053</v>
      </c>
      <c r="E33" s="1" t="s">
        <v>1054</v>
      </c>
      <c r="F33" s="1" t="s">
        <v>942</v>
      </c>
      <c r="G33" s="1" t="s">
        <v>855</v>
      </c>
      <c r="H33" s="1" t="s">
        <v>856</v>
      </c>
      <c r="I33" s="1" t="s">
        <v>1055</v>
      </c>
      <c r="J33" s="1" t="s">
        <v>30</v>
      </c>
      <c r="K33" s="1" t="s">
        <v>1056</v>
      </c>
      <c r="L33" s="1" t="s">
        <v>1056</v>
      </c>
      <c r="M33" s="1" t="s">
        <v>859</v>
      </c>
      <c r="N33" s="1" t="s">
        <v>859</v>
      </c>
      <c r="O33" s="1" t="s">
        <v>860</v>
      </c>
      <c r="P33" s="1" t="s">
        <v>861</v>
      </c>
      <c r="Q33" s="1" t="s">
        <v>862</v>
      </c>
      <c r="R33" s="1" t="s">
        <v>1057</v>
      </c>
      <c r="S33" s="1" t="s">
        <v>864</v>
      </c>
      <c r="T33" s="1" t="s">
        <v>865</v>
      </c>
      <c r="U33" s="1" t="s">
        <v>866</v>
      </c>
      <c r="V33" s="1" t="s">
        <v>1058</v>
      </c>
    </row>
    <row r="34" s="1" customFormat="1" spans="1:22">
      <c r="A34" s="3">
        <v>999223501304495</v>
      </c>
      <c r="B34" s="1" t="s">
        <v>1038</v>
      </c>
      <c r="C34" s="1" t="s">
        <v>1059</v>
      </c>
      <c r="D34" s="1" t="s">
        <v>1060</v>
      </c>
      <c r="E34" s="1" t="s">
        <v>1061</v>
      </c>
      <c r="F34" s="1" t="s">
        <v>851</v>
      </c>
      <c r="G34" s="1" t="s">
        <v>855</v>
      </c>
      <c r="H34" s="1" t="s">
        <v>856</v>
      </c>
      <c r="I34" s="1" t="s">
        <v>1062</v>
      </c>
      <c r="J34" s="1" t="s">
        <v>30</v>
      </c>
      <c r="K34" s="1" t="s">
        <v>1063</v>
      </c>
      <c r="L34" s="1" t="s">
        <v>1063</v>
      </c>
      <c r="M34" s="1" t="s">
        <v>859</v>
      </c>
      <c r="N34" s="1" t="s">
        <v>859</v>
      </c>
      <c r="O34" s="1" t="s">
        <v>860</v>
      </c>
      <c r="P34" s="1" t="s">
        <v>861</v>
      </c>
      <c r="Q34" s="1" t="s">
        <v>862</v>
      </c>
      <c r="R34" s="1" t="s">
        <v>1064</v>
      </c>
      <c r="S34" s="1" t="s">
        <v>864</v>
      </c>
      <c r="T34" s="1" t="s">
        <v>865</v>
      </c>
      <c r="U34" s="1" t="s">
        <v>866</v>
      </c>
      <c r="V34" s="1" t="s">
        <v>1065</v>
      </c>
    </row>
    <row r="35" s="1" customFormat="1" spans="1:22">
      <c r="A35" s="3">
        <v>999223501267468</v>
      </c>
      <c r="B35" s="1" t="s">
        <v>1038</v>
      </c>
      <c r="C35" s="1" t="s">
        <v>1066</v>
      </c>
      <c r="D35" s="1" t="s">
        <v>1067</v>
      </c>
      <c r="E35" s="1" t="s">
        <v>1068</v>
      </c>
      <c r="F35" s="1" t="s">
        <v>942</v>
      </c>
      <c r="G35" s="1" t="s">
        <v>855</v>
      </c>
      <c r="H35" s="1" t="s">
        <v>856</v>
      </c>
      <c r="I35" s="1" t="s">
        <v>1069</v>
      </c>
      <c r="J35" s="1" t="s">
        <v>30</v>
      </c>
      <c r="K35" s="1" t="s">
        <v>1070</v>
      </c>
      <c r="L35" s="1" t="s">
        <v>1070</v>
      </c>
      <c r="M35" s="1" t="s">
        <v>859</v>
      </c>
      <c r="N35" s="1" t="s">
        <v>859</v>
      </c>
      <c r="O35" s="1" t="s">
        <v>860</v>
      </c>
      <c r="P35" s="1" t="s">
        <v>861</v>
      </c>
      <c r="Q35" s="1" t="s">
        <v>862</v>
      </c>
      <c r="R35" s="1" t="s">
        <v>1071</v>
      </c>
      <c r="S35" s="1" t="s">
        <v>864</v>
      </c>
      <c r="T35" s="1" t="s">
        <v>865</v>
      </c>
      <c r="U35" s="1" t="s">
        <v>866</v>
      </c>
      <c r="V35" s="1" t="s">
        <v>874</v>
      </c>
    </row>
    <row r="36" s="1" customFormat="1" spans="1:22">
      <c r="A36" s="3">
        <v>999223501118869</v>
      </c>
      <c r="B36" s="1" t="s">
        <v>1038</v>
      </c>
      <c r="C36" s="1" t="s">
        <v>1072</v>
      </c>
      <c r="D36" s="1" t="s">
        <v>1073</v>
      </c>
      <c r="E36" s="1" t="s">
        <v>1074</v>
      </c>
      <c r="F36" s="1" t="s">
        <v>942</v>
      </c>
      <c r="G36" s="1" t="s">
        <v>855</v>
      </c>
      <c r="H36" s="1" t="s">
        <v>856</v>
      </c>
      <c r="I36" s="1" t="s">
        <v>1075</v>
      </c>
      <c r="J36" s="1" t="s">
        <v>30</v>
      </c>
      <c r="K36" s="1" t="s">
        <v>1076</v>
      </c>
      <c r="L36" s="1" t="s">
        <v>1076</v>
      </c>
      <c r="M36" s="1" t="s">
        <v>859</v>
      </c>
      <c r="N36" s="1" t="s">
        <v>859</v>
      </c>
      <c r="O36" s="1" t="s">
        <v>860</v>
      </c>
      <c r="P36" s="1" t="s">
        <v>861</v>
      </c>
      <c r="Q36" s="1" t="s">
        <v>862</v>
      </c>
      <c r="R36" s="1" t="s">
        <v>1077</v>
      </c>
      <c r="S36" s="1" t="s">
        <v>864</v>
      </c>
      <c r="T36" s="1" t="s">
        <v>865</v>
      </c>
      <c r="U36" s="1" t="s">
        <v>866</v>
      </c>
      <c r="V36" s="1" t="s">
        <v>881</v>
      </c>
    </row>
    <row r="37" s="1" customFormat="1" spans="1:22">
      <c r="A37" s="3">
        <v>999223501028218</v>
      </c>
      <c r="B37" s="1" t="s">
        <v>1038</v>
      </c>
      <c r="C37" s="1" t="s">
        <v>1078</v>
      </c>
      <c r="D37" s="1" t="s">
        <v>1067</v>
      </c>
      <c r="E37" s="1" t="s">
        <v>1079</v>
      </c>
      <c r="F37" s="1" t="s">
        <v>942</v>
      </c>
      <c r="G37" s="1" t="s">
        <v>855</v>
      </c>
      <c r="H37" s="1" t="s">
        <v>856</v>
      </c>
      <c r="I37" s="1" t="s">
        <v>1080</v>
      </c>
      <c r="J37" s="1" t="s">
        <v>30</v>
      </c>
      <c r="K37" s="1" t="s">
        <v>1081</v>
      </c>
      <c r="L37" s="1" t="s">
        <v>1081</v>
      </c>
      <c r="M37" s="1" t="s">
        <v>859</v>
      </c>
      <c r="N37" s="1" t="s">
        <v>859</v>
      </c>
      <c r="O37" s="1" t="s">
        <v>860</v>
      </c>
      <c r="P37" s="1" t="s">
        <v>861</v>
      </c>
      <c r="Q37" s="1" t="s">
        <v>862</v>
      </c>
      <c r="R37" s="1" t="s">
        <v>1082</v>
      </c>
      <c r="S37" s="1" t="s">
        <v>864</v>
      </c>
      <c r="T37" s="1" t="s">
        <v>865</v>
      </c>
      <c r="U37" s="1" t="s">
        <v>866</v>
      </c>
      <c r="V37" s="1" t="s">
        <v>874</v>
      </c>
    </row>
    <row r="38" s="1" customFormat="1" spans="1:22">
      <c r="A38" s="3">
        <v>999223500350799</v>
      </c>
      <c r="B38" s="1" t="s">
        <v>1038</v>
      </c>
      <c r="C38" s="1" t="s">
        <v>1083</v>
      </c>
      <c r="D38" s="1" t="s">
        <v>1084</v>
      </c>
      <c r="E38" s="1" t="s">
        <v>1085</v>
      </c>
      <c r="F38" s="1" t="s">
        <v>851</v>
      </c>
      <c r="G38" s="1" t="s">
        <v>855</v>
      </c>
      <c r="H38" s="1" t="s">
        <v>856</v>
      </c>
      <c r="I38" s="1" t="s">
        <v>1086</v>
      </c>
      <c r="J38" s="1" t="s">
        <v>30</v>
      </c>
      <c r="K38" s="1" t="s">
        <v>1087</v>
      </c>
      <c r="L38" s="1" t="s">
        <v>1087</v>
      </c>
      <c r="M38" s="1" t="s">
        <v>859</v>
      </c>
      <c r="N38" s="1" t="s">
        <v>859</v>
      </c>
      <c r="O38" s="1" t="s">
        <v>860</v>
      </c>
      <c r="P38" s="1" t="s">
        <v>861</v>
      </c>
      <c r="Q38" s="1" t="s">
        <v>862</v>
      </c>
      <c r="R38" s="1" t="s">
        <v>1088</v>
      </c>
      <c r="S38" s="1" t="s">
        <v>864</v>
      </c>
      <c r="T38" s="1" t="s">
        <v>865</v>
      </c>
      <c r="U38" s="1" t="s">
        <v>866</v>
      </c>
      <c r="V38" s="1" t="s">
        <v>881</v>
      </c>
    </row>
    <row r="39" s="1" customFormat="1" spans="1:22">
      <c r="A39" s="3">
        <v>999223491745127</v>
      </c>
      <c r="B39" s="1" t="s">
        <v>1038</v>
      </c>
      <c r="C39" s="1" t="s">
        <v>1089</v>
      </c>
      <c r="D39" s="1" t="s">
        <v>1090</v>
      </c>
      <c r="E39" s="1" t="s">
        <v>1091</v>
      </c>
      <c r="F39" s="1" t="s">
        <v>851</v>
      </c>
      <c r="G39" s="1" t="s">
        <v>855</v>
      </c>
      <c r="H39" s="1" t="s">
        <v>856</v>
      </c>
      <c r="I39" s="1" t="s">
        <v>1092</v>
      </c>
      <c r="J39" s="1" t="s">
        <v>30</v>
      </c>
      <c r="K39" s="1" t="s">
        <v>1093</v>
      </c>
      <c r="L39" s="1" t="s">
        <v>1093</v>
      </c>
      <c r="M39" s="1" t="s">
        <v>859</v>
      </c>
      <c r="N39" s="1" t="s">
        <v>859</v>
      </c>
      <c r="O39" s="1" t="s">
        <v>860</v>
      </c>
      <c r="P39" s="1" t="s">
        <v>861</v>
      </c>
      <c r="Q39" s="1" t="s">
        <v>862</v>
      </c>
      <c r="R39" s="1" t="s">
        <v>1094</v>
      </c>
      <c r="S39" s="1" t="s">
        <v>864</v>
      </c>
      <c r="T39" s="1" t="s">
        <v>865</v>
      </c>
      <c r="U39" s="1" t="s">
        <v>866</v>
      </c>
      <c r="V39" s="1" t="s">
        <v>1065</v>
      </c>
    </row>
    <row r="40" s="1" customFormat="1" spans="1:22">
      <c r="A40" s="3">
        <v>999223491478802</v>
      </c>
      <c r="B40" s="1" t="s">
        <v>1038</v>
      </c>
      <c r="C40" s="1" t="s">
        <v>1095</v>
      </c>
      <c r="D40" s="1" t="s">
        <v>1096</v>
      </c>
      <c r="E40" s="1" t="s">
        <v>1097</v>
      </c>
      <c r="F40" s="1" t="s">
        <v>942</v>
      </c>
      <c r="G40" s="1" t="s">
        <v>855</v>
      </c>
      <c r="H40" s="1" t="s">
        <v>856</v>
      </c>
      <c r="I40" s="1" t="s">
        <v>1098</v>
      </c>
      <c r="J40" s="1" t="s">
        <v>30</v>
      </c>
      <c r="K40" s="1" t="s">
        <v>1099</v>
      </c>
      <c r="L40" s="1" t="s">
        <v>1099</v>
      </c>
      <c r="M40" s="1" t="s">
        <v>859</v>
      </c>
      <c r="N40" s="1" t="s">
        <v>859</v>
      </c>
      <c r="O40" s="1" t="s">
        <v>860</v>
      </c>
      <c r="P40" s="1" t="s">
        <v>861</v>
      </c>
      <c r="Q40" s="1" t="s">
        <v>862</v>
      </c>
      <c r="R40" s="1" t="s">
        <v>1100</v>
      </c>
      <c r="S40" s="1" t="s">
        <v>864</v>
      </c>
      <c r="T40" s="1" t="s">
        <v>865</v>
      </c>
      <c r="U40" s="1" t="s">
        <v>866</v>
      </c>
      <c r="V40" s="1" t="s">
        <v>1101</v>
      </c>
    </row>
    <row r="41" s="1" customFormat="1" spans="1:22">
      <c r="A41" s="3">
        <v>999223491166488</v>
      </c>
      <c r="B41" s="1" t="s">
        <v>1038</v>
      </c>
      <c r="C41" s="1" t="s">
        <v>1102</v>
      </c>
      <c r="D41" s="1" t="s">
        <v>976</v>
      </c>
      <c r="E41" s="1" t="s">
        <v>1103</v>
      </c>
      <c r="F41" s="1" t="s">
        <v>851</v>
      </c>
      <c r="G41" s="1" t="s">
        <v>855</v>
      </c>
      <c r="H41" s="1" t="s">
        <v>856</v>
      </c>
      <c r="I41" s="1" t="s">
        <v>1104</v>
      </c>
      <c r="J41" s="1" t="s">
        <v>30</v>
      </c>
      <c r="K41" s="1" t="s">
        <v>906</v>
      </c>
      <c r="L41" s="1" t="s">
        <v>906</v>
      </c>
      <c r="M41" s="1" t="s">
        <v>859</v>
      </c>
      <c r="N41" s="1" t="s">
        <v>859</v>
      </c>
      <c r="O41" s="1" t="s">
        <v>860</v>
      </c>
      <c r="P41" s="1" t="s">
        <v>861</v>
      </c>
      <c r="Q41" s="1" t="s">
        <v>862</v>
      </c>
      <c r="R41" s="1" t="s">
        <v>1105</v>
      </c>
      <c r="S41" s="1" t="s">
        <v>864</v>
      </c>
      <c r="T41" s="1" t="s">
        <v>865</v>
      </c>
      <c r="U41" s="1" t="s">
        <v>866</v>
      </c>
      <c r="V41" s="1" t="s">
        <v>908</v>
      </c>
    </row>
    <row r="42" s="1" customFormat="1" spans="1:22">
      <c r="A42" s="3">
        <v>999223490793776</v>
      </c>
      <c r="B42" s="1" t="s">
        <v>1106</v>
      </c>
      <c r="C42" s="1" t="s">
        <v>1107</v>
      </c>
      <c r="D42" s="1" t="s">
        <v>1108</v>
      </c>
      <c r="E42" s="1" t="s">
        <v>1109</v>
      </c>
      <c r="F42" s="1" t="s">
        <v>851</v>
      </c>
      <c r="G42" s="1" t="s">
        <v>855</v>
      </c>
      <c r="H42" s="1" t="s">
        <v>856</v>
      </c>
      <c r="I42" s="1" t="s">
        <v>1110</v>
      </c>
      <c r="J42" s="1" t="s">
        <v>30</v>
      </c>
      <c r="K42" s="1" t="s">
        <v>1111</v>
      </c>
      <c r="L42" s="1" t="s">
        <v>1111</v>
      </c>
      <c r="M42" s="1" t="s">
        <v>859</v>
      </c>
      <c r="N42" s="1" t="s">
        <v>859</v>
      </c>
      <c r="O42" s="1" t="s">
        <v>860</v>
      </c>
      <c r="P42" s="1" t="s">
        <v>861</v>
      </c>
      <c r="Q42" s="1" t="s">
        <v>862</v>
      </c>
      <c r="R42" s="1" t="s">
        <v>1112</v>
      </c>
      <c r="S42" s="1" t="s">
        <v>864</v>
      </c>
      <c r="T42" s="1" t="s">
        <v>865</v>
      </c>
      <c r="U42" s="1" t="s">
        <v>866</v>
      </c>
      <c r="V42" s="1" t="s">
        <v>1113</v>
      </c>
    </row>
    <row r="43" s="1" customFormat="1" spans="1:22">
      <c r="A43" s="3">
        <v>999223489675754</v>
      </c>
      <c r="B43" s="1" t="s">
        <v>1106</v>
      </c>
      <c r="C43" s="1" t="s">
        <v>1114</v>
      </c>
      <c r="D43" s="1" t="s">
        <v>1115</v>
      </c>
      <c r="E43" s="1" t="s">
        <v>1116</v>
      </c>
      <c r="F43" s="1" t="s">
        <v>1038</v>
      </c>
      <c r="G43" s="1" t="s">
        <v>855</v>
      </c>
      <c r="H43" s="1" t="s">
        <v>856</v>
      </c>
      <c r="I43" s="1" t="s">
        <v>1117</v>
      </c>
      <c r="J43" s="1" t="s">
        <v>30</v>
      </c>
      <c r="K43" s="1" t="s">
        <v>1118</v>
      </c>
      <c r="L43" s="1" t="s">
        <v>1118</v>
      </c>
      <c r="M43" s="1" t="s">
        <v>859</v>
      </c>
      <c r="N43" s="1" t="s">
        <v>859</v>
      </c>
      <c r="O43" s="1" t="s">
        <v>860</v>
      </c>
      <c r="P43" s="1" t="s">
        <v>861</v>
      </c>
      <c r="Q43" s="1" t="s">
        <v>862</v>
      </c>
      <c r="R43" s="1" t="s">
        <v>1119</v>
      </c>
      <c r="S43" s="1" t="s">
        <v>864</v>
      </c>
      <c r="T43" s="1" t="s">
        <v>865</v>
      </c>
      <c r="U43" s="1" t="s">
        <v>866</v>
      </c>
      <c r="V43" s="1" t="s">
        <v>1120</v>
      </c>
    </row>
    <row r="44" s="1" customFormat="1" spans="1:22">
      <c r="A44" s="3">
        <v>999223536631962</v>
      </c>
      <c r="B44" s="1" t="s">
        <v>851</v>
      </c>
      <c r="C44" s="1" t="s">
        <v>1121</v>
      </c>
      <c r="D44" s="1" t="s">
        <v>1122</v>
      </c>
      <c r="E44" s="1" t="s">
        <v>1123</v>
      </c>
      <c r="F44" s="1" t="s">
        <v>851</v>
      </c>
      <c r="G44" s="1" t="s">
        <v>855</v>
      </c>
      <c r="H44" s="1" t="s">
        <v>856</v>
      </c>
      <c r="I44" s="1" t="s">
        <v>1124</v>
      </c>
      <c r="J44" s="1" t="s">
        <v>30</v>
      </c>
      <c r="K44" s="1" t="s">
        <v>1125</v>
      </c>
      <c r="L44" s="1" t="s">
        <v>1125</v>
      </c>
      <c r="M44" s="1" t="s">
        <v>859</v>
      </c>
      <c r="N44" s="1" t="s">
        <v>859</v>
      </c>
      <c r="O44" s="1" t="s">
        <v>860</v>
      </c>
      <c r="P44" s="1" t="s">
        <v>861</v>
      </c>
      <c r="Q44" s="1" t="s">
        <v>862</v>
      </c>
      <c r="R44" s="1" t="s">
        <v>1126</v>
      </c>
      <c r="S44" s="1" t="s">
        <v>864</v>
      </c>
      <c r="T44" s="1" t="s">
        <v>865</v>
      </c>
      <c r="U44" s="1" t="s">
        <v>866</v>
      </c>
      <c r="V44" s="1" t="s">
        <v>1027</v>
      </c>
    </row>
    <row r="45" s="1" customFormat="1" spans="1:22">
      <c r="A45" s="3">
        <v>999223486689553</v>
      </c>
      <c r="B45" s="1" t="s">
        <v>1106</v>
      </c>
      <c r="C45" s="1" t="s">
        <v>1127</v>
      </c>
      <c r="D45" s="1" t="s">
        <v>964</v>
      </c>
      <c r="E45" s="1" t="s">
        <v>1128</v>
      </c>
      <c r="F45" s="1" t="s">
        <v>942</v>
      </c>
      <c r="G45" s="1" t="s">
        <v>855</v>
      </c>
      <c r="H45" s="1" t="s">
        <v>856</v>
      </c>
      <c r="I45" s="1" t="s">
        <v>1129</v>
      </c>
      <c r="J45" s="1" t="s">
        <v>30</v>
      </c>
      <c r="K45" s="1" t="s">
        <v>1130</v>
      </c>
      <c r="L45" s="1" t="s">
        <v>1130</v>
      </c>
      <c r="M45" s="1" t="s">
        <v>859</v>
      </c>
      <c r="N45" s="1" t="s">
        <v>859</v>
      </c>
      <c r="O45" s="1" t="s">
        <v>860</v>
      </c>
      <c r="P45" s="1" t="s">
        <v>861</v>
      </c>
      <c r="Q45" s="1" t="s">
        <v>862</v>
      </c>
      <c r="R45" s="1" t="s">
        <v>1131</v>
      </c>
      <c r="S45" s="1" t="s">
        <v>864</v>
      </c>
      <c r="T45" s="1" t="s">
        <v>865</v>
      </c>
      <c r="U45" s="1" t="s">
        <v>866</v>
      </c>
      <c r="V45" s="1" t="s">
        <v>901</v>
      </c>
    </row>
    <row r="46" s="1" customFormat="1" spans="1:22">
      <c r="A46" s="3">
        <v>999223486658658</v>
      </c>
      <c r="B46" s="1" t="s">
        <v>1106</v>
      </c>
      <c r="C46" s="1" t="s">
        <v>1132</v>
      </c>
      <c r="D46" s="1" t="s">
        <v>1133</v>
      </c>
      <c r="E46" s="1" t="s">
        <v>1134</v>
      </c>
      <c r="F46" s="1" t="s">
        <v>851</v>
      </c>
      <c r="G46" s="1" t="s">
        <v>855</v>
      </c>
      <c r="H46" s="1" t="s">
        <v>856</v>
      </c>
      <c r="I46" s="1" t="s">
        <v>1135</v>
      </c>
      <c r="J46" s="1" t="s">
        <v>30</v>
      </c>
      <c r="K46" s="1" t="s">
        <v>1136</v>
      </c>
      <c r="L46" s="1" t="s">
        <v>1136</v>
      </c>
      <c r="M46" s="1" t="s">
        <v>859</v>
      </c>
      <c r="N46" s="1" t="s">
        <v>859</v>
      </c>
      <c r="O46" s="1" t="s">
        <v>860</v>
      </c>
      <c r="P46" s="1" t="s">
        <v>861</v>
      </c>
      <c r="Q46" s="1" t="s">
        <v>862</v>
      </c>
      <c r="R46" s="1" t="s">
        <v>1137</v>
      </c>
      <c r="S46" s="1" t="s">
        <v>864</v>
      </c>
      <c r="T46" s="1" t="s">
        <v>865</v>
      </c>
      <c r="U46" s="1" t="s">
        <v>866</v>
      </c>
      <c r="V46" s="1" t="s">
        <v>1027</v>
      </c>
    </row>
    <row r="47" s="1" customFormat="1" spans="1:22">
      <c r="A47" s="3">
        <v>999223485682523</v>
      </c>
      <c r="B47" s="1" t="s">
        <v>1106</v>
      </c>
      <c r="C47" s="1" t="s">
        <v>1138</v>
      </c>
      <c r="D47" s="1" t="s">
        <v>1139</v>
      </c>
      <c r="E47" s="1" t="s">
        <v>1140</v>
      </c>
      <c r="F47" s="1" t="s">
        <v>1106</v>
      </c>
      <c r="G47" s="1" t="s">
        <v>855</v>
      </c>
      <c r="H47" s="1" t="s">
        <v>856</v>
      </c>
      <c r="I47" s="1" t="s">
        <v>1141</v>
      </c>
      <c r="J47" s="1" t="s">
        <v>30</v>
      </c>
      <c r="K47" s="1" t="s">
        <v>1142</v>
      </c>
      <c r="L47" s="1" t="s">
        <v>1142</v>
      </c>
      <c r="M47" s="1" t="s">
        <v>859</v>
      </c>
      <c r="N47" s="1" t="s">
        <v>859</v>
      </c>
      <c r="O47" s="1" t="s">
        <v>860</v>
      </c>
      <c r="P47" s="1" t="s">
        <v>861</v>
      </c>
      <c r="Q47" s="1" t="s">
        <v>862</v>
      </c>
      <c r="R47" s="1" t="s">
        <v>1143</v>
      </c>
      <c r="S47" s="1" t="s">
        <v>864</v>
      </c>
      <c r="T47" s="1" t="s">
        <v>865</v>
      </c>
      <c r="U47" s="1" t="s">
        <v>866</v>
      </c>
      <c r="V47" s="1" t="s">
        <v>908</v>
      </c>
    </row>
    <row r="48" s="1" customFormat="1" spans="1:22">
      <c r="A48" s="3">
        <v>999223483568991</v>
      </c>
      <c r="B48" s="1" t="s">
        <v>1106</v>
      </c>
      <c r="C48" s="1" t="s">
        <v>1144</v>
      </c>
      <c r="D48" s="1" t="s">
        <v>1145</v>
      </c>
      <c r="E48" s="1" t="s">
        <v>1146</v>
      </c>
      <c r="F48" s="1" t="s">
        <v>942</v>
      </c>
      <c r="G48" s="1" t="s">
        <v>855</v>
      </c>
      <c r="H48" s="1" t="s">
        <v>856</v>
      </c>
      <c r="I48" s="1" t="s">
        <v>1147</v>
      </c>
      <c r="J48" s="1" t="s">
        <v>30</v>
      </c>
      <c r="K48" s="1" t="s">
        <v>1148</v>
      </c>
      <c r="L48" s="1" t="s">
        <v>1148</v>
      </c>
      <c r="M48" s="1" t="s">
        <v>859</v>
      </c>
      <c r="N48" s="1" t="s">
        <v>859</v>
      </c>
      <c r="O48" s="1" t="s">
        <v>860</v>
      </c>
      <c r="P48" s="1" t="s">
        <v>861</v>
      </c>
      <c r="Q48" s="1" t="s">
        <v>862</v>
      </c>
      <c r="R48" s="1" t="s">
        <v>1149</v>
      </c>
      <c r="S48" s="1" t="s">
        <v>864</v>
      </c>
      <c r="T48" s="1" t="s">
        <v>865</v>
      </c>
      <c r="U48" s="1" t="s">
        <v>866</v>
      </c>
      <c r="V48" s="1" t="s">
        <v>901</v>
      </c>
    </row>
    <row r="49" s="1" customFormat="1" spans="1:22">
      <c r="A49" s="3">
        <v>999223481223841</v>
      </c>
      <c r="B49" s="1" t="s">
        <v>1106</v>
      </c>
      <c r="C49" s="1" t="s">
        <v>1150</v>
      </c>
      <c r="D49" s="1" t="s">
        <v>1151</v>
      </c>
      <c r="E49" s="1" t="s">
        <v>1152</v>
      </c>
      <c r="F49" s="1" t="s">
        <v>851</v>
      </c>
      <c r="G49" s="1" t="s">
        <v>855</v>
      </c>
      <c r="H49" s="1" t="s">
        <v>856</v>
      </c>
      <c r="I49" s="1" t="s">
        <v>1153</v>
      </c>
      <c r="J49" s="1" t="s">
        <v>30</v>
      </c>
      <c r="K49" s="1" t="s">
        <v>1154</v>
      </c>
      <c r="L49" s="1" t="s">
        <v>1154</v>
      </c>
      <c r="M49" s="1" t="s">
        <v>859</v>
      </c>
      <c r="N49" s="1" t="s">
        <v>859</v>
      </c>
      <c r="O49" s="1" t="s">
        <v>860</v>
      </c>
      <c r="P49" s="1" t="s">
        <v>861</v>
      </c>
      <c r="Q49" s="1" t="s">
        <v>862</v>
      </c>
      <c r="R49" s="1" t="s">
        <v>1155</v>
      </c>
      <c r="S49" s="1" t="s">
        <v>864</v>
      </c>
      <c r="T49" s="1" t="s">
        <v>865</v>
      </c>
      <c r="U49" s="1" t="s">
        <v>866</v>
      </c>
      <c r="V49" s="1" t="s">
        <v>1156</v>
      </c>
    </row>
    <row r="50" s="1" customFormat="1" spans="1:22">
      <c r="A50" s="3">
        <v>999223476449960</v>
      </c>
      <c r="B50" s="1" t="s">
        <v>1106</v>
      </c>
      <c r="C50" s="1" t="s">
        <v>1157</v>
      </c>
      <c r="D50" s="1" t="s">
        <v>1158</v>
      </c>
      <c r="E50" s="1" t="s">
        <v>1159</v>
      </c>
      <c r="F50" s="1" t="s">
        <v>851</v>
      </c>
      <c r="G50" s="1" t="s">
        <v>855</v>
      </c>
      <c r="H50" s="1" t="s">
        <v>856</v>
      </c>
      <c r="I50" s="1" t="s">
        <v>1160</v>
      </c>
      <c r="J50" s="1" t="s">
        <v>30</v>
      </c>
      <c r="K50" s="1" t="s">
        <v>1161</v>
      </c>
      <c r="L50" s="1" t="s">
        <v>1161</v>
      </c>
      <c r="M50" s="1" t="s">
        <v>859</v>
      </c>
      <c r="N50" s="1" t="s">
        <v>859</v>
      </c>
      <c r="O50" s="1" t="s">
        <v>860</v>
      </c>
      <c r="P50" s="1" t="s">
        <v>861</v>
      </c>
      <c r="Q50" s="1" t="s">
        <v>862</v>
      </c>
      <c r="R50" s="1" t="s">
        <v>1162</v>
      </c>
      <c r="S50" s="1" t="s">
        <v>864</v>
      </c>
      <c r="T50" s="1" t="s">
        <v>865</v>
      </c>
      <c r="U50" s="1" t="s">
        <v>866</v>
      </c>
      <c r="V50" s="1" t="s">
        <v>874</v>
      </c>
    </row>
    <row r="51" s="1" customFormat="1" spans="1:22">
      <c r="A51" s="3">
        <v>999223476309542</v>
      </c>
      <c r="B51" s="1" t="s">
        <v>1106</v>
      </c>
      <c r="C51" s="1" t="s">
        <v>1163</v>
      </c>
      <c r="D51" s="1" t="s">
        <v>1164</v>
      </c>
      <c r="E51" s="1" t="s">
        <v>1165</v>
      </c>
      <c r="F51" s="1" t="s">
        <v>851</v>
      </c>
      <c r="G51" s="1" t="s">
        <v>855</v>
      </c>
      <c r="H51" s="1" t="s">
        <v>856</v>
      </c>
      <c r="I51" s="1" t="s">
        <v>1166</v>
      </c>
      <c r="J51" s="1" t="s">
        <v>30</v>
      </c>
      <c r="K51" s="1" t="s">
        <v>1167</v>
      </c>
      <c r="L51" s="1" t="s">
        <v>1167</v>
      </c>
      <c r="M51" s="1" t="s">
        <v>859</v>
      </c>
      <c r="N51" s="1" t="s">
        <v>859</v>
      </c>
      <c r="O51" s="1" t="s">
        <v>860</v>
      </c>
      <c r="P51" s="1" t="s">
        <v>861</v>
      </c>
      <c r="Q51" s="1" t="s">
        <v>862</v>
      </c>
      <c r="R51" s="1" t="s">
        <v>1168</v>
      </c>
      <c r="S51" s="1" t="s">
        <v>864</v>
      </c>
      <c r="T51" s="1" t="s">
        <v>865</v>
      </c>
      <c r="U51" s="1" t="s">
        <v>866</v>
      </c>
      <c r="V51" s="1" t="s">
        <v>949</v>
      </c>
    </row>
    <row r="52" s="1" customFormat="1" spans="1:22">
      <c r="A52" s="3">
        <v>999223475441484</v>
      </c>
      <c r="B52" s="1" t="s">
        <v>1169</v>
      </c>
      <c r="C52" s="1" t="s">
        <v>1170</v>
      </c>
      <c r="D52" s="1" t="s">
        <v>964</v>
      </c>
      <c r="E52" s="1" t="s">
        <v>1171</v>
      </c>
      <c r="F52" s="1" t="s">
        <v>942</v>
      </c>
      <c r="G52" s="1" t="s">
        <v>855</v>
      </c>
      <c r="H52" s="1" t="s">
        <v>856</v>
      </c>
      <c r="I52" s="1" t="s">
        <v>1172</v>
      </c>
      <c r="J52" s="1" t="s">
        <v>30</v>
      </c>
      <c r="K52" s="1" t="s">
        <v>1130</v>
      </c>
      <c r="L52" s="1" t="s">
        <v>1130</v>
      </c>
      <c r="M52" s="1" t="s">
        <v>859</v>
      </c>
      <c r="N52" s="1" t="s">
        <v>859</v>
      </c>
      <c r="O52" s="1" t="s">
        <v>860</v>
      </c>
      <c r="P52" s="1" t="s">
        <v>861</v>
      </c>
      <c r="Q52" s="1" t="s">
        <v>862</v>
      </c>
      <c r="R52" s="1" t="s">
        <v>1173</v>
      </c>
      <c r="S52" s="1" t="s">
        <v>864</v>
      </c>
      <c r="T52" s="1" t="s">
        <v>865</v>
      </c>
      <c r="U52" s="1" t="s">
        <v>866</v>
      </c>
      <c r="V52" s="1" t="s">
        <v>901</v>
      </c>
    </row>
    <row r="53" s="1" customFormat="1" spans="1:22">
      <c r="A53" s="3">
        <v>999223473371503</v>
      </c>
      <c r="B53" s="1" t="s">
        <v>1169</v>
      </c>
      <c r="C53" s="1" t="s">
        <v>1174</v>
      </c>
      <c r="D53" s="1" t="s">
        <v>1175</v>
      </c>
      <c r="E53" s="1" t="s">
        <v>1176</v>
      </c>
      <c r="F53" s="1" t="s">
        <v>851</v>
      </c>
      <c r="G53" s="1" t="s">
        <v>855</v>
      </c>
      <c r="H53" s="1" t="s">
        <v>856</v>
      </c>
      <c r="I53" s="1" t="s">
        <v>1177</v>
      </c>
      <c r="J53" s="1" t="s">
        <v>30</v>
      </c>
      <c r="K53" s="1" t="s">
        <v>1178</v>
      </c>
      <c r="L53" s="1" t="s">
        <v>1178</v>
      </c>
      <c r="M53" s="1" t="s">
        <v>859</v>
      </c>
      <c r="N53" s="1" t="s">
        <v>859</v>
      </c>
      <c r="O53" s="1" t="s">
        <v>860</v>
      </c>
      <c r="P53" s="1" t="s">
        <v>861</v>
      </c>
      <c r="Q53" s="1" t="s">
        <v>862</v>
      </c>
      <c r="R53" s="1" t="s">
        <v>1179</v>
      </c>
      <c r="S53" s="1" t="s">
        <v>864</v>
      </c>
      <c r="T53" s="1" t="s">
        <v>865</v>
      </c>
      <c r="U53" s="1" t="s">
        <v>866</v>
      </c>
      <c r="V53" s="1" t="s">
        <v>908</v>
      </c>
    </row>
    <row r="54" s="1" customFormat="1" spans="1:22">
      <c r="A54" s="3">
        <v>999223472420981</v>
      </c>
      <c r="B54" s="1" t="s">
        <v>1169</v>
      </c>
      <c r="C54" s="1" t="s">
        <v>1180</v>
      </c>
      <c r="D54" s="1" t="s">
        <v>1181</v>
      </c>
      <c r="E54" s="1" t="s">
        <v>1182</v>
      </c>
      <c r="F54" s="1" t="s">
        <v>851</v>
      </c>
      <c r="G54" s="1" t="s">
        <v>855</v>
      </c>
      <c r="H54" s="1" t="s">
        <v>856</v>
      </c>
      <c r="I54" s="1" t="s">
        <v>1183</v>
      </c>
      <c r="J54" s="1" t="s">
        <v>30</v>
      </c>
      <c r="K54" s="1" t="s">
        <v>1184</v>
      </c>
      <c r="L54" s="1" t="s">
        <v>1184</v>
      </c>
      <c r="M54" s="1" t="s">
        <v>859</v>
      </c>
      <c r="N54" s="1" t="s">
        <v>859</v>
      </c>
      <c r="O54" s="1" t="s">
        <v>860</v>
      </c>
      <c r="P54" s="1" t="s">
        <v>861</v>
      </c>
      <c r="Q54" s="1" t="s">
        <v>862</v>
      </c>
      <c r="R54" s="1" t="s">
        <v>1185</v>
      </c>
      <c r="S54" s="1" t="s">
        <v>864</v>
      </c>
      <c r="T54" s="1" t="s">
        <v>865</v>
      </c>
      <c r="U54" s="1" t="s">
        <v>866</v>
      </c>
      <c r="V54" s="1" t="s">
        <v>901</v>
      </c>
    </row>
    <row r="55" s="1" customFormat="1" spans="1:22">
      <c r="A55" s="3">
        <v>999223537454611</v>
      </c>
      <c r="B55" s="1" t="s">
        <v>851</v>
      </c>
      <c r="C55" s="1" t="s">
        <v>1186</v>
      </c>
      <c r="D55" s="1" t="s">
        <v>1187</v>
      </c>
      <c r="E55" s="1" t="s">
        <v>1188</v>
      </c>
      <c r="F55" s="1" t="s">
        <v>851</v>
      </c>
      <c r="G55" s="1" t="s">
        <v>855</v>
      </c>
      <c r="H55" s="1" t="s">
        <v>856</v>
      </c>
      <c r="I55" s="1" t="s">
        <v>1189</v>
      </c>
      <c r="J55" s="1" t="s">
        <v>30</v>
      </c>
      <c r="K55" s="1" t="s">
        <v>1190</v>
      </c>
      <c r="L55" s="1" t="s">
        <v>1190</v>
      </c>
      <c r="M55" s="1" t="s">
        <v>859</v>
      </c>
      <c r="N55" s="1" t="s">
        <v>859</v>
      </c>
      <c r="O55" s="1" t="s">
        <v>860</v>
      </c>
      <c r="P55" s="1" t="s">
        <v>861</v>
      </c>
      <c r="Q55" s="1" t="s">
        <v>862</v>
      </c>
      <c r="R55" s="1" t="s">
        <v>1191</v>
      </c>
      <c r="S55" s="1" t="s">
        <v>864</v>
      </c>
      <c r="T55" s="1" t="s">
        <v>865</v>
      </c>
      <c r="U55" s="1" t="s">
        <v>866</v>
      </c>
      <c r="V55" s="1" t="s">
        <v>874</v>
      </c>
    </row>
    <row r="56" s="1" customFormat="1" spans="1:22">
      <c r="A56" s="1" t="s">
        <v>1192</v>
      </c>
      <c r="B56" s="1" t="s">
        <v>1169</v>
      </c>
      <c r="C56" s="1" t="s">
        <v>1193</v>
      </c>
      <c r="D56" s="1" t="s">
        <v>1194</v>
      </c>
      <c r="E56" s="1" t="s">
        <v>1195</v>
      </c>
      <c r="F56" s="1" t="s">
        <v>1038</v>
      </c>
      <c r="G56" s="1" t="s">
        <v>855</v>
      </c>
      <c r="H56" s="1" t="s">
        <v>856</v>
      </c>
      <c r="I56" s="1" t="s">
        <v>860</v>
      </c>
      <c r="J56" s="1" t="s">
        <v>1196</v>
      </c>
      <c r="K56" s="1" t="s">
        <v>860</v>
      </c>
      <c r="L56" s="1" t="s">
        <v>1197</v>
      </c>
      <c r="M56" s="1" t="s">
        <v>1198</v>
      </c>
      <c r="N56" s="1" t="s">
        <v>1198</v>
      </c>
      <c r="O56" s="1" t="s">
        <v>860</v>
      </c>
      <c r="P56" s="1" t="s">
        <v>861</v>
      </c>
      <c r="Q56" s="1" t="s">
        <v>862</v>
      </c>
      <c r="R56" s="1" t="s">
        <v>1199</v>
      </c>
      <c r="S56" s="1" t="s">
        <v>864</v>
      </c>
      <c r="T56" s="1" t="s">
        <v>865</v>
      </c>
      <c r="U56" s="1" t="s">
        <v>866</v>
      </c>
      <c r="V56" s="1" t="s">
        <v>1120</v>
      </c>
    </row>
    <row r="57" s="1" customFormat="1" spans="1:22">
      <c r="A57" s="3">
        <v>999223462370972</v>
      </c>
      <c r="B57" s="1" t="s">
        <v>1169</v>
      </c>
      <c r="C57" s="1" t="s">
        <v>1200</v>
      </c>
      <c r="D57" s="1" t="s">
        <v>1201</v>
      </c>
      <c r="E57" s="1" t="s">
        <v>1202</v>
      </c>
      <c r="F57" s="1" t="s">
        <v>851</v>
      </c>
      <c r="G57" s="1" t="s">
        <v>855</v>
      </c>
      <c r="H57" s="1" t="s">
        <v>856</v>
      </c>
      <c r="I57" s="1" t="s">
        <v>1203</v>
      </c>
      <c r="J57" s="1" t="s">
        <v>30</v>
      </c>
      <c r="K57" s="1" t="s">
        <v>1204</v>
      </c>
      <c r="L57" s="1" t="s">
        <v>1204</v>
      </c>
      <c r="M57" s="1" t="s">
        <v>859</v>
      </c>
      <c r="N57" s="1" t="s">
        <v>859</v>
      </c>
      <c r="O57" s="1" t="s">
        <v>860</v>
      </c>
      <c r="P57" s="1" t="s">
        <v>861</v>
      </c>
      <c r="Q57" s="1" t="s">
        <v>862</v>
      </c>
      <c r="R57" s="1" t="s">
        <v>1205</v>
      </c>
      <c r="S57" s="1" t="s">
        <v>864</v>
      </c>
      <c r="T57" s="1" t="s">
        <v>865</v>
      </c>
      <c r="U57" s="1" t="s">
        <v>866</v>
      </c>
      <c r="V57" s="1" t="s">
        <v>874</v>
      </c>
    </row>
    <row r="58" s="1" customFormat="1" spans="1:22">
      <c r="A58" s="3">
        <v>999223462212998</v>
      </c>
      <c r="B58" s="1" t="s">
        <v>1169</v>
      </c>
      <c r="C58" s="1" t="s">
        <v>1206</v>
      </c>
      <c r="D58" s="1" t="s">
        <v>1207</v>
      </c>
      <c r="E58" s="1" t="s">
        <v>1208</v>
      </c>
      <c r="F58" s="1" t="s">
        <v>851</v>
      </c>
      <c r="G58" s="1" t="s">
        <v>855</v>
      </c>
      <c r="H58" s="1" t="s">
        <v>856</v>
      </c>
      <c r="I58" s="1" t="s">
        <v>1209</v>
      </c>
      <c r="J58" s="1" t="s">
        <v>30</v>
      </c>
      <c r="K58" s="1" t="s">
        <v>1210</v>
      </c>
      <c r="L58" s="1" t="s">
        <v>1210</v>
      </c>
      <c r="M58" s="1" t="s">
        <v>859</v>
      </c>
      <c r="N58" s="1" t="s">
        <v>859</v>
      </c>
      <c r="O58" s="1" t="s">
        <v>860</v>
      </c>
      <c r="P58" s="1" t="s">
        <v>861</v>
      </c>
      <c r="Q58" s="1" t="s">
        <v>862</v>
      </c>
      <c r="R58" s="1" t="s">
        <v>1211</v>
      </c>
      <c r="S58" s="1" t="s">
        <v>864</v>
      </c>
      <c r="T58" s="1" t="s">
        <v>865</v>
      </c>
      <c r="U58" s="1" t="s">
        <v>866</v>
      </c>
      <c r="V58" s="1" t="s">
        <v>874</v>
      </c>
    </row>
    <row r="59" s="1" customFormat="1" spans="1:22">
      <c r="A59" s="3">
        <v>999223457662503</v>
      </c>
      <c r="B59" s="1" t="s">
        <v>1212</v>
      </c>
      <c r="C59" s="1" t="s">
        <v>1213</v>
      </c>
      <c r="D59" s="1" t="s">
        <v>1214</v>
      </c>
      <c r="E59" s="1" t="s">
        <v>1215</v>
      </c>
      <c r="F59" s="1" t="s">
        <v>942</v>
      </c>
      <c r="G59" s="1" t="s">
        <v>855</v>
      </c>
      <c r="H59" s="1" t="s">
        <v>856</v>
      </c>
      <c r="I59" s="1" t="s">
        <v>1216</v>
      </c>
      <c r="J59" s="1" t="s">
        <v>30</v>
      </c>
      <c r="K59" s="1" t="s">
        <v>1217</v>
      </c>
      <c r="L59" s="1" t="s">
        <v>1217</v>
      </c>
      <c r="M59" s="1" t="s">
        <v>859</v>
      </c>
      <c r="N59" s="1" t="s">
        <v>859</v>
      </c>
      <c r="O59" s="1" t="s">
        <v>860</v>
      </c>
      <c r="P59" s="1" t="s">
        <v>861</v>
      </c>
      <c r="Q59" s="1" t="s">
        <v>862</v>
      </c>
      <c r="R59" s="1" t="s">
        <v>1218</v>
      </c>
      <c r="S59" s="1" t="s">
        <v>864</v>
      </c>
      <c r="T59" s="1" t="s">
        <v>865</v>
      </c>
      <c r="U59" s="1" t="s">
        <v>866</v>
      </c>
      <c r="V59" s="1" t="s">
        <v>881</v>
      </c>
    </row>
    <row r="60" s="1" customFormat="1" spans="1:22">
      <c r="A60" s="3">
        <v>999223456707963</v>
      </c>
      <c r="B60" s="1" t="s">
        <v>1212</v>
      </c>
      <c r="C60" s="1" t="s">
        <v>1219</v>
      </c>
      <c r="D60" s="1" t="s">
        <v>1220</v>
      </c>
      <c r="E60" s="1" t="s">
        <v>1221</v>
      </c>
      <c r="F60" s="1" t="s">
        <v>1038</v>
      </c>
      <c r="G60" s="1" t="s">
        <v>855</v>
      </c>
      <c r="H60" s="1" t="s">
        <v>856</v>
      </c>
      <c r="I60" s="1" t="s">
        <v>1222</v>
      </c>
      <c r="J60" s="1" t="s">
        <v>30</v>
      </c>
      <c r="K60" s="1" t="s">
        <v>1223</v>
      </c>
      <c r="L60" s="1" t="s">
        <v>1223</v>
      </c>
      <c r="M60" s="1" t="s">
        <v>859</v>
      </c>
      <c r="N60" s="1" t="s">
        <v>859</v>
      </c>
      <c r="O60" s="1" t="s">
        <v>860</v>
      </c>
      <c r="P60" s="1" t="s">
        <v>861</v>
      </c>
      <c r="Q60" s="1" t="s">
        <v>862</v>
      </c>
      <c r="R60" s="1" t="s">
        <v>1224</v>
      </c>
      <c r="S60" s="1" t="s">
        <v>864</v>
      </c>
      <c r="T60" s="1" t="s">
        <v>865</v>
      </c>
      <c r="U60" s="1" t="s">
        <v>866</v>
      </c>
      <c r="V60" s="1" t="s">
        <v>908</v>
      </c>
    </row>
    <row r="61" s="1" customFormat="1" spans="1:22">
      <c r="A61" s="3">
        <v>999223453378650</v>
      </c>
      <c r="B61" s="1" t="s">
        <v>1212</v>
      </c>
      <c r="C61" s="1" t="s">
        <v>1225</v>
      </c>
      <c r="D61" s="1" t="s">
        <v>1226</v>
      </c>
      <c r="E61" s="1" t="s">
        <v>1227</v>
      </c>
      <c r="F61" s="1" t="s">
        <v>851</v>
      </c>
      <c r="G61" s="1" t="s">
        <v>855</v>
      </c>
      <c r="H61" s="1" t="s">
        <v>856</v>
      </c>
      <c r="I61" s="1" t="s">
        <v>1228</v>
      </c>
      <c r="J61" s="1" t="s">
        <v>30</v>
      </c>
      <c r="K61" s="1" t="s">
        <v>1229</v>
      </c>
      <c r="L61" s="1" t="s">
        <v>1229</v>
      </c>
      <c r="M61" s="1" t="s">
        <v>859</v>
      </c>
      <c r="N61" s="1" t="s">
        <v>859</v>
      </c>
      <c r="O61" s="1" t="s">
        <v>860</v>
      </c>
      <c r="P61" s="1" t="s">
        <v>861</v>
      </c>
      <c r="Q61" s="1" t="s">
        <v>862</v>
      </c>
      <c r="R61" s="1" t="s">
        <v>1230</v>
      </c>
      <c r="S61" s="1" t="s">
        <v>864</v>
      </c>
      <c r="T61" s="1" t="s">
        <v>865</v>
      </c>
      <c r="U61" s="1" t="s">
        <v>866</v>
      </c>
      <c r="V61" s="1" t="s">
        <v>1231</v>
      </c>
    </row>
    <row r="62" s="1" customFormat="1" spans="1:22">
      <c r="A62" s="3">
        <v>999223451433776</v>
      </c>
      <c r="B62" s="1" t="s">
        <v>1212</v>
      </c>
      <c r="C62" s="1" t="s">
        <v>1232</v>
      </c>
      <c r="D62" s="1" t="s">
        <v>1233</v>
      </c>
      <c r="E62" s="1" t="s">
        <v>1234</v>
      </c>
      <c r="F62" s="1" t="s">
        <v>1169</v>
      </c>
      <c r="G62" s="1" t="s">
        <v>855</v>
      </c>
      <c r="H62" s="1" t="s">
        <v>856</v>
      </c>
      <c r="I62" s="1" t="s">
        <v>1235</v>
      </c>
      <c r="J62" s="1" t="s">
        <v>30</v>
      </c>
      <c r="K62" s="1" t="s">
        <v>1236</v>
      </c>
      <c r="L62" s="1" t="s">
        <v>1236</v>
      </c>
      <c r="M62" s="1" t="s">
        <v>859</v>
      </c>
      <c r="N62" s="1" t="s">
        <v>859</v>
      </c>
      <c r="O62" s="1" t="s">
        <v>860</v>
      </c>
      <c r="P62" s="1" t="s">
        <v>861</v>
      </c>
      <c r="Q62" s="1" t="s">
        <v>862</v>
      </c>
      <c r="R62" s="1" t="s">
        <v>1237</v>
      </c>
      <c r="S62" s="1" t="s">
        <v>864</v>
      </c>
      <c r="T62" s="1" t="s">
        <v>865</v>
      </c>
      <c r="U62" s="1" t="s">
        <v>866</v>
      </c>
      <c r="V62" s="1" t="s">
        <v>901</v>
      </c>
    </row>
    <row r="63" s="1" customFormat="1" spans="1:22">
      <c r="A63" s="3">
        <v>999223451084786</v>
      </c>
      <c r="B63" s="1" t="s">
        <v>1212</v>
      </c>
      <c r="C63" s="1" t="s">
        <v>1238</v>
      </c>
      <c r="D63" s="1" t="s">
        <v>1239</v>
      </c>
      <c r="E63" s="1" t="s">
        <v>1240</v>
      </c>
      <c r="F63" s="1" t="s">
        <v>851</v>
      </c>
      <c r="G63" s="1" t="s">
        <v>855</v>
      </c>
      <c r="H63" s="1" t="s">
        <v>856</v>
      </c>
      <c r="I63" s="1" t="s">
        <v>1241</v>
      </c>
      <c r="J63" s="1" t="s">
        <v>30</v>
      </c>
      <c r="K63" s="1" t="s">
        <v>1242</v>
      </c>
      <c r="L63" s="1" t="s">
        <v>1242</v>
      </c>
      <c r="M63" s="1" t="s">
        <v>859</v>
      </c>
      <c r="N63" s="1" t="s">
        <v>859</v>
      </c>
      <c r="O63" s="1" t="s">
        <v>860</v>
      </c>
      <c r="P63" s="1" t="s">
        <v>861</v>
      </c>
      <c r="Q63" s="1" t="s">
        <v>862</v>
      </c>
      <c r="R63" s="1" t="s">
        <v>1243</v>
      </c>
      <c r="S63" s="1" t="s">
        <v>864</v>
      </c>
      <c r="T63" s="1" t="s">
        <v>865</v>
      </c>
      <c r="U63" s="1" t="s">
        <v>866</v>
      </c>
      <c r="V63" s="1" t="s">
        <v>1120</v>
      </c>
    </row>
    <row r="64" s="1" customFormat="1" spans="1:22">
      <c r="A64" s="3">
        <v>23450577449</v>
      </c>
      <c r="B64" s="1" t="s">
        <v>1212</v>
      </c>
      <c r="C64" s="1" t="s">
        <v>1244</v>
      </c>
      <c r="D64" s="1" t="s">
        <v>1245</v>
      </c>
      <c r="E64" s="1" t="s">
        <v>1246</v>
      </c>
      <c r="F64" s="1" t="s">
        <v>851</v>
      </c>
      <c r="G64" s="1" t="s">
        <v>855</v>
      </c>
      <c r="H64" s="1" t="s">
        <v>856</v>
      </c>
      <c r="I64" s="1" t="s">
        <v>1247</v>
      </c>
      <c r="J64" s="1" t="s">
        <v>30</v>
      </c>
      <c r="K64" s="1" t="s">
        <v>1248</v>
      </c>
      <c r="L64" s="1" t="s">
        <v>1248</v>
      </c>
      <c r="M64" s="1" t="s">
        <v>859</v>
      </c>
      <c r="N64" s="1" t="s">
        <v>859</v>
      </c>
      <c r="O64" s="1" t="s">
        <v>860</v>
      </c>
      <c r="P64" s="1" t="s">
        <v>861</v>
      </c>
      <c r="Q64" s="1" t="s">
        <v>862</v>
      </c>
      <c r="R64" s="1" t="s">
        <v>1249</v>
      </c>
      <c r="S64" s="1" t="s">
        <v>864</v>
      </c>
      <c r="T64" s="1" t="s">
        <v>865</v>
      </c>
      <c r="U64" s="1" t="s">
        <v>866</v>
      </c>
      <c r="V64" s="1" t="s">
        <v>1045</v>
      </c>
    </row>
    <row r="65" s="1" customFormat="1" spans="1:22">
      <c r="A65" s="3">
        <v>999223518817716</v>
      </c>
      <c r="B65" s="1" t="s">
        <v>942</v>
      </c>
      <c r="C65" s="1" t="s">
        <v>1250</v>
      </c>
      <c r="D65" s="1" t="s">
        <v>1251</v>
      </c>
      <c r="E65" s="1" t="s">
        <v>1252</v>
      </c>
      <c r="F65" s="1" t="s">
        <v>851</v>
      </c>
      <c r="G65" s="1" t="s">
        <v>855</v>
      </c>
      <c r="H65" s="1" t="s">
        <v>856</v>
      </c>
      <c r="I65" s="1" t="s">
        <v>1253</v>
      </c>
      <c r="J65" s="1" t="s">
        <v>30</v>
      </c>
      <c r="K65" s="1" t="s">
        <v>1254</v>
      </c>
      <c r="L65" s="1" t="s">
        <v>1254</v>
      </c>
      <c r="M65" s="1" t="s">
        <v>859</v>
      </c>
      <c r="N65" s="1" t="s">
        <v>859</v>
      </c>
      <c r="O65" s="1" t="s">
        <v>860</v>
      </c>
      <c r="P65" s="1" t="s">
        <v>861</v>
      </c>
      <c r="Q65" s="1" t="s">
        <v>862</v>
      </c>
      <c r="R65" s="1" t="s">
        <v>1255</v>
      </c>
      <c r="S65" s="1" t="s">
        <v>864</v>
      </c>
      <c r="T65" s="1" t="s">
        <v>865</v>
      </c>
      <c r="U65" s="1" t="s">
        <v>866</v>
      </c>
      <c r="V65" s="1" t="s">
        <v>881</v>
      </c>
    </row>
    <row r="66" s="1" customFormat="1" spans="1:22">
      <c r="A66" s="3">
        <v>999223449625962</v>
      </c>
      <c r="B66" s="1" t="s">
        <v>1256</v>
      </c>
      <c r="C66" s="1" t="s">
        <v>1257</v>
      </c>
      <c r="D66" s="1" t="s">
        <v>1258</v>
      </c>
      <c r="E66" s="1" t="s">
        <v>1259</v>
      </c>
      <c r="F66" s="1" t="s">
        <v>1038</v>
      </c>
      <c r="G66" s="1" t="s">
        <v>855</v>
      </c>
      <c r="H66" s="1" t="s">
        <v>856</v>
      </c>
      <c r="I66" s="1" t="s">
        <v>1260</v>
      </c>
      <c r="J66" s="1" t="s">
        <v>30</v>
      </c>
      <c r="K66" s="1" t="s">
        <v>1261</v>
      </c>
      <c r="L66" s="1" t="s">
        <v>1261</v>
      </c>
      <c r="M66" s="1" t="s">
        <v>859</v>
      </c>
      <c r="N66" s="1" t="s">
        <v>859</v>
      </c>
      <c r="O66" s="1" t="s">
        <v>860</v>
      </c>
      <c r="P66" s="1" t="s">
        <v>861</v>
      </c>
      <c r="Q66" s="1" t="s">
        <v>862</v>
      </c>
      <c r="R66" s="1" t="s">
        <v>1262</v>
      </c>
      <c r="S66" s="1" t="s">
        <v>864</v>
      </c>
      <c r="T66" s="1" t="s">
        <v>865</v>
      </c>
      <c r="U66" s="1" t="s">
        <v>866</v>
      </c>
      <c r="V66" s="1" t="s">
        <v>901</v>
      </c>
    </row>
    <row r="67" s="1" customFormat="1" spans="1:22">
      <c r="A67" s="3">
        <v>999223444228810</v>
      </c>
      <c r="B67" s="1" t="s">
        <v>1256</v>
      </c>
      <c r="C67" s="1" t="s">
        <v>1263</v>
      </c>
      <c r="D67" s="1" t="s">
        <v>1264</v>
      </c>
      <c r="E67" s="1" t="s">
        <v>1265</v>
      </c>
      <c r="F67" s="1" t="s">
        <v>851</v>
      </c>
      <c r="G67" s="1" t="s">
        <v>855</v>
      </c>
      <c r="H67" s="1" t="s">
        <v>856</v>
      </c>
      <c r="I67" s="1" t="s">
        <v>1266</v>
      </c>
      <c r="J67" s="1" t="s">
        <v>30</v>
      </c>
      <c r="K67" s="1" t="s">
        <v>1267</v>
      </c>
      <c r="L67" s="1" t="s">
        <v>1267</v>
      </c>
      <c r="M67" s="1" t="s">
        <v>859</v>
      </c>
      <c r="N67" s="1" t="s">
        <v>859</v>
      </c>
      <c r="O67" s="1" t="s">
        <v>860</v>
      </c>
      <c r="P67" s="1" t="s">
        <v>861</v>
      </c>
      <c r="Q67" s="1" t="s">
        <v>862</v>
      </c>
      <c r="R67" s="1" t="s">
        <v>1268</v>
      </c>
      <c r="S67" s="1" t="s">
        <v>864</v>
      </c>
      <c r="T67" s="1" t="s">
        <v>865</v>
      </c>
      <c r="U67" s="1" t="s">
        <v>866</v>
      </c>
      <c r="V67" s="1" t="s">
        <v>1065</v>
      </c>
    </row>
    <row r="68" s="1" customFormat="1" spans="1:22">
      <c r="A68" s="3">
        <v>999223439361260</v>
      </c>
      <c r="B68" s="1" t="s">
        <v>1256</v>
      </c>
      <c r="C68" s="1" t="s">
        <v>1269</v>
      </c>
      <c r="D68" s="1" t="s">
        <v>1270</v>
      </c>
      <c r="E68" s="1" t="s">
        <v>1271</v>
      </c>
      <c r="F68" s="1" t="s">
        <v>942</v>
      </c>
      <c r="G68" s="1" t="s">
        <v>855</v>
      </c>
      <c r="H68" s="1" t="s">
        <v>856</v>
      </c>
      <c r="I68" s="1" t="s">
        <v>1272</v>
      </c>
      <c r="J68" s="1" t="s">
        <v>30</v>
      </c>
      <c r="K68" s="1" t="s">
        <v>1273</v>
      </c>
      <c r="L68" s="1" t="s">
        <v>1273</v>
      </c>
      <c r="M68" s="1" t="s">
        <v>859</v>
      </c>
      <c r="N68" s="1" t="s">
        <v>859</v>
      </c>
      <c r="O68" s="1" t="s">
        <v>860</v>
      </c>
      <c r="P68" s="1" t="s">
        <v>861</v>
      </c>
      <c r="Q68" s="1" t="s">
        <v>862</v>
      </c>
      <c r="R68" s="1" t="s">
        <v>1274</v>
      </c>
      <c r="S68" s="1" t="s">
        <v>864</v>
      </c>
      <c r="T68" s="1" t="s">
        <v>865</v>
      </c>
      <c r="U68" s="1" t="s">
        <v>866</v>
      </c>
      <c r="V68" s="1" t="s">
        <v>901</v>
      </c>
    </row>
    <row r="69" s="1" customFormat="1" spans="1:22">
      <c r="A69" s="3">
        <v>999223438984473</v>
      </c>
      <c r="B69" s="1" t="s">
        <v>1256</v>
      </c>
      <c r="C69" s="1" t="s">
        <v>1275</v>
      </c>
      <c r="D69" s="1" t="s">
        <v>1276</v>
      </c>
      <c r="E69" s="1" t="s">
        <v>1277</v>
      </c>
      <c r="F69" s="1" t="s">
        <v>1038</v>
      </c>
      <c r="G69" s="1" t="s">
        <v>855</v>
      </c>
      <c r="H69" s="1" t="s">
        <v>856</v>
      </c>
      <c r="I69" s="1" t="s">
        <v>1278</v>
      </c>
      <c r="J69" s="1" t="s">
        <v>30</v>
      </c>
      <c r="K69" s="1" t="s">
        <v>1279</v>
      </c>
      <c r="L69" s="1" t="s">
        <v>1279</v>
      </c>
      <c r="M69" s="1" t="s">
        <v>859</v>
      </c>
      <c r="N69" s="1" t="s">
        <v>859</v>
      </c>
      <c r="O69" s="1" t="s">
        <v>860</v>
      </c>
      <c r="P69" s="1" t="s">
        <v>861</v>
      </c>
      <c r="Q69" s="1" t="s">
        <v>862</v>
      </c>
      <c r="R69" s="1" t="s">
        <v>1280</v>
      </c>
      <c r="S69" s="1" t="s">
        <v>864</v>
      </c>
      <c r="T69" s="1" t="s">
        <v>865</v>
      </c>
      <c r="U69" s="1" t="s">
        <v>866</v>
      </c>
      <c r="V69" s="1" t="s">
        <v>1231</v>
      </c>
    </row>
    <row r="70" s="1" customFormat="1" spans="1:22">
      <c r="A70" s="3">
        <v>999223437342932</v>
      </c>
      <c r="B70" s="1" t="s">
        <v>1256</v>
      </c>
      <c r="C70" s="1" t="s">
        <v>1281</v>
      </c>
      <c r="D70" s="1" t="s">
        <v>1282</v>
      </c>
      <c r="E70" s="1" t="s">
        <v>1283</v>
      </c>
      <c r="F70" s="1" t="s">
        <v>1106</v>
      </c>
      <c r="G70" s="1" t="s">
        <v>855</v>
      </c>
      <c r="H70" s="1" t="s">
        <v>856</v>
      </c>
      <c r="I70" s="1" t="s">
        <v>1284</v>
      </c>
      <c r="J70" s="1" t="s">
        <v>30</v>
      </c>
      <c r="K70" s="1" t="s">
        <v>1285</v>
      </c>
      <c r="L70" s="1" t="s">
        <v>1285</v>
      </c>
      <c r="M70" s="1" t="s">
        <v>859</v>
      </c>
      <c r="N70" s="1" t="s">
        <v>859</v>
      </c>
      <c r="O70" s="1" t="s">
        <v>860</v>
      </c>
      <c r="P70" s="1" t="s">
        <v>861</v>
      </c>
      <c r="Q70" s="1" t="s">
        <v>862</v>
      </c>
      <c r="R70" s="1" t="s">
        <v>1286</v>
      </c>
      <c r="S70" s="1" t="s">
        <v>864</v>
      </c>
      <c r="T70" s="1" t="s">
        <v>865</v>
      </c>
      <c r="U70" s="1" t="s">
        <v>866</v>
      </c>
      <c r="V70" s="1" t="s">
        <v>874</v>
      </c>
    </row>
    <row r="71" s="1" customFormat="1" spans="1:22">
      <c r="A71" s="3">
        <v>999223436466875</v>
      </c>
      <c r="B71" s="1" t="s">
        <v>1287</v>
      </c>
      <c r="C71" s="1" t="s">
        <v>1288</v>
      </c>
      <c r="D71" s="1" t="s">
        <v>1289</v>
      </c>
      <c r="E71" s="1" t="s">
        <v>1290</v>
      </c>
      <c r="F71" s="1" t="s">
        <v>851</v>
      </c>
      <c r="G71" s="1" t="s">
        <v>855</v>
      </c>
      <c r="H71" s="1" t="s">
        <v>856</v>
      </c>
      <c r="I71" s="1" t="s">
        <v>1291</v>
      </c>
      <c r="J71" s="1" t="s">
        <v>30</v>
      </c>
      <c r="K71" s="1" t="s">
        <v>1292</v>
      </c>
      <c r="L71" s="1" t="s">
        <v>1292</v>
      </c>
      <c r="M71" s="1" t="s">
        <v>859</v>
      </c>
      <c r="N71" s="1" t="s">
        <v>859</v>
      </c>
      <c r="O71" s="1" t="s">
        <v>860</v>
      </c>
      <c r="P71" s="1" t="s">
        <v>861</v>
      </c>
      <c r="Q71" s="1" t="s">
        <v>862</v>
      </c>
      <c r="R71" s="1" t="s">
        <v>1293</v>
      </c>
      <c r="S71" s="1" t="s">
        <v>864</v>
      </c>
      <c r="T71" s="1" t="s">
        <v>865</v>
      </c>
      <c r="U71" s="1" t="s">
        <v>866</v>
      </c>
      <c r="V71" s="1" t="s">
        <v>867</v>
      </c>
    </row>
    <row r="72" s="1" customFormat="1" spans="1:22">
      <c r="A72" s="3">
        <v>999223436400190</v>
      </c>
      <c r="B72" s="1" t="s">
        <v>1287</v>
      </c>
      <c r="C72" s="1" t="s">
        <v>1294</v>
      </c>
      <c r="D72" s="1" t="s">
        <v>1295</v>
      </c>
      <c r="E72" s="1" t="s">
        <v>1296</v>
      </c>
      <c r="F72" s="1" t="s">
        <v>851</v>
      </c>
      <c r="G72" s="1" t="s">
        <v>855</v>
      </c>
      <c r="H72" s="1" t="s">
        <v>856</v>
      </c>
      <c r="I72" s="1" t="s">
        <v>1297</v>
      </c>
      <c r="J72" s="1" t="s">
        <v>30</v>
      </c>
      <c r="K72" s="1" t="s">
        <v>1298</v>
      </c>
      <c r="L72" s="1" t="s">
        <v>1298</v>
      </c>
      <c r="M72" s="1" t="s">
        <v>859</v>
      </c>
      <c r="N72" s="1" t="s">
        <v>859</v>
      </c>
      <c r="O72" s="1" t="s">
        <v>860</v>
      </c>
      <c r="P72" s="1" t="s">
        <v>861</v>
      </c>
      <c r="Q72" s="1" t="s">
        <v>862</v>
      </c>
      <c r="R72" s="1" t="s">
        <v>1299</v>
      </c>
      <c r="S72" s="1" t="s">
        <v>864</v>
      </c>
      <c r="T72" s="1" t="s">
        <v>865</v>
      </c>
      <c r="U72" s="1" t="s">
        <v>866</v>
      </c>
      <c r="V72" s="1" t="s">
        <v>1058</v>
      </c>
    </row>
    <row r="73" s="1" customFormat="1" spans="1:22">
      <c r="A73" s="3">
        <v>999223435687083</v>
      </c>
      <c r="B73" s="1" t="s">
        <v>1287</v>
      </c>
      <c r="C73" s="1" t="s">
        <v>1300</v>
      </c>
      <c r="D73" s="1" t="s">
        <v>1301</v>
      </c>
      <c r="E73" s="1" t="s">
        <v>1302</v>
      </c>
      <c r="F73" s="1" t="s">
        <v>942</v>
      </c>
      <c r="G73" s="1" t="s">
        <v>855</v>
      </c>
      <c r="H73" s="1" t="s">
        <v>856</v>
      </c>
      <c r="I73" s="1" t="s">
        <v>1303</v>
      </c>
      <c r="J73" s="1" t="s">
        <v>30</v>
      </c>
      <c r="K73" s="1" t="s">
        <v>1304</v>
      </c>
      <c r="L73" s="1" t="s">
        <v>1304</v>
      </c>
      <c r="M73" s="1" t="s">
        <v>859</v>
      </c>
      <c r="N73" s="1" t="s">
        <v>859</v>
      </c>
      <c r="O73" s="1" t="s">
        <v>860</v>
      </c>
      <c r="P73" s="1" t="s">
        <v>861</v>
      </c>
      <c r="Q73" s="1" t="s">
        <v>862</v>
      </c>
      <c r="R73" s="1" t="s">
        <v>1305</v>
      </c>
      <c r="S73" s="1" t="s">
        <v>864</v>
      </c>
      <c r="T73" s="1" t="s">
        <v>865</v>
      </c>
      <c r="U73" s="1" t="s">
        <v>866</v>
      </c>
      <c r="V73" s="1" t="s">
        <v>881</v>
      </c>
    </row>
    <row r="74" s="1" customFormat="1" spans="1:22">
      <c r="A74" s="3">
        <v>999223427435565</v>
      </c>
      <c r="B74" s="1" t="s">
        <v>1287</v>
      </c>
      <c r="C74" s="1" t="s">
        <v>1306</v>
      </c>
      <c r="D74" s="1" t="s">
        <v>1307</v>
      </c>
      <c r="E74" s="1" t="s">
        <v>1308</v>
      </c>
      <c r="F74" s="1" t="s">
        <v>851</v>
      </c>
      <c r="G74" s="1" t="s">
        <v>855</v>
      </c>
      <c r="H74" s="1" t="s">
        <v>856</v>
      </c>
      <c r="I74" s="1" t="s">
        <v>1309</v>
      </c>
      <c r="J74" s="1" t="s">
        <v>30</v>
      </c>
      <c r="K74" s="1" t="s">
        <v>1310</v>
      </c>
      <c r="L74" s="1" t="s">
        <v>1310</v>
      </c>
      <c r="M74" s="1" t="s">
        <v>859</v>
      </c>
      <c r="N74" s="1" t="s">
        <v>859</v>
      </c>
      <c r="O74" s="1" t="s">
        <v>860</v>
      </c>
      <c r="P74" s="1" t="s">
        <v>861</v>
      </c>
      <c r="Q74" s="1" t="s">
        <v>862</v>
      </c>
      <c r="R74" s="1" t="s">
        <v>1311</v>
      </c>
      <c r="S74" s="1" t="s">
        <v>864</v>
      </c>
      <c r="T74" s="1" t="s">
        <v>865</v>
      </c>
      <c r="U74" s="1" t="s">
        <v>866</v>
      </c>
      <c r="V74" s="1" t="s">
        <v>901</v>
      </c>
    </row>
    <row r="75" s="1" customFormat="1" spans="1:22">
      <c r="A75" s="3">
        <v>999223425344933</v>
      </c>
      <c r="B75" s="1" t="s">
        <v>1287</v>
      </c>
      <c r="C75" s="1" t="s">
        <v>1312</v>
      </c>
      <c r="D75" s="1" t="s">
        <v>1313</v>
      </c>
      <c r="E75" s="1" t="s">
        <v>1314</v>
      </c>
      <c r="F75" s="1" t="s">
        <v>942</v>
      </c>
      <c r="G75" s="1" t="s">
        <v>855</v>
      </c>
      <c r="H75" s="1" t="s">
        <v>856</v>
      </c>
      <c r="I75" s="1" t="s">
        <v>1315</v>
      </c>
      <c r="J75" s="1" t="s">
        <v>30</v>
      </c>
      <c r="K75" s="1" t="s">
        <v>1316</v>
      </c>
      <c r="L75" s="1" t="s">
        <v>1316</v>
      </c>
      <c r="M75" s="1" t="s">
        <v>859</v>
      </c>
      <c r="N75" s="1" t="s">
        <v>859</v>
      </c>
      <c r="O75" s="1" t="s">
        <v>860</v>
      </c>
      <c r="P75" s="1" t="s">
        <v>861</v>
      </c>
      <c r="Q75" s="1" t="s">
        <v>862</v>
      </c>
      <c r="R75" s="1" t="s">
        <v>1317</v>
      </c>
      <c r="S75" s="1" t="s">
        <v>864</v>
      </c>
      <c r="T75" s="1" t="s">
        <v>865</v>
      </c>
      <c r="U75" s="1" t="s">
        <v>1318</v>
      </c>
      <c r="V75" s="1" t="s">
        <v>881</v>
      </c>
    </row>
    <row r="76" s="1" customFormat="1" spans="1:22">
      <c r="A76" s="3">
        <v>999223424296230</v>
      </c>
      <c r="B76" s="1" t="s">
        <v>1287</v>
      </c>
      <c r="C76" s="1" t="s">
        <v>1319</v>
      </c>
      <c r="D76" s="1" t="s">
        <v>1194</v>
      </c>
      <c r="E76" s="1" t="s">
        <v>1195</v>
      </c>
      <c r="F76" s="1" t="s">
        <v>1038</v>
      </c>
      <c r="G76" s="1" t="s">
        <v>855</v>
      </c>
      <c r="H76" s="1" t="s">
        <v>856</v>
      </c>
      <c r="I76" s="1" t="s">
        <v>1320</v>
      </c>
      <c r="J76" s="1" t="s">
        <v>30</v>
      </c>
      <c r="K76" s="1" t="s">
        <v>1321</v>
      </c>
      <c r="L76" s="1" t="s">
        <v>1322</v>
      </c>
      <c r="M76" s="1" t="s">
        <v>1323</v>
      </c>
      <c r="N76" s="1" t="s">
        <v>1324</v>
      </c>
      <c r="O76" s="1" t="s">
        <v>860</v>
      </c>
      <c r="P76" s="1" t="s">
        <v>861</v>
      </c>
      <c r="Q76" s="1" t="s">
        <v>862</v>
      </c>
      <c r="R76" s="1" t="s">
        <v>1325</v>
      </c>
      <c r="S76" s="1" t="s">
        <v>864</v>
      </c>
      <c r="T76" s="1" t="s">
        <v>865</v>
      </c>
      <c r="U76" s="1" t="s">
        <v>866</v>
      </c>
      <c r="V76" s="1" t="s">
        <v>1120</v>
      </c>
    </row>
    <row r="77" s="1" customFormat="1" spans="1:22">
      <c r="A77" s="3">
        <v>999223414607391</v>
      </c>
      <c r="B77" s="1" t="s">
        <v>1326</v>
      </c>
      <c r="C77" s="1" t="s">
        <v>1327</v>
      </c>
      <c r="D77" s="1" t="s">
        <v>1328</v>
      </c>
      <c r="E77" s="1" t="s">
        <v>1329</v>
      </c>
      <c r="F77" s="1" t="s">
        <v>1038</v>
      </c>
      <c r="G77" s="1" t="s">
        <v>855</v>
      </c>
      <c r="H77" s="1" t="s">
        <v>856</v>
      </c>
      <c r="I77" s="1" t="s">
        <v>1330</v>
      </c>
      <c r="J77" s="1" t="s">
        <v>30</v>
      </c>
      <c r="K77" s="1" t="s">
        <v>1331</v>
      </c>
      <c r="L77" s="1" t="s">
        <v>1331</v>
      </c>
      <c r="M77" s="1" t="s">
        <v>859</v>
      </c>
      <c r="N77" s="1" t="s">
        <v>859</v>
      </c>
      <c r="O77" s="1" t="s">
        <v>860</v>
      </c>
      <c r="P77" s="1" t="s">
        <v>861</v>
      </c>
      <c r="Q77" s="1" t="s">
        <v>862</v>
      </c>
      <c r="R77" s="1" t="s">
        <v>1332</v>
      </c>
      <c r="S77" s="1" t="s">
        <v>864</v>
      </c>
      <c r="T77" s="1" t="s">
        <v>865</v>
      </c>
      <c r="U77" s="1" t="s">
        <v>866</v>
      </c>
      <c r="V77" s="1" t="s">
        <v>901</v>
      </c>
    </row>
    <row r="78" s="1" customFormat="1" spans="1:22">
      <c r="A78" s="3">
        <v>999223408122687</v>
      </c>
      <c r="B78" s="1" t="s">
        <v>1326</v>
      </c>
      <c r="C78" s="1" t="s">
        <v>1333</v>
      </c>
      <c r="D78" s="1" t="s">
        <v>1239</v>
      </c>
      <c r="E78" s="1" t="s">
        <v>1334</v>
      </c>
      <c r="F78" s="1" t="s">
        <v>851</v>
      </c>
      <c r="G78" s="1" t="s">
        <v>855</v>
      </c>
      <c r="H78" s="1" t="s">
        <v>856</v>
      </c>
      <c r="I78" s="1" t="s">
        <v>1335</v>
      </c>
      <c r="J78" s="1" t="s">
        <v>30</v>
      </c>
      <c r="K78" s="1" t="s">
        <v>1336</v>
      </c>
      <c r="L78" s="1" t="s">
        <v>1336</v>
      </c>
      <c r="M78" s="1" t="s">
        <v>859</v>
      </c>
      <c r="N78" s="1" t="s">
        <v>859</v>
      </c>
      <c r="O78" s="1" t="s">
        <v>860</v>
      </c>
      <c r="P78" s="1" t="s">
        <v>861</v>
      </c>
      <c r="Q78" s="1" t="s">
        <v>862</v>
      </c>
      <c r="R78" s="1" t="s">
        <v>1337</v>
      </c>
      <c r="S78" s="1" t="s">
        <v>864</v>
      </c>
      <c r="T78" s="1" t="s">
        <v>865</v>
      </c>
      <c r="U78" s="1" t="s">
        <v>866</v>
      </c>
      <c r="V78" s="1" t="s">
        <v>1120</v>
      </c>
    </row>
    <row r="79" s="1" customFormat="1" spans="1:22">
      <c r="A79" s="3">
        <v>999223405351853</v>
      </c>
      <c r="B79" s="1" t="s">
        <v>1338</v>
      </c>
      <c r="C79" s="1" t="s">
        <v>1339</v>
      </c>
      <c r="D79" s="1" t="s">
        <v>1340</v>
      </c>
      <c r="E79" s="1" t="s">
        <v>1341</v>
      </c>
      <c r="F79" s="1" t="s">
        <v>1212</v>
      </c>
      <c r="G79" s="1" t="s">
        <v>855</v>
      </c>
      <c r="H79" s="1" t="s">
        <v>856</v>
      </c>
      <c r="I79" s="1" t="s">
        <v>1342</v>
      </c>
      <c r="J79" s="1" t="s">
        <v>30</v>
      </c>
      <c r="K79" s="1" t="s">
        <v>1343</v>
      </c>
      <c r="L79" s="1" t="s">
        <v>1343</v>
      </c>
      <c r="M79" s="1" t="s">
        <v>859</v>
      </c>
      <c r="N79" s="1" t="s">
        <v>859</v>
      </c>
      <c r="O79" s="1" t="s">
        <v>860</v>
      </c>
      <c r="P79" s="1" t="s">
        <v>861</v>
      </c>
      <c r="Q79" s="1" t="s">
        <v>862</v>
      </c>
      <c r="R79" s="1" t="s">
        <v>1344</v>
      </c>
      <c r="S79" s="1" t="s">
        <v>864</v>
      </c>
      <c r="T79" s="1" t="s">
        <v>865</v>
      </c>
      <c r="U79" s="1" t="s">
        <v>1318</v>
      </c>
      <c r="V79" s="1" t="s">
        <v>1120</v>
      </c>
    </row>
    <row r="80" s="1" customFormat="1" spans="1:22">
      <c r="A80" s="3">
        <v>999223388807485</v>
      </c>
      <c r="B80" s="1" t="s">
        <v>1345</v>
      </c>
      <c r="C80" s="1" t="s">
        <v>1346</v>
      </c>
      <c r="D80" s="1" t="s">
        <v>1347</v>
      </c>
      <c r="E80" s="1" t="s">
        <v>1348</v>
      </c>
      <c r="F80" s="1" t="s">
        <v>942</v>
      </c>
      <c r="G80" s="1" t="s">
        <v>855</v>
      </c>
      <c r="H80" s="1" t="s">
        <v>856</v>
      </c>
      <c r="I80" s="1" t="s">
        <v>1349</v>
      </c>
      <c r="J80" s="1" t="s">
        <v>30</v>
      </c>
      <c r="K80" s="1" t="s">
        <v>1350</v>
      </c>
      <c r="L80" s="1" t="s">
        <v>1350</v>
      </c>
      <c r="M80" s="1" t="s">
        <v>859</v>
      </c>
      <c r="N80" s="1" t="s">
        <v>859</v>
      </c>
      <c r="O80" s="1" t="s">
        <v>860</v>
      </c>
      <c r="P80" s="1" t="s">
        <v>861</v>
      </c>
      <c r="Q80" s="1" t="s">
        <v>862</v>
      </c>
      <c r="R80" s="1" t="s">
        <v>1351</v>
      </c>
      <c r="S80" s="1" t="s">
        <v>864</v>
      </c>
      <c r="T80" s="1" t="s">
        <v>865</v>
      </c>
      <c r="U80" s="1" t="s">
        <v>866</v>
      </c>
      <c r="V80" s="1" t="s">
        <v>867</v>
      </c>
    </row>
    <row r="81" s="1" customFormat="1" spans="1:22">
      <c r="A81" s="3">
        <v>999223489319530</v>
      </c>
      <c r="B81" s="1" t="s">
        <v>1106</v>
      </c>
      <c r="C81" s="1" t="s">
        <v>1352</v>
      </c>
      <c r="D81" s="1" t="s">
        <v>1353</v>
      </c>
      <c r="E81" s="1" t="s">
        <v>1354</v>
      </c>
      <c r="F81" s="1" t="s">
        <v>851</v>
      </c>
      <c r="G81" s="1" t="s">
        <v>855</v>
      </c>
      <c r="H81" s="1" t="s">
        <v>856</v>
      </c>
      <c r="I81" s="1" t="s">
        <v>1355</v>
      </c>
      <c r="J81" s="1" t="s">
        <v>30</v>
      </c>
      <c r="K81" s="1" t="s">
        <v>1356</v>
      </c>
      <c r="L81" s="1" t="s">
        <v>1356</v>
      </c>
      <c r="M81" s="1" t="s">
        <v>859</v>
      </c>
      <c r="N81" s="1" t="s">
        <v>859</v>
      </c>
      <c r="O81" s="1" t="s">
        <v>860</v>
      </c>
      <c r="P81" s="1" t="s">
        <v>861</v>
      </c>
      <c r="Q81" s="1" t="s">
        <v>862</v>
      </c>
      <c r="R81" s="1" t="s">
        <v>1357</v>
      </c>
      <c r="S81" s="1" t="s">
        <v>864</v>
      </c>
      <c r="T81" s="1" t="s">
        <v>865</v>
      </c>
      <c r="U81" s="1" t="s">
        <v>866</v>
      </c>
      <c r="V81" s="1" t="s">
        <v>901</v>
      </c>
    </row>
    <row r="82" s="1" customFormat="1" spans="1:22">
      <c r="A82" s="3">
        <v>999223373157552</v>
      </c>
      <c r="B82" s="1" t="s">
        <v>1358</v>
      </c>
      <c r="C82" s="1" t="s">
        <v>1359</v>
      </c>
      <c r="D82" s="1" t="s">
        <v>1360</v>
      </c>
      <c r="E82" s="1" t="s">
        <v>1361</v>
      </c>
      <c r="F82" s="1" t="s">
        <v>851</v>
      </c>
      <c r="G82" s="1" t="s">
        <v>855</v>
      </c>
      <c r="H82" s="1" t="s">
        <v>856</v>
      </c>
      <c r="I82" s="1" t="s">
        <v>1362</v>
      </c>
      <c r="J82" s="1" t="s">
        <v>30</v>
      </c>
      <c r="K82" s="1" t="s">
        <v>1363</v>
      </c>
      <c r="L82" s="1" t="s">
        <v>1363</v>
      </c>
      <c r="M82" s="1" t="s">
        <v>859</v>
      </c>
      <c r="N82" s="1" t="s">
        <v>859</v>
      </c>
      <c r="O82" s="1" t="s">
        <v>860</v>
      </c>
      <c r="P82" s="1" t="s">
        <v>861</v>
      </c>
      <c r="Q82" s="1" t="s">
        <v>862</v>
      </c>
      <c r="R82" s="1" t="s">
        <v>1364</v>
      </c>
      <c r="S82" s="1" t="s">
        <v>864</v>
      </c>
      <c r="T82" s="1" t="s">
        <v>865</v>
      </c>
      <c r="U82" s="1" t="s">
        <v>866</v>
      </c>
      <c r="V82" s="1" t="s">
        <v>1113</v>
      </c>
    </row>
    <row r="83" s="1" customFormat="1" spans="1:22">
      <c r="A83" s="3">
        <v>999223362962474</v>
      </c>
      <c r="B83" s="1" t="s">
        <v>1365</v>
      </c>
      <c r="C83" s="1" t="s">
        <v>1366</v>
      </c>
      <c r="D83" s="1" t="s">
        <v>1367</v>
      </c>
      <c r="E83" s="1" t="s">
        <v>1368</v>
      </c>
      <c r="F83" s="1" t="s">
        <v>1038</v>
      </c>
      <c r="G83" s="1" t="s">
        <v>855</v>
      </c>
      <c r="H83" s="1" t="s">
        <v>856</v>
      </c>
      <c r="I83" s="1" t="s">
        <v>1369</v>
      </c>
      <c r="J83" s="1" t="s">
        <v>30</v>
      </c>
      <c r="K83" s="1" t="s">
        <v>1370</v>
      </c>
      <c r="L83" s="1" t="s">
        <v>1370</v>
      </c>
      <c r="M83" s="1" t="s">
        <v>859</v>
      </c>
      <c r="N83" s="1" t="s">
        <v>859</v>
      </c>
      <c r="O83" s="1" t="s">
        <v>860</v>
      </c>
      <c r="P83" s="1" t="s">
        <v>861</v>
      </c>
      <c r="Q83" s="1" t="s">
        <v>862</v>
      </c>
      <c r="R83" s="1" t="s">
        <v>1371</v>
      </c>
      <c r="S83" s="1" t="s">
        <v>864</v>
      </c>
      <c r="T83" s="1" t="s">
        <v>865</v>
      </c>
      <c r="U83" s="1" t="s">
        <v>866</v>
      </c>
      <c r="V83" s="1" t="s">
        <v>1372</v>
      </c>
    </row>
    <row r="84" s="1" customFormat="1" spans="1:22">
      <c r="A84" s="3">
        <v>999223361083164</v>
      </c>
      <c r="B84" s="1" t="s">
        <v>1365</v>
      </c>
      <c r="C84" s="1" t="s">
        <v>1373</v>
      </c>
      <c r="D84" s="1" t="s">
        <v>1374</v>
      </c>
      <c r="E84" s="1" t="s">
        <v>1375</v>
      </c>
      <c r="F84" s="1" t="s">
        <v>851</v>
      </c>
      <c r="G84" s="1" t="s">
        <v>855</v>
      </c>
      <c r="H84" s="1" t="s">
        <v>856</v>
      </c>
      <c r="I84" s="1" t="s">
        <v>1376</v>
      </c>
      <c r="J84" s="1" t="s">
        <v>30</v>
      </c>
      <c r="K84" s="1" t="s">
        <v>1377</v>
      </c>
      <c r="L84" s="1" t="s">
        <v>1377</v>
      </c>
      <c r="M84" s="1" t="s">
        <v>859</v>
      </c>
      <c r="N84" s="1" t="s">
        <v>859</v>
      </c>
      <c r="O84" s="1" t="s">
        <v>860</v>
      </c>
      <c r="P84" s="1" t="s">
        <v>861</v>
      </c>
      <c r="Q84" s="1" t="s">
        <v>862</v>
      </c>
      <c r="R84" s="1" t="s">
        <v>1378</v>
      </c>
      <c r="S84" s="1" t="s">
        <v>864</v>
      </c>
      <c r="T84" s="1" t="s">
        <v>865</v>
      </c>
      <c r="U84" s="1" t="s">
        <v>866</v>
      </c>
      <c r="V84" s="1" t="s">
        <v>881</v>
      </c>
    </row>
    <row r="85" s="1" customFormat="1" spans="1:22">
      <c r="A85" s="3">
        <v>999223358046099</v>
      </c>
      <c r="B85" s="1" t="s">
        <v>1365</v>
      </c>
      <c r="C85" s="1" t="s">
        <v>1379</v>
      </c>
      <c r="D85" s="1" t="s">
        <v>1380</v>
      </c>
      <c r="E85" s="1" t="s">
        <v>1381</v>
      </c>
      <c r="F85" s="1" t="s">
        <v>851</v>
      </c>
      <c r="G85" s="1" t="s">
        <v>855</v>
      </c>
      <c r="H85" s="1" t="s">
        <v>856</v>
      </c>
      <c r="I85" s="1" t="s">
        <v>1382</v>
      </c>
      <c r="J85" s="1" t="s">
        <v>30</v>
      </c>
      <c r="K85" s="1" t="s">
        <v>1383</v>
      </c>
      <c r="L85" s="1" t="s">
        <v>1383</v>
      </c>
      <c r="M85" s="1" t="s">
        <v>859</v>
      </c>
      <c r="N85" s="1" t="s">
        <v>859</v>
      </c>
      <c r="O85" s="1" t="s">
        <v>860</v>
      </c>
      <c r="P85" s="1" t="s">
        <v>861</v>
      </c>
      <c r="Q85" s="1" t="s">
        <v>862</v>
      </c>
      <c r="R85" s="1" t="s">
        <v>1384</v>
      </c>
      <c r="S85" s="1" t="s">
        <v>864</v>
      </c>
      <c r="T85" s="1" t="s">
        <v>865</v>
      </c>
      <c r="U85" s="1" t="s">
        <v>866</v>
      </c>
      <c r="V85" s="1" t="s">
        <v>1156</v>
      </c>
    </row>
    <row r="86" s="1" customFormat="1" spans="1:22">
      <c r="A86" s="3">
        <v>999223356138221</v>
      </c>
      <c r="B86" s="1" t="s">
        <v>1365</v>
      </c>
      <c r="C86" s="1" t="s">
        <v>1385</v>
      </c>
      <c r="D86" s="1" t="s">
        <v>1386</v>
      </c>
      <c r="E86" s="1" t="s">
        <v>1387</v>
      </c>
      <c r="F86" s="1" t="s">
        <v>942</v>
      </c>
      <c r="G86" s="1" t="s">
        <v>855</v>
      </c>
      <c r="H86" s="1" t="s">
        <v>856</v>
      </c>
      <c r="I86" s="1" t="s">
        <v>1388</v>
      </c>
      <c r="J86" s="1" t="s">
        <v>30</v>
      </c>
      <c r="K86" s="1" t="s">
        <v>1389</v>
      </c>
      <c r="L86" s="1" t="s">
        <v>1389</v>
      </c>
      <c r="M86" s="1" t="s">
        <v>859</v>
      </c>
      <c r="N86" s="1" t="s">
        <v>859</v>
      </c>
      <c r="O86" s="1" t="s">
        <v>860</v>
      </c>
      <c r="P86" s="1" t="s">
        <v>861</v>
      </c>
      <c r="Q86" s="1" t="s">
        <v>862</v>
      </c>
      <c r="R86" s="1" t="s">
        <v>1390</v>
      </c>
      <c r="S86" s="1" t="s">
        <v>864</v>
      </c>
      <c r="T86" s="1" t="s">
        <v>865</v>
      </c>
      <c r="U86" s="1" t="s">
        <v>866</v>
      </c>
      <c r="V86" s="1" t="s">
        <v>1391</v>
      </c>
    </row>
    <row r="87" s="1" customFormat="1" spans="1:22">
      <c r="A87" s="3">
        <v>999223355693473</v>
      </c>
      <c r="B87" s="1" t="s">
        <v>1365</v>
      </c>
      <c r="C87" s="1" t="s">
        <v>1392</v>
      </c>
      <c r="D87" s="1" t="s">
        <v>1393</v>
      </c>
      <c r="E87" s="1" t="s">
        <v>1394</v>
      </c>
      <c r="F87" s="1" t="s">
        <v>851</v>
      </c>
      <c r="G87" s="1" t="s">
        <v>855</v>
      </c>
      <c r="H87" s="1" t="s">
        <v>856</v>
      </c>
      <c r="I87" s="1" t="s">
        <v>1395</v>
      </c>
      <c r="J87" s="1" t="s">
        <v>30</v>
      </c>
      <c r="K87" s="1" t="s">
        <v>1396</v>
      </c>
      <c r="L87" s="1" t="s">
        <v>1396</v>
      </c>
      <c r="M87" s="1" t="s">
        <v>859</v>
      </c>
      <c r="N87" s="1" t="s">
        <v>859</v>
      </c>
      <c r="O87" s="1" t="s">
        <v>860</v>
      </c>
      <c r="P87" s="1" t="s">
        <v>861</v>
      </c>
      <c r="Q87" s="1" t="s">
        <v>862</v>
      </c>
      <c r="R87" s="1" t="s">
        <v>1397</v>
      </c>
      <c r="S87" s="1" t="s">
        <v>864</v>
      </c>
      <c r="T87" s="1" t="s">
        <v>865</v>
      </c>
      <c r="U87" s="1" t="s">
        <v>866</v>
      </c>
      <c r="V87" s="1" t="s">
        <v>908</v>
      </c>
    </row>
    <row r="88" s="1" customFormat="1" spans="1:22">
      <c r="A88" s="3">
        <v>999223354401894</v>
      </c>
      <c r="B88" s="1" t="s">
        <v>1398</v>
      </c>
      <c r="C88" s="1" t="s">
        <v>1399</v>
      </c>
      <c r="D88" s="1" t="s">
        <v>1400</v>
      </c>
      <c r="E88" s="1" t="s">
        <v>1401</v>
      </c>
      <c r="F88" s="1" t="s">
        <v>1106</v>
      </c>
      <c r="G88" s="1" t="s">
        <v>855</v>
      </c>
      <c r="H88" s="1" t="s">
        <v>856</v>
      </c>
      <c r="I88" s="1" t="s">
        <v>1402</v>
      </c>
      <c r="J88" s="1" t="s">
        <v>30</v>
      </c>
      <c r="K88" s="1" t="s">
        <v>1403</v>
      </c>
      <c r="L88" s="1" t="s">
        <v>1403</v>
      </c>
      <c r="M88" s="1" t="s">
        <v>859</v>
      </c>
      <c r="N88" s="1" t="s">
        <v>859</v>
      </c>
      <c r="O88" s="1" t="s">
        <v>860</v>
      </c>
      <c r="P88" s="1" t="s">
        <v>861</v>
      </c>
      <c r="Q88" s="1" t="s">
        <v>862</v>
      </c>
      <c r="R88" s="1" t="s">
        <v>1404</v>
      </c>
      <c r="S88" s="1" t="s">
        <v>864</v>
      </c>
      <c r="T88" s="1" t="s">
        <v>865</v>
      </c>
      <c r="U88" s="1" t="s">
        <v>866</v>
      </c>
      <c r="V88" s="1" t="s">
        <v>949</v>
      </c>
    </row>
    <row r="89" s="1" customFormat="1" spans="1:22">
      <c r="A89" s="3">
        <v>999223340874406</v>
      </c>
      <c r="B89" s="1" t="s">
        <v>1398</v>
      </c>
      <c r="C89" s="1" t="s">
        <v>1405</v>
      </c>
      <c r="D89" s="1" t="s">
        <v>1406</v>
      </c>
      <c r="E89" s="1" t="s">
        <v>1407</v>
      </c>
      <c r="F89" s="1" t="s">
        <v>851</v>
      </c>
      <c r="G89" s="1" t="s">
        <v>855</v>
      </c>
      <c r="H89" s="1" t="s">
        <v>856</v>
      </c>
      <c r="I89" s="1" t="s">
        <v>1408</v>
      </c>
      <c r="J89" s="1" t="s">
        <v>30</v>
      </c>
      <c r="K89" s="1" t="s">
        <v>1409</v>
      </c>
      <c r="L89" s="1" t="s">
        <v>1409</v>
      </c>
      <c r="M89" s="1" t="s">
        <v>859</v>
      </c>
      <c r="N89" s="1" t="s">
        <v>859</v>
      </c>
      <c r="O89" s="1" t="s">
        <v>860</v>
      </c>
      <c r="P89" s="1" t="s">
        <v>861</v>
      </c>
      <c r="Q89" s="1" t="s">
        <v>862</v>
      </c>
      <c r="R89" s="1" t="s">
        <v>1410</v>
      </c>
      <c r="S89" s="1" t="s">
        <v>864</v>
      </c>
      <c r="T89" s="1" t="s">
        <v>865</v>
      </c>
      <c r="U89" s="1" t="s">
        <v>866</v>
      </c>
      <c r="V89" s="1" t="s">
        <v>1113</v>
      </c>
    </row>
    <row r="90" s="1" customFormat="1" spans="1:22">
      <c r="A90" s="3">
        <v>23338742173</v>
      </c>
      <c r="B90" s="1" t="s">
        <v>1411</v>
      </c>
      <c r="C90" s="1" t="s">
        <v>1412</v>
      </c>
      <c r="D90" s="1" t="s">
        <v>1413</v>
      </c>
      <c r="E90" s="1" t="s">
        <v>1414</v>
      </c>
      <c r="F90" s="1" t="s">
        <v>851</v>
      </c>
      <c r="G90" s="1" t="s">
        <v>855</v>
      </c>
      <c r="H90" s="1" t="s">
        <v>856</v>
      </c>
      <c r="I90" s="1" t="s">
        <v>1415</v>
      </c>
      <c r="J90" s="1" t="s">
        <v>30</v>
      </c>
      <c r="K90" s="1" t="s">
        <v>1416</v>
      </c>
      <c r="L90" s="1" t="s">
        <v>1416</v>
      </c>
      <c r="M90" s="1" t="s">
        <v>859</v>
      </c>
      <c r="N90" s="1" t="s">
        <v>859</v>
      </c>
      <c r="O90" s="1" t="s">
        <v>860</v>
      </c>
      <c r="P90" s="1" t="s">
        <v>861</v>
      </c>
      <c r="Q90" s="1" t="s">
        <v>862</v>
      </c>
      <c r="R90" s="1" t="s">
        <v>1417</v>
      </c>
      <c r="S90" s="1" t="s">
        <v>864</v>
      </c>
      <c r="T90" s="1" t="s">
        <v>865</v>
      </c>
      <c r="U90" s="1" t="s">
        <v>866</v>
      </c>
      <c r="V90" s="1" t="s">
        <v>1418</v>
      </c>
    </row>
    <row r="91" s="1" customFormat="1" spans="1:22">
      <c r="A91" s="3">
        <v>999223307630538</v>
      </c>
      <c r="B91" s="1" t="s">
        <v>1419</v>
      </c>
      <c r="C91" s="1" t="s">
        <v>1420</v>
      </c>
      <c r="D91" s="1" t="s">
        <v>1421</v>
      </c>
      <c r="E91" s="1" t="s">
        <v>1422</v>
      </c>
      <c r="F91" s="1" t="s">
        <v>942</v>
      </c>
      <c r="G91" s="1" t="s">
        <v>855</v>
      </c>
      <c r="H91" s="1" t="s">
        <v>856</v>
      </c>
      <c r="I91" s="1" t="s">
        <v>1423</v>
      </c>
      <c r="J91" s="1" t="s">
        <v>30</v>
      </c>
      <c r="K91" s="1" t="s">
        <v>1424</v>
      </c>
      <c r="L91" s="1" t="s">
        <v>1424</v>
      </c>
      <c r="M91" s="1" t="s">
        <v>859</v>
      </c>
      <c r="N91" s="1" t="s">
        <v>859</v>
      </c>
      <c r="O91" s="1" t="s">
        <v>860</v>
      </c>
      <c r="P91" s="1" t="s">
        <v>861</v>
      </c>
      <c r="Q91" s="1" t="s">
        <v>862</v>
      </c>
      <c r="R91" s="1" t="s">
        <v>1425</v>
      </c>
      <c r="S91" s="1" t="s">
        <v>864</v>
      </c>
      <c r="T91" s="1" t="s">
        <v>865</v>
      </c>
      <c r="U91" s="1" t="s">
        <v>866</v>
      </c>
      <c r="V91" s="1" t="s">
        <v>1426</v>
      </c>
    </row>
    <row r="92" s="1" customFormat="1" spans="1:22">
      <c r="A92" s="3">
        <v>999223297174579</v>
      </c>
      <c r="B92" s="1" t="s">
        <v>1427</v>
      </c>
      <c r="C92" s="1" t="s">
        <v>1428</v>
      </c>
      <c r="D92" s="1" t="s">
        <v>1429</v>
      </c>
      <c r="E92" s="1" t="s">
        <v>1430</v>
      </c>
      <c r="F92" s="1" t="s">
        <v>851</v>
      </c>
      <c r="G92" s="1" t="s">
        <v>855</v>
      </c>
      <c r="H92" s="1" t="s">
        <v>856</v>
      </c>
      <c r="I92" s="1" t="s">
        <v>1431</v>
      </c>
      <c r="J92" s="1" t="s">
        <v>30</v>
      </c>
      <c r="K92" s="1" t="s">
        <v>1432</v>
      </c>
      <c r="L92" s="1" t="s">
        <v>1432</v>
      </c>
      <c r="M92" s="1" t="s">
        <v>859</v>
      </c>
      <c r="N92" s="1" t="s">
        <v>859</v>
      </c>
      <c r="O92" s="1" t="s">
        <v>860</v>
      </c>
      <c r="P92" s="1" t="s">
        <v>861</v>
      </c>
      <c r="Q92" s="1" t="s">
        <v>862</v>
      </c>
      <c r="R92" s="1" t="s">
        <v>1433</v>
      </c>
      <c r="S92" s="1" t="s">
        <v>864</v>
      </c>
      <c r="T92" s="1" t="s">
        <v>865</v>
      </c>
      <c r="U92" s="1" t="s">
        <v>866</v>
      </c>
      <c r="V92" s="1" t="s">
        <v>1391</v>
      </c>
    </row>
    <row r="93" s="1" customFormat="1" spans="1:22">
      <c r="A93" s="3">
        <v>999223296568041</v>
      </c>
      <c r="B93" s="1" t="s">
        <v>1427</v>
      </c>
      <c r="C93" s="1" t="s">
        <v>1434</v>
      </c>
      <c r="D93" s="1" t="s">
        <v>1435</v>
      </c>
      <c r="E93" s="1" t="s">
        <v>1436</v>
      </c>
      <c r="F93" s="1" t="s">
        <v>851</v>
      </c>
      <c r="G93" s="1" t="s">
        <v>855</v>
      </c>
      <c r="H93" s="1" t="s">
        <v>856</v>
      </c>
      <c r="I93" s="1" t="s">
        <v>1437</v>
      </c>
      <c r="J93" s="1" t="s">
        <v>30</v>
      </c>
      <c r="K93" s="1" t="s">
        <v>1438</v>
      </c>
      <c r="L93" s="1" t="s">
        <v>1438</v>
      </c>
      <c r="M93" s="1" t="s">
        <v>859</v>
      </c>
      <c r="N93" s="1" t="s">
        <v>859</v>
      </c>
      <c r="O93" s="1" t="s">
        <v>860</v>
      </c>
      <c r="P93" s="1" t="s">
        <v>861</v>
      </c>
      <c r="Q93" s="1" t="s">
        <v>862</v>
      </c>
      <c r="R93" s="1" t="s">
        <v>1439</v>
      </c>
      <c r="S93" s="1" t="s">
        <v>864</v>
      </c>
      <c r="T93" s="1" t="s">
        <v>865</v>
      </c>
      <c r="U93" s="1" t="s">
        <v>866</v>
      </c>
      <c r="V93" s="1" t="s">
        <v>1058</v>
      </c>
    </row>
    <row r="94" s="1" customFormat="1" spans="1:22">
      <c r="A94" s="3">
        <v>999223292211268</v>
      </c>
      <c r="B94" s="1" t="s">
        <v>1440</v>
      </c>
      <c r="C94" s="1" t="s">
        <v>1441</v>
      </c>
      <c r="D94" s="1" t="s">
        <v>1435</v>
      </c>
      <c r="E94" s="1" t="s">
        <v>1442</v>
      </c>
      <c r="F94" s="1" t="s">
        <v>851</v>
      </c>
      <c r="G94" s="1" t="s">
        <v>855</v>
      </c>
      <c r="H94" s="1" t="s">
        <v>856</v>
      </c>
      <c r="I94" s="1" t="s">
        <v>1443</v>
      </c>
      <c r="J94" s="1" t="s">
        <v>30</v>
      </c>
      <c r="K94" s="1" t="s">
        <v>1444</v>
      </c>
      <c r="L94" s="1" t="s">
        <v>1444</v>
      </c>
      <c r="M94" s="1" t="s">
        <v>859</v>
      </c>
      <c r="N94" s="1" t="s">
        <v>859</v>
      </c>
      <c r="O94" s="1" t="s">
        <v>860</v>
      </c>
      <c r="P94" s="1" t="s">
        <v>861</v>
      </c>
      <c r="Q94" s="1" t="s">
        <v>862</v>
      </c>
      <c r="R94" s="1" t="s">
        <v>1445</v>
      </c>
      <c r="S94" s="1" t="s">
        <v>864</v>
      </c>
      <c r="T94" s="1" t="s">
        <v>865</v>
      </c>
      <c r="U94" s="1" t="s">
        <v>866</v>
      </c>
      <c r="V94" s="1" t="s">
        <v>1058</v>
      </c>
    </row>
    <row r="95" s="1" customFormat="1" spans="1:22">
      <c r="A95" s="3">
        <v>999223283974922</v>
      </c>
      <c r="B95" s="1" t="s">
        <v>1440</v>
      </c>
      <c r="C95" s="1" t="s">
        <v>1446</v>
      </c>
      <c r="D95" s="1" t="s">
        <v>1447</v>
      </c>
      <c r="E95" s="1" t="s">
        <v>1448</v>
      </c>
      <c r="F95" s="1" t="s">
        <v>1106</v>
      </c>
      <c r="G95" s="1" t="s">
        <v>855</v>
      </c>
      <c r="H95" s="1" t="s">
        <v>856</v>
      </c>
      <c r="I95" s="1" t="s">
        <v>1449</v>
      </c>
      <c r="J95" s="1" t="s">
        <v>30</v>
      </c>
      <c r="K95" s="1" t="s">
        <v>1450</v>
      </c>
      <c r="L95" s="1" t="s">
        <v>1450</v>
      </c>
      <c r="M95" s="1" t="s">
        <v>859</v>
      </c>
      <c r="N95" s="1" t="s">
        <v>859</v>
      </c>
      <c r="O95" s="1" t="s">
        <v>860</v>
      </c>
      <c r="P95" s="1" t="s">
        <v>861</v>
      </c>
      <c r="Q95" s="1" t="s">
        <v>862</v>
      </c>
      <c r="R95" s="1" t="s">
        <v>1451</v>
      </c>
      <c r="S95" s="1" t="s">
        <v>864</v>
      </c>
      <c r="T95" s="1" t="s">
        <v>865</v>
      </c>
      <c r="U95" s="1" t="s">
        <v>866</v>
      </c>
      <c r="V95" s="1" t="s">
        <v>881</v>
      </c>
    </row>
    <row r="96" s="1" customFormat="1" spans="1:22">
      <c r="A96" s="3">
        <v>999223275685562</v>
      </c>
      <c r="B96" s="1" t="s">
        <v>1452</v>
      </c>
      <c r="C96" s="1" t="s">
        <v>1453</v>
      </c>
      <c r="D96" s="1" t="s">
        <v>1454</v>
      </c>
      <c r="E96" s="1" t="s">
        <v>1455</v>
      </c>
      <c r="F96" s="1" t="s">
        <v>942</v>
      </c>
      <c r="G96" s="1" t="s">
        <v>855</v>
      </c>
      <c r="H96" s="1" t="s">
        <v>856</v>
      </c>
      <c r="I96" s="1" t="s">
        <v>1456</v>
      </c>
      <c r="J96" s="1" t="s">
        <v>30</v>
      </c>
      <c r="K96" s="1" t="s">
        <v>1457</v>
      </c>
      <c r="L96" s="1" t="s">
        <v>1457</v>
      </c>
      <c r="M96" s="1" t="s">
        <v>859</v>
      </c>
      <c r="N96" s="1" t="s">
        <v>859</v>
      </c>
      <c r="O96" s="1" t="s">
        <v>860</v>
      </c>
      <c r="P96" s="1" t="s">
        <v>861</v>
      </c>
      <c r="Q96" s="1" t="s">
        <v>862</v>
      </c>
      <c r="R96" s="1" t="s">
        <v>1458</v>
      </c>
      <c r="S96" s="1" t="s">
        <v>864</v>
      </c>
      <c r="T96" s="1" t="s">
        <v>865</v>
      </c>
      <c r="U96" s="1" t="s">
        <v>866</v>
      </c>
      <c r="V96" s="1" t="s">
        <v>901</v>
      </c>
    </row>
    <row r="97" s="1" customFormat="1" spans="1:22">
      <c r="A97" s="3">
        <v>999223261912173</v>
      </c>
      <c r="B97" s="1" t="s">
        <v>1459</v>
      </c>
      <c r="C97" s="1" t="s">
        <v>1460</v>
      </c>
      <c r="D97" s="1" t="s">
        <v>1461</v>
      </c>
      <c r="E97" s="1" t="s">
        <v>1462</v>
      </c>
      <c r="F97" s="1" t="s">
        <v>942</v>
      </c>
      <c r="G97" s="1" t="s">
        <v>855</v>
      </c>
      <c r="H97" s="1" t="s">
        <v>856</v>
      </c>
      <c r="I97" s="1" t="s">
        <v>1463</v>
      </c>
      <c r="J97" s="1" t="s">
        <v>30</v>
      </c>
      <c r="K97" s="1" t="s">
        <v>1464</v>
      </c>
      <c r="L97" s="1" t="s">
        <v>1464</v>
      </c>
      <c r="M97" s="1" t="s">
        <v>859</v>
      </c>
      <c r="N97" s="1" t="s">
        <v>859</v>
      </c>
      <c r="O97" s="1" t="s">
        <v>860</v>
      </c>
      <c r="P97" s="1" t="s">
        <v>861</v>
      </c>
      <c r="Q97" s="1" t="s">
        <v>862</v>
      </c>
      <c r="R97" s="1" t="s">
        <v>1465</v>
      </c>
      <c r="S97" s="1" t="s">
        <v>864</v>
      </c>
      <c r="T97" s="1" t="s">
        <v>865</v>
      </c>
      <c r="U97" s="1" t="s">
        <v>866</v>
      </c>
      <c r="V97" s="1" t="s">
        <v>1120</v>
      </c>
    </row>
    <row r="98" s="1" customFormat="1" spans="1:22">
      <c r="A98" s="3">
        <v>999223245619516</v>
      </c>
      <c r="B98" s="1" t="s">
        <v>1466</v>
      </c>
      <c r="C98" s="1" t="s">
        <v>1467</v>
      </c>
      <c r="D98" s="1" t="s">
        <v>1468</v>
      </c>
      <c r="E98" s="1" t="s">
        <v>1469</v>
      </c>
      <c r="F98" s="1" t="s">
        <v>942</v>
      </c>
      <c r="G98" s="1" t="s">
        <v>855</v>
      </c>
      <c r="H98" s="1" t="s">
        <v>856</v>
      </c>
      <c r="I98" s="1" t="s">
        <v>1470</v>
      </c>
      <c r="J98" s="1" t="s">
        <v>30</v>
      </c>
      <c r="K98" s="1" t="s">
        <v>1471</v>
      </c>
      <c r="L98" s="1" t="s">
        <v>1471</v>
      </c>
      <c r="M98" s="1" t="s">
        <v>859</v>
      </c>
      <c r="N98" s="1" t="s">
        <v>859</v>
      </c>
      <c r="O98" s="1" t="s">
        <v>860</v>
      </c>
      <c r="P98" s="1" t="s">
        <v>861</v>
      </c>
      <c r="Q98" s="1" t="s">
        <v>862</v>
      </c>
      <c r="R98" s="1" t="s">
        <v>1472</v>
      </c>
      <c r="S98" s="1" t="s">
        <v>864</v>
      </c>
      <c r="T98" s="1" t="s">
        <v>865</v>
      </c>
      <c r="U98" s="1" t="s">
        <v>866</v>
      </c>
      <c r="V98" s="1" t="s">
        <v>881</v>
      </c>
    </row>
    <row r="99" s="1" customFormat="1" spans="1:22">
      <c r="A99" s="3">
        <v>999223239683045</v>
      </c>
      <c r="B99" s="1" t="s">
        <v>1466</v>
      </c>
      <c r="C99" s="1" t="s">
        <v>1473</v>
      </c>
      <c r="D99" s="1" t="s">
        <v>1474</v>
      </c>
      <c r="E99" s="1" t="s">
        <v>1475</v>
      </c>
      <c r="F99" s="1" t="s">
        <v>1038</v>
      </c>
      <c r="G99" s="1" t="s">
        <v>855</v>
      </c>
      <c r="H99" s="1" t="s">
        <v>856</v>
      </c>
      <c r="I99" s="1" t="s">
        <v>1476</v>
      </c>
      <c r="J99" s="1" t="s">
        <v>30</v>
      </c>
      <c r="K99" s="1" t="s">
        <v>1477</v>
      </c>
      <c r="L99" s="1" t="s">
        <v>1477</v>
      </c>
      <c r="M99" s="1" t="s">
        <v>859</v>
      </c>
      <c r="N99" s="1" t="s">
        <v>859</v>
      </c>
      <c r="O99" s="1" t="s">
        <v>860</v>
      </c>
      <c r="P99" s="1" t="s">
        <v>861</v>
      </c>
      <c r="Q99" s="1" t="s">
        <v>862</v>
      </c>
      <c r="R99" s="1" t="s">
        <v>1478</v>
      </c>
      <c r="S99" s="1" t="s">
        <v>864</v>
      </c>
      <c r="T99" s="1" t="s">
        <v>865</v>
      </c>
      <c r="U99" s="1" t="s">
        <v>866</v>
      </c>
      <c r="V99" s="1" t="s">
        <v>874</v>
      </c>
    </row>
    <row r="100" s="1" customFormat="1" spans="1:22">
      <c r="A100" s="3">
        <v>999223232897132</v>
      </c>
      <c r="B100" s="1" t="s">
        <v>1479</v>
      </c>
      <c r="C100" s="1" t="s">
        <v>1480</v>
      </c>
      <c r="D100" s="1" t="s">
        <v>1481</v>
      </c>
      <c r="E100" s="1" t="s">
        <v>1482</v>
      </c>
      <c r="F100" s="1" t="s">
        <v>942</v>
      </c>
      <c r="G100" s="1" t="s">
        <v>855</v>
      </c>
      <c r="H100" s="1" t="s">
        <v>856</v>
      </c>
      <c r="I100" s="1" t="s">
        <v>1483</v>
      </c>
      <c r="J100" s="1" t="s">
        <v>30</v>
      </c>
      <c r="K100" s="1" t="s">
        <v>1484</v>
      </c>
      <c r="L100" s="1" t="s">
        <v>1484</v>
      </c>
      <c r="M100" s="1" t="s">
        <v>859</v>
      </c>
      <c r="N100" s="1" t="s">
        <v>859</v>
      </c>
      <c r="O100" s="1" t="s">
        <v>860</v>
      </c>
      <c r="P100" s="1" t="s">
        <v>861</v>
      </c>
      <c r="Q100" s="1" t="s">
        <v>862</v>
      </c>
      <c r="R100" s="1" t="s">
        <v>1485</v>
      </c>
      <c r="S100" s="1" t="s">
        <v>864</v>
      </c>
      <c r="T100" s="1" t="s">
        <v>865</v>
      </c>
      <c r="U100" s="1" t="s">
        <v>866</v>
      </c>
      <c r="V100" s="1" t="s">
        <v>1120</v>
      </c>
    </row>
    <row r="101" s="1" customFormat="1" spans="1:22">
      <c r="A101" s="3">
        <v>999223471008615</v>
      </c>
      <c r="B101" s="1" t="s">
        <v>1169</v>
      </c>
      <c r="C101" s="1" t="s">
        <v>1486</v>
      </c>
      <c r="D101" s="1" t="s">
        <v>1487</v>
      </c>
      <c r="E101" s="1" t="s">
        <v>1488</v>
      </c>
      <c r="F101" s="1" t="s">
        <v>1106</v>
      </c>
      <c r="G101" s="1" t="s">
        <v>855</v>
      </c>
      <c r="H101" s="1" t="s">
        <v>856</v>
      </c>
      <c r="I101" s="1" t="s">
        <v>1489</v>
      </c>
      <c r="J101" s="1" t="s">
        <v>30</v>
      </c>
      <c r="K101" s="1" t="s">
        <v>1490</v>
      </c>
      <c r="L101" s="1" t="s">
        <v>1490</v>
      </c>
      <c r="M101" s="1" t="s">
        <v>859</v>
      </c>
      <c r="N101" s="1" t="s">
        <v>859</v>
      </c>
      <c r="O101" s="1" t="s">
        <v>860</v>
      </c>
      <c r="P101" s="1" t="s">
        <v>861</v>
      </c>
      <c r="Q101" s="1" t="s">
        <v>862</v>
      </c>
      <c r="R101" s="1" t="s">
        <v>1491</v>
      </c>
      <c r="S101" s="1" t="s">
        <v>864</v>
      </c>
      <c r="T101" s="1" t="s">
        <v>865</v>
      </c>
      <c r="U101" s="1" t="s">
        <v>866</v>
      </c>
      <c r="V101" s="1" t="s">
        <v>1065</v>
      </c>
    </row>
    <row r="102" s="1" customFormat="1" spans="1:22">
      <c r="A102" s="3">
        <v>999223222959912</v>
      </c>
      <c r="B102" s="1" t="s">
        <v>1479</v>
      </c>
      <c r="C102" s="1" t="s">
        <v>1492</v>
      </c>
      <c r="D102" s="1" t="s">
        <v>964</v>
      </c>
      <c r="E102" s="1" t="s">
        <v>1493</v>
      </c>
      <c r="F102" s="1" t="s">
        <v>1038</v>
      </c>
      <c r="G102" s="1" t="s">
        <v>855</v>
      </c>
      <c r="H102" s="1" t="s">
        <v>856</v>
      </c>
      <c r="I102" s="1" t="s">
        <v>1494</v>
      </c>
      <c r="J102" s="1" t="s">
        <v>30</v>
      </c>
      <c r="K102" s="1" t="s">
        <v>1495</v>
      </c>
      <c r="L102" s="1" t="s">
        <v>1495</v>
      </c>
      <c r="M102" s="1" t="s">
        <v>859</v>
      </c>
      <c r="N102" s="1" t="s">
        <v>859</v>
      </c>
      <c r="O102" s="1" t="s">
        <v>860</v>
      </c>
      <c r="P102" s="1" t="s">
        <v>861</v>
      </c>
      <c r="Q102" s="1" t="s">
        <v>862</v>
      </c>
      <c r="R102" s="1" t="s">
        <v>1496</v>
      </c>
      <c r="S102" s="1" t="s">
        <v>864</v>
      </c>
      <c r="T102" s="1" t="s">
        <v>865</v>
      </c>
      <c r="U102" s="1" t="s">
        <v>866</v>
      </c>
      <c r="V102" s="1" t="s">
        <v>901</v>
      </c>
    </row>
    <row r="103" s="1" customFormat="1" spans="1:22">
      <c r="A103" s="3">
        <v>999223217716722</v>
      </c>
      <c r="B103" s="1" t="s">
        <v>1497</v>
      </c>
      <c r="C103" s="1" t="s">
        <v>1498</v>
      </c>
      <c r="D103" s="1" t="s">
        <v>1499</v>
      </c>
      <c r="E103" s="1" t="s">
        <v>1500</v>
      </c>
      <c r="F103" s="1" t="s">
        <v>1038</v>
      </c>
      <c r="G103" s="1" t="s">
        <v>855</v>
      </c>
      <c r="H103" s="1" t="s">
        <v>856</v>
      </c>
      <c r="I103" s="1" t="s">
        <v>1501</v>
      </c>
      <c r="J103" s="1" t="s">
        <v>30</v>
      </c>
      <c r="K103" s="1" t="s">
        <v>1502</v>
      </c>
      <c r="L103" s="1" t="s">
        <v>1502</v>
      </c>
      <c r="M103" s="1" t="s">
        <v>859</v>
      </c>
      <c r="N103" s="1" t="s">
        <v>859</v>
      </c>
      <c r="O103" s="1" t="s">
        <v>860</v>
      </c>
      <c r="P103" s="1" t="s">
        <v>861</v>
      </c>
      <c r="Q103" s="1" t="s">
        <v>862</v>
      </c>
      <c r="R103" s="1" t="s">
        <v>1503</v>
      </c>
      <c r="S103" s="1" t="s">
        <v>864</v>
      </c>
      <c r="T103" s="1" t="s">
        <v>865</v>
      </c>
      <c r="U103" s="1" t="s">
        <v>866</v>
      </c>
      <c r="V103" s="1" t="s">
        <v>867</v>
      </c>
    </row>
    <row r="104" s="1" customFormat="1" spans="1:22">
      <c r="A104" s="3">
        <v>999223206612809</v>
      </c>
      <c r="B104" s="1" t="s">
        <v>1497</v>
      </c>
      <c r="C104" s="1" t="s">
        <v>1504</v>
      </c>
      <c r="D104" s="1" t="s">
        <v>1505</v>
      </c>
      <c r="E104" s="1" t="s">
        <v>1506</v>
      </c>
      <c r="F104" s="1" t="s">
        <v>851</v>
      </c>
      <c r="G104" s="1" t="s">
        <v>855</v>
      </c>
      <c r="H104" s="1" t="s">
        <v>856</v>
      </c>
      <c r="I104" s="1" t="s">
        <v>1507</v>
      </c>
      <c r="J104" s="1" t="s">
        <v>30</v>
      </c>
      <c r="K104" s="1" t="s">
        <v>1508</v>
      </c>
      <c r="L104" s="1" t="s">
        <v>1508</v>
      </c>
      <c r="M104" s="1" t="s">
        <v>859</v>
      </c>
      <c r="N104" s="1" t="s">
        <v>859</v>
      </c>
      <c r="O104" s="1" t="s">
        <v>860</v>
      </c>
      <c r="P104" s="1" t="s">
        <v>861</v>
      </c>
      <c r="Q104" s="1" t="s">
        <v>862</v>
      </c>
      <c r="R104" s="1" t="s">
        <v>1509</v>
      </c>
      <c r="S104" s="1" t="s">
        <v>864</v>
      </c>
      <c r="T104" s="1" t="s">
        <v>865</v>
      </c>
      <c r="U104" s="1" t="s">
        <v>866</v>
      </c>
      <c r="V104" s="1" t="s">
        <v>874</v>
      </c>
    </row>
    <row r="105" s="1" customFormat="1" spans="1:22">
      <c r="A105" s="3">
        <v>999223197348884</v>
      </c>
      <c r="B105" s="1" t="s">
        <v>1510</v>
      </c>
      <c r="C105" s="1" t="s">
        <v>1511</v>
      </c>
      <c r="D105" s="1" t="s">
        <v>1512</v>
      </c>
      <c r="E105" s="1" t="s">
        <v>1513</v>
      </c>
      <c r="F105" s="1" t="s">
        <v>851</v>
      </c>
      <c r="G105" s="1" t="s">
        <v>855</v>
      </c>
      <c r="H105" s="1" t="s">
        <v>856</v>
      </c>
      <c r="I105" s="1" t="s">
        <v>1514</v>
      </c>
      <c r="J105" s="1" t="s">
        <v>30</v>
      </c>
      <c r="K105" s="1" t="s">
        <v>1515</v>
      </c>
      <c r="L105" s="1" t="s">
        <v>1515</v>
      </c>
      <c r="M105" s="1" t="s">
        <v>859</v>
      </c>
      <c r="N105" s="1" t="s">
        <v>859</v>
      </c>
      <c r="O105" s="1" t="s">
        <v>860</v>
      </c>
      <c r="P105" s="1" t="s">
        <v>861</v>
      </c>
      <c r="Q105" s="1" t="s">
        <v>862</v>
      </c>
      <c r="R105" s="1" t="s">
        <v>1516</v>
      </c>
      <c r="S105" s="1" t="s">
        <v>864</v>
      </c>
      <c r="T105" s="1" t="s">
        <v>865</v>
      </c>
      <c r="U105" s="1" t="s">
        <v>866</v>
      </c>
      <c r="V105" s="1" t="s">
        <v>1045</v>
      </c>
    </row>
    <row r="106" s="1" customFormat="1" spans="1:22">
      <c r="A106" s="3">
        <v>999223175392769</v>
      </c>
      <c r="B106" s="1" t="s">
        <v>1517</v>
      </c>
      <c r="C106" s="1" t="s">
        <v>1518</v>
      </c>
      <c r="D106" s="1" t="s">
        <v>1519</v>
      </c>
      <c r="E106" s="1" t="s">
        <v>1520</v>
      </c>
      <c r="F106" s="1" t="s">
        <v>1038</v>
      </c>
      <c r="G106" s="1" t="s">
        <v>855</v>
      </c>
      <c r="H106" s="1" t="s">
        <v>856</v>
      </c>
      <c r="I106" s="1" t="s">
        <v>1521</v>
      </c>
      <c r="J106" s="1" t="s">
        <v>30</v>
      </c>
      <c r="K106" s="1" t="s">
        <v>1522</v>
      </c>
      <c r="L106" s="1" t="s">
        <v>1522</v>
      </c>
      <c r="M106" s="1" t="s">
        <v>859</v>
      </c>
      <c r="N106" s="1" t="s">
        <v>859</v>
      </c>
      <c r="O106" s="1" t="s">
        <v>860</v>
      </c>
      <c r="P106" s="1" t="s">
        <v>861</v>
      </c>
      <c r="Q106" s="1" t="s">
        <v>862</v>
      </c>
      <c r="R106" s="1" t="s">
        <v>1523</v>
      </c>
      <c r="S106" s="1" t="s">
        <v>864</v>
      </c>
      <c r="T106" s="1" t="s">
        <v>865</v>
      </c>
      <c r="U106" s="1" t="s">
        <v>866</v>
      </c>
      <c r="V106" s="1" t="s">
        <v>1045</v>
      </c>
    </row>
    <row r="107" s="1" customFormat="1" spans="1:22">
      <c r="A107" s="3">
        <v>999223146942826</v>
      </c>
      <c r="B107" s="1" t="s">
        <v>1524</v>
      </c>
      <c r="C107" s="1" t="s">
        <v>1525</v>
      </c>
      <c r="D107" s="1" t="s">
        <v>1526</v>
      </c>
      <c r="E107" s="1" t="s">
        <v>1527</v>
      </c>
      <c r="F107" s="1" t="s">
        <v>851</v>
      </c>
      <c r="G107" s="1" t="s">
        <v>855</v>
      </c>
      <c r="H107" s="1" t="s">
        <v>856</v>
      </c>
      <c r="I107" s="1" t="s">
        <v>1528</v>
      </c>
      <c r="J107" s="1" t="s">
        <v>30</v>
      </c>
      <c r="K107" s="1" t="s">
        <v>1529</v>
      </c>
      <c r="L107" s="1" t="s">
        <v>1529</v>
      </c>
      <c r="M107" s="1" t="s">
        <v>859</v>
      </c>
      <c r="N107" s="1" t="s">
        <v>859</v>
      </c>
      <c r="O107" s="1" t="s">
        <v>860</v>
      </c>
      <c r="P107" s="1" t="s">
        <v>861</v>
      </c>
      <c r="Q107" s="1" t="s">
        <v>862</v>
      </c>
      <c r="R107" s="1" t="s">
        <v>1530</v>
      </c>
      <c r="S107" s="1" t="s">
        <v>864</v>
      </c>
      <c r="T107" s="1" t="s">
        <v>865</v>
      </c>
      <c r="U107" s="1" t="s">
        <v>866</v>
      </c>
      <c r="V107" s="1" t="s">
        <v>1156</v>
      </c>
    </row>
    <row r="108" s="1" customFormat="1" spans="1:22">
      <c r="A108" s="3">
        <v>999223123218764</v>
      </c>
      <c r="B108" s="1" t="s">
        <v>1531</v>
      </c>
      <c r="C108" s="1" t="s">
        <v>1532</v>
      </c>
      <c r="D108" s="1" t="s">
        <v>1533</v>
      </c>
      <c r="E108" s="1" t="s">
        <v>1534</v>
      </c>
      <c r="F108" s="1" t="s">
        <v>942</v>
      </c>
      <c r="G108" s="1" t="s">
        <v>855</v>
      </c>
      <c r="H108" s="1" t="s">
        <v>856</v>
      </c>
      <c r="I108" s="1" t="s">
        <v>1535</v>
      </c>
      <c r="J108" s="1" t="s">
        <v>30</v>
      </c>
      <c r="K108" s="1" t="s">
        <v>1536</v>
      </c>
      <c r="L108" s="1" t="s">
        <v>1536</v>
      </c>
      <c r="M108" s="1" t="s">
        <v>859</v>
      </c>
      <c r="N108" s="1" t="s">
        <v>859</v>
      </c>
      <c r="O108" s="1" t="s">
        <v>860</v>
      </c>
      <c r="P108" s="1" t="s">
        <v>861</v>
      </c>
      <c r="Q108" s="1" t="s">
        <v>862</v>
      </c>
      <c r="R108" s="1" t="s">
        <v>1537</v>
      </c>
      <c r="S108" s="1" t="s">
        <v>864</v>
      </c>
      <c r="T108" s="1" t="s">
        <v>865</v>
      </c>
      <c r="U108" s="1" t="s">
        <v>1318</v>
      </c>
      <c r="V108" s="1" t="s">
        <v>901</v>
      </c>
    </row>
    <row r="109" s="1" customFormat="1" spans="1:22">
      <c r="A109" s="3">
        <v>999223122080272</v>
      </c>
      <c r="B109" s="1" t="s">
        <v>1531</v>
      </c>
      <c r="C109" s="1" t="s">
        <v>1538</v>
      </c>
      <c r="D109" s="1" t="s">
        <v>1539</v>
      </c>
      <c r="E109" s="1" t="s">
        <v>1540</v>
      </c>
      <c r="F109" s="1" t="s">
        <v>1106</v>
      </c>
      <c r="G109" s="1" t="s">
        <v>855</v>
      </c>
      <c r="H109" s="1" t="s">
        <v>856</v>
      </c>
      <c r="I109" s="1" t="s">
        <v>1541</v>
      </c>
      <c r="J109" s="1" t="s">
        <v>30</v>
      </c>
      <c r="K109" s="1" t="s">
        <v>1542</v>
      </c>
      <c r="L109" s="1" t="s">
        <v>1542</v>
      </c>
      <c r="M109" s="1" t="s">
        <v>859</v>
      </c>
      <c r="N109" s="1" t="s">
        <v>859</v>
      </c>
      <c r="O109" s="1" t="s">
        <v>860</v>
      </c>
      <c r="P109" s="1" t="s">
        <v>861</v>
      </c>
      <c r="Q109" s="1" t="s">
        <v>862</v>
      </c>
      <c r="R109" s="1" t="s">
        <v>1543</v>
      </c>
      <c r="S109" s="1" t="s">
        <v>864</v>
      </c>
      <c r="T109" s="1" t="s">
        <v>865</v>
      </c>
      <c r="U109" s="1" t="s">
        <v>866</v>
      </c>
      <c r="V109" s="1" t="s">
        <v>881</v>
      </c>
    </row>
    <row r="110" s="1" customFormat="1" spans="1:22">
      <c r="A110" s="3">
        <v>23107815922</v>
      </c>
      <c r="B110" s="1" t="s">
        <v>1531</v>
      </c>
      <c r="C110" s="1" t="s">
        <v>1544</v>
      </c>
      <c r="D110" s="1" t="s">
        <v>1545</v>
      </c>
      <c r="E110" s="1" t="s">
        <v>1546</v>
      </c>
      <c r="F110" s="1" t="s">
        <v>1038</v>
      </c>
      <c r="G110" s="1" t="s">
        <v>855</v>
      </c>
      <c r="H110" s="1" t="s">
        <v>856</v>
      </c>
      <c r="I110" s="1" t="s">
        <v>1547</v>
      </c>
      <c r="J110" s="1" t="s">
        <v>30</v>
      </c>
      <c r="K110" s="1" t="s">
        <v>1548</v>
      </c>
      <c r="L110" s="1" t="s">
        <v>1548</v>
      </c>
      <c r="M110" s="1" t="s">
        <v>859</v>
      </c>
      <c r="N110" s="1" t="s">
        <v>859</v>
      </c>
      <c r="O110" s="1" t="s">
        <v>860</v>
      </c>
      <c r="P110" s="1" t="s">
        <v>861</v>
      </c>
      <c r="Q110" s="1" t="s">
        <v>862</v>
      </c>
      <c r="R110" s="1" t="s">
        <v>1549</v>
      </c>
      <c r="S110" s="1" t="s">
        <v>864</v>
      </c>
      <c r="T110" s="1" t="s">
        <v>865</v>
      </c>
      <c r="U110" s="1" t="s">
        <v>866</v>
      </c>
      <c r="V110" s="1" t="s">
        <v>901</v>
      </c>
    </row>
    <row r="111" s="1" customFormat="1" spans="1:22">
      <c r="A111" s="3">
        <v>999223104889014</v>
      </c>
      <c r="B111" s="1" t="s">
        <v>1550</v>
      </c>
      <c r="C111" s="1" t="s">
        <v>1551</v>
      </c>
      <c r="D111" s="1" t="s">
        <v>1552</v>
      </c>
      <c r="E111" s="1" t="s">
        <v>1553</v>
      </c>
      <c r="F111" s="1" t="s">
        <v>942</v>
      </c>
      <c r="G111" s="1" t="s">
        <v>855</v>
      </c>
      <c r="H111" s="1" t="s">
        <v>856</v>
      </c>
      <c r="I111" s="1" t="s">
        <v>1554</v>
      </c>
      <c r="J111" s="1" t="s">
        <v>30</v>
      </c>
      <c r="K111" s="1" t="s">
        <v>1555</v>
      </c>
      <c r="L111" s="1" t="s">
        <v>1555</v>
      </c>
      <c r="M111" s="1" t="s">
        <v>859</v>
      </c>
      <c r="N111" s="1" t="s">
        <v>859</v>
      </c>
      <c r="O111" s="1" t="s">
        <v>860</v>
      </c>
      <c r="P111" s="1" t="s">
        <v>861</v>
      </c>
      <c r="Q111" s="1" t="s">
        <v>862</v>
      </c>
      <c r="R111" s="1" t="s">
        <v>1556</v>
      </c>
      <c r="S111" s="1" t="s">
        <v>864</v>
      </c>
      <c r="T111" s="1" t="s">
        <v>865</v>
      </c>
      <c r="U111" s="1" t="s">
        <v>866</v>
      </c>
      <c r="V111" s="1" t="s">
        <v>1557</v>
      </c>
    </row>
    <row r="112" s="1" customFormat="1" spans="1:22">
      <c r="A112" s="3">
        <v>999223091585044</v>
      </c>
      <c r="B112" s="1" t="s">
        <v>1550</v>
      </c>
      <c r="C112" s="1" t="s">
        <v>1558</v>
      </c>
      <c r="D112" s="1" t="s">
        <v>1559</v>
      </c>
      <c r="E112" s="1" t="s">
        <v>1560</v>
      </c>
      <c r="F112" s="1" t="s">
        <v>1106</v>
      </c>
      <c r="G112" s="1" t="s">
        <v>855</v>
      </c>
      <c r="H112" s="1" t="s">
        <v>856</v>
      </c>
      <c r="I112" s="1" t="s">
        <v>1561</v>
      </c>
      <c r="J112" s="1" t="s">
        <v>30</v>
      </c>
      <c r="K112" s="1" t="s">
        <v>1562</v>
      </c>
      <c r="L112" s="1" t="s">
        <v>1562</v>
      </c>
      <c r="M112" s="1" t="s">
        <v>859</v>
      </c>
      <c r="N112" s="1" t="s">
        <v>859</v>
      </c>
      <c r="O112" s="1" t="s">
        <v>860</v>
      </c>
      <c r="P112" s="1" t="s">
        <v>861</v>
      </c>
      <c r="Q112" s="1" t="s">
        <v>862</v>
      </c>
      <c r="R112" s="1" t="s">
        <v>1563</v>
      </c>
      <c r="S112" s="1" t="s">
        <v>864</v>
      </c>
      <c r="T112" s="1" t="s">
        <v>865</v>
      </c>
      <c r="U112" s="1" t="s">
        <v>866</v>
      </c>
      <c r="V112" s="1" t="s">
        <v>1372</v>
      </c>
    </row>
    <row r="113" s="1" customFormat="1" spans="1:22">
      <c r="A113" s="3">
        <v>999222942633862</v>
      </c>
      <c r="B113" s="1" t="s">
        <v>1564</v>
      </c>
      <c r="C113" s="1" t="s">
        <v>1565</v>
      </c>
      <c r="D113" s="1" t="s">
        <v>1566</v>
      </c>
      <c r="E113" s="1" t="s">
        <v>1567</v>
      </c>
      <c r="F113" s="1" t="s">
        <v>851</v>
      </c>
      <c r="G113" s="1" t="s">
        <v>855</v>
      </c>
      <c r="H113" s="1" t="s">
        <v>856</v>
      </c>
      <c r="I113" s="1" t="s">
        <v>1568</v>
      </c>
      <c r="J113" s="1" t="s">
        <v>30</v>
      </c>
      <c r="K113" s="1" t="s">
        <v>1569</v>
      </c>
      <c r="L113" s="1" t="s">
        <v>1569</v>
      </c>
      <c r="M113" s="1" t="s">
        <v>859</v>
      </c>
      <c r="N113" s="1" t="s">
        <v>859</v>
      </c>
      <c r="O113" s="1" t="s">
        <v>860</v>
      </c>
      <c r="P113" s="1" t="s">
        <v>861</v>
      </c>
      <c r="Q113" s="1" t="s">
        <v>862</v>
      </c>
      <c r="R113" s="1" t="s">
        <v>1570</v>
      </c>
      <c r="S113" s="1" t="s">
        <v>864</v>
      </c>
      <c r="T113" s="1" t="s">
        <v>865</v>
      </c>
      <c r="U113" s="1" t="s">
        <v>866</v>
      </c>
      <c r="V113" s="1" t="s">
        <v>1557</v>
      </c>
    </row>
    <row r="114" s="1" customFormat="1" spans="1:22">
      <c r="A114" s="3">
        <v>999223388454676</v>
      </c>
      <c r="B114" s="1" t="s">
        <v>1345</v>
      </c>
      <c r="C114" s="1" t="s">
        <v>1571</v>
      </c>
      <c r="D114" s="1" t="s">
        <v>1572</v>
      </c>
      <c r="E114" s="1" t="s">
        <v>1573</v>
      </c>
      <c r="F114" s="1" t="s">
        <v>851</v>
      </c>
      <c r="G114" s="1" t="s">
        <v>855</v>
      </c>
      <c r="H114" s="1" t="s">
        <v>856</v>
      </c>
      <c r="I114" s="1" t="s">
        <v>1574</v>
      </c>
      <c r="J114" s="1" t="s">
        <v>30</v>
      </c>
      <c r="K114" s="1" t="s">
        <v>1575</v>
      </c>
      <c r="L114" s="1" t="s">
        <v>1575</v>
      </c>
      <c r="M114" s="1" t="s">
        <v>859</v>
      </c>
      <c r="N114" s="1" t="s">
        <v>859</v>
      </c>
      <c r="O114" s="1" t="s">
        <v>860</v>
      </c>
      <c r="P114" s="1" t="s">
        <v>861</v>
      </c>
      <c r="Q114" s="1" t="s">
        <v>862</v>
      </c>
      <c r="R114" s="1" t="s">
        <v>1576</v>
      </c>
      <c r="S114" s="1" t="s">
        <v>864</v>
      </c>
      <c r="T114" s="1" t="s">
        <v>865</v>
      </c>
      <c r="U114" s="1" t="s">
        <v>866</v>
      </c>
      <c r="V114" s="1" t="s">
        <v>901</v>
      </c>
    </row>
    <row r="115" s="1" customFormat="1" spans="1:22">
      <c r="A115" s="3">
        <v>999223232660608</v>
      </c>
      <c r="B115" s="1" t="s">
        <v>1479</v>
      </c>
      <c r="C115" s="1" t="s">
        <v>1577</v>
      </c>
      <c r="D115" s="1" t="s">
        <v>1578</v>
      </c>
      <c r="E115" s="1" t="s">
        <v>1579</v>
      </c>
      <c r="F115" s="1" t="s">
        <v>851</v>
      </c>
      <c r="G115" s="1" t="s">
        <v>855</v>
      </c>
      <c r="H115" s="1" t="s">
        <v>856</v>
      </c>
      <c r="I115" s="1" t="s">
        <v>1580</v>
      </c>
      <c r="J115" s="1" t="s">
        <v>30</v>
      </c>
      <c r="K115" s="1" t="s">
        <v>1581</v>
      </c>
      <c r="L115" s="1" t="s">
        <v>1581</v>
      </c>
      <c r="M115" s="1" t="s">
        <v>859</v>
      </c>
      <c r="N115" s="1" t="s">
        <v>859</v>
      </c>
      <c r="O115" s="1" t="s">
        <v>860</v>
      </c>
      <c r="P115" s="1" t="s">
        <v>861</v>
      </c>
      <c r="Q115" s="1" t="s">
        <v>862</v>
      </c>
      <c r="R115" s="1" t="s">
        <v>1582</v>
      </c>
      <c r="S115" s="1" t="s">
        <v>864</v>
      </c>
      <c r="T115" s="1" t="s">
        <v>865</v>
      </c>
      <c r="U115" s="1" t="s">
        <v>866</v>
      </c>
      <c r="V115" s="1" t="s">
        <v>867</v>
      </c>
    </row>
    <row r="116" s="1" customFormat="1" spans="1:22">
      <c r="A116" s="3">
        <v>999223450404371</v>
      </c>
      <c r="B116" s="1" t="s">
        <v>1212</v>
      </c>
      <c r="C116" s="1" t="s">
        <v>1583</v>
      </c>
      <c r="D116" s="1" t="s">
        <v>1584</v>
      </c>
      <c r="E116" s="1" t="s">
        <v>1585</v>
      </c>
      <c r="F116" s="1" t="s">
        <v>851</v>
      </c>
      <c r="G116" s="1" t="s">
        <v>855</v>
      </c>
      <c r="H116" s="1" t="s">
        <v>856</v>
      </c>
      <c r="I116" s="1" t="s">
        <v>1586</v>
      </c>
      <c r="J116" s="1" t="s">
        <v>30</v>
      </c>
      <c r="K116" s="1" t="s">
        <v>1587</v>
      </c>
      <c r="L116" s="1" t="s">
        <v>1587</v>
      </c>
      <c r="M116" s="1" t="s">
        <v>859</v>
      </c>
      <c r="N116" s="1" t="s">
        <v>859</v>
      </c>
      <c r="O116" s="1" t="s">
        <v>860</v>
      </c>
      <c r="P116" s="1" t="s">
        <v>861</v>
      </c>
      <c r="Q116" s="1" t="s">
        <v>862</v>
      </c>
      <c r="R116" s="1" t="s">
        <v>1588</v>
      </c>
      <c r="S116" s="1" t="s">
        <v>864</v>
      </c>
      <c r="T116" s="1" t="s">
        <v>865</v>
      </c>
      <c r="U116" s="1" t="s">
        <v>866</v>
      </c>
      <c r="V116" s="1" t="s">
        <v>901</v>
      </c>
    </row>
    <row r="117" s="1" customFormat="1" spans="1:22">
      <c r="A117" s="3">
        <v>999222774249977</v>
      </c>
      <c r="B117" s="1" t="s">
        <v>1589</v>
      </c>
      <c r="C117" s="1" t="s">
        <v>1590</v>
      </c>
      <c r="D117" s="1" t="s">
        <v>1591</v>
      </c>
      <c r="E117" s="1" t="s">
        <v>1592</v>
      </c>
      <c r="F117" s="1" t="s">
        <v>851</v>
      </c>
      <c r="G117" s="1" t="s">
        <v>855</v>
      </c>
      <c r="H117" s="1" t="s">
        <v>856</v>
      </c>
      <c r="I117" s="1" t="s">
        <v>1593</v>
      </c>
      <c r="J117" s="1" t="s">
        <v>30</v>
      </c>
      <c r="K117" s="1" t="s">
        <v>1118</v>
      </c>
      <c r="L117" s="1" t="s">
        <v>1118</v>
      </c>
      <c r="M117" s="1" t="s">
        <v>859</v>
      </c>
      <c r="N117" s="1" t="s">
        <v>859</v>
      </c>
      <c r="O117" s="1" t="s">
        <v>860</v>
      </c>
      <c r="P117" s="1" t="s">
        <v>861</v>
      </c>
      <c r="Q117" s="1" t="s">
        <v>862</v>
      </c>
      <c r="R117" s="1" t="s">
        <v>1594</v>
      </c>
      <c r="S117" s="1" t="s">
        <v>864</v>
      </c>
      <c r="T117" s="1" t="s">
        <v>865</v>
      </c>
      <c r="U117" s="1" t="s">
        <v>866</v>
      </c>
      <c r="V117" s="1" t="s">
        <v>1156</v>
      </c>
    </row>
    <row r="118" s="1" customFormat="1" spans="1:22">
      <c r="A118" s="3">
        <v>999222624079799</v>
      </c>
      <c r="B118" s="1" t="s">
        <v>1595</v>
      </c>
      <c r="C118" s="1" t="s">
        <v>1596</v>
      </c>
      <c r="D118" s="1" t="s">
        <v>1597</v>
      </c>
      <c r="E118" s="1" t="s">
        <v>1598</v>
      </c>
      <c r="F118" s="1" t="s">
        <v>851</v>
      </c>
      <c r="G118" s="1" t="s">
        <v>855</v>
      </c>
      <c r="H118" s="1" t="s">
        <v>856</v>
      </c>
      <c r="I118" s="1" t="s">
        <v>1599</v>
      </c>
      <c r="J118" s="1" t="s">
        <v>30</v>
      </c>
      <c r="K118" s="1" t="s">
        <v>1600</v>
      </c>
      <c r="L118" s="1" t="s">
        <v>1600</v>
      </c>
      <c r="M118" s="1" t="s">
        <v>859</v>
      </c>
      <c r="N118" s="1" t="s">
        <v>859</v>
      </c>
      <c r="O118" s="1" t="s">
        <v>860</v>
      </c>
      <c r="P118" s="1" t="s">
        <v>861</v>
      </c>
      <c r="Q118" s="1" t="s">
        <v>862</v>
      </c>
      <c r="R118" s="1" t="s">
        <v>1601</v>
      </c>
      <c r="S118" s="1" t="s">
        <v>864</v>
      </c>
      <c r="T118" s="1" t="s">
        <v>865</v>
      </c>
      <c r="U118" s="1" t="s">
        <v>866</v>
      </c>
      <c r="V118" s="1" t="s">
        <v>1113</v>
      </c>
    </row>
    <row r="119" s="1" customFormat="1" spans="1:22">
      <c r="A119" s="3">
        <v>999222837294054</v>
      </c>
      <c r="B119" s="1" t="s">
        <v>1602</v>
      </c>
      <c r="C119" s="1" t="s">
        <v>1603</v>
      </c>
      <c r="D119" s="1" t="s">
        <v>1604</v>
      </c>
      <c r="E119" s="1" t="s">
        <v>1605</v>
      </c>
      <c r="F119" s="1" t="s">
        <v>942</v>
      </c>
      <c r="G119" s="1" t="s">
        <v>855</v>
      </c>
      <c r="H119" s="1" t="s">
        <v>856</v>
      </c>
      <c r="I119" s="1" t="s">
        <v>1606</v>
      </c>
      <c r="J119" s="1" t="s">
        <v>30</v>
      </c>
      <c r="K119" s="1" t="s">
        <v>1607</v>
      </c>
      <c r="L119" s="1" t="s">
        <v>1607</v>
      </c>
      <c r="M119" s="1" t="s">
        <v>859</v>
      </c>
      <c r="N119" s="1" t="s">
        <v>859</v>
      </c>
      <c r="O119" s="1" t="s">
        <v>860</v>
      </c>
      <c r="P119" s="1" t="s">
        <v>861</v>
      </c>
      <c r="Q119" s="1" t="s">
        <v>862</v>
      </c>
      <c r="R119" s="1" t="s">
        <v>1608</v>
      </c>
      <c r="S119" s="1" t="s">
        <v>864</v>
      </c>
      <c r="T119" s="1" t="s">
        <v>865</v>
      </c>
      <c r="U119" s="1" t="s">
        <v>866</v>
      </c>
      <c r="V119" s="1" t="s">
        <v>867</v>
      </c>
    </row>
    <row r="120" s="1" customFormat="1" spans="1:22">
      <c r="A120" s="3">
        <v>999222542666514</v>
      </c>
      <c r="B120" s="1" t="s">
        <v>1609</v>
      </c>
      <c r="C120" s="1" t="s">
        <v>1610</v>
      </c>
      <c r="D120" s="1" t="s">
        <v>1022</v>
      </c>
      <c r="E120" s="1" t="s">
        <v>1611</v>
      </c>
      <c r="F120" s="1" t="s">
        <v>942</v>
      </c>
      <c r="G120" s="1" t="s">
        <v>855</v>
      </c>
      <c r="H120" s="1" t="s">
        <v>856</v>
      </c>
      <c r="I120" s="1" t="s">
        <v>1612</v>
      </c>
      <c r="J120" s="1" t="s">
        <v>30</v>
      </c>
      <c r="K120" s="1" t="s">
        <v>1613</v>
      </c>
      <c r="L120" s="1" t="s">
        <v>1613</v>
      </c>
      <c r="M120" s="1" t="s">
        <v>859</v>
      </c>
      <c r="N120" s="1" t="s">
        <v>859</v>
      </c>
      <c r="O120" s="1" t="s">
        <v>860</v>
      </c>
      <c r="P120" s="1" t="s">
        <v>861</v>
      </c>
      <c r="Q120" s="1" t="s">
        <v>862</v>
      </c>
      <c r="R120" s="1" t="s">
        <v>1614</v>
      </c>
      <c r="S120" s="1" t="s">
        <v>864</v>
      </c>
      <c r="T120" s="1" t="s">
        <v>865</v>
      </c>
      <c r="U120" s="1" t="s">
        <v>866</v>
      </c>
      <c r="V120" s="1" t="s">
        <v>1027</v>
      </c>
    </row>
    <row r="121" s="1" customFormat="1" spans="1:22">
      <c r="A121" s="3">
        <v>999222810087468</v>
      </c>
      <c r="B121" s="1" t="s">
        <v>1615</v>
      </c>
      <c r="C121" s="1" t="s">
        <v>1616</v>
      </c>
      <c r="D121" s="1" t="s">
        <v>1591</v>
      </c>
      <c r="E121" s="1" t="s">
        <v>1592</v>
      </c>
      <c r="F121" s="1" t="s">
        <v>851</v>
      </c>
      <c r="G121" s="1" t="s">
        <v>855</v>
      </c>
      <c r="H121" s="1" t="s">
        <v>856</v>
      </c>
      <c r="I121" s="1" t="s">
        <v>1617</v>
      </c>
      <c r="J121" s="1" t="s">
        <v>30</v>
      </c>
      <c r="K121" s="1" t="s">
        <v>1618</v>
      </c>
      <c r="L121" s="1" t="s">
        <v>1618</v>
      </c>
      <c r="M121" s="1" t="s">
        <v>859</v>
      </c>
      <c r="N121" s="1" t="s">
        <v>859</v>
      </c>
      <c r="O121" s="1" t="s">
        <v>860</v>
      </c>
      <c r="P121" s="1" t="s">
        <v>861</v>
      </c>
      <c r="Q121" s="1" t="s">
        <v>862</v>
      </c>
      <c r="R121" s="1" t="s">
        <v>1619</v>
      </c>
      <c r="S121" s="1" t="s">
        <v>864</v>
      </c>
      <c r="T121" s="1" t="s">
        <v>865</v>
      </c>
      <c r="U121" s="1" t="s">
        <v>866</v>
      </c>
      <c r="V121" s="1" t="s">
        <v>1156</v>
      </c>
    </row>
    <row r="122" s="1" customFormat="1" spans="1:22">
      <c r="A122" s="3">
        <v>999222300565268</v>
      </c>
      <c r="B122" s="1" t="s">
        <v>1620</v>
      </c>
      <c r="C122" s="1" t="s">
        <v>1621</v>
      </c>
      <c r="D122" s="1" t="s">
        <v>1622</v>
      </c>
      <c r="E122" s="1" t="s">
        <v>1623</v>
      </c>
      <c r="F122" s="1" t="s">
        <v>1038</v>
      </c>
      <c r="G122" s="1" t="s">
        <v>855</v>
      </c>
      <c r="H122" s="1" t="s">
        <v>856</v>
      </c>
      <c r="I122" s="1" t="s">
        <v>1624</v>
      </c>
      <c r="J122" s="1" t="s">
        <v>30</v>
      </c>
      <c r="K122" s="1" t="s">
        <v>1625</v>
      </c>
      <c r="L122" s="1" t="s">
        <v>1625</v>
      </c>
      <c r="M122" s="1" t="s">
        <v>859</v>
      </c>
      <c r="N122" s="1" t="s">
        <v>859</v>
      </c>
      <c r="O122" s="1" t="s">
        <v>860</v>
      </c>
      <c r="P122" s="1" t="s">
        <v>861</v>
      </c>
      <c r="Q122" s="1" t="s">
        <v>862</v>
      </c>
      <c r="R122" s="1" t="s">
        <v>1626</v>
      </c>
      <c r="S122" s="1" t="s">
        <v>864</v>
      </c>
      <c r="T122" s="1" t="s">
        <v>865</v>
      </c>
      <c r="U122" s="1" t="s">
        <v>866</v>
      </c>
      <c r="V122" s="1" t="s">
        <v>1113</v>
      </c>
    </row>
    <row r="123" s="1" customFormat="1" spans="1:22">
      <c r="A123" s="3">
        <v>999222894279743</v>
      </c>
      <c r="B123" s="1" t="s">
        <v>1627</v>
      </c>
      <c r="C123" s="1" t="s">
        <v>1628</v>
      </c>
      <c r="D123" s="1" t="s">
        <v>1629</v>
      </c>
      <c r="E123" s="1" t="s">
        <v>1630</v>
      </c>
      <c r="F123" s="1" t="s">
        <v>851</v>
      </c>
      <c r="G123" s="1" t="s">
        <v>855</v>
      </c>
      <c r="H123" s="1" t="s">
        <v>856</v>
      </c>
      <c r="I123" s="1" t="s">
        <v>1631</v>
      </c>
      <c r="J123" s="1" t="s">
        <v>30</v>
      </c>
      <c r="K123" s="1" t="s">
        <v>1632</v>
      </c>
      <c r="L123" s="1" t="s">
        <v>1632</v>
      </c>
      <c r="M123" s="1" t="s">
        <v>859</v>
      </c>
      <c r="N123" s="1" t="s">
        <v>859</v>
      </c>
      <c r="O123" s="1" t="s">
        <v>860</v>
      </c>
      <c r="P123" s="1" t="s">
        <v>861</v>
      </c>
      <c r="Q123" s="1" t="s">
        <v>862</v>
      </c>
      <c r="R123" s="1" t="s">
        <v>1633</v>
      </c>
      <c r="S123" s="1" t="s">
        <v>864</v>
      </c>
      <c r="T123" s="1" t="s">
        <v>865</v>
      </c>
      <c r="U123" s="1" t="s">
        <v>866</v>
      </c>
      <c r="V123" s="1" t="s">
        <v>1418</v>
      </c>
    </row>
    <row r="124" s="1" customFormat="1" spans="1:22">
      <c r="A124" s="3">
        <v>21885154834</v>
      </c>
      <c r="B124" s="1" t="s">
        <v>1634</v>
      </c>
      <c r="C124" s="1" t="s">
        <v>1635</v>
      </c>
      <c r="D124" s="1" t="s">
        <v>1636</v>
      </c>
      <c r="E124" s="1" t="s">
        <v>1637</v>
      </c>
      <c r="F124" s="1" t="s">
        <v>1212</v>
      </c>
      <c r="G124" s="1" t="s">
        <v>855</v>
      </c>
      <c r="H124" s="1" t="s">
        <v>856</v>
      </c>
      <c r="I124" s="1" t="s">
        <v>1638</v>
      </c>
      <c r="J124" s="1" t="s">
        <v>30</v>
      </c>
      <c r="K124" s="1" t="s">
        <v>1639</v>
      </c>
      <c r="L124" s="1" t="s">
        <v>1639</v>
      </c>
      <c r="M124" s="1" t="s">
        <v>859</v>
      </c>
      <c r="N124" s="1" t="s">
        <v>859</v>
      </c>
      <c r="O124" s="1" t="s">
        <v>860</v>
      </c>
      <c r="P124" s="1" t="s">
        <v>861</v>
      </c>
      <c r="Q124" s="1" t="s">
        <v>862</v>
      </c>
      <c r="R124" s="1" t="s">
        <v>1640</v>
      </c>
      <c r="S124" s="1" t="s">
        <v>864</v>
      </c>
      <c r="T124" s="1" t="s">
        <v>865</v>
      </c>
      <c r="U124" s="1" t="s">
        <v>866</v>
      </c>
      <c r="V124" s="1" t="s">
        <v>1641</v>
      </c>
    </row>
    <row r="125" s="1" customFormat="1" spans="1:22">
      <c r="A125" s="3">
        <v>999222386210416</v>
      </c>
      <c r="B125" s="1" t="s">
        <v>1642</v>
      </c>
      <c r="C125" s="1" t="s">
        <v>1643</v>
      </c>
      <c r="D125" s="1" t="s">
        <v>1644</v>
      </c>
      <c r="E125" s="1" t="s">
        <v>1645</v>
      </c>
      <c r="F125" s="1" t="s">
        <v>1038</v>
      </c>
      <c r="G125" s="1" t="s">
        <v>855</v>
      </c>
      <c r="H125" s="1" t="s">
        <v>856</v>
      </c>
      <c r="I125" s="1" t="s">
        <v>1646</v>
      </c>
      <c r="J125" s="1" t="s">
        <v>30</v>
      </c>
      <c r="K125" s="1" t="s">
        <v>1647</v>
      </c>
      <c r="L125" s="1" t="s">
        <v>1647</v>
      </c>
      <c r="M125" s="1" t="s">
        <v>859</v>
      </c>
      <c r="N125" s="1" t="s">
        <v>859</v>
      </c>
      <c r="O125" s="1" t="s">
        <v>860</v>
      </c>
      <c r="P125" s="1" t="s">
        <v>861</v>
      </c>
      <c r="Q125" s="1" t="s">
        <v>862</v>
      </c>
      <c r="R125" s="1" t="s">
        <v>1648</v>
      </c>
      <c r="S125" s="1" t="s">
        <v>864</v>
      </c>
      <c r="T125" s="1" t="s">
        <v>865</v>
      </c>
      <c r="U125" s="1" t="s">
        <v>866</v>
      </c>
      <c r="V125" s="1" t="s">
        <v>867</v>
      </c>
    </row>
    <row r="126" s="1" customFormat="1" spans="1:22">
      <c r="A126" s="3">
        <v>999222217555333</v>
      </c>
      <c r="B126" s="1" t="s">
        <v>1649</v>
      </c>
      <c r="C126" s="1" t="s">
        <v>1650</v>
      </c>
      <c r="D126" s="1" t="s">
        <v>1651</v>
      </c>
      <c r="E126" s="1" t="s">
        <v>1652</v>
      </c>
      <c r="F126" s="1" t="s">
        <v>942</v>
      </c>
      <c r="G126" s="1" t="s">
        <v>855</v>
      </c>
      <c r="H126" s="1" t="s">
        <v>856</v>
      </c>
      <c r="I126" s="1" t="s">
        <v>1653</v>
      </c>
      <c r="J126" s="1" t="s">
        <v>30</v>
      </c>
      <c r="K126" s="1" t="s">
        <v>1654</v>
      </c>
      <c r="L126" s="1" t="s">
        <v>1654</v>
      </c>
      <c r="M126" s="1" t="s">
        <v>859</v>
      </c>
      <c r="N126" s="1" t="s">
        <v>859</v>
      </c>
      <c r="O126" s="1" t="s">
        <v>860</v>
      </c>
      <c r="P126" s="1" t="s">
        <v>861</v>
      </c>
      <c r="Q126" s="1" t="s">
        <v>862</v>
      </c>
      <c r="R126" s="1" t="s">
        <v>1655</v>
      </c>
      <c r="S126" s="1" t="s">
        <v>864</v>
      </c>
      <c r="T126" s="1" t="s">
        <v>865</v>
      </c>
      <c r="U126" s="1" t="s">
        <v>866</v>
      </c>
      <c r="V126" s="1" t="s">
        <v>874</v>
      </c>
    </row>
    <row r="127" s="1" customFormat="1" spans="1:22">
      <c r="A127" s="3">
        <v>999222543325851</v>
      </c>
      <c r="B127" s="1" t="s">
        <v>1609</v>
      </c>
      <c r="C127" s="1" t="s">
        <v>1656</v>
      </c>
      <c r="D127" s="1" t="s">
        <v>1657</v>
      </c>
      <c r="E127" s="1" t="s">
        <v>1658</v>
      </c>
      <c r="F127" s="1" t="s">
        <v>1038</v>
      </c>
      <c r="G127" s="1" t="s">
        <v>855</v>
      </c>
      <c r="H127" s="1" t="s">
        <v>856</v>
      </c>
      <c r="I127" s="1" t="s">
        <v>1659</v>
      </c>
      <c r="J127" s="1" t="s">
        <v>30</v>
      </c>
      <c r="K127" s="1" t="s">
        <v>1660</v>
      </c>
      <c r="L127" s="1" t="s">
        <v>1660</v>
      </c>
      <c r="M127" s="1" t="s">
        <v>859</v>
      </c>
      <c r="N127" s="1" t="s">
        <v>859</v>
      </c>
      <c r="O127" s="1" t="s">
        <v>860</v>
      </c>
      <c r="P127" s="1" t="s">
        <v>861</v>
      </c>
      <c r="Q127" s="1" t="s">
        <v>862</v>
      </c>
      <c r="R127" s="1" t="s">
        <v>1661</v>
      </c>
      <c r="S127" s="1" t="s">
        <v>864</v>
      </c>
      <c r="T127" s="1" t="s">
        <v>865</v>
      </c>
      <c r="U127" s="1" t="s">
        <v>866</v>
      </c>
      <c r="V127" s="1" t="s">
        <v>908</v>
      </c>
    </row>
    <row r="128" s="1" customFormat="1" spans="1:22">
      <c r="A128" s="3">
        <v>21843434345</v>
      </c>
      <c r="B128" s="1" t="s">
        <v>1662</v>
      </c>
      <c r="C128" s="1" t="s">
        <v>1663</v>
      </c>
      <c r="D128" s="1" t="s">
        <v>1664</v>
      </c>
      <c r="E128" s="1" t="s">
        <v>1665</v>
      </c>
      <c r="F128" s="1" t="s">
        <v>1256</v>
      </c>
      <c r="G128" s="1" t="s">
        <v>855</v>
      </c>
      <c r="H128" s="1" t="s">
        <v>856</v>
      </c>
      <c r="I128" s="1" t="s">
        <v>1666</v>
      </c>
      <c r="J128" s="1" t="s">
        <v>30</v>
      </c>
      <c r="K128" s="1" t="s">
        <v>1667</v>
      </c>
      <c r="L128" s="1" t="s">
        <v>1667</v>
      </c>
      <c r="M128" s="1" t="s">
        <v>859</v>
      </c>
      <c r="N128" s="1" t="s">
        <v>859</v>
      </c>
      <c r="O128" s="1" t="s">
        <v>860</v>
      </c>
      <c r="P128" s="1" t="s">
        <v>861</v>
      </c>
      <c r="Q128" s="1" t="s">
        <v>862</v>
      </c>
      <c r="R128" s="1" t="s">
        <v>1668</v>
      </c>
      <c r="S128" s="1" t="s">
        <v>864</v>
      </c>
      <c r="T128" s="1" t="s">
        <v>865</v>
      </c>
      <c r="U128" s="1" t="s">
        <v>866</v>
      </c>
      <c r="V128" s="1" t="s">
        <v>1641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2023-04-11T03:05:00Z</dcterms:created>
  <dcterms:modified xsi:type="dcterms:W3CDTF">2023-04-14T09:29:49Z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1EA4DAD4B99E4A41B22097E2071E807F_12</vt:lpwstr>
  </property>
  <property fmtid="{D5CDD505-2E9C-101B-9397-08002B2CF9AE}" pid="3" name="KSOProductBuildVer">
    <vt:lpwstr>2052-11.1.0.14036</vt:lpwstr>
  </property>
</Properties>
</file>