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对账!$1:$188</definedName>
  </definedNames>
  <calcPr calcId="144525"/>
</workbook>
</file>

<file path=xl/sharedStrings.xml><?xml version="1.0" encoding="utf-8"?>
<sst xmlns="http://schemas.openxmlformats.org/spreadsheetml/2006/main" count="6108" uniqueCount="2046">
  <si>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</si>
  <si>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</si>
  <si>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</si>
  <si>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</si>
  <si>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</si>
  <si>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</si>
  <si>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</si>
  <si>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</si>
  <si>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</si>
  <si>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</si>
  <si>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</si>
  <si>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</si>
  <si>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</si>
  <si>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</si>
  <si>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</si>
  <si>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</si>
  <si>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</si>
  <si>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</si>
  <si>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</si>
  <si>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</si>
  <si>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</si>
  <si>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</si>
  <si>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</si>
  <si>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</si>
  <si>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</si>
  <si>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18715434418	</t>
  </si>
  <si>
    <t>Ctrip</t>
  </si>
  <si>
    <t>正常</t>
  </si>
  <si>
    <t>[曼谷]优本纳沙通(Urbana Sathorn, Bangkok)(68545418)</t>
  </si>
  <si>
    <t>1卧豪华房（双人床或双床）&lt;2人入住&gt;&lt;不退款&gt;</t>
  </si>
  <si>
    <t>HKD</t>
  </si>
  <si>
    <t>KIM/ GWANG YOUNG</t>
  </si>
  <si>
    <t>CA13030230419HKD</t>
  </si>
  <si>
    <t>未提现</t>
  </si>
  <si>
    <t>携程开票</t>
  </si>
  <si>
    <t xml:space="preserve">	</t>
  </si>
  <si>
    <t xml:space="preserve">85799602	</t>
  </si>
  <si>
    <t xml:space="preserve">999221849226015	</t>
  </si>
  <si>
    <t>[新加坡]狮子峰莱佛士酒店(Lion Peak Hotel Raffles)(55768465)</t>
  </si>
  <si>
    <t>标准双床房(无窗)&lt;2人入住&gt;&lt;不退款&gt;</t>
  </si>
  <si>
    <t>SIANGPAIROR/PIYATIDA,JITMAN/SUPITCHA</t>
  </si>
  <si>
    <t xml:space="preserve">2838193	</t>
  </si>
  <si>
    <t xml:space="preserve">65127893981072	</t>
  </si>
  <si>
    <t xml:space="preserve">999222494097706	</t>
  </si>
  <si>
    <t>[曼谷]曼谷素坤逸卡尔顿酒店 (政府卫生认证)(Carlton Hotel Bangkok Sukhumvit (SHA Plus+))(68545237)</t>
  </si>
  <si>
    <t>行政房&lt;2人入住&gt;&lt;不退款&gt;&lt;早餐&gt;</t>
  </si>
  <si>
    <t>IM/KYUNGTAEK</t>
  </si>
  <si>
    <t xml:space="preserve">2999303	</t>
  </si>
  <si>
    <t xml:space="preserve">999222750251478	</t>
  </si>
  <si>
    <t>[曼谷]曼谷大仓新颐饭店(The Okura Prestige Bangkok)(55289790)</t>
  </si>
  <si>
    <t>奢华客房, 1 张特大床&lt;2人入住&gt;&lt;不退款&gt;&lt;早餐&gt;</t>
  </si>
  <si>
    <t>YANG/YITING</t>
  </si>
  <si>
    <t xml:space="preserve">3033816	</t>
  </si>
  <si>
    <t xml:space="preserve">999222851967551	</t>
  </si>
  <si>
    <t>[曼谷]隆齐格兰德中心点酒店 (政府卫生认证)(Grande Centre Point Hotel Ploenchit (SHA Plus+))(55895720)</t>
  </si>
  <si>
    <t>转角阳台特大床套房&lt;2人入住&gt;&lt;不退款&gt;&lt;早餐&gt;</t>
  </si>
  <si>
    <t>ZHANG/MIN,ZHANG/HUIYU</t>
  </si>
  <si>
    <t xml:space="preserve">3052172	</t>
  </si>
  <si>
    <t xml:space="preserve">202136	</t>
  </si>
  <si>
    <t xml:space="preserve">999222852023059	</t>
  </si>
  <si>
    <t>XU/DISHEN</t>
  </si>
  <si>
    <t xml:space="preserve">3052184	</t>
  </si>
  <si>
    <t xml:space="preserve">202137	</t>
  </si>
  <si>
    <t xml:space="preserve">999223167457064	</t>
  </si>
  <si>
    <t>[蒙特卡洛]摩纳哥大使(Ambassador-Monaco)(55822184)</t>
  </si>
  <si>
    <t>标准双床房&lt;2人入住&gt;&lt;不退款&gt;&lt;早餐&gt;</t>
  </si>
  <si>
    <t>Gachassin/Jean</t>
  </si>
  <si>
    <t xml:space="preserve">3130150	</t>
  </si>
  <si>
    <t xml:space="preserve">230303412	</t>
  </si>
  <si>
    <t xml:space="preserve">999223217660886	</t>
  </si>
  <si>
    <t>[普吉岛]普吉岛悦梿酒店(政府卫生认证)(Cassia Phuket(SHA Extra Plus))(55402712)</t>
  </si>
  <si>
    <t>一卧室套房&lt;2人入住&gt;&lt;不退款&gt;&lt;早餐&gt;</t>
  </si>
  <si>
    <t>ZHOU/YONG</t>
  </si>
  <si>
    <t xml:space="preserve">3144262	</t>
  </si>
  <si>
    <t xml:space="preserve">999223221326669	</t>
  </si>
  <si>
    <t>[萨德伯里]萨德伯里旅馆(Travelodge Hotel by Wyndham Sudbury)(70789997)</t>
  </si>
  <si>
    <t>豪华房(2张双人床)&lt;2人入住&gt;&lt;不退款&gt;</t>
  </si>
  <si>
    <t>Heaney/Seamus</t>
  </si>
  <si>
    <t xml:space="preserve">3144879	</t>
  </si>
  <si>
    <t xml:space="preserve">999223223986592	</t>
  </si>
  <si>
    <t>[曼谷]曼谷安納塔拉暹邏酒店(Anantara Siam Bangkok Hotel)(55269836)</t>
  </si>
  <si>
    <t>豪华房&lt;2人入住&gt;&lt;不退款&gt;</t>
  </si>
  <si>
    <t>LIU/RUCHEN</t>
  </si>
  <si>
    <t xml:space="preserve">3145669	</t>
  </si>
  <si>
    <t xml:space="preserve">999223225308338	</t>
  </si>
  <si>
    <t>[帕赛市]马尼拉纽波特市智选假日酒店(Holiday Inn Express Manila Newport City, an IHG Hotel)(55920163)</t>
  </si>
  <si>
    <t>高级房&lt;2人入住&gt;&lt;不退款&gt;</t>
  </si>
  <si>
    <t>BYUN/NAMGU,KIM/KI POUNG,LEE/GYUBAE</t>
  </si>
  <si>
    <t xml:space="preserve">3146022	</t>
  </si>
  <si>
    <t xml:space="preserve">813399	</t>
  </si>
  <si>
    <t xml:space="preserve">999223250924133	</t>
  </si>
  <si>
    <t>[曼谷]曼谷湄南河畔华美达广场酒店(政府卫生认证)(Ramada Plaza by Wyndham Bangkok Menam Riverside)(55289780)</t>
  </si>
  <si>
    <t>河景豪华双床房&lt;2人入住&gt;&lt;不退款&gt;</t>
  </si>
  <si>
    <t>GAO/CHAO,LI/ZHIYUAN</t>
  </si>
  <si>
    <t xml:space="preserve">3152679	</t>
  </si>
  <si>
    <t xml:space="preserve">1073481150	</t>
  </si>
  <si>
    <t xml:space="preserve">999223254869598	</t>
  </si>
  <si>
    <t>[首尔]首尔明洞世宗酒店(Sejong Hotel Seoul Myeongdong)(55599145)</t>
  </si>
  <si>
    <t>客房&lt;2人入住&gt;&lt;不退款&gt;</t>
  </si>
  <si>
    <t>CHAN/BERNARD</t>
  </si>
  <si>
    <t xml:space="preserve">3153288	</t>
  </si>
  <si>
    <t xml:space="preserve">0650098	</t>
  </si>
  <si>
    <t>取消</t>
  </si>
  <si>
    <t xml:space="preserve">999223260942318	</t>
  </si>
  <si>
    <t>池景泰式豪华双床房&lt;2人入住&gt;&lt;不退款&gt;</t>
  </si>
  <si>
    <t>XI/BEIQI</t>
  </si>
  <si>
    <t xml:space="preserve">3154983	</t>
  </si>
  <si>
    <t xml:space="preserve">1073503498	</t>
  </si>
  <si>
    <t xml:space="preserve">999223266779768	</t>
  </si>
  <si>
    <t>[匹兹堡]坎布里亚匹兹堡市中心酒店(Cambria Hotel Pittsburgh - Downtown)(56196689)</t>
  </si>
  <si>
    <t>特大床套房&lt;2人入住&gt;&lt;不退款&gt;</t>
  </si>
  <si>
    <t>Rizzo/Patricia</t>
  </si>
  <si>
    <t xml:space="preserve">3156111	</t>
  </si>
  <si>
    <t xml:space="preserve">999223266877137	</t>
  </si>
  <si>
    <t>[檀香山]卡皮欧拉尼皇后酒店(Queen Kapiolani Hotel)(55290150)</t>
  </si>
  <si>
    <t>开放式客房, 城市景观&lt;2人入住&gt;&lt;不退款&gt;</t>
  </si>
  <si>
    <t>Kerrone/Dustin Ryan</t>
  </si>
  <si>
    <t xml:space="preserve">3156158	</t>
  </si>
  <si>
    <t>65096SE391264</t>
  </si>
  <si>
    <t xml:space="preserve">65096SE391265	</t>
  </si>
  <si>
    <t xml:space="preserve">999223304078869	</t>
  </si>
  <si>
    <t>[芭堤雅]芭堤雅海双泳池别墅度假酒店(Sea Two Pool Villa Resort Pattaya)(55391434)</t>
  </si>
  <si>
    <t>1卧高级泳池别墅&lt;2人入住&gt;&lt;不退款&gt;&lt;早餐&gt;</t>
  </si>
  <si>
    <t>Zheng/Peilin,Yu/Jinlin,Deng/Jiaqi,Liu/Shifeng</t>
  </si>
  <si>
    <t xml:space="preserve">3163763	</t>
  </si>
  <si>
    <t xml:space="preserve">999223320556391	</t>
  </si>
  <si>
    <t>[欧申赛德]欧申赛德滨海罗德维酒店(Rodeway Inn Oceanside Marina)(95138428)</t>
  </si>
  <si>
    <t>标准客房 - 带大号床&lt;2人入住&gt;&lt;不退款&gt;</t>
  </si>
  <si>
    <t>YUVARAJ/HITESH KUMAR</t>
  </si>
  <si>
    <t xml:space="preserve">3166889	</t>
  </si>
  <si>
    <t xml:space="preserve">999223338916931	</t>
  </si>
  <si>
    <t>[清迈]清迈塔帕依姆酒店 (政府卫生认证)(Imm Hotel Thaphae Chiang Mai (SHA Extra Plus))(55653025)</t>
  </si>
  <si>
    <t>YEAN JING/CHIN</t>
  </si>
  <si>
    <t xml:space="preserve">3170254	</t>
  </si>
  <si>
    <t xml:space="preserve">SO000001248	</t>
  </si>
  <si>
    <t xml:space="preserve">999223355719479	</t>
  </si>
  <si>
    <t>[迈阿密海滩]蒙德里安南海滩(Mondrian South Beach)(55680588)</t>
  </si>
  <si>
    <t>开放式套房&lt;2人入住&gt;&lt;不退款&gt;</t>
  </si>
  <si>
    <t>Lawrence/Thalia</t>
  </si>
  <si>
    <t xml:space="preserve">3172539	</t>
  </si>
  <si>
    <t xml:space="preserve">61889SE125432	</t>
  </si>
  <si>
    <t xml:space="preserve">999223360592675	</t>
  </si>
  <si>
    <t>ZHAO/JIAXUAN</t>
  </si>
  <si>
    <t xml:space="preserve">3173319	</t>
  </si>
  <si>
    <t xml:space="preserve">999223364836294	</t>
  </si>
  <si>
    <t>[新加坡]新加坡柏薇罗切斯特酒店 (政府卫生认证)(Park Avenue Rochester (SG Clean))(55851955)</t>
  </si>
  <si>
    <t>LUA/HAI CHEN</t>
  </si>
  <si>
    <t xml:space="preserve">3174543	</t>
  </si>
  <si>
    <t xml:space="preserve">999223374360000	</t>
  </si>
  <si>
    <t>[普吉岛]泰澜海滩度假村(政府卫生认证)(Centara Grand Beach Resort Phuket(SHA Extra Plus))(55270455)</t>
  </si>
  <si>
    <t>豪华双人房&lt;2人入住&gt;&lt;不退款&gt;</t>
  </si>
  <si>
    <t>SUTTHIWANA/WILAI</t>
  </si>
  <si>
    <t xml:space="preserve">3175776	</t>
  </si>
  <si>
    <t xml:space="preserve">SH15761909	</t>
  </si>
  <si>
    <t xml:space="preserve">999223392320975	</t>
  </si>
  <si>
    <t>[多特蒙德]多特蒙德科技中心美利亚酒店(Hotel Dortmund am Technologiezentrum , Affiliated by Meliá)(55547124)</t>
  </si>
  <si>
    <t>标准房&lt;2人入住&gt;&lt;早餐&gt;</t>
  </si>
  <si>
    <t>STUMPF/NADINE</t>
  </si>
  <si>
    <t xml:space="preserve">3179383	</t>
  </si>
  <si>
    <t xml:space="preserve">2301485036	</t>
  </si>
  <si>
    <t xml:space="preserve">999223400702523	</t>
  </si>
  <si>
    <t>[曼谷]曼谷 JW 万豪酒店(JW Marriott Hotel Bangkok)(55299096)</t>
  </si>
  <si>
    <t>豪华双床客房&lt;2人入住&gt;&lt;不退款&gt;&lt;早餐&gt;</t>
  </si>
  <si>
    <t>LU/ZHILIN,MO/GUANGQI</t>
  </si>
  <si>
    <t xml:space="preserve">3180748	</t>
  </si>
  <si>
    <t xml:space="preserve">999223407104245	</t>
  </si>
  <si>
    <t>[班邦萨雷]芭堤雅科斯塔沃度假酒店(Costa Village Bangsaray)(60494072)</t>
  </si>
  <si>
    <t>高级房间&lt;2人入住&gt;&lt;不退款&gt;</t>
  </si>
  <si>
    <t>WANG/HAO</t>
  </si>
  <si>
    <t xml:space="preserve">3182271	</t>
  </si>
  <si>
    <t xml:space="preserve">-1483928679	</t>
  </si>
  <si>
    <t xml:space="preserve">999223427713588	</t>
  </si>
  <si>
    <t>XIA/YANG,PAN/ZHI QIANG</t>
  </si>
  <si>
    <t xml:space="preserve">3186493	</t>
  </si>
  <si>
    <t xml:space="preserve">80134974 &amp; 80136517	</t>
  </si>
  <si>
    <t xml:space="preserve">999223428150814	</t>
  </si>
  <si>
    <t>[首尔]首尔明洞相铁喜普乐吉酒店(Sotetsu Hotels The Splaisir Seoul Myeongdong)(55299808)</t>
  </si>
  <si>
    <t>高级双床房&lt;2人入住&gt;&lt;不退款&gt;</t>
  </si>
  <si>
    <t>CHU/XIAOLU</t>
  </si>
  <si>
    <t xml:space="preserve">3186549	</t>
  </si>
  <si>
    <t xml:space="preserve">TL308813352	</t>
  </si>
  <si>
    <t xml:space="preserve">999223429782841	</t>
  </si>
  <si>
    <t>[伯克利]伯克利智选假日酒店(Holiday Inn Express Berkeley, an IHG Hotel)(55281191)</t>
  </si>
  <si>
    <t>2张大号床房&lt;2人入住&gt;&lt;不退款&gt;&lt;早餐&gt;</t>
  </si>
  <si>
    <t>CHENG/JIAHUI,LEI/TING</t>
  </si>
  <si>
    <t xml:space="preserve">3186756	</t>
  </si>
  <si>
    <t xml:space="preserve">69088986	</t>
  </si>
  <si>
    <t xml:space="preserve">999223434811703	</t>
  </si>
  <si>
    <t>[慕尼黑]阿德米瑞酒店(Hotel Admiral)(55337404)</t>
  </si>
  <si>
    <t>高级双人床房带阳台&lt;2人入住&gt;&lt;不退款&gt;&lt;早餐&gt;</t>
  </si>
  <si>
    <t>Fischer/Rupert</t>
  </si>
  <si>
    <t xml:space="preserve">3187665	</t>
  </si>
  <si>
    <t xml:space="preserve">-1484968649	</t>
  </si>
  <si>
    <t xml:space="preserve">999223437416132	</t>
  </si>
  <si>
    <t>[利兹]韦瑟比哈罗盖特戴斯酒店(Days Inn Wetherby)(70808094)</t>
  </si>
  <si>
    <t>双床房&lt;2人入住&gt;&lt;不退款&gt;&lt;早餐&gt;</t>
  </si>
  <si>
    <t>Greenland/Natasha</t>
  </si>
  <si>
    <t xml:space="preserve">3188535	</t>
  </si>
  <si>
    <t xml:space="preserve">999223437712171	</t>
  </si>
  <si>
    <t>[坎昆]坎昆中心克里斯塔尔城市酒店(Krystal Urban Cancun Centro)(56196494)</t>
  </si>
  <si>
    <t>标准特大床房&lt;2人入住&gt;&lt;不退款&gt;</t>
  </si>
  <si>
    <t>CRUZ/MARK ANTHONY</t>
  </si>
  <si>
    <t xml:space="preserve">3188712	</t>
  </si>
  <si>
    <t xml:space="preserve">999223448528126	</t>
  </si>
  <si>
    <t>[华欣]华欣春景酒店 (政府卫生认证)(Chom View Hotel, Hua Hin (SHA Plus+))(55932580)</t>
  </si>
  <si>
    <t>园景房(复式)&lt;4人入住&gt;&lt;不退款&gt;</t>
  </si>
  <si>
    <t>Khlaysri/Chosita</t>
  </si>
  <si>
    <t xml:space="preserve">3190521	</t>
  </si>
  <si>
    <t xml:space="preserve">0402199984	</t>
  </si>
  <si>
    <t xml:space="preserve">999223449146659	</t>
  </si>
  <si>
    <t>[哥本哈根]哥本哈根卡宾酒店(Hotel Cabinn Copenhagen)(89920651)</t>
  </si>
  <si>
    <t>标准三人房&lt;2人入住&gt;&lt;不退款&gt;&lt;早餐&gt;</t>
  </si>
  <si>
    <t>Albada-Guys/M.A</t>
  </si>
  <si>
    <t xml:space="preserve">3190662	</t>
  </si>
  <si>
    <t xml:space="preserve">208145474	</t>
  </si>
  <si>
    <t xml:space="preserve">999223449147987	</t>
  </si>
  <si>
    <t>标准三人房&lt;2人入住&gt;&lt;不退款&gt;</t>
  </si>
  <si>
    <t>WANG/ZHUHAI</t>
  </si>
  <si>
    <t xml:space="preserve">3190664	</t>
  </si>
  <si>
    <t xml:space="preserve">999223450952499	</t>
  </si>
  <si>
    <t>豪华特大床客房&lt;2人入住&gt;&lt;不退款&gt;&lt;早餐&gt;</t>
  </si>
  <si>
    <t>Li/shuheng</t>
  </si>
  <si>
    <t xml:space="preserve">3191151	</t>
  </si>
  <si>
    <t xml:space="preserve">84695023	</t>
  </si>
  <si>
    <t xml:space="preserve">999223452633745	</t>
  </si>
  <si>
    <t>[甲米]甲米奥南呼啦呼啦度假酒店(政府卫生认证)(Hula Hula Resort, Ao Nang(SHA Extra Plus))(70165486)</t>
  </si>
  <si>
    <t>园景豪华房&lt;2人入住&gt;&lt;不退款&gt;&lt;早餐&gt;</t>
  </si>
  <si>
    <t>RASANTEA/AT</t>
  </si>
  <si>
    <t xml:space="preserve">3191285	</t>
  </si>
  <si>
    <t xml:space="preserve">999223454886912	</t>
  </si>
  <si>
    <t>LIU/ZEHUA</t>
  </si>
  <si>
    <t xml:space="preserve">3191512	</t>
  </si>
  <si>
    <t xml:space="preserve">84879389	</t>
  </si>
  <si>
    <t xml:space="preserve">999223455270497	</t>
  </si>
  <si>
    <t>HUANG/YANZHEN,MENG/ZHENXIONG</t>
  </si>
  <si>
    <t xml:space="preserve">3191565	</t>
  </si>
  <si>
    <t xml:space="preserve">1073872283	</t>
  </si>
  <si>
    <t xml:space="preserve">999223455626027	</t>
  </si>
  <si>
    <t>[曼谷]彩虹套房酒店 (政府卫生认证)(Baiyoke Suite Hotel)(55653319)</t>
  </si>
  <si>
    <t>高级套房&lt;2人入住&gt;&lt;不退款&gt;</t>
  </si>
  <si>
    <t>WONGWUT/SUPON</t>
  </si>
  <si>
    <t xml:space="preserve">3191618	</t>
  </si>
  <si>
    <t xml:space="preserve">71178	</t>
  </si>
  <si>
    <t xml:space="preserve">999223457493054	</t>
  </si>
  <si>
    <t>[马默斯莱克斯]瞻博温泉度假酒店(Juniper Springs Resort)(70393341)</t>
  </si>
  <si>
    <t>一卧室公寓&lt;2人入住&gt;&lt;不退款&gt;</t>
  </si>
  <si>
    <t>Qiao/Yujiao</t>
  </si>
  <si>
    <t xml:space="preserve">3191921	</t>
  </si>
  <si>
    <t xml:space="preserve">999223462368397	</t>
  </si>
  <si>
    <t>[旧金山]联合广场优雅住宿菠萝酒店(Staypineapple, An Elegant Hotel, Union Square)(77369264)</t>
  </si>
  <si>
    <t>客房, 1 张大床 (Starlet)&lt;2人入住&gt;&lt;不退款&gt;</t>
  </si>
  <si>
    <t>Borunda/Kaira</t>
  </si>
  <si>
    <t xml:space="preserve">3193506	</t>
  </si>
  <si>
    <t xml:space="preserve">999223468443786	</t>
  </si>
  <si>
    <t>[巴淡岛]阿斯顿·吉迪恩·巴淡酒店(ASTON Inn Gideon Batam)(55337050)</t>
  </si>
  <si>
    <t>CUESTA/MARCELINA,OCAMPO/GERARDO JR,REFUGIA/BENNY CHESTER</t>
  </si>
  <si>
    <t xml:space="preserve">3194340	</t>
  </si>
  <si>
    <t xml:space="preserve">30259 - Ms claudia	</t>
  </si>
  <si>
    <t xml:space="preserve">999223470098250	</t>
  </si>
  <si>
    <t>[曼谷]住宿酒店(STAY Hotel BKK - SHA PLUS)(55321199)</t>
  </si>
  <si>
    <t>LIU/ZHENHUA,HAN/JINQIAN,QI/GUANGJIN,QI/YANGGUANG,HAN/ZHUXIANG</t>
  </si>
  <si>
    <t xml:space="preserve">3194725	</t>
  </si>
  <si>
    <t xml:space="preserve">999223474212032	</t>
  </si>
  <si>
    <t>LI/PAN</t>
  </si>
  <si>
    <t xml:space="preserve">3195550	</t>
  </si>
  <si>
    <t xml:space="preserve">999223476451376	</t>
  </si>
  <si>
    <t>[芝加哥]科泽酒店(Kinzie Hotel)(70391836)</t>
  </si>
  <si>
    <t>奢华客房, 1 张特大床房&lt;2人入住&gt;&lt;不退款&gt;&lt;早餐&gt;</t>
  </si>
  <si>
    <t>RANGEL/KRISTINA</t>
  </si>
  <si>
    <t xml:space="preserve">3196390	</t>
  </si>
  <si>
    <t xml:space="preserve">128225194	</t>
  </si>
  <si>
    <t xml:space="preserve">999223482960971	</t>
  </si>
  <si>
    <t>[乔治市]槟城长荣桂冠酒店 (槟城对抗新冠肺炎认证)(Evergreen Laurel Hotel Penang (PenangFightCovid-19 Certified))(55451685)</t>
  </si>
  <si>
    <t>海景豪华双床房&lt;2人入住&gt;&lt;不退款&gt;</t>
  </si>
  <si>
    <t>NG/POOI CHOO</t>
  </si>
  <si>
    <t xml:space="preserve">3197090	</t>
  </si>
  <si>
    <t xml:space="preserve">999223490084604	</t>
  </si>
  <si>
    <t>[曼谷]曼谷拉差达宜必思尚品酒店(Ibis Styles Bangkok Ratchada)(90359281)</t>
  </si>
  <si>
    <t>标准房, 1 张大床&lt;2人入住&gt;&lt;不退款&gt;</t>
  </si>
  <si>
    <t>YIN/WEI</t>
  </si>
  <si>
    <t xml:space="preserve">3198495	</t>
  </si>
  <si>
    <t xml:space="preserve">167425	</t>
  </si>
  <si>
    <t xml:space="preserve">999223498150671	</t>
  </si>
  <si>
    <t>[奥斯汀]温德姆麦克罗特韦汉姆奥斯汀机场酒店(Microtel Inn &amp; Suites by Wyndham Austin Airport)(70792040)</t>
  </si>
  <si>
    <t>大号床套房&lt;2人入住&gt;&lt;不退款&gt;&lt;早餐&gt;</t>
  </si>
  <si>
    <t>SU/ZHEN</t>
  </si>
  <si>
    <t xml:space="preserve">797-132558	</t>
  </si>
  <si>
    <t xml:space="preserve">999223501387823	</t>
  </si>
  <si>
    <t>[温特帕克]凡塔格酒店(The Vintage Hotel)(89936532)</t>
  </si>
  <si>
    <t>酒店房间&lt;2人入住&gt;&lt;不退款&gt;</t>
  </si>
  <si>
    <t>Barnett/Kristen</t>
  </si>
  <si>
    <t xml:space="preserve">3200297	</t>
  </si>
  <si>
    <t xml:space="preserve">3HC2N7	</t>
  </si>
  <si>
    <t xml:space="preserve">999223501515824	</t>
  </si>
  <si>
    <t>[民丹岛]班岩绿荫民丹岛酒店(Banyan Tree Bintan)(55270483)</t>
  </si>
  <si>
    <t>热带雨林海景别墅&lt;2人入住&gt;&lt;不退款&gt;&lt;早餐&gt;</t>
  </si>
  <si>
    <t>DING/YONG</t>
  </si>
  <si>
    <t xml:space="preserve">3200320	</t>
  </si>
  <si>
    <t xml:space="preserve">33453803	</t>
  </si>
  <si>
    <t xml:space="preserve">999223504974860	</t>
  </si>
  <si>
    <t>[曼谷]曼谷皇家套房酒店(Royal Suite Hotel Bangkok)(55799391)</t>
  </si>
  <si>
    <t>一室房&lt;2人入住&gt;</t>
  </si>
  <si>
    <t>FAN/XIAOQIANG</t>
  </si>
  <si>
    <t xml:space="preserve">3201246	</t>
  </si>
  <si>
    <t xml:space="preserve">-1487960415	</t>
  </si>
  <si>
    <t xml:space="preserve">999223506011290	</t>
  </si>
  <si>
    <t>[科隆]阿云豪华中央酒店(Centro Hotel Ayun Deluxe)(55491628)</t>
  </si>
  <si>
    <t>双人床房&lt;2人入住&gt;&lt;不退款&gt;</t>
  </si>
  <si>
    <t>Lejuez/Marc</t>
  </si>
  <si>
    <t xml:space="preserve">3201648	</t>
  </si>
  <si>
    <t xml:space="preserve">999223520594901	</t>
  </si>
  <si>
    <t>[马卡蒂]新世界马卡蒂酒店(New World Makati Hotel)(70391576)</t>
  </si>
  <si>
    <t>豪华客房&lt;2人入住&gt;&lt;不退款&gt;</t>
  </si>
  <si>
    <t>CHEN/WEIKUANG</t>
  </si>
  <si>
    <t xml:space="preserve">3203862	</t>
  </si>
  <si>
    <t xml:space="preserve">7359882	</t>
  </si>
  <si>
    <t xml:space="preserve">999223528122065	</t>
  </si>
  <si>
    <t>[新山]新山晶冠酒店(Crystal Crown Hotel JB)(55289970)</t>
  </si>
  <si>
    <t>高级房&lt;2人入住&gt;&lt;不退款&gt;&lt;早餐&gt;</t>
  </si>
  <si>
    <t>LEE/CHET CHUAN</t>
  </si>
  <si>
    <t xml:space="preserve">3205270	</t>
  </si>
  <si>
    <t xml:space="preserve">999223530667855	</t>
  </si>
  <si>
    <t>[韦斯利查普尔]伊克诺旅馆(Econolodge Wesley Chapel)(94361991)</t>
  </si>
  <si>
    <t>标准间1特大床&lt;2人入住&gt;&lt;不退款&gt;&lt;早餐&gt;</t>
  </si>
  <si>
    <t>SINGHAL/AKUL</t>
  </si>
  <si>
    <t xml:space="preserve">3205753	</t>
  </si>
  <si>
    <t xml:space="preserve">999223536955923	</t>
  </si>
  <si>
    <t>WANG/WENJIE</t>
  </si>
  <si>
    <t xml:space="preserve">3207132	</t>
  </si>
  <si>
    <t xml:space="preserve">999223542854102	</t>
  </si>
  <si>
    <t>[吉隆坡]吉隆坡武吉免登瑞士花园 酒店(Swiss-Garden Hotel Bukit Bintang Kuala Lumpur)(94360879)</t>
  </si>
  <si>
    <t>豪华特大床房&lt;2人入住&gt;&lt;不退款&gt;&lt;早餐&gt;</t>
  </si>
  <si>
    <t>ZHAO/BIAO</t>
  </si>
  <si>
    <t xml:space="preserve">3208005	</t>
  </si>
  <si>
    <t xml:space="preserve">999223544663713	</t>
  </si>
  <si>
    <t>豪华特大床客房&lt;2人入住&gt;&lt;不退款&gt;</t>
  </si>
  <si>
    <t>NGAN/CHI TUNG DICKY,YUNG/TAT YAN KEVIN</t>
  </si>
  <si>
    <t xml:space="preserve">3208314	</t>
  </si>
  <si>
    <t xml:space="preserve">999223547222853	</t>
  </si>
  <si>
    <t>[曼谷]曼谷新德霍恩凯宾斯基酒店(Sindhorn Kempinski Hotel Bangkok)(91812382)</t>
  </si>
  <si>
    <t>至尊豪华特大床房&lt;2人入住&gt;&lt;不退款&gt;&lt;早餐&gt;</t>
  </si>
  <si>
    <t>YU/XIN</t>
  </si>
  <si>
    <t xml:space="preserve">3208734	</t>
  </si>
  <si>
    <t xml:space="preserve">2577900	</t>
  </si>
  <si>
    <t xml:space="preserve">999223552947707	</t>
  </si>
  <si>
    <t>LI/XIAODONG</t>
  </si>
  <si>
    <t xml:space="preserve">3209496	</t>
  </si>
  <si>
    <t xml:space="preserve">2579650	</t>
  </si>
  <si>
    <t xml:space="preserve">999223554135407	</t>
  </si>
  <si>
    <t>CHOO/PONG YEE</t>
  </si>
  <si>
    <t xml:space="preserve">3209613	</t>
  </si>
  <si>
    <t xml:space="preserve">999223554708983	</t>
  </si>
  <si>
    <t>[曼谷]素坤逸 85 巷琥珀酒店(Hotel Amber Sukhumvit 85)(60480483)</t>
  </si>
  <si>
    <t>SOMNET/NANTIMA</t>
  </si>
  <si>
    <t xml:space="preserve">3209676	</t>
  </si>
  <si>
    <t xml:space="preserve">999223555540453	</t>
  </si>
  <si>
    <t>Luo/Dandan</t>
  </si>
  <si>
    <t xml:space="preserve">3209815	</t>
  </si>
  <si>
    <t xml:space="preserve">999223558006949	</t>
  </si>
  <si>
    <t>[芭堤雅]芭堤雅三月酒店(March Hotel Pattaya)(91811523)</t>
  </si>
  <si>
    <t>城景豪华双人房&lt;2人入住&gt;&lt;不退款&gt;</t>
  </si>
  <si>
    <t>OI/TSUKASA</t>
  </si>
  <si>
    <t xml:space="preserve">3210192	</t>
  </si>
  <si>
    <t xml:space="preserve">9148873997144	</t>
  </si>
  <si>
    <t xml:space="preserve">999223558557275	</t>
  </si>
  <si>
    <t>[纽约]时代广场百老汇千禧酒店(Millennium Hotel Broadway Times Square)(60532363)</t>
  </si>
  <si>
    <t>客房, 1 张特大床&lt;2人入住&gt;&lt;不退款&gt;</t>
  </si>
  <si>
    <t>BERTHIAUME/NICOLAS</t>
  </si>
  <si>
    <t xml:space="preserve">3210361	</t>
  </si>
  <si>
    <t xml:space="preserve">999223558904080	</t>
  </si>
  <si>
    <t>[凤凰城]凤凰城 - 北斯科茨代尔坎布里亚酒店(Cambria Hotel Phoenix - North Scottsdale)(77369183)</t>
  </si>
  <si>
    <t>标准房, 1 张特大床房&lt;2人入住&gt;&lt;不退款&gt;</t>
  </si>
  <si>
    <t>Chapo/Sheldon</t>
  </si>
  <si>
    <t xml:space="preserve">3210466	</t>
  </si>
  <si>
    <t xml:space="preserve">999223559607224	</t>
  </si>
  <si>
    <t>SHEN/SIHUA</t>
  </si>
  <si>
    <t xml:space="preserve">3210624	</t>
  </si>
  <si>
    <t xml:space="preserve">SIHUASHEN	</t>
  </si>
  <si>
    <t xml:space="preserve">999223561996040	</t>
  </si>
  <si>
    <t>[金奈]泰姬俱乐部大厦酒店(Taj Club House)(55543128)</t>
  </si>
  <si>
    <t>高级房, 1 张大床&lt;2人入住&gt;&lt;不退款&gt;&lt;早餐&gt;</t>
  </si>
  <si>
    <t>Jawahar Shanthakumar/Carolyn Nitya</t>
  </si>
  <si>
    <t xml:space="preserve">75731SE098118-14	</t>
  </si>
  <si>
    <t xml:space="preserve">999223562331086	</t>
  </si>
  <si>
    <t>[普吉岛]普吉岛芭东度假酒店(Patong Resort Hotel)(55665911)</t>
  </si>
  <si>
    <t>豪华房（中宾）&lt;2人入住&gt;&lt;不退款&gt;</t>
  </si>
  <si>
    <t>BIAN/KEJIE</t>
  </si>
  <si>
    <t xml:space="preserve">3211458	</t>
  </si>
  <si>
    <t xml:space="preserve">321-6099934	</t>
  </si>
  <si>
    <t xml:space="preserve">999223562922464	</t>
  </si>
  <si>
    <t>标准房&lt;2人入住&gt;&lt;不退款&gt;</t>
  </si>
  <si>
    <t>LI/SHOU YU,CHEN/JIAN BIN,XIAO/JIAN JIN</t>
  </si>
  <si>
    <t xml:space="preserve">3211621	</t>
  </si>
  <si>
    <t xml:space="preserve">167992，167995，167997	</t>
  </si>
  <si>
    <t xml:space="preserve">999223567241320	</t>
  </si>
  <si>
    <t>[仁川]贝斯特韦斯特海港公园酒店(Best Western Harbor Park Hotel)(61520833)</t>
  </si>
  <si>
    <t>豪华双床房（城景）&lt;2人入住&gt;&lt;不退款&gt;</t>
  </si>
  <si>
    <t>NAM/DAYEON,LEE/BALGEUM</t>
  </si>
  <si>
    <t xml:space="preserve">3211832	</t>
  </si>
  <si>
    <t xml:space="preserve">999223567756257	</t>
  </si>
  <si>
    <t>[中雅加达]中央商务区萨希德亚大酒店(Grand Sahid Jaya CBD)(55822059)</t>
  </si>
  <si>
    <t>GU/QI</t>
  </si>
  <si>
    <t xml:space="preserve">3211899	</t>
  </si>
  <si>
    <t xml:space="preserve">999223568302253	</t>
  </si>
  <si>
    <t>[吉隆坡]秋杰 - 欧蒙德酒店(The Chow Kit - an Ormond Hotel)(70165371)</t>
  </si>
  <si>
    <t>小托基套房&lt;2人入住&gt;&lt;不退款&gt;</t>
  </si>
  <si>
    <t>MAZLAN/MALIZA</t>
  </si>
  <si>
    <t xml:space="preserve">3212000	</t>
  </si>
  <si>
    <t xml:space="preserve">999223572034697	</t>
  </si>
  <si>
    <t>CHEN/HSIANG WEN</t>
  </si>
  <si>
    <t xml:space="preserve">3212664	</t>
  </si>
  <si>
    <t xml:space="preserve">HSIANG WEN CHEN	</t>
  </si>
  <si>
    <t xml:space="preserve">999223572167085	</t>
  </si>
  <si>
    <t>[考文垂]考文垂乡村酒店(Village Hotel Coventry)(55380748)</t>
  </si>
  <si>
    <t>双人房&lt;2人入住&gt;&lt;不退款&gt;</t>
  </si>
  <si>
    <t>Dewey/Debbie</t>
  </si>
  <si>
    <t xml:space="preserve">3212693	</t>
  </si>
  <si>
    <t xml:space="preserve">128552064	</t>
  </si>
  <si>
    <t xml:space="preserve">999223572234685	</t>
  </si>
  <si>
    <t>[底特律]热血车城娱乐场酒店(MotorCity Casino Hotel)(91544840)</t>
  </si>
  <si>
    <t>Dudzic/Marek</t>
  </si>
  <si>
    <t xml:space="preserve">3212723	</t>
  </si>
  <si>
    <t xml:space="preserve">1490222906	</t>
  </si>
  <si>
    <t xml:space="preserve">999223572933474	</t>
  </si>
  <si>
    <t>[曼谷]曼谷素坤逸11号智选假日酒店(Holiday Inn Express Bangkok Sukhumvit 11)(55312079)</t>
  </si>
  <si>
    <t>Zhang/Boyue</t>
  </si>
  <si>
    <t xml:space="preserve">3212925	</t>
  </si>
  <si>
    <t xml:space="preserve">26147289	</t>
  </si>
  <si>
    <t xml:space="preserve">999223573827758	</t>
  </si>
  <si>
    <t>[陈厝港]JS酒店(JS Hotel)(95386396)</t>
  </si>
  <si>
    <t>奢华客房, 1 张特大床&lt;2人入住&gt;&lt;不退款&gt;</t>
  </si>
  <si>
    <t>Lum/Kar Zhun</t>
  </si>
  <si>
    <t xml:space="preserve">999223580844061	</t>
  </si>
  <si>
    <t>[比萨]布拉诺大酒店(Grand Hotel Bonanno)(55745195)</t>
  </si>
  <si>
    <t>标准房&lt;2人入住&gt;&lt;不退款&gt;&lt;早餐&gt;</t>
  </si>
  <si>
    <t>ROZNICKI/AREK</t>
  </si>
  <si>
    <t xml:space="preserve">3214150	</t>
  </si>
  <si>
    <t xml:space="preserve">999223581658512	</t>
  </si>
  <si>
    <t>[芭堤雅]四月套房公寓(April Suites)(55861973)</t>
  </si>
  <si>
    <t>豪华房（双床）&lt;2人入住&gt;&lt;不退款&gt;</t>
  </si>
  <si>
    <t>SIRIPAT/RATNARIN</t>
  </si>
  <si>
    <t xml:space="preserve">3214222	</t>
  </si>
  <si>
    <t xml:space="preserve">-1490463554	</t>
  </si>
  <si>
    <t xml:space="preserve">999223586777159	</t>
  </si>
  <si>
    <t>[伊斯坦布尔]伊斯坦布尔莱佛士酒店(Raffles Istanbul)(55491586)</t>
  </si>
  <si>
    <t>Karkabi/Amani</t>
  </si>
  <si>
    <t xml:space="preserve">3214944	</t>
  </si>
  <si>
    <t xml:space="preserve">999223587514265	</t>
  </si>
  <si>
    <t>[波恩]波恩费努斯贝格多瑞特酒店(Dorint Venusberg Bonn)(55799301)</t>
  </si>
  <si>
    <t>标准间&lt;2人入住&gt;</t>
  </si>
  <si>
    <t>Lesselingue/Sylvain</t>
  </si>
  <si>
    <t xml:space="preserve">3215111	</t>
  </si>
  <si>
    <t xml:space="preserve">-1490630802	</t>
  </si>
  <si>
    <t xml:space="preserve">999223588003018	</t>
  </si>
  <si>
    <t>XU/LYVZHENG</t>
  </si>
  <si>
    <t xml:space="preserve">3215400	</t>
  </si>
  <si>
    <t xml:space="preserve">999223588123837	</t>
  </si>
  <si>
    <t>Yang/Jin</t>
  </si>
  <si>
    <t xml:space="preserve">3215467	</t>
  </si>
  <si>
    <t xml:space="preserve">999223588145277	</t>
  </si>
  <si>
    <t>[弗莱彻]阿斯维尔机场克拉丽奥酒店(Clarion Inn Asheville Airport)(95139237)</t>
  </si>
  <si>
    <t>特大床房&lt;2人入住&gt;&lt;不退款&gt;&lt;早餐&gt;</t>
  </si>
  <si>
    <t>Pope/Brandon</t>
  </si>
  <si>
    <t xml:space="preserve">999223588416090	</t>
  </si>
  <si>
    <t>[釜山]釜山格兰德朝鲜酒店(Grand Josun Busan)(90199470)</t>
  </si>
  <si>
    <t>城景豪华房（特大床）&lt;2人入住&gt;&lt;不退款&gt;</t>
  </si>
  <si>
    <t>Seo/Yoopoong</t>
  </si>
  <si>
    <t xml:space="preserve">3215565	</t>
  </si>
  <si>
    <t xml:space="preserve">TL694093070	</t>
  </si>
  <si>
    <t xml:space="preserve">999223589374088	</t>
  </si>
  <si>
    <t>[新加坡]新加坡皮克林宾乐雅臻选酒店(PARKROYAL COLLECTION Pickering, Singapore)(60494028)</t>
  </si>
  <si>
    <t>都市豪华大床/双床客房&lt;2人入住&gt;&lt;不退款&gt;</t>
  </si>
  <si>
    <t>CHEN/HONGFENG,XU/YALI,CHEN/YAYI,TAN/ANDREW</t>
  </si>
  <si>
    <t xml:space="preserve">3215839	</t>
  </si>
  <si>
    <t xml:space="preserve">999223589753361	</t>
  </si>
  <si>
    <t>[Sadai]凯利班酒店(Kaliban Hotel)(55329171)</t>
  </si>
  <si>
    <t>Purwati/Rani</t>
  </si>
  <si>
    <t xml:space="preserve">3215953	</t>
  </si>
  <si>
    <t xml:space="preserve">999223590645773	</t>
  </si>
  <si>
    <t>海景豪华特大床房&lt;2人入住&gt;&lt;不退款&gt;</t>
  </si>
  <si>
    <t>WEI KAI/WONG</t>
  </si>
  <si>
    <t xml:space="preserve">3216195	</t>
  </si>
  <si>
    <t xml:space="preserve">999223590936680	</t>
  </si>
  <si>
    <t>[披]奈斯海滩酒店(Nice Beach Hotel)(89932231)</t>
  </si>
  <si>
    <t>高级客房（山景）&lt;2人入住&gt;&lt;不退款&gt;</t>
  </si>
  <si>
    <t>Dai/Siwen</t>
  </si>
  <si>
    <t xml:space="preserve">3216286	</t>
  </si>
  <si>
    <t xml:space="preserve">999223596880233	</t>
  </si>
  <si>
    <t>[卢克索]卢克索尼罗河施柏阁酒店(Steigenberger Nile Palace Luxor - Convention Center)(56467104)</t>
  </si>
  <si>
    <t>经典城景房&lt;2人入住&gt;&lt;不退款&gt;&lt;早餐&gt;</t>
  </si>
  <si>
    <t>liu/guojun,jiang/zheng,fang/dongju</t>
  </si>
  <si>
    <t xml:space="preserve">3216734	</t>
  </si>
  <si>
    <t xml:space="preserve">999223598162815	</t>
  </si>
  <si>
    <t>[苏梅岛]莲花友好酒店(Lotus Friendly Hotel)(55611930)</t>
  </si>
  <si>
    <t>三人房&lt;2人入住&gt;&lt;不退款&gt;</t>
  </si>
  <si>
    <t>DUMRONGCHAT/WIWAT</t>
  </si>
  <si>
    <t xml:space="preserve">3216902	</t>
  </si>
  <si>
    <t xml:space="preserve">-1491082656	</t>
  </si>
  <si>
    <t xml:space="preserve">999223598318472	</t>
  </si>
  <si>
    <t>[宾茨]宾茨 - 温泉宾茨 - 绿根岛多林特海洋酒店(Dorint Seehotel Binz-Therme Binz/Rügen)(89916820)</t>
  </si>
  <si>
    <t>标准双人间&lt;2人入住&gt;&lt;不退款&gt;&lt;早餐&gt;</t>
  </si>
  <si>
    <t>Krieg/Angelika</t>
  </si>
  <si>
    <t xml:space="preserve">3216930	</t>
  </si>
  <si>
    <t xml:space="preserve">-1491089247	</t>
  </si>
  <si>
    <t xml:space="preserve">999223603431719	</t>
  </si>
  <si>
    <t>[芝加哥]芝加哥旅客之家酒店(Travelodge by Wyndham Downtown Chicago)(57251907)</t>
  </si>
  <si>
    <t>豪华2大床房（无烟）&lt;2人入住&gt;&lt;不退款&gt;</t>
  </si>
  <si>
    <t>MACLEOD/JEFFREY ANGUS GREGOR</t>
  </si>
  <si>
    <t xml:space="preserve">3218208	</t>
  </si>
  <si>
    <t xml:space="preserve">25441625	</t>
  </si>
  <si>
    <t xml:space="preserve">999223603502372	</t>
  </si>
  <si>
    <t>[约克]约克海利校长会议酒店(The Principal York)(60480380)</t>
  </si>
  <si>
    <t>无障碍大床房&lt;2人入住&gt;&lt;不退款&gt;&lt;早餐&gt;</t>
  </si>
  <si>
    <t>ARAH/MARITA BABUYO</t>
  </si>
  <si>
    <t xml:space="preserve">3218282	</t>
  </si>
  <si>
    <t xml:space="preserve">128676097	</t>
  </si>
  <si>
    <t xml:space="preserve">999223603672014	</t>
  </si>
  <si>
    <t>标准2张大号床房&lt;2人入住&gt;&lt;不退款&gt;&lt;早餐&gt;</t>
  </si>
  <si>
    <t>Johnson/Alexa,Sapp/Eric</t>
  </si>
  <si>
    <t xml:space="preserve">3218386	</t>
  </si>
  <si>
    <t xml:space="preserve">61581514	</t>
  </si>
  <si>
    <t xml:space="preserve">999223604114871	</t>
  </si>
  <si>
    <t>[塞纳河畔讷伊]拉亚特酒店(Hotel De La Jatte)(55289982)</t>
  </si>
  <si>
    <t>MA/LYUJIN</t>
  </si>
  <si>
    <t xml:space="preserve">3218545	</t>
  </si>
  <si>
    <t xml:space="preserve">999223604328620	</t>
  </si>
  <si>
    <t>[纽约]墨水 48 酒店(Ink 48 Hotel)(55720417)</t>
  </si>
  <si>
    <t>特大床房&lt;2人入住&gt;&lt;不退款&gt;</t>
  </si>
  <si>
    <t>HE/TAO</t>
  </si>
  <si>
    <t xml:space="preserve">3218603	</t>
  </si>
  <si>
    <t xml:space="preserve">999223604507480	</t>
  </si>
  <si>
    <t>[普吉岛]敖查龙别墅度假村酒店(Aochalong Villa Resort &amp; Spa)(55543118)</t>
  </si>
  <si>
    <t>Zheng/Jieqi</t>
  </si>
  <si>
    <t xml:space="preserve">3218650	</t>
  </si>
  <si>
    <t xml:space="preserve">HGUConf1491562024	</t>
  </si>
  <si>
    <t xml:space="preserve">999223604563827	</t>
  </si>
  <si>
    <t>[达拉斯]北达拉斯普雷斯顿智选假日酒店及套房(Holiday Inn Express &amp; Suites North Dallas at Preston, an IHG Hotel)(55304274)</t>
  </si>
  <si>
    <t>2张大床房&lt;2人入住&gt;&lt;不退款&gt;&lt;早餐&gt;</t>
  </si>
  <si>
    <t>Yang/Shangzhen</t>
  </si>
  <si>
    <t xml:space="preserve">3218664	</t>
  </si>
  <si>
    <t xml:space="preserve">61092436	</t>
  </si>
  <si>
    <t xml:space="preserve">999223604838054	</t>
  </si>
  <si>
    <t>高级房, 2 张单人床&lt;2人入住&gt;&lt;不退款&gt;&lt;早餐&gt;</t>
  </si>
  <si>
    <t>M PITCHAI CHETTY/Dhanabalan</t>
  </si>
  <si>
    <t xml:space="preserve">3218761	</t>
  </si>
  <si>
    <t xml:space="preserve">75731SE098425	</t>
  </si>
  <si>
    <t xml:space="preserve">999223604906674	</t>
  </si>
  <si>
    <t>[苏比克湾]卡玛延海岸度假村(Camayan Beach Resort)(95386354)</t>
  </si>
  <si>
    <t>豪华房&lt;2人入住&gt;&lt;不退款&gt;&lt;早餐&gt;</t>
  </si>
  <si>
    <t>Looby/Colin Andrew</t>
  </si>
  <si>
    <t xml:space="preserve">3218778	</t>
  </si>
  <si>
    <t xml:space="preserve">201941	</t>
  </si>
  <si>
    <t xml:space="preserve">999223605149158	</t>
  </si>
  <si>
    <t>[河内]河内辉煌酒店及Spa水疗中心(Hanoi Brilliant Hotel and Spa)(55542867)</t>
  </si>
  <si>
    <t>豪华双床房&lt;2人入住&gt;&lt;不退款&gt;&lt;早餐&gt;</t>
  </si>
  <si>
    <t>LI/YANGRUI</t>
  </si>
  <si>
    <t xml:space="preserve">3218846	</t>
  </si>
  <si>
    <t xml:space="preserve">1491593329	</t>
  </si>
  <si>
    <t xml:space="preserve">999223609340699	</t>
  </si>
  <si>
    <t>[曼谷]乔许酒店(Josh Hotel)(55543086)</t>
  </si>
  <si>
    <t>HU/HAINING</t>
  </si>
  <si>
    <t xml:space="preserve">3219012	</t>
  </si>
  <si>
    <t xml:space="preserve">26196015	</t>
  </si>
  <si>
    <t xml:space="preserve">999223609344009	</t>
  </si>
  <si>
    <t>[古晋]美音酒店 - 古晋海滨店(Tune Hotel - Waterfront Kuching)(55720445)</t>
  </si>
  <si>
    <t>大床房&lt;2人入住&gt;&lt;不退款&gt;</t>
  </si>
  <si>
    <t>GIDEON/GIDEON LAU ANAK JOHN</t>
  </si>
  <si>
    <t xml:space="preserve">3219013	</t>
  </si>
  <si>
    <t xml:space="preserve">174764777	</t>
  </si>
  <si>
    <t xml:space="preserve">999223609497926	</t>
  </si>
  <si>
    <t>[甲米]甲米河畔酒店(River Front Krabi Hotel)(55598919)</t>
  </si>
  <si>
    <t>豪华河景双床房(带阳台)&lt;2人入住&gt;&lt;不退款&gt;</t>
  </si>
  <si>
    <t>DING/LI,HUANG/TAO</t>
  </si>
  <si>
    <t xml:space="preserve">3219025	</t>
  </si>
  <si>
    <t xml:space="preserve">HGUConf1491621017	</t>
  </si>
  <si>
    <t xml:space="preserve">999223610133012	</t>
  </si>
  <si>
    <t>liu/yu jie</t>
  </si>
  <si>
    <t xml:space="preserve">3219101	</t>
  </si>
  <si>
    <t xml:space="preserve">999223610623813	</t>
  </si>
  <si>
    <t>[拉斯维加斯]拉斯维加斯速8酒店(Super 8 by Wyndham Las Vegas North Strip/Fremont St. Area)(55367690)</t>
  </si>
  <si>
    <t>大号床房&lt;2人入住&gt;&lt;不退款&gt;</t>
  </si>
  <si>
    <t>HARRIS/ASHLYNN</t>
  </si>
  <si>
    <t xml:space="preserve">3219161	</t>
  </si>
  <si>
    <t xml:space="preserve">87102EE020255	</t>
  </si>
  <si>
    <t xml:space="preserve">999223612979381	</t>
  </si>
  <si>
    <t>[芭堤雅]芭堤雅发现海滩酒店(Pattaya Discovery Beach Hotel)(55451694)</t>
  </si>
  <si>
    <t>豪华房(别致塔)&lt;2人入住&gt;&lt;不退款&gt;</t>
  </si>
  <si>
    <t>GUO/MIANXIN,GUO/XURONG,CHEN/ZHIPENG,HU/JIAHUA</t>
  </si>
  <si>
    <t xml:space="preserve">3219521	</t>
  </si>
  <si>
    <t xml:space="preserve">447721	</t>
  </si>
  <si>
    <t xml:space="preserve">999223616712768	</t>
  </si>
  <si>
    <t>[尼沃海恩]尼沃海恩-乌特勒支弗莱彻酒店及餐厅(Fletcher Hotel-Restaurant Nieuwegein-Utrecht)(90201484)</t>
  </si>
  <si>
    <t>舒适双床间带淋浴&lt;2人入住&gt;&lt;不退款&gt;&lt;早餐&gt;</t>
  </si>
  <si>
    <t>VAN DRAANEN/FRAUKE</t>
  </si>
  <si>
    <t xml:space="preserve">3219892	</t>
  </si>
  <si>
    <t xml:space="preserve">F78-FX72380	</t>
  </si>
  <si>
    <t xml:space="preserve">999223618340426	</t>
  </si>
  <si>
    <t>[曼谷]纳拉酒店(Narra Hotel)(68545205)</t>
  </si>
  <si>
    <t>标准双人间&lt;2人入住&gt;&lt;不退款&gt;</t>
  </si>
  <si>
    <t>CHANASATROO/SUTHIMA</t>
  </si>
  <si>
    <t xml:space="preserve">3220175	</t>
  </si>
  <si>
    <t xml:space="preserve">999223619495038	</t>
  </si>
  <si>
    <t>CHIANG/HSU-CHENG</t>
  </si>
  <si>
    <t xml:space="preserve">3220484	</t>
  </si>
  <si>
    <t xml:space="preserve">824856	</t>
  </si>
  <si>
    <t xml:space="preserve">999223619801598	</t>
  </si>
  <si>
    <t>[芝加哥]国会广场酒店及会议中心(The Congress Plaza Hotel &amp; Convention Center)(55465062)</t>
  </si>
  <si>
    <t>标准双大床房&lt;2人入住&gt;&lt;不退款&gt;</t>
  </si>
  <si>
    <t>Welnowski/Lukas</t>
  </si>
  <si>
    <t xml:space="preserve">3220589	</t>
  </si>
  <si>
    <t xml:space="preserve">90961918-1	</t>
  </si>
  <si>
    <t xml:space="preserve">999223619950384	</t>
  </si>
  <si>
    <t>[芭堤雅]钻石城广场酒店(Diamond City Place)(55478322)</t>
  </si>
  <si>
    <t>标准特大床钻石房&lt;2人入住&gt;&lt;不退款&gt;</t>
  </si>
  <si>
    <t>SATITNAPADOL/RANEE</t>
  </si>
  <si>
    <t xml:space="preserve">3220643	</t>
  </si>
  <si>
    <t xml:space="preserve">999223620143068	</t>
  </si>
  <si>
    <t>[阿布扎比]安纳塔拉东方曼格罗夫阿布扎比酒店(Anantara Eastern Mangroves Abu Dhabi)(55956498)</t>
  </si>
  <si>
    <t>豪华房(带阳台)&lt;2人入住&gt;&lt;不退款&gt;</t>
  </si>
  <si>
    <t>Prass/Patricia</t>
  </si>
  <si>
    <t xml:space="preserve">3220707	</t>
  </si>
  <si>
    <t xml:space="preserve">999223620382881	</t>
  </si>
  <si>
    <t>SHANG/WENLU,ZHANG/KEWEI</t>
  </si>
  <si>
    <t xml:space="preserve">3220786	</t>
  </si>
  <si>
    <t xml:space="preserve">88708564 &amp; 88716775	</t>
  </si>
  <si>
    <t xml:space="preserve">999223620676843	</t>
  </si>
  <si>
    <t>[哥打京那巴鲁]明园酒店及公寓(Ming Garden Hotel &amp; Residences)(68031196)</t>
  </si>
  <si>
    <t>MOHAMMAD SALEH/MOHD IKHWAN BIN</t>
  </si>
  <si>
    <t xml:space="preserve">3220902	</t>
  </si>
  <si>
    <t xml:space="preserve">8613431	</t>
  </si>
  <si>
    <t xml:space="preserve">999223620696899	</t>
  </si>
  <si>
    <t>[曼谷]圣詹姆斯酒店(St James Hotel)(55956438)</t>
  </si>
  <si>
    <t>LUEDPHRAPRATHOM/PHAKHAMON,TANVIRAT/JATURAPAT</t>
  </si>
  <si>
    <t xml:space="preserve">3220912	</t>
  </si>
  <si>
    <t xml:space="preserve">1074209047	</t>
  </si>
  <si>
    <t xml:space="preserve">999223624606456	</t>
  </si>
  <si>
    <t>标准双床房&lt;2人入住&gt;&lt;不退款&gt;</t>
  </si>
  <si>
    <t>DAI/YINGDONG</t>
  </si>
  <si>
    <t xml:space="preserve">3221374	</t>
  </si>
  <si>
    <t xml:space="preserve">23627173074	</t>
  </si>
  <si>
    <t>[芬戈尔]百伯穆拉林克度假村(Peppers Moonah Links Resort)(55491888)</t>
  </si>
  <si>
    <t>一间卧室套房&lt;2人入住&gt;&lt;不退款&gt;</t>
  </si>
  <si>
    <t>LIANG/ZIXUAN,LIU/SHUANGXUAN</t>
  </si>
  <si>
    <t xml:space="preserve">3221721	</t>
  </si>
  <si>
    <t xml:space="preserve">-1492212125	</t>
  </si>
  <si>
    <t xml:space="preserve">999223630788703	</t>
  </si>
  <si>
    <t>[Guntung Payung]班贾尔马辛班加巴鲁飞舞酒店(Favehotel Banjarbaru Banjarmasin)(55270126)</t>
  </si>
  <si>
    <t>致爱房&lt;2人入住&gt;&lt;不退款&gt;</t>
  </si>
  <si>
    <t>HERMAWAN/DWI</t>
  </si>
  <si>
    <t xml:space="preserve">3223009	</t>
  </si>
  <si>
    <t xml:space="preserve">RZ-1492281272	</t>
  </si>
  <si>
    <t xml:space="preserve">999223633625953	</t>
  </si>
  <si>
    <t>[北雅加达]卡拉巴加丁薇姿普瑞酒店(Whiz Prime Hotel Kelapa Gading)(77366375)</t>
  </si>
  <si>
    <t>高级双人房&lt;2人入住&gt;&lt;不退款&gt;&lt;早餐&gt;</t>
  </si>
  <si>
    <t>XU/CHENG</t>
  </si>
  <si>
    <t xml:space="preserve">RZM-1492358740	</t>
  </si>
  <si>
    <t xml:space="preserve">999223633871647	</t>
  </si>
  <si>
    <t>[马德里]马德里克拉里奇酒店(Claridge Madrid)(55281328)</t>
  </si>
  <si>
    <t>PINTADO SIMINELAKIS/JOSE LUIS</t>
  </si>
  <si>
    <t xml:space="preserve">3224170	</t>
  </si>
  <si>
    <t xml:space="preserve">-1492367459	</t>
  </si>
  <si>
    <t xml:space="preserve">999223636622550	</t>
  </si>
  <si>
    <t>[瓦伦西亚]中央公园理事酒店(Senator Parque Central Hotel)(55289999)</t>
  </si>
  <si>
    <t>双人房, 1 张特大床&lt;2人入住&gt;&lt;不退款&gt;</t>
  </si>
  <si>
    <t>YUSTE MARTINEZ/PASCUAL</t>
  </si>
  <si>
    <t xml:space="preserve">3224494	</t>
  </si>
  <si>
    <t xml:space="preserve">999223637188934	</t>
  </si>
  <si>
    <t>[布雷内德维斯特尔]A酒店(A Hotels)(91812280)</t>
  </si>
  <si>
    <t>双人间&lt;2人入住&gt;&lt;不退款&gt;&lt;早餐&gt;</t>
  </si>
  <si>
    <t>Rosenfelder/Johannes</t>
  </si>
  <si>
    <t xml:space="preserve">3224534	</t>
  </si>
  <si>
    <t xml:space="preserve">YI84JX	</t>
  </si>
  <si>
    <t xml:space="preserve">999223638310571	</t>
  </si>
  <si>
    <t>SHI/JIANPING</t>
  </si>
  <si>
    <t xml:space="preserve">3224638	</t>
  </si>
  <si>
    <t xml:space="preserve">999223638988746	</t>
  </si>
  <si>
    <t>[Bang Chalong]曼谷伊斯汀坦那市高尔夫度假村(Eastin Thana City Golf Resort Bangkok)(68031168)</t>
  </si>
  <si>
    <t>JUNG/MANSEOK,NAKPRAKOP/DUANGDUEAN</t>
  </si>
  <si>
    <t xml:space="preserve">3224748	</t>
  </si>
  <si>
    <t xml:space="preserve">-1492482663	</t>
  </si>
  <si>
    <t xml:space="preserve">999223640240968	</t>
  </si>
  <si>
    <t>[奇克托瓦加]布法罗千禧酒店(M Hotel Buffalo)(55547089)</t>
  </si>
  <si>
    <t>Medeiros/Antonio Manuel</t>
  </si>
  <si>
    <t xml:space="preserve">3225006	</t>
  </si>
  <si>
    <t xml:space="preserve">0799ABT351	</t>
  </si>
  <si>
    <t xml:space="preserve">999223640280629	</t>
  </si>
  <si>
    <t>[贝尔花园]贝尔花园 - 洛杉矶凯艺套房酒店(Quality Inn &amp; Suites Bell Gardens-Los Angeles)(55270548)</t>
  </si>
  <si>
    <t>LU/JUN</t>
  </si>
  <si>
    <t xml:space="preserve">3225013	</t>
  </si>
  <si>
    <t xml:space="preserve">999223640596013	</t>
  </si>
  <si>
    <t>[波尔图]波尔图文奇酒店(Vincci Porto)(55822150)</t>
  </si>
  <si>
    <t>Petersen/Brian</t>
  </si>
  <si>
    <t xml:space="preserve">3225082	</t>
  </si>
  <si>
    <t xml:space="preserve">999223643864731	</t>
  </si>
  <si>
    <t>城景高级双人房&lt;2人入住&gt;&lt;不退款&gt;</t>
  </si>
  <si>
    <t>HA/JEONGIM</t>
  </si>
  <si>
    <t xml:space="preserve">3226591	</t>
  </si>
  <si>
    <t xml:space="preserve">TL835641168	</t>
  </si>
  <si>
    <t xml:space="preserve">999223644391034	</t>
  </si>
  <si>
    <t>[芭堤雅]第10页酒店(Page 10 Hotel)(55944526)</t>
  </si>
  <si>
    <t>CHU/XIAOLEI,ZHAO/PING</t>
  </si>
  <si>
    <t xml:space="preserve">3226693	</t>
  </si>
  <si>
    <t xml:space="preserve">195836438d3e5eabdf	</t>
  </si>
  <si>
    <t xml:space="preserve">999223644369522	</t>
  </si>
  <si>
    <t>[乌贝兰迪亚]乌贝蓝迪亚购物中心美居酒店(Mercure Uberlândia Plaza Shopping)(80332180)</t>
  </si>
  <si>
    <t>标准公寓, 1 张特大床&lt;2人入住&gt;&lt;不退款&gt;&lt;早餐&gt;</t>
  </si>
  <si>
    <t>Abuzaid/Felipe Doyle Maia</t>
  </si>
  <si>
    <t xml:space="preserve">3226696	</t>
  </si>
  <si>
    <t xml:space="preserve">RES025773-4462	</t>
  </si>
  <si>
    <t xml:space="preserve">999223644726345	</t>
  </si>
  <si>
    <t>[Jan Juc]RACV托基度假村(RACV Torquay Resort)(55831835)</t>
  </si>
  <si>
    <t>高尔夫球场景观房&lt;2人入住&gt;&lt;不退款&gt;</t>
  </si>
  <si>
    <t>KAURA/ATINDERPAL SINGH</t>
  </si>
  <si>
    <t xml:space="preserve">128816599	</t>
  </si>
  <si>
    <t xml:space="preserve">999223645662766	</t>
  </si>
  <si>
    <t>[西哈努克城]沃格精品酒店及娱乐场(La Vogue Boutique Hotel &amp; Casino)(55812494)</t>
  </si>
  <si>
    <t>豪华双床房&lt;2人入住&gt;&lt;不退款&gt;</t>
  </si>
  <si>
    <t>CAI/Yunlong,Sem/Mouykea</t>
  </si>
  <si>
    <t xml:space="preserve">3226956	</t>
  </si>
  <si>
    <t xml:space="preserve">7687186	</t>
  </si>
  <si>
    <t xml:space="preserve">999223645750772	</t>
  </si>
  <si>
    <t>[芭堤雅]芭堤雅阿瓦尼度假酒店(Avani Pattaya Resort)(69338173)</t>
  </si>
  <si>
    <t>阿瓦尼精致套房带露台&lt;2人入住&gt;&lt;不退款&gt;&lt;早餐&gt;</t>
  </si>
  <si>
    <t>TIAN/YE</t>
  </si>
  <si>
    <t xml:space="preserve">3226984	</t>
  </si>
  <si>
    <t xml:space="preserve">报客人姓名办理入住	</t>
  </si>
  <si>
    <t xml:space="preserve">999223645765759	</t>
  </si>
  <si>
    <t>[芭堤雅]第一太平洋会议酒店(First Pacific Hotel and Convention)(55756975)</t>
  </si>
  <si>
    <t>豪华间&lt;2人入住&gt;&lt;不退款&gt;</t>
  </si>
  <si>
    <t>ZHUANG/JINHUI</t>
  </si>
  <si>
    <t xml:space="preserve">3226988	</t>
  </si>
  <si>
    <t xml:space="preserve">1074255720	</t>
  </si>
  <si>
    <t xml:space="preserve">999223645830905	</t>
  </si>
  <si>
    <t>DIBA/FARIBA</t>
  </si>
  <si>
    <t xml:space="preserve">3227005	</t>
  </si>
  <si>
    <t xml:space="preserve">999223646059356	</t>
  </si>
  <si>
    <t>[芭堤雅]芭堤雅FX酒店(FX Hotel Pattaya)(68545360)</t>
  </si>
  <si>
    <t>Shishkin/Sergey</t>
  </si>
  <si>
    <t xml:space="preserve">3227965	</t>
  </si>
  <si>
    <t xml:space="preserve">MTN-4917940059217104325	</t>
  </si>
  <si>
    <t xml:space="preserve">999223646134705	</t>
  </si>
  <si>
    <t>LI/ENJIN,LI/JING</t>
  </si>
  <si>
    <t xml:space="preserve">3228176	</t>
  </si>
  <si>
    <t xml:space="preserve">999223646642564	</t>
  </si>
  <si>
    <t>[拉斯维加斯]拉斯维加斯特朗普国际酒店(Trump International Hotel Las Vegas)(55944686)</t>
  </si>
  <si>
    <t>高级特大床房&lt;2人入住&gt;&lt;不退款&gt;</t>
  </si>
  <si>
    <t>Mascayano/Dylam</t>
  </si>
  <si>
    <t xml:space="preserve">3228338	</t>
  </si>
  <si>
    <t xml:space="preserve">999223646830997	</t>
  </si>
  <si>
    <t>YU/YI</t>
  </si>
  <si>
    <t xml:space="preserve">3228390	</t>
  </si>
  <si>
    <t xml:space="preserve">999223650428469	</t>
  </si>
  <si>
    <t>高级房（中宾）&lt;2人入住&gt;&lt;不退款&gt;</t>
  </si>
  <si>
    <t>DU/DIANTONG</t>
  </si>
  <si>
    <t xml:space="preserve">3228669	</t>
  </si>
  <si>
    <t xml:space="preserve">999223651149462	</t>
  </si>
  <si>
    <t>[西归浦市]厄姆斯德酒店(Mstay Hotel)(55779580)</t>
  </si>
  <si>
    <t>豪华双人床房&lt;2人入住&gt;&lt;不退款&gt;</t>
  </si>
  <si>
    <t>SHI/MIN,MA/JITAO</t>
  </si>
  <si>
    <t xml:space="preserve">3228726	</t>
  </si>
  <si>
    <t xml:space="preserve">0000061234	</t>
  </si>
  <si>
    <t xml:space="preserve">23651444180	</t>
  </si>
  <si>
    <t>[哥打京那巴鲁]林达斯广场酒店(Lintas Plaza Hotel)(91812149)</t>
  </si>
  <si>
    <t>标准大号床房（无窗）&lt;2人入住&gt;&lt;不退款&gt;</t>
  </si>
  <si>
    <t>CHAI/SOO PIN</t>
  </si>
  <si>
    <t xml:space="preserve">3228743	</t>
  </si>
  <si>
    <t xml:space="preserve">1492937366	</t>
  </si>
  <si>
    <t xml:space="preserve">999223652021347	</t>
  </si>
  <si>
    <t>CHU/QIUZHI,CHU/JINDNG</t>
  </si>
  <si>
    <t xml:space="preserve">3228792	</t>
  </si>
  <si>
    <t>19583643926e01254b</t>
  </si>
  <si>
    <t xml:space="preserve">19583643926e2dbd9a	</t>
  </si>
  <si>
    <t xml:space="preserve">999223652630273	</t>
  </si>
  <si>
    <t>[Racha Thewa]素万那普机场奇迹酒店(Miracle Suvarnabhumi Airport)(55841680)</t>
  </si>
  <si>
    <t>MONGKONNUM/MRS CHUNTIMA</t>
  </si>
  <si>
    <t xml:space="preserve">3228856	</t>
  </si>
  <si>
    <t xml:space="preserve">999223652685043	</t>
  </si>
  <si>
    <t>MOROZOVA/VALERIIA,STEPANOV/DENIS</t>
  </si>
  <si>
    <t xml:space="preserve">3228866	</t>
  </si>
  <si>
    <t xml:space="preserve">MTN-4917940066095387077	</t>
  </si>
  <si>
    <t xml:space="preserve">999223652684950	</t>
  </si>
  <si>
    <t>NOVIKOVA/NATALIA,IATSENKO/SOFIA</t>
  </si>
  <si>
    <t xml:space="preserve">3228865	</t>
  </si>
  <si>
    <t xml:space="preserve">MTN-4917940066383242693	</t>
  </si>
  <si>
    <t xml:space="preserve">999223652797827	</t>
  </si>
  <si>
    <t>[吉隆坡]吉隆坡太平洋豪华酒店(Grand Pacific Hotel Kuala Lumpur)(55290384)</t>
  </si>
  <si>
    <t>ISMAIL/NURHANANI IZZATI</t>
  </si>
  <si>
    <t xml:space="preserve">3228884	</t>
  </si>
  <si>
    <t xml:space="preserve">999223654600076	</t>
  </si>
  <si>
    <t>[圣何塞]圣何塞机场/硅谷凯艺酒店(Quality Inn San Jose Airport - Silicon Valley)(91811528)</t>
  </si>
  <si>
    <t>CHAN/CHOR TING</t>
  </si>
  <si>
    <t xml:space="preserve">3229078	</t>
  </si>
  <si>
    <t xml:space="preserve">999223654688910	</t>
  </si>
  <si>
    <t>TAN/WEIMINGDEFFREY</t>
  </si>
  <si>
    <t xml:space="preserve">3229099	</t>
  </si>
  <si>
    <t xml:space="preserve">999223655649989	</t>
  </si>
  <si>
    <t>[弗农]山溪畔品质酒店(Quality Inn Near Mountain Creek)(95139230)</t>
  </si>
  <si>
    <t>双人房(2张双人床)&lt;2人入住&gt;&lt;不退款&gt;&lt;早餐&gt;</t>
  </si>
  <si>
    <t>Beckwith/Tara</t>
  </si>
  <si>
    <t xml:space="preserve">3229237	</t>
  </si>
  <si>
    <t xml:space="preserve">999223656039408	</t>
  </si>
  <si>
    <t>[仁川]金色郁金香仁川机场酒店&amp;套房(GOLDEN TULIP Incheon Airport Hotel &amp; Suites)(55707507)</t>
  </si>
  <si>
    <t>标准大床房&lt;2人入住&gt;&lt;不退款&gt;</t>
  </si>
  <si>
    <t>KANG/HOSEOK</t>
  </si>
  <si>
    <t xml:space="preserve">3229276	</t>
  </si>
  <si>
    <t xml:space="preserve">397207375-1681479621013716	</t>
  </si>
  <si>
    <t xml:space="preserve">999223656195967	</t>
  </si>
  <si>
    <t>[利雅得]天堂广场酒店(Haven Plaza)(55328773)</t>
  </si>
  <si>
    <t>标准双人或双床房&lt;2人入住&gt;&lt;不退款&gt;</t>
  </si>
  <si>
    <t>OU/CHUNXU</t>
  </si>
  <si>
    <t xml:space="preserve">3229296	</t>
  </si>
  <si>
    <t xml:space="preserve">302103	</t>
  </si>
  <si>
    <t xml:space="preserve">999223656425569	</t>
  </si>
  <si>
    <t>[坎昆]帕拉多尔酒店(Hotel Parador)(70394950)</t>
  </si>
  <si>
    <t>标准间2双人床&lt;2人入住&gt;&lt;不退款&gt;</t>
  </si>
  <si>
    <t>DAI/MEIWU</t>
  </si>
  <si>
    <t xml:space="preserve">3229371	</t>
  </si>
  <si>
    <t xml:space="preserve">68075441	</t>
  </si>
  <si>
    <t xml:space="preserve">23656425636	</t>
  </si>
  <si>
    <t>[阿维尼翁]亚维侬豪华酒店(Avignon Grand Hotel)(55320606)</t>
  </si>
  <si>
    <t>ji/yongmei,huang/taixi,hwang/in sik</t>
  </si>
  <si>
    <t xml:space="preserve">3229374	</t>
  </si>
  <si>
    <t xml:space="preserve">1493025873	</t>
  </si>
  <si>
    <t xml:space="preserve">999223656731905	</t>
  </si>
  <si>
    <t>[巴厘岛]库塔基岩酒店(Bedrock Hotel Kuta)(55346084)</t>
  </si>
  <si>
    <t>超值豪华房&lt;2人入住&gt;&lt;不退款&gt;&lt;早餐&gt;</t>
  </si>
  <si>
    <t>WANG/WEI</t>
  </si>
  <si>
    <t xml:space="preserve">3229451	</t>
  </si>
  <si>
    <t xml:space="preserve">26259883	</t>
  </si>
  <si>
    <t xml:space="preserve">999223658048518	</t>
  </si>
  <si>
    <t>[科罗纳]罗德威套房酒店(Rodeway Inn &amp; Suites)(95388446)</t>
  </si>
  <si>
    <t>标准间1特大床&lt;2人入住&gt;&lt;不退款&gt;</t>
  </si>
  <si>
    <t>Rodriguez/Claudia</t>
  </si>
  <si>
    <t xml:space="preserve">3229802	</t>
  </si>
  <si>
    <t xml:space="preserve">999223658107949	</t>
  </si>
  <si>
    <t>[云顶高原]至尊玖霄明阁大酒店(Grand Ion Delemen Hotel)(55967875)</t>
  </si>
  <si>
    <t>THOOPPOLTUP/DAOPONGPEN</t>
  </si>
  <si>
    <t xml:space="preserve">3229822	</t>
  </si>
  <si>
    <t xml:space="preserve">999223658407944	</t>
  </si>
  <si>
    <t>[班贾尔马辛]班贾尔马辛艾哈迈德亚尼法维酒店(favehotel Ahmad Yani Banjarmasin)(55312461)</t>
  </si>
  <si>
    <t>LAU/SIE CHUONG</t>
  </si>
  <si>
    <t xml:space="preserve">3229924	</t>
  </si>
  <si>
    <t xml:space="preserve">999223659461293	</t>
  </si>
  <si>
    <t>[泗水]泗水高级商务酒店(PrimeBiz Hotel Surabaya)(77372029)</t>
  </si>
  <si>
    <t>高级双人房两张床&lt;2人入住&gt;&lt;不退款&gt;</t>
  </si>
  <si>
    <t>Alkatiri/Syakieb Abdulkadir</t>
  </si>
  <si>
    <t xml:space="preserve">3230263	</t>
  </si>
  <si>
    <t xml:space="preserve">999223663651425	</t>
  </si>
  <si>
    <t>[Kampung Pelita]巴淡阿斯顿法义公寓式酒店(ASTON Batam Hotel &amp; Residence)(55391106)</t>
  </si>
  <si>
    <t>风格特大床一室房&lt;2人入住&gt;&lt;不退款&gt;&lt;早餐&gt;</t>
  </si>
  <si>
    <t>Neo/Eugene</t>
  </si>
  <si>
    <t xml:space="preserve">3230432	</t>
  </si>
  <si>
    <t xml:space="preserve">999223663939435	</t>
  </si>
  <si>
    <t>[迪拜]卡尔顿塔酒店(Carlton Tower Hotel)(70391260)</t>
  </si>
  <si>
    <t>城景豪华双人床房&lt;2人入住&gt;&lt;不退款&gt;</t>
  </si>
  <si>
    <t>XU/BO</t>
  </si>
  <si>
    <t xml:space="preserve">3230464	</t>
  </si>
  <si>
    <t xml:space="preserve">999223667170203	</t>
  </si>
  <si>
    <t>ZHUANG/YANGLONG</t>
  </si>
  <si>
    <t xml:space="preserve">3230818	</t>
  </si>
  <si>
    <t xml:space="preserve">23667322281	</t>
  </si>
  <si>
    <t>[丹戎槟榔]岛阿斯顿丹戎槟榔酒店&amp;会议中心(ASTON Tanjung Pinang Hotel &amp; Conference Center)(55944581)</t>
  </si>
  <si>
    <t>标准开放式客房&lt;2人入住&gt;&lt;不退款&gt;&lt;早餐&gt;</t>
  </si>
  <si>
    <t>CHEN/YUJIN,GUNAWAN/DAVID</t>
  </si>
  <si>
    <t xml:space="preserve">3230841	</t>
  </si>
  <si>
    <t xml:space="preserve">23667322269	</t>
  </si>
  <si>
    <t>标准开放式客房&lt;2人入住&gt;&lt;不退款&gt;</t>
  </si>
  <si>
    <t>CHEN/LI</t>
  </si>
  <si>
    <t xml:space="preserve">3230840	</t>
  </si>
  <si>
    <t xml:space="preserve">999223667580072	</t>
  </si>
  <si>
    <t>家庭房&lt;2人入住&gt;&lt;不退款&gt;</t>
  </si>
  <si>
    <t>Segaran/Kalaiarasan</t>
  </si>
  <si>
    <t xml:space="preserve">3230871	</t>
  </si>
  <si>
    <t xml:space="preserve">999223668668040	</t>
  </si>
  <si>
    <t>[埃尔帕索]机场东品质酒店(Quality Inn Airport East)(95390012)</t>
  </si>
  <si>
    <t>标准客房2张大床&lt;2人入住&gt;&lt;不退款&gt;&lt;早餐&gt;</t>
  </si>
  <si>
    <t>Santos/Javier</t>
  </si>
  <si>
    <t xml:space="preserve">3231044	</t>
  </si>
  <si>
    <t xml:space="preserve">999223669513935	</t>
  </si>
  <si>
    <t>Zhang/Yinyao</t>
  </si>
  <si>
    <t xml:space="preserve">3231192	</t>
  </si>
  <si>
    <t xml:space="preserve">7362517	</t>
  </si>
  <si>
    <t xml:space="preserve">999223670094072	</t>
  </si>
  <si>
    <t>[河内]河内酒店(Hanoi Hotel)(55560512)</t>
  </si>
  <si>
    <t>LETHI/LANHUONG</t>
  </si>
  <si>
    <t xml:space="preserve">3231299	</t>
  </si>
  <si>
    <t xml:space="preserve">999223670116043	</t>
  </si>
  <si>
    <t>[檀香山]威基基住宿酒店(Stay Hotel Waikiki)(55822074)</t>
  </si>
  <si>
    <t>一张大床&lt;2人入住&gt;&lt;不退款&gt;</t>
  </si>
  <si>
    <t>Launiuvao/Charmin</t>
  </si>
  <si>
    <t xml:space="preserve">3231304	</t>
  </si>
  <si>
    <t xml:space="preserve">999223670339274	</t>
  </si>
  <si>
    <t>[Kedawung]阿斯顿井里汶酒店及会议中心(Aston Cirebon Hotel and Convention Center)(55452262)</t>
  </si>
  <si>
    <t>高级双人床房&lt;2人入住&gt;&lt;不退款&gt;</t>
  </si>
  <si>
    <t>JIA/XUEZHI</t>
  </si>
  <si>
    <t xml:space="preserve">3231361	</t>
  </si>
  <si>
    <t xml:space="preserve">999223670399643	</t>
  </si>
  <si>
    <t>[伊斯坦布尔]古董酒店(Antique Hostel)(55779675)</t>
  </si>
  <si>
    <t>双人房&lt;2人入住&gt;&lt;不退款&gt;&lt;早餐&gt;</t>
  </si>
  <si>
    <t>TANG/QINGYUN</t>
  </si>
  <si>
    <t xml:space="preserve">3231371	</t>
  </si>
  <si>
    <t xml:space="preserve">4402308-1	</t>
  </si>
  <si>
    <t xml:space="preserve">999223670513242	</t>
  </si>
  <si>
    <t>[曼谷]曼谷素坤逸 11 巷索里泰莱酒店(Solitaire Bangkok Sukhumvit 11)(55694582)</t>
  </si>
  <si>
    <t>Lin/liming</t>
  </si>
  <si>
    <t xml:space="preserve">3231388	</t>
  </si>
  <si>
    <t xml:space="preserve">999223671369889	</t>
  </si>
  <si>
    <t>CHEN/YUXUAN</t>
  </si>
  <si>
    <t xml:space="preserve">3231591	</t>
  </si>
  <si>
    <t xml:space="preserve">999223671452909	</t>
  </si>
  <si>
    <t>[芝勒贡]芝勒贡阿玛瑞斯酒店(Amaris Hotel Cilegon)(95083862)</t>
  </si>
  <si>
    <t>智能房(好莱坞)&lt;2人入住&gt;&lt;不退款&gt;&lt;早餐&gt;</t>
  </si>
  <si>
    <t>AKBAR/MUHAMAD</t>
  </si>
  <si>
    <t xml:space="preserve">3231615	</t>
  </si>
  <si>
    <t xml:space="preserve">999223671606095	</t>
  </si>
  <si>
    <t>[芭堤雅]芭堤雅招牌酒店(Signature Pattaya)(55478178)</t>
  </si>
  <si>
    <t>两卧室套房&lt;2人入住&gt;&lt;不退款&gt;</t>
  </si>
  <si>
    <t>YU/YAXUAN,XU/SHUXIN</t>
  </si>
  <si>
    <t xml:space="preserve">3231661	</t>
  </si>
  <si>
    <t xml:space="preserve">999223671825516	</t>
  </si>
  <si>
    <t>[怀特普莱恩斯]怀特普莱恩斯中心索内斯塔酒店(Sonesta White Plains Downtown)(55505206)</t>
  </si>
  <si>
    <t>豪华特大床房&lt;2人入住&gt;&lt;不退款&gt;</t>
  </si>
  <si>
    <t>PETERSON/JUNE</t>
  </si>
  <si>
    <t xml:space="preserve">3231716	</t>
  </si>
  <si>
    <t xml:space="preserve">999223672006077	</t>
  </si>
  <si>
    <t>[勿加泗区]利波席卡朗购物中心附近瑞德多兹普拉斯酒店(RedDoorz Plus Near Lippo Cikarang Mall)(90352823)</t>
  </si>
  <si>
    <t>红多兹房&lt;2人入住&gt;&lt;不退款&gt;</t>
  </si>
  <si>
    <t>UDIN/MISTAR</t>
  </si>
  <si>
    <t xml:space="preserve">3231759	</t>
  </si>
  <si>
    <t xml:space="preserve">999223672476871	</t>
  </si>
  <si>
    <t>TAN/JUNNAN,WU/QINYAN</t>
  </si>
  <si>
    <t xml:space="preserve">3231868	</t>
  </si>
  <si>
    <t xml:space="preserve">999223673446123	</t>
  </si>
  <si>
    <t>[避兰东]圣淘沙豪华酒店(Grand Sentosa Hotel)(55944632)</t>
  </si>
  <si>
    <t>高级房(双床)&lt;2人入住&gt;&lt;不退款&gt;</t>
  </si>
  <si>
    <t>SOH/XIU QI</t>
  </si>
  <si>
    <t xml:space="preserve">3232104	</t>
  </si>
  <si>
    <t>，</t>
  </si>
  <si>
    <t>337200 HKD</t>
  </si>
  <si>
    <t>A230419102446481</t>
  </si>
  <si>
    <t>A230419102513481</t>
  </si>
  <si>
    <t>总计：337200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</si>
  <si>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</si>
  <si>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</si>
  <si>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</si>
  <si>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</si>
  <si>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</si>
  <si>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</si>
  <si>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</si>
  <si>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</si>
  <si>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</si>
  <si>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</si>
  <si>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</si>
  <si>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</si>
  <si>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</si>
  <si>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</si>
  <si>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</si>
  <si>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</si>
  <si>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</si>
  <si>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</si>
  <si>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</si>
  <si>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</si>
  <si>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3232104</t>
  </si>
  <si>
    <t>圣淘沙豪华酒店</t>
  </si>
  <si>
    <t>SOH XIU QI</t>
  </si>
  <si>
    <t>2023-04-16</t>
  </si>
  <si>
    <t>退房日周结</t>
  </si>
  <si>
    <t>228.95</t>
  </si>
  <si>
    <t>261.00</t>
  </si>
  <si>
    <t>0</t>
  </si>
  <si>
    <t>0.00</t>
  </si>
  <si>
    <t>携程汇智国际直连</t>
  </si>
  <si>
    <t>925</t>
  </si>
  <si>
    <t>2023-04-15 22:45:58</t>
  </si>
  <si>
    <t>否</t>
  </si>
  <si>
    <t>汇智国际旅游发展有限公司</t>
  </si>
  <si>
    <t>直连</t>
  </si>
  <si>
    <t>马来西亚</t>
  </si>
  <si>
    <t>3231868</t>
  </si>
  <si>
    <t>迪拜卡尔顿塔酒店</t>
  </si>
  <si>
    <t>TAN JUNNAN,WU QINYAN</t>
  </si>
  <si>
    <t>318.42</t>
  </si>
  <si>
    <t>363.00</t>
  </si>
  <si>
    <t>2023-04-15 21:13:22</t>
  </si>
  <si>
    <t>阿拉伯联合酋长国</t>
  </si>
  <si>
    <t>3231759</t>
  </si>
  <si>
    <t>利波席卡朗购物中心附近瑞德多兹普拉斯酒店</t>
  </si>
  <si>
    <t>UDIN MISTAR</t>
  </si>
  <si>
    <t>74.56</t>
  </si>
  <si>
    <t>85.00</t>
  </si>
  <si>
    <t>2023-04-15 20:29:13</t>
  </si>
  <si>
    <t>印度尼西亚</t>
  </si>
  <si>
    <t>3231716</t>
  </si>
  <si>
    <t>怀特普莱恩斯中心索内斯塔酒店</t>
  </si>
  <si>
    <t>PETERSON JUNE</t>
  </si>
  <si>
    <t>1141.24</t>
  </si>
  <si>
    <t>1301.00</t>
  </si>
  <si>
    <t>2023-04-15 20:11:03</t>
  </si>
  <si>
    <t>美国</t>
  </si>
  <si>
    <t>3231661</t>
  </si>
  <si>
    <t>辛尼雀芭达雅酒店</t>
  </si>
  <si>
    <t>YU YAXUAN,XU SHUXIN</t>
  </si>
  <si>
    <t>1025.45</t>
  </si>
  <si>
    <t>1169.00</t>
  </si>
  <si>
    <t>2023-04-15 19:47:21</t>
  </si>
  <si>
    <t>泰国</t>
  </si>
  <si>
    <t>3231615</t>
  </si>
  <si>
    <t>芝勒贡阿玛瑞斯酒店</t>
  </si>
  <si>
    <t>AKBAR MUHAMAD</t>
  </si>
  <si>
    <t>201.76</t>
  </si>
  <si>
    <t>230.00</t>
  </si>
  <si>
    <t>2023-04-15 19:31:18</t>
  </si>
  <si>
    <t>3231591</t>
  </si>
  <si>
    <t>普吉岛芭东度假酒店 (SHA Extra Plus)</t>
  </si>
  <si>
    <t>CHEN YUXUAN</t>
  </si>
  <si>
    <t>285.97</t>
  </si>
  <si>
    <t>326.00</t>
  </si>
  <si>
    <t>2023-04-15 19:24:00</t>
  </si>
  <si>
    <t>3231388</t>
  </si>
  <si>
    <t>曼谷素坤逸11纸牌屋酒店</t>
  </si>
  <si>
    <t>Lin liming</t>
  </si>
  <si>
    <t>507.02</t>
  </si>
  <si>
    <t>578.00</t>
  </si>
  <si>
    <t>2023-04-15 17:54:22</t>
  </si>
  <si>
    <t>3231371</t>
  </si>
  <si>
    <t>古董酒店</t>
  </si>
  <si>
    <t>TANG QINGYUN</t>
  </si>
  <si>
    <t>239.48</t>
  </si>
  <si>
    <t>273.00</t>
  </si>
  <si>
    <t>2023-04-15 17:43:14</t>
  </si>
  <si>
    <t>土耳其</t>
  </si>
  <si>
    <t>3231361</t>
  </si>
  <si>
    <t>阿斯顿井里汶酒店及会议中心</t>
  </si>
  <si>
    <t>JIA XUEZHI</t>
  </si>
  <si>
    <t>338.60</t>
  </si>
  <si>
    <t>386.00</t>
  </si>
  <si>
    <t>2023-04-15 17:37:09</t>
  </si>
  <si>
    <t>3231304</t>
  </si>
  <si>
    <t>怀基基居住旅馆</t>
  </si>
  <si>
    <t>Launiuvao Charmin</t>
  </si>
  <si>
    <t>968.43</t>
  </si>
  <si>
    <t>1104.00</t>
  </si>
  <si>
    <t>2023-04-15 17:14:23</t>
  </si>
  <si>
    <t>3231299</t>
  </si>
  <si>
    <t>河内酒店</t>
  </si>
  <si>
    <t>LETHI LANHUONG</t>
  </si>
  <si>
    <t>511.41</t>
  </si>
  <si>
    <t>583.00</t>
  </si>
  <si>
    <t>2023-04-15 17:12:01</t>
  </si>
  <si>
    <t>越南</t>
  </si>
  <si>
    <t>3231192</t>
  </si>
  <si>
    <t>马尼拉新世界酒店</t>
  </si>
  <si>
    <t>Zhang Yinyao</t>
  </si>
  <si>
    <t>924.57</t>
  </si>
  <si>
    <t>1054.00</t>
  </si>
  <si>
    <t>2023-04-15 16:25:32</t>
  </si>
  <si>
    <t>菲律宾</t>
  </si>
  <si>
    <t>3231044</t>
  </si>
  <si>
    <t>东机场质量酒店</t>
  </si>
  <si>
    <t>Santos Javier</t>
  </si>
  <si>
    <t>436.85</t>
  </si>
  <si>
    <t>498.00</t>
  </si>
  <si>
    <t>2023-04-15 15:26:17</t>
  </si>
  <si>
    <t>3230871</t>
  </si>
  <si>
    <t>吉隆坡太平洋豪华酒店</t>
  </si>
  <si>
    <t>Segaran Kalaiarasan</t>
  </si>
  <si>
    <t>157.02</t>
  </si>
  <si>
    <t>179.00</t>
  </si>
  <si>
    <t>2023-04-15 14:20:23</t>
  </si>
  <si>
    <t>3230841</t>
  </si>
  <si>
    <t>岛阿斯顿丹戎槟榔酒店&amp;会议中心</t>
  </si>
  <si>
    <t>CHEN YUJIN,GUNAWAN DAVID</t>
  </si>
  <si>
    <t>485.97</t>
  </si>
  <si>
    <t>554.00</t>
  </si>
  <si>
    <t>2023-04-15 14:07:57</t>
  </si>
  <si>
    <t>3230840</t>
  </si>
  <si>
    <t>CHEN LI</t>
  </si>
  <si>
    <t>218.42</t>
  </si>
  <si>
    <t>249.00</t>
  </si>
  <si>
    <t>3230818</t>
  </si>
  <si>
    <t>云顶高原●至尊玖霄明阁大酒店</t>
  </si>
  <si>
    <t>ZHUANG YANGLONG</t>
  </si>
  <si>
    <t>421.93</t>
  </si>
  <si>
    <t>481.00</t>
  </si>
  <si>
    <t>2023-04-15 13:58:33</t>
  </si>
  <si>
    <t>3230464</t>
  </si>
  <si>
    <t>XU BO</t>
  </si>
  <si>
    <t>2023-04-15 11:27:25</t>
  </si>
  <si>
    <t>3230432</t>
  </si>
  <si>
    <t>巴淡岛阿斯顿巴淡酒店公寓</t>
  </si>
  <si>
    <t>Neo Eugene</t>
  </si>
  <si>
    <t>433.34</t>
  </si>
  <si>
    <t>494.00</t>
  </si>
  <si>
    <t>2023-04-15 11:15:09</t>
  </si>
  <si>
    <t>3230263</t>
  </si>
  <si>
    <t>泗水高级商务酒店</t>
  </si>
  <si>
    <t>Alkatiri Syakieb Abdulkadir</t>
  </si>
  <si>
    <t>135.09</t>
  </si>
  <si>
    <t>154.00</t>
  </si>
  <si>
    <t>2023-04-15 10:05:27</t>
  </si>
  <si>
    <t>3229924</t>
  </si>
  <si>
    <t>班贾尔马辛艾哈迈德亚尼法维酒店</t>
  </si>
  <si>
    <t>LAU SIE CHUONG</t>
  </si>
  <si>
    <t>158.77</t>
  </si>
  <si>
    <t>181.00</t>
  </si>
  <si>
    <t>2023-04-15 04:39:17</t>
  </si>
  <si>
    <t>3229822</t>
  </si>
  <si>
    <t>THOOPPOLTUP DAOPONGPEN</t>
  </si>
  <si>
    <t>2023-04-15 01:57:28</t>
  </si>
  <si>
    <t>3229802</t>
  </si>
  <si>
    <t>罗德威套房酒店</t>
  </si>
  <si>
    <t>Rodriguez Claudia</t>
  </si>
  <si>
    <t>646.50</t>
  </si>
  <si>
    <t>737.00</t>
  </si>
  <si>
    <t>2023-04-15 01:37:39</t>
  </si>
  <si>
    <t>2023-04-14</t>
  </si>
  <si>
    <t>3229451</t>
  </si>
  <si>
    <t>库塔基岩酒店</t>
  </si>
  <si>
    <t>WANG WEI</t>
  </si>
  <si>
    <t>219.28</t>
  </si>
  <si>
    <t>250.00</t>
  </si>
  <si>
    <t>2023-04-14 22:37:33</t>
  </si>
  <si>
    <t>3229374</t>
  </si>
  <si>
    <t>亚维侬豪华酒店</t>
  </si>
  <si>
    <t>ji yongmei,huang taixi,hwang in sik</t>
  </si>
  <si>
    <t>1401.61</t>
  </si>
  <si>
    <t>1598.00</t>
  </si>
  <si>
    <t>2023-04-14 22:10:45</t>
  </si>
  <si>
    <t>法国</t>
  </si>
  <si>
    <t>3229371</t>
  </si>
  <si>
    <t>帕拉多尔酒店</t>
  </si>
  <si>
    <t>DAI MEIWU</t>
  </si>
  <si>
    <t>260.50</t>
  </si>
  <si>
    <t>297.00</t>
  </si>
  <si>
    <t>2023-04-14 22:10:47</t>
  </si>
  <si>
    <t>墨西哥</t>
  </si>
  <si>
    <t>3229296</t>
  </si>
  <si>
    <t>天堂广场酒店</t>
  </si>
  <si>
    <t>OU CHUNXU</t>
  </si>
  <si>
    <t>694.66</t>
  </si>
  <si>
    <t>792.00</t>
  </si>
  <si>
    <t>2023-04-14 21:49:24</t>
  </si>
  <si>
    <t>沙特阿拉伯</t>
  </si>
  <si>
    <t>3229276</t>
  </si>
  <si>
    <t>金色郁金香仁川机场酒店&amp;套房</t>
  </si>
  <si>
    <t>KANG HOSEOK</t>
  </si>
  <si>
    <t>511.35</t>
  </si>
  <si>
    <t>2023-04-14 21:40:27</t>
  </si>
  <si>
    <t>韩国</t>
  </si>
  <si>
    <t>3229237</t>
  </si>
  <si>
    <t>山溪畔品质酒店</t>
  </si>
  <si>
    <t>Beckwith Tara</t>
  </si>
  <si>
    <t>1457.74</t>
  </si>
  <si>
    <t>1662.00</t>
  </si>
  <si>
    <t>2023-04-14 21:18:28</t>
  </si>
  <si>
    <t>3229099</t>
  </si>
  <si>
    <t>新山晶冠酒店</t>
  </si>
  <si>
    <t>TAN WEIMINGDEFFREY</t>
  </si>
  <si>
    <t>247.34</t>
  </si>
  <si>
    <t>282.00</t>
  </si>
  <si>
    <t>2023-04-14 20:21:58</t>
  </si>
  <si>
    <t>3229078</t>
  </si>
  <si>
    <t>圣何塞机场/硅谷凯艺酒店</t>
  </si>
  <si>
    <t>CHAN CHOR TING</t>
  </si>
  <si>
    <t>631.51</t>
  </si>
  <si>
    <t>720.00</t>
  </si>
  <si>
    <t>2023-04-14 20:16:36</t>
  </si>
  <si>
    <t>3228884</t>
  </si>
  <si>
    <t>ISMAIL NURHANANI IZZATI</t>
  </si>
  <si>
    <t>243.83</t>
  </si>
  <si>
    <t>278.00</t>
  </si>
  <si>
    <t>2023-04-14 18:46:40</t>
  </si>
  <si>
    <t>3228866</t>
  </si>
  <si>
    <t>芭堤雅FX酒店</t>
  </si>
  <si>
    <t>MOROZOVA VALERIIA,STEPANOV DENIS</t>
  </si>
  <si>
    <t>144.72</t>
  </si>
  <si>
    <t>165.00</t>
  </si>
  <si>
    <t>2023-04-14 18:41:20</t>
  </si>
  <si>
    <t>3228865</t>
  </si>
  <si>
    <t>NOVIKOVA NATALIA,IATSENKO SOFIA</t>
  </si>
  <si>
    <t>289.44</t>
  </si>
  <si>
    <t>330.00</t>
  </si>
  <si>
    <t>3228856</t>
  </si>
  <si>
    <t>曼谷素旺那普机场奇迹酒店</t>
  </si>
  <si>
    <t>MONGKONNUM MRS CHUNTIMA</t>
  </si>
  <si>
    <t>266.64</t>
  </si>
  <si>
    <t>304.00</t>
  </si>
  <si>
    <t>2023-04-14 18:39:22</t>
  </si>
  <si>
    <t>3228792</t>
  </si>
  <si>
    <t>第10页酒店</t>
  </si>
  <si>
    <t>CHU QIUZHI,CHU JINDNG</t>
  </si>
  <si>
    <t>1133.21</t>
  </si>
  <si>
    <t>1292.00</t>
  </si>
  <si>
    <t>2023-04-14 18:10:50</t>
  </si>
  <si>
    <t>3228743</t>
  </si>
  <si>
    <t>哥打京那巴鲁亿达广场酒店</t>
  </si>
  <si>
    <t>CHAI SOO PIN</t>
  </si>
  <si>
    <t>119.29</t>
  </si>
  <si>
    <t>136.00</t>
  </si>
  <si>
    <t>2023-04-14 17:52:31</t>
  </si>
  <si>
    <t>3228726</t>
  </si>
  <si>
    <t>厄姆斯德酒店</t>
  </si>
  <si>
    <t>SHI MIN,MA JITAO</t>
  </si>
  <si>
    <t>275.41</t>
  </si>
  <si>
    <t>314.00</t>
  </si>
  <si>
    <t>2023-04-14 17:44:07</t>
  </si>
  <si>
    <t>3228669</t>
  </si>
  <si>
    <t>DU DIANTONG</t>
  </si>
  <si>
    <t>2023-04-14 17:21:37</t>
  </si>
  <si>
    <t>3228390</t>
  </si>
  <si>
    <t>曼谷JW万豪酒店</t>
  </si>
  <si>
    <t>YU YI</t>
  </si>
  <si>
    <t>1279.69</t>
  </si>
  <si>
    <t>1459.00</t>
  </si>
  <si>
    <t>2023-04-14 15:51:15</t>
  </si>
  <si>
    <t>3228338</t>
  </si>
  <si>
    <t>拉斯维加斯特朗普国际酒店</t>
  </si>
  <si>
    <t>Mascayano Dylam</t>
  </si>
  <si>
    <t>3076.87</t>
  </si>
  <si>
    <t>3508.00</t>
  </si>
  <si>
    <t>2023-04-14 15:32:56</t>
  </si>
  <si>
    <t>3228176</t>
  </si>
  <si>
    <t>LI ENJIN,LI JING</t>
  </si>
  <si>
    <t>2023-04-14 14:41:19</t>
  </si>
  <si>
    <t>3227965</t>
  </si>
  <si>
    <t>Shishkin Sergey</t>
  </si>
  <si>
    <t>2023-04-14 14:32:53</t>
  </si>
  <si>
    <t>3227005</t>
  </si>
  <si>
    <t>DIBA FARIBA</t>
  </si>
  <si>
    <t>577.13</t>
  </si>
  <si>
    <t>658.00</t>
  </si>
  <si>
    <t>2023-04-14 14:09:45</t>
  </si>
  <si>
    <t>3226988</t>
  </si>
  <si>
    <t>第一太平洋会议酒店</t>
  </si>
  <si>
    <t>ZHUANG JINHUI</t>
  </si>
  <si>
    <t>236.82</t>
  </si>
  <si>
    <t>270.00</t>
  </si>
  <si>
    <t>2023-04-14 14:00:10</t>
  </si>
  <si>
    <t>3226984</t>
  </si>
  <si>
    <t>芭堤雅阿瓦尼度假酒店</t>
  </si>
  <si>
    <t>TIAN YE</t>
  </si>
  <si>
    <t>2472.54</t>
  </si>
  <si>
    <t>2819.00</t>
  </si>
  <si>
    <t>2023-04-14 13:59:33</t>
  </si>
  <si>
    <t>3226956</t>
  </si>
  <si>
    <t>沃格精品酒店及娱乐场</t>
  </si>
  <si>
    <t>CAI Yunlong,Sem Mouykea</t>
  </si>
  <si>
    <t>791.14</t>
  </si>
  <si>
    <t>902.00</t>
  </si>
  <si>
    <t>2023-04-14 13:58:48</t>
  </si>
  <si>
    <t>柬埔寨</t>
  </si>
  <si>
    <t>3226767</t>
  </si>
  <si>
    <t>RACV托基度假村</t>
  </si>
  <si>
    <t>KAURA ATINDERPAL SINGH</t>
  </si>
  <si>
    <t>1549.84</t>
  </si>
  <si>
    <t>1767.00</t>
  </si>
  <si>
    <t>2023-04-14 12:41:33</t>
  </si>
  <si>
    <t>澳大利亚</t>
  </si>
  <si>
    <t>3226696</t>
  </si>
  <si>
    <t>乌贝蓝迪亚购物中心美居酒店</t>
  </si>
  <si>
    <t>Abuzaid Felipe Doyle Maia</t>
  </si>
  <si>
    <t>559.59</t>
  </si>
  <si>
    <t>638.00</t>
  </si>
  <si>
    <t>2023-04-14 12:17:15</t>
  </si>
  <si>
    <t>巴西</t>
  </si>
  <si>
    <t>3226693</t>
  </si>
  <si>
    <t>CHU XIAOLEI,ZHAO PING</t>
  </si>
  <si>
    <t>521.00</t>
  </si>
  <si>
    <t>594.00</t>
  </si>
  <si>
    <t>2023-04-14 12:16:59</t>
  </si>
  <si>
    <t>3226591</t>
  </si>
  <si>
    <t>釜山格兰德朝鲜酒店</t>
  </si>
  <si>
    <t>HA JEONGIM</t>
  </si>
  <si>
    <t>1960.32</t>
  </si>
  <si>
    <t>2235.00</t>
  </si>
  <si>
    <t>2023-04-14 11:39:13</t>
  </si>
  <si>
    <t>3225082</t>
  </si>
  <si>
    <t>波尔图文奇酒店</t>
  </si>
  <si>
    <t>Petersen Brian</t>
  </si>
  <si>
    <t>1419.15</t>
  </si>
  <si>
    <t>1618.00</t>
  </si>
  <si>
    <t>2023-04-14 04:41:59</t>
  </si>
  <si>
    <t>葡萄牙</t>
  </si>
  <si>
    <t>3225006</t>
  </si>
  <si>
    <t>布法罗千禧酒店</t>
  </si>
  <si>
    <t>Medeiros Antonio Manuel</t>
  </si>
  <si>
    <t>828.86</t>
  </si>
  <si>
    <t>945.00</t>
  </si>
  <si>
    <t>2023-04-14 02:46:59</t>
  </si>
  <si>
    <t>2023-04-13</t>
  </si>
  <si>
    <t>3224748</t>
  </si>
  <si>
    <t>曼谷伊斯汀塔娜城市高尔夫度假村</t>
  </si>
  <si>
    <t>JUNG MANSEOK,NAKPRAKOP DUANGDUEAN</t>
  </si>
  <si>
    <t>662.01</t>
  </si>
  <si>
    <t>754.00</t>
  </si>
  <si>
    <t>2023-04-13 23:52:41</t>
  </si>
  <si>
    <t>3224638</t>
  </si>
  <si>
    <t>SHI JIANPING</t>
  </si>
  <si>
    <t>2331.97</t>
  </si>
  <si>
    <t>2656.00</t>
  </si>
  <si>
    <t>2023-04-13 23:09:56</t>
  </si>
  <si>
    <t>3224534</t>
  </si>
  <si>
    <t>A 酒店</t>
  </si>
  <si>
    <t>Rosenfelder Johannes</t>
  </si>
  <si>
    <t>850.78</t>
  </si>
  <si>
    <t>969.00</t>
  </si>
  <si>
    <t>2023-04-13 22:29:02</t>
  </si>
  <si>
    <t>丹麦</t>
  </si>
  <si>
    <t>3224494</t>
  </si>
  <si>
    <t>中央公园理事酒店</t>
  </si>
  <si>
    <t>YUSTE MARTINEZ PASCUAL</t>
  </si>
  <si>
    <t>1182.67</t>
  </si>
  <si>
    <t>1347.00</t>
  </si>
  <si>
    <t>2023-04-13 22:11:23</t>
  </si>
  <si>
    <t>西班牙</t>
  </si>
  <si>
    <t>3224170</t>
  </si>
  <si>
    <t>马德里克拉里奇酒店</t>
  </si>
  <si>
    <t>PINTADO SIMINELAKIS JOSE LUIS</t>
  </si>
  <si>
    <t>1123.84</t>
  </si>
  <si>
    <t>1280.00</t>
  </si>
  <si>
    <t>2023-04-13 19:48:44</t>
  </si>
  <si>
    <t>3224115</t>
  </si>
  <si>
    <t>卡拉巴加丁薇姿普瑞酒店</t>
  </si>
  <si>
    <t>XU CHENG</t>
  </si>
  <si>
    <t>222.13</t>
  </si>
  <si>
    <t>253.00</t>
  </si>
  <si>
    <t>2023-04-13 19:20:38</t>
  </si>
  <si>
    <t>3223009</t>
  </si>
  <si>
    <t>班贾尔马辛班加巴鲁飞舞酒店</t>
  </si>
  <si>
    <t>HERMAWAN DWI</t>
  </si>
  <si>
    <t>169.45</t>
  </si>
  <si>
    <t>193.00</t>
  </si>
  <si>
    <t>2023-04-13 14:54:37</t>
  </si>
  <si>
    <t>3221721</t>
  </si>
  <si>
    <t>派帕斯蒙纳酒店</t>
  </si>
  <si>
    <t>LIANG ZIXUAN,LIU SHUANGXUAN</t>
  </si>
  <si>
    <t>1626.06</t>
  </si>
  <si>
    <t>1852.00</t>
  </si>
  <si>
    <t>2023-04-13 11:12:34</t>
  </si>
  <si>
    <t>3220912</t>
  </si>
  <si>
    <t>圣詹姆斯酒店</t>
  </si>
  <si>
    <t>LUEDPHRAPRATHOM PHAKHAMON,TANVIRAT JATURAPAT</t>
  </si>
  <si>
    <t>527.58</t>
  </si>
  <si>
    <t>600.00</t>
  </si>
  <si>
    <t>2023-04-13 00:26:26</t>
  </si>
  <si>
    <t>3220902</t>
  </si>
  <si>
    <t>哥打京那巴鲁元明大酒店</t>
  </si>
  <si>
    <t>MOHAMMAD SALEH MOHD IKHWAN BIN</t>
  </si>
  <si>
    <t>466.03</t>
  </si>
  <si>
    <t>530.00</t>
  </si>
  <si>
    <t>2023-04-13 15:59:06</t>
  </si>
  <si>
    <t>直采</t>
  </si>
  <si>
    <t>2023-04-12</t>
  </si>
  <si>
    <t>3220786</t>
  </si>
  <si>
    <t>SHANG WENLU,ZHANG KEWEI</t>
  </si>
  <si>
    <t>7627.07</t>
  </si>
  <si>
    <t>8674.02</t>
  </si>
  <si>
    <t>2023-04-12 23:40:19</t>
  </si>
  <si>
    <t>3220707</t>
  </si>
  <si>
    <t>安纳塔拉东方曼格罗夫阿布扎比酒店</t>
  </si>
  <si>
    <t>Prass Patricia</t>
  </si>
  <si>
    <t>1246.85</t>
  </si>
  <si>
    <t>1418.00</t>
  </si>
  <si>
    <t>2023-04-13 13:48:48</t>
  </si>
  <si>
    <t>3220643</t>
  </si>
  <si>
    <t>钻石城广场酒店</t>
  </si>
  <si>
    <t>SATITNAPADOL RANEE</t>
  </si>
  <si>
    <t>186.41</t>
  </si>
  <si>
    <t>212.00</t>
  </si>
  <si>
    <t>2023-04-12 22:51:29</t>
  </si>
  <si>
    <t>3220589</t>
  </si>
  <si>
    <t>国会广场酒店及会议中心</t>
  </si>
  <si>
    <t>Welnowski Lukas</t>
  </si>
  <si>
    <t>932.06</t>
  </si>
  <si>
    <t>1060.00</t>
  </si>
  <si>
    <t>2023-04-12 22:34:26</t>
  </si>
  <si>
    <t>3220484</t>
  </si>
  <si>
    <t>马尼拉纽波特市智选假日酒店</t>
  </si>
  <si>
    <t>CHIANG HSU-CHENG</t>
  </si>
  <si>
    <t>398.32</t>
  </si>
  <si>
    <t>453.00</t>
  </si>
  <si>
    <t>2023-04-12 22:02:30</t>
  </si>
  <si>
    <t>3220175</t>
  </si>
  <si>
    <t>纳拉酒店</t>
  </si>
  <si>
    <t>CHANASATROO SUTHIMA</t>
  </si>
  <si>
    <t>152.12</t>
  </si>
  <si>
    <t>173.00</t>
  </si>
  <si>
    <t>2023-04-12 20:28:11</t>
  </si>
  <si>
    <t>3219892</t>
  </si>
  <si>
    <t>乌得勒支弗莱彻餐厅酒店</t>
  </si>
  <si>
    <t>VAN DRAANEN FRAUKE</t>
  </si>
  <si>
    <t>1160.68</t>
  </si>
  <si>
    <t>1320.00</t>
  </si>
  <si>
    <t>2023-04-12 18:33:31</t>
  </si>
  <si>
    <t>荷兰</t>
  </si>
  <si>
    <t>3219521</t>
  </si>
  <si>
    <t>芭堤雅发现海滩酒店</t>
  </si>
  <si>
    <t>GUO MIANXIN,GUO XURONG,CHEN ZHIPENG,HU JIAHUA</t>
  </si>
  <si>
    <t>2884.10</t>
  </si>
  <si>
    <t>3280.00</t>
  </si>
  <si>
    <t>2023-04-12 17:10:34</t>
  </si>
  <si>
    <t>3219161</t>
  </si>
  <si>
    <t>拉斯维加斯速8酒店</t>
  </si>
  <si>
    <t>HARRIS ASHLYNN</t>
  </si>
  <si>
    <t>1748.05</t>
  </si>
  <si>
    <t>1988.00</t>
  </si>
  <si>
    <t>2023-04-12 13:34:48</t>
  </si>
  <si>
    <t>3219101</t>
  </si>
  <si>
    <t>liu yu jie</t>
  </si>
  <si>
    <t>1265.31</t>
  </si>
  <si>
    <t>1439.00</t>
  </si>
  <si>
    <t>2023-04-12 13:10:28</t>
  </si>
  <si>
    <t>3219025</t>
  </si>
  <si>
    <t>甲米河畔酒店</t>
  </si>
  <si>
    <t>DING LI,HUANG TAO</t>
  </si>
  <si>
    <t>308.63</t>
  </si>
  <si>
    <t>351.00</t>
  </si>
  <si>
    <t>2023-04-12 12:52:56</t>
  </si>
  <si>
    <t>3219013</t>
  </si>
  <si>
    <t>河滨区途恩酒店</t>
  </si>
  <si>
    <t>GIDEON GIDEON LAU ANAK JOHN</t>
  </si>
  <si>
    <t>130.14</t>
  </si>
  <si>
    <t>148.00</t>
  </si>
  <si>
    <t>2023-04-12 15:42:02</t>
  </si>
  <si>
    <t>3219012</t>
  </si>
  <si>
    <t>乔希酒店</t>
  </si>
  <si>
    <t>HU HAINING</t>
  </si>
  <si>
    <t>689.37</t>
  </si>
  <si>
    <t>784.00</t>
  </si>
  <si>
    <t>2023-04-12 12:36:53</t>
  </si>
  <si>
    <t>3218846</t>
  </si>
  <si>
    <t>河内辉煌酒店及Spa水疗中心</t>
  </si>
  <si>
    <t>LI YANGRUI</t>
  </si>
  <si>
    <t>643.65</t>
  </si>
  <si>
    <t>732.00</t>
  </si>
  <si>
    <t>2023-04-12 11:33:48</t>
  </si>
  <si>
    <t>3218778</t>
  </si>
  <si>
    <t>卡玛彦海滩酒店</t>
  </si>
  <si>
    <t>Looby Colin Andrew</t>
  </si>
  <si>
    <t>1500.09</t>
  </si>
  <si>
    <t>1706.00</t>
  </si>
  <si>
    <t>2023-04-13 17:46:25</t>
  </si>
  <si>
    <t>3218761</t>
  </si>
  <si>
    <t>泰姬俱乐部大厦酒店</t>
  </si>
  <si>
    <t>M PITCHAI CHETTY Dhanabalan</t>
  </si>
  <si>
    <t>1158.04</t>
  </si>
  <si>
    <t>1317.00</t>
  </si>
  <si>
    <t>2023-04-12 11:24:52</t>
  </si>
  <si>
    <t>印度</t>
  </si>
  <si>
    <t>3218664</t>
  </si>
  <si>
    <t>北达拉斯普雷斯顿智选假日酒店及套房</t>
  </si>
  <si>
    <t>Yang Shangzhen</t>
  </si>
  <si>
    <t>1605.60</t>
  </si>
  <si>
    <t>1826.00</t>
  </si>
  <si>
    <t>2023-04-12 10:21:15</t>
  </si>
  <si>
    <t>3218650</t>
  </si>
  <si>
    <t>敖查龙别墅度假村酒店</t>
  </si>
  <si>
    <t>Zheng Jieqi</t>
  </si>
  <si>
    <t>225.98</t>
  </si>
  <si>
    <t>257.00</t>
  </si>
  <si>
    <t>2023-04-12 10:23:46</t>
  </si>
  <si>
    <t>3218603</t>
  </si>
  <si>
    <t>墨水 48 酒店</t>
  </si>
  <si>
    <t>HE TAO</t>
  </si>
  <si>
    <t>5207.21</t>
  </si>
  <si>
    <t>5922.00</t>
  </si>
  <si>
    <t>2023-04-12 09:47:38</t>
  </si>
  <si>
    <t>3218545</t>
  </si>
  <si>
    <t>拉亚特酒店</t>
  </si>
  <si>
    <t>MA LYUJIN</t>
  </si>
  <si>
    <t>1508.88</t>
  </si>
  <si>
    <t>1716.00</t>
  </si>
  <si>
    <t>2023-04-12 09:17:37</t>
  </si>
  <si>
    <t>3218386</t>
  </si>
  <si>
    <t>阿斯维尔机场克拉丽奥酒店</t>
  </si>
  <si>
    <t>Johnson Alexa,Sapp Eric</t>
  </si>
  <si>
    <t>712.23</t>
  </si>
  <si>
    <t>810.00</t>
  </si>
  <si>
    <t>2023-04-12 08:27:25</t>
  </si>
  <si>
    <t>3218282</t>
  </si>
  <si>
    <t>约克海利校长会议酒店</t>
  </si>
  <si>
    <t>ARAH MARITA BABUYO</t>
  </si>
  <si>
    <t>4657.65</t>
  </si>
  <si>
    <t>5297.00</t>
  </si>
  <si>
    <t>2023-04-12 05:55:28</t>
  </si>
  <si>
    <t>英国</t>
  </si>
  <si>
    <t>3218208</t>
  </si>
  <si>
    <t>芝加哥旅客之家酒店</t>
  </si>
  <si>
    <t>MACLEOD JEFFREY ANGUS GREGOR</t>
  </si>
  <si>
    <t>2207.04</t>
  </si>
  <si>
    <t>2510.00</t>
  </si>
  <si>
    <t>2023-04-12 04:03:57</t>
  </si>
  <si>
    <t>2023-04-11</t>
  </si>
  <si>
    <t>3216930</t>
  </si>
  <si>
    <t>宾茨 - 温泉宾茨 - 绿根岛多林特海洋酒店</t>
  </si>
  <si>
    <t>Krieg Angelika</t>
  </si>
  <si>
    <t>2685.65</t>
  </si>
  <si>
    <t>3055.00</t>
  </si>
  <si>
    <t>2023-04-11 18:50:03</t>
  </si>
  <si>
    <t>德国</t>
  </si>
  <si>
    <t>3216902</t>
  </si>
  <si>
    <t>莲花友好酒店</t>
  </si>
  <si>
    <t>DUMRONGCHAT WIWAT</t>
  </si>
  <si>
    <t>465.92</t>
  </si>
  <si>
    <t>2023-04-11 18:29:00</t>
  </si>
  <si>
    <t>3216734</t>
  </si>
  <si>
    <t>卢克索尼罗河施柏阁酒店</t>
  </si>
  <si>
    <t>liu guojun,jiang zheng,fang dongju</t>
  </si>
  <si>
    <t>2436.87</t>
  </si>
  <si>
    <t>2772.00</t>
  </si>
  <si>
    <t>2023-04-11 17:13:44</t>
  </si>
  <si>
    <t>埃及</t>
  </si>
  <si>
    <t>3216286</t>
  </si>
  <si>
    <t>美丽海滩酒店</t>
  </si>
  <si>
    <t>Dai Siwen</t>
  </si>
  <si>
    <t>566.14</t>
  </si>
  <si>
    <t>644.00</t>
  </si>
  <si>
    <t>2023-04-11 14:27:11</t>
  </si>
  <si>
    <t>3216195</t>
  </si>
  <si>
    <t>槟城长荣桂冠酒店</t>
  </si>
  <si>
    <t>WEI KAI WONG</t>
  </si>
  <si>
    <t>397.35</t>
  </si>
  <si>
    <t>452.00</t>
  </si>
  <si>
    <t>2023-04-11 13:43:18</t>
  </si>
  <si>
    <t>3215953</t>
  </si>
  <si>
    <t>凯利班酒店</t>
  </si>
  <si>
    <t>Purwati Rani</t>
  </si>
  <si>
    <t>116.92</t>
  </si>
  <si>
    <t>133.00</t>
  </si>
  <si>
    <t>2023-04-11 12:11:35</t>
  </si>
  <si>
    <t>3215839</t>
  </si>
  <si>
    <t>新加坡皮克林宾乐雅臻选酒店</t>
  </si>
  <si>
    <t>CHEN HONGFENG,XU YALI,CHEN YAYI,TAN ANDREW</t>
  </si>
  <si>
    <t>8140.47</t>
  </si>
  <si>
    <t>9260.00</t>
  </si>
  <si>
    <t>2023-04-11 11:27:09</t>
  </si>
  <si>
    <t>新加坡</t>
  </si>
  <si>
    <t>3215565</t>
  </si>
  <si>
    <t>Seo Yoopoong</t>
  </si>
  <si>
    <t>3766.06</t>
  </si>
  <si>
    <t>4284.00</t>
  </si>
  <si>
    <t>2023-04-11 09:06:03</t>
  </si>
  <si>
    <t>3215477</t>
  </si>
  <si>
    <t>Pope Brandon</t>
  </si>
  <si>
    <t>712.07</t>
  </si>
  <si>
    <t>2023-04-11 08:06:25</t>
  </si>
  <si>
    <t>3215467</t>
  </si>
  <si>
    <t>Yang Jin</t>
  </si>
  <si>
    <t>1260.63</t>
  </si>
  <si>
    <t>1434.00</t>
  </si>
  <si>
    <t>2023-04-11 07:59:00</t>
  </si>
  <si>
    <t>3215400</t>
  </si>
  <si>
    <t>XU LYVZHENG</t>
  </si>
  <si>
    <t>5054.83</t>
  </si>
  <si>
    <t>5750.00</t>
  </si>
  <si>
    <t>2023-04-11 07:02:12</t>
  </si>
  <si>
    <t>3215111</t>
  </si>
  <si>
    <t>波恩费努斯贝格多瑞特酒店</t>
  </si>
  <si>
    <t>Lesselingue Sylvain</t>
  </si>
  <si>
    <t>664.84</t>
  </si>
  <si>
    <t>758.00</t>
  </si>
  <si>
    <t>2023-04-11 01:11:02</t>
  </si>
  <si>
    <t>2023-04-10</t>
  </si>
  <si>
    <t>3214944</t>
  </si>
  <si>
    <t>伊斯坦布尔莱佛士酒店</t>
  </si>
  <si>
    <t>Karkabi Amani</t>
  </si>
  <si>
    <t>6211.62</t>
  </si>
  <si>
    <t>7082.00</t>
  </si>
  <si>
    <t>2023-04-10 23:22:30</t>
  </si>
  <si>
    <t>3214222</t>
  </si>
  <si>
    <t>四月套房公寓</t>
  </si>
  <si>
    <t>SIRIPAT RATNARIN</t>
  </si>
  <si>
    <t>371.89</t>
  </si>
  <si>
    <t>424.00</t>
  </si>
  <si>
    <t>2023-04-10 18:41:42</t>
  </si>
  <si>
    <t>3214150</t>
  </si>
  <si>
    <t>布拉诺大酒店</t>
  </si>
  <si>
    <t>ROZNICKI AREK</t>
  </si>
  <si>
    <t>1907.69</t>
  </si>
  <si>
    <t>2175.00</t>
  </si>
  <si>
    <t>2023-04-10 17:59:44</t>
  </si>
  <si>
    <t>意大利</t>
  </si>
  <si>
    <t>3213182</t>
  </si>
  <si>
    <t>JS Hotel</t>
  </si>
  <si>
    <t>Lum Kar Zhun</t>
  </si>
  <si>
    <t>182.44</t>
  </si>
  <si>
    <t>208.00</t>
  </si>
  <si>
    <t>2023-04-10 11:10:25</t>
  </si>
  <si>
    <t>3212925</t>
  </si>
  <si>
    <t>曼谷素坤逸11号智选假日酒店</t>
  </si>
  <si>
    <t>Zhang Boyue</t>
  </si>
  <si>
    <t>391.19</t>
  </si>
  <si>
    <t>446.00</t>
  </si>
  <si>
    <t>2023-04-10 09:06:31</t>
  </si>
  <si>
    <t>3212723</t>
  </si>
  <si>
    <t>热血车城娱乐场酒店</t>
  </si>
  <si>
    <t>Dudzic Marek</t>
  </si>
  <si>
    <t>1643.69</t>
  </si>
  <si>
    <t>1874.00</t>
  </si>
  <si>
    <t>2023-04-10 05:20:08</t>
  </si>
  <si>
    <t>3212693</t>
  </si>
  <si>
    <t>考文垂乡村酒店</t>
  </si>
  <si>
    <t>Dewey Debbie</t>
  </si>
  <si>
    <t>792.02</t>
  </si>
  <si>
    <t>903.00</t>
  </si>
  <si>
    <t>2023-04-10 03:55:05</t>
  </si>
  <si>
    <t>3212664</t>
  </si>
  <si>
    <t>曼谷拉差达宜必思尚品酒店</t>
  </si>
  <si>
    <t>CHEN HSIANG WEN</t>
  </si>
  <si>
    <t>308.74</t>
  </si>
  <si>
    <t>352.00</t>
  </si>
  <si>
    <t>2023-04-10 03:04:43</t>
  </si>
  <si>
    <t>2023-04-09</t>
  </si>
  <si>
    <t>3212000</t>
  </si>
  <si>
    <t>吉隆坡奥蒙德酒店</t>
  </si>
  <si>
    <t>MAZLAN MALIZA</t>
  </si>
  <si>
    <t>491.18</t>
  </si>
  <si>
    <t>560.00</t>
  </si>
  <si>
    <t>2023-04-10 10:35:32</t>
  </si>
  <si>
    <t>3211832</t>
  </si>
  <si>
    <t>贝斯特韦斯特海港公园酒店</t>
  </si>
  <si>
    <t>NAM DAYEON,LEE BALGEUM</t>
  </si>
  <si>
    <t>621.86</t>
  </si>
  <si>
    <t>709.00</t>
  </si>
  <si>
    <t>2023-04-09 19:49:48</t>
  </si>
  <si>
    <t>3211621</t>
  </si>
  <si>
    <t>LI SHOU YU,CHEN JIAN BIN,XIAO JIAN JIN</t>
  </si>
  <si>
    <t>926.22</t>
  </si>
  <si>
    <t>1056.00</t>
  </si>
  <si>
    <t>2023-04-09 18:11:28</t>
  </si>
  <si>
    <t>3211458</t>
  </si>
  <si>
    <t>BIAN KEJIE</t>
  </si>
  <si>
    <t>287.69</t>
  </si>
  <si>
    <t>328.00</t>
  </si>
  <si>
    <t>2023-04-09 16:52:35</t>
  </si>
  <si>
    <t>3211345</t>
  </si>
  <si>
    <t>Jawahar Shanthakumar Carolyn Nitya</t>
  </si>
  <si>
    <t>421.89</t>
  </si>
  <si>
    <t>2023-04-09 16:02:53</t>
  </si>
  <si>
    <t>3210624</t>
  </si>
  <si>
    <t>SHEN SIHUA</t>
  </si>
  <si>
    <t>2023-04-09 10:13:41</t>
  </si>
  <si>
    <t>3210466</t>
  </si>
  <si>
    <t>凤凰城 - 北斯科茨代尔坎布里亚酒店</t>
  </si>
  <si>
    <t>Chapo Sheldon</t>
  </si>
  <si>
    <t>1148.12</t>
  </si>
  <si>
    <t>1309.00</t>
  </si>
  <si>
    <t>2023-04-09 08:16:20</t>
  </si>
  <si>
    <t>3210361</t>
  </si>
  <si>
    <t>时代广场百老汇千禧酒店</t>
  </si>
  <si>
    <t>BERTHIAUME NICOLAS</t>
  </si>
  <si>
    <t>4904.74</t>
  </si>
  <si>
    <t>5592.00</t>
  </si>
  <si>
    <t>2023-04-09 05:47:05</t>
  </si>
  <si>
    <t>3210192</t>
  </si>
  <si>
    <t>芭堤雅三月酒店</t>
  </si>
  <si>
    <t>OI TSUKASA</t>
  </si>
  <si>
    <t>368.51</t>
  </si>
  <si>
    <t>420.00</t>
  </si>
  <si>
    <t>2023-04-09 01:29:26</t>
  </si>
  <si>
    <t>2023-04-08</t>
  </si>
  <si>
    <t>3209815</t>
  </si>
  <si>
    <t>Luo Dandan</t>
  </si>
  <si>
    <t>3803.53</t>
  </si>
  <si>
    <t>4335.00</t>
  </si>
  <si>
    <t>2023-04-08 22:05:01</t>
  </si>
  <si>
    <t>3209676</t>
  </si>
  <si>
    <t>思考行政套房酒店</t>
  </si>
  <si>
    <t>SOMNET NANTIMA</t>
  </si>
  <si>
    <t>286.03</t>
  </si>
  <si>
    <t>2023-04-08 21:20:08</t>
  </si>
  <si>
    <t>3209613</t>
  </si>
  <si>
    <t>CHOO PONG YEE</t>
  </si>
  <si>
    <t>247.43</t>
  </si>
  <si>
    <t>2023-04-08 20:53:18</t>
  </si>
  <si>
    <t>3209496</t>
  </si>
  <si>
    <t>曼谷辛德霍恩凯宾斯基</t>
  </si>
  <si>
    <t>LI XIAODONG</t>
  </si>
  <si>
    <t>7341.21</t>
  </si>
  <si>
    <t>8367.00</t>
  </si>
  <si>
    <t>2023-04-09 13:25:25</t>
  </si>
  <si>
    <t>3208734</t>
  </si>
  <si>
    <t>YU XIN</t>
  </si>
  <si>
    <t>9357.47</t>
  </si>
  <si>
    <t>10665.00</t>
  </si>
  <si>
    <t>2023-04-09 17:39:42</t>
  </si>
  <si>
    <t>3208314</t>
  </si>
  <si>
    <t>NGAN CHI TUNG DICKY,YUNG TAT YAN KEVIN</t>
  </si>
  <si>
    <t>7607.06</t>
  </si>
  <si>
    <t>8670.00</t>
  </si>
  <si>
    <t>2023-04-08 11:09:33</t>
  </si>
  <si>
    <t>3208005</t>
  </si>
  <si>
    <t>吉隆坡瑞园酒店</t>
  </si>
  <si>
    <t>ZHAO BIAO</t>
  </si>
  <si>
    <t>1421.39</t>
  </si>
  <si>
    <t>1620.00</t>
  </si>
  <si>
    <t>2023-04-08 10:22:57</t>
  </si>
  <si>
    <t>2023-04-07</t>
  </si>
  <si>
    <t>3207132</t>
  </si>
  <si>
    <t>WANG WENJIE</t>
  </si>
  <si>
    <t>1269.44</t>
  </si>
  <si>
    <t>1446.00</t>
  </si>
  <si>
    <t>2023-04-07 21:37:10</t>
  </si>
  <si>
    <t>3205753</t>
  </si>
  <si>
    <t>伊克诺旅馆</t>
  </si>
  <si>
    <t>SINGHAL AKUL</t>
  </si>
  <si>
    <t>901.60</t>
  </si>
  <si>
    <t>1027.00</t>
  </si>
  <si>
    <t>2023-04-07 12:44:20</t>
  </si>
  <si>
    <t>3205270</t>
  </si>
  <si>
    <t>LEE CHET CHUAN</t>
  </si>
  <si>
    <t>246.69</t>
  </si>
  <si>
    <t>281.00</t>
  </si>
  <si>
    <t>2023-04-07 10:01:41</t>
  </si>
  <si>
    <t>2023-04-06</t>
  </si>
  <si>
    <t>3203862</t>
  </si>
  <si>
    <t>CHEN WEIKUANG</t>
  </si>
  <si>
    <t>930.89</t>
  </si>
  <si>
    <t>2023-04-06 20:15:26</t>
  </si>
  <si>
    <t>3201648</t>
  </si>
  <si>
    <t>阿云豪华中央酒店</t>
  </si>
  <si>
    <t>Lejuez Marc</t>
  </si>
  <si>
    <t>2698.14</t>
  </si>
  <si>
    <t>3072.00</t>
  </si>
  <si>
    <t>2023-04-06 00:09:27</t>
  </si>
  <si>
    <t>2023-04-05</t>
  </si>
  <si>
    <t>3201246</t>
  </si>
  <si>
    <t>曼谷皇家套房酒店 (SHA Plus+)</t>
  </si>
  <si>
    <t>FAN XIAOQIANG</t>
  </si>
  <si>
    <t>746.56</t>
  </si>
  <si>
    <t>850.00</t>
  </si>
  <si>
    <t>2023-04-05 21:50:02</t>
  </si>
  <si>
    <t>3200320</t>
  </si>
  <si>
    <t>民丹岛悦榕庄</t>
  </si>
  <si>
    <t>DING YONG</t>
  </si>
  <si>
    <t>6805.95</t>
  </si>
  <si>
    <t>7749.00</t>
  </si>
  <si>
    <t>2023-04-05 15:38:15</t>
  </si>
  <si>
    <t>3200297</t>
  </si>
  <si>
    <t>温迪奇酒店</t>
  </si>
  <si>
    <t>Barnett Kristen</t>
  </si>
  <si>
    <t>2106.16</t>
  </si>
  <si>
    <t>2398.00</t>
  </si>
  <si>
    <t>2023-04-05 15:46:33</t>
  </si>
  <si>
    <t>3199721</t>
  </si>
  <si>
    <t>温德姆麦克罗特韦汉姆奥斯汀机场酒店</t>
  </si>
  <si>
    <t>SU ZHEN</t>
  </si>
  <si>
    <t>4737.55</t>
  </si>
  <si>
    <t>5394.00</t>
  </si>
  <si>
    <t>2023-04-05 11:42:11</t>
  </si>
  <si>
    <t>2023-04-04</t>
  </si>
  <si>
    <t>3198495</t>
  </si>
  <si>
    <t>YIN WEI</t>
  </si>
  <si>
    <t>308.25</t>
  </si>
  <si>
    <t>2023-04-04 21:56:27</t>
  </si>
  <si>
    <t>3197090</t>
  </si>
  <si>
    <t>NG POOI CHOO</t>
  </si>
  <si>
    <t>816.73</t>
  </si>
  <si>
    <t>930.00</t>
  </si>
  <si>
    <t>2023-04-04 13:19:04</t>
  </si>
  <si>
    <t>3196390</t>
  </si>
  <si>
    <t>科泽酒店</t>
  </si>
  <si>
    <t>RANGEL KRISTINA</t>
  </si>
  <si>
    <t>2731.20</t>
  </si>
  <si>
    <t>3110.00</t>
  </si>
  <si>
    <t>2023-04-04 04:23:28</t>
  </si>
  <si>
    <t>2023-04-03</t>
  </si>
  <si>
    <t>3195550</t>
  </si>
  <si>
    <t>首尔明洞喜普乐吉酒店</t>
  </si>
  <si>
    <t>LI PAN</t>
  </si>
  <si>
    <t>1369.52</t>
  </si>
  <si>
    <t>1560.00</t>
  </si>
  <si>
    <t>2023-04-03 20:26:57</t>
  </si>
  <si>
    <t>3194725</t>
  </si>
  <si>
    <t>住宿酒店</t>
  </si>
  <si>
    <t>LIU ZHENHUA,HAN JINQIAN,QI GUANGJIN,QI YANGGUANG,HAN ZHUXIANG</t>
  </si>
  <si>
    <t>1984.05</t>
  </si>
  <si>
    <t>2260.00</t>
  </si>
  <si>
    <t>2023-04-03 14:55:40</t>
  </si>
  <si>
    <t>3194340</t>
  </si>
  <si>
    <t>阿斯顿·吉迪恩·巴淡酒店</t>
  </si>
  <si>
    <t>CUESTA MARCELINA,OCAMPO GERARDO JR,REFUGIA BENNY CHESTER</t>
  </si>
  <si>
    <t>911.26</t>
  </si>
  <si>
    <t>1038.00</t>
  </si>
  <si>
    <t>2023-04-03 12:55:36</t>
  </si>
  <si>
    <t>2022-08-11</t>
  </si>
  <si>
    <t>2651702</t>
  </si>
  <si>
    <t>优本纳沙通</t>
  </si>
  <si>
    <t>KIM GWANG YOUNG</t>
  </si>
  <si>
    <t>994.26</t>
  </si>
  <si>
    <t>1158.00</t>
  </si>
  <si>
    <t>2022-08-11 15:25:36</t>
  </si>
  <si>
    <t>2023-03-19</t>
  </si>
  <si>
    <t>3153288</t>
  </si>
  <si>
    <t>首尔明洞世宗酒店</t>
  </si>
  <si>
    <t>CHAN BERNARD</t>
  </si>
  <si>
    <t>9292.44</t>
  </si>
  <si>
    <t>10568.00</t>
  </si>
  <si>
    <t>2023-03-19 05:17:21</t>
  </si>
  <si>
    <t>2023-03-16</t>
  </si>
  <si>
    <t>3144262</t>
  </si>
  <si>
    <t>普吉岛悦梿酒店(SHA Plus+)</t>
  </si>
  <si>
    <t>ZHOU YONG</t>
  </si>
  <si>
    <t>3003.13</t>
  </si>
  <si>
    <t>3408.00</t>
  </si>
  <si>
    <t>2023-03-17 12:02:42</t>
  </si>
  <si>
    <t>2023-03-27</t>
  </si>
  <si>
    <t>3175776</t>
  </si>
  <si>
    <t>普吉盛泰澜海滩度假村</t>
  </si>
  <si>
    <t>SUTTHIWANA WILAI</t>
  </si>
  <si>
    <t>6064.64</t>
  </si>
  <si>
    <t>6916.00</t>
  </si>
  <si>
    <t>2023-03-27 17:23:20</t>
  </si>
  <si>
    <t>2023-02-21</t>
  </si>
  <si>
    <t>3052184</t>
  </si>
  <si>
    <t>曼谷奔齐中心大酒店</t>
  </si>
  <si>
    <t>XU DISHEN</t>
  </si>
  <si>
    <t>4334.90</t>
  </si>
  <si>
    <t>4944.00</t>
  </si>
  <si>
    <t>2023-02-21 17:51:28</t>
  </si>
  <si>
    <t>3052172</t>
  </si>
  <si>
    <t>ZHANG MIN,ZHANG HUIYU</t>
  </si>
  <si>
    <t>3251.17</t>
  </si>
  <si>
    <t>3708.00</t>
  </si>
  <si>
    <t>2023-02-21 17:47:33</t>
  </si>
  <si>
    <t>2023-04-01</t>
  </si>
  <si>
    <t>3188535</t>
  </si>
  <si>
    <t>韦瑟比哈罗盖特戴斯酒店</t>
  </si>
  <si>
    <t>Greenland Natasha</t>
  </si>
  <si>
    <t>628.15</t>
  </si>
  <si>
    <t>716.00</t>
  </si>
  <si>
    <t>2023-04-01 04:33:28</t>
  </si>
  <si>
    <t>2023-03-13</t>
  </si>
  <si>
    <t>3130150</t>
  </si>
  <si>
    <t>摩纳哥大使</t>
  </si>
  <si>
    <t>Gachassin Jean</t>
  </si>
  <si>
    <t>3978.48</t>
  </si>
  <si>
    <t>4498.00</t>
  </si>
  <si>
    <t>2023-03-13 18:42:54</t>
  </si>
  <si>
    <t>摩纳哥</t>
  </si>
  <si>
    <t>3188712</t>
  </si>
  <si>
    <t>坎昆中心克里斯塔尔城市酒店</t>
  </si>
  <si>
    <t>CRUZ MARK ANTHONY</t>
  </si>
  <si>
    <t>549.19</t>
  </si>
  <si>
    <t>626.00</t>
  </si>
  <si>
    <t>2023-04-01 08:15:06</t>
  </si>
  <si>
    <t>2023-04-02</t>
  </si>
  <si>
    <t>3191618</t>
  </si>
  <si>
    <t>彩虹套房酒店</t>
  </si>
  <si>
    <t>WONGWUT SUPON</t>
  </si>
  <si>
    <t>1316.85</t>
  </si>
  <si>
    <t>1500.00</t>
  </si>
  <si>
    <t>2023-04-02 13:34:51</t>
  </si>
  <si>
    <t>3190521</t>
  </si>
  <si>
    <t>华欣春景酒店</t>
  </si>
  <si>
    <t>Khlaysri Chosita</t>
  </si>
  <si>
    <t>507.08</t>
  </si>
  <si>
    <t>2023-04-02 12:17:13</t>
  </si>
  <si>
    <t>3191565</t>
  </si>
  <si>
    <t>曼谷华美达广场湄南河畔酒店</t>
  </si>
  <si>
    <t>HUANG YANZHEN,MENG ZHENXIONG</t>
  </si>
  <si>
    <t>1064.01</t>
  </si>
  <si>
    <t>1212.00</t>
  </si>
  <si>
    <t>2023-04-02 13:10:02</t>
  </si>
  <si>
    <t>2023-03-18</t>
  </si>
  <si>
    <t>3152679</t>
  </si>
  <si>
    <t>GAO CHAO,LI ZHIYUAN</t>
  </si>
  <si>
    <t>897.09</t>
  </si>
  <si>
    <t>1020.00</t>
  </si>
  <si>
    <t>2023-03-18 22:35:58</t>
  </si>
  <si>
    <t>3154983</t>
  </si>
  <si>
    <t>XI BEIQI</t>
  </si>
  <si>
    <t>1345.33</t>
  </si>
  <si>
    <t>1530.00</t>
  </si>
  <si>
    <t>2023-03-19 17:53:21</t>
  </si>
  <si>
    <t>2023-02-15</t>
  </si>
  <si>
    <t>3033816</t>
  </si>
  <si>
    <t>曼谷大仓新颐饭店</t>
  </si>
  <si>
    <t>YANG YITING</t>
  </si>
  <si>
    <t>8939.25</t>
  </si>
  <si>
    <t>10275.00</t>
  </si>
  <si>
    <t>2023-02-15 22:05:42</t>
  </si>
  <si>
    <t>2023-03-24</t>
  </si>
  <si>
    <t>3170254</t>
  </si>
  <si>
    <t>清迈塔帕依姆酒店</t>
  </si>
  <si>
    <t>YEAN JING CHIN</t>
  </si>
  <si>
    <t>1013.73</t>
  </si>
  <si>
    <t>1164.00</t>
  </si>
  <si>
    <t>2023-03-24 23:41:26</t>
  </si>
  <si>
    <t>3191285</t>
  </si>
  <si>
    <t>奥南呼啦呼拉度假酒店</t>
  </si>
  <si>
    <t>RASANTEA AT</t>
  </si>
  <si>
    <t>501.28</t>
  </si>
  <si>
    <t>571.00</t>
  </si>
  <si>
    <t>2023-04-02 11:10:33</t>
  </si>
  <si>
    <t>999223604906674-</t>
  </si>
  <si>
    <t>2023-02-27</t>
  </si>
  <si>
    <t>3070780</t>
  </si>
  <si>
    <t>RMB</t>
  </si>
  <si>
    <t>2023-04-13 17:46:15</t>
  </si>
  <si>
    <t>3174543</t>
  </si>
  <si>
    <t>新加坡柏薇罗切斯特酒店</t>
  </si>
  <si>
    <t>LUA HAI CHEN</t>
  </si>
  <si>
    <t>862.87</t>
  </si>
  <si>
    <t>984.00</t>
  </si>
  <si>
    <t>2023-03-27 01:31:45</t>
  </si>
  <si>
    <t>3191151</t>
  </si>
  <si>
    <t>Li shuheng</t>
  </si>
  <si>
    <t>2540.64</t>
  </si>
  <si>
    <t>2894.00</t>
  </si>
  <si>
    <t>2023-04-02 08:29:01</t>
  </si>
  <si>
    <t>3191512</t>
  </si>
  <si>
    <t>LIU ZEHUA</t>
  </si>
  <si>
    <t>3810.96</t>
  </si>
  <si>
    <t>4341.00</t>
  </si>
  <si>
    <t>2023-04-02 12:36:24</t>
  </si>
  <si>
    <t>2023-03-31</t>
  </si>
  <si>
    <t>3186493</t>
  </si>
  <si>
    <t>XIA YANG,PAN ZHI QIANG</t>
  </si>
  <si>
    <t>10133.32</t>
  </si>
  <si>
    <t>11544.00</t>
  </si>
  <si>
    <t>2023-03-31 14:33:58</t>
  </si>
  <si>
    <t>2023-03-29</t>
  </si>
  <si>
    <t>3180748</t>
  </si>
  <si>
    <t>LU ZHILIN,MO GUANGQI</t>
  </si>
  <si>
    <t>5057.28</t>
  </si>
  <si>
    <t>5760.00</t>
  </si>
  <si>
    <t>2023-03-29 16:51:13</t>
  </si>
  <si>
    <t>3186549</t>
  </si>
  <si>
    <t>CHU XIAOLU</t>
  </si>
  <si>
    <t>688.20</t>
  </si>
  <si>
    <t>2023-03-31 14:51:28</t>
  </si>
  <si>
    <t>2023-03-26</t>
  </si>
  <si>
    <t>3172539</t>
  </si>
  <si>
    <t>蒙德连南海滩酒店</t>
  </si>
  <si>
    <t>Lawrence Thalia</t>
  </si>
  <si>
    <t>1589.82</t>
  </si>
  <si>
    <t>1813.00</t>
  </si>
  <si>
    <t>2023-03-26 02:15:04</t>
  </si>
  <si>
    <t>2023-03-17</t>
  </si>
  <si>
    <t>3144879</t>
  </si>
  <si>
    <t>萨德伯里旅馆</t>
  </si>
  <si>
    <t>Heaney Seamus</t>
  </si>
  <si>
    <t>1141.26</t>
  </si>
  <si>
    <t>1296.00</t>
  </si>
  <si>
    <t>2023-03-17 02:23:32</t>
  </si>
  <si>
    <t>加拿大</t>
  </si>
  <si>
    <t>2023-03-20</t>
  </si>
  <si>
    <t>3156158</t>
  </si>
  <si>
    <t>卡皮欧拉尼皇后酒店</t>
  </si>
  <si>
    <t>Kerrone Dustin Ryan</t>
  </si>
  <si>
    <t>2696.85</t>
  </si>
  <si>
    <t>3066.00</t>
  </si>
  <si>
    <t>2023-03-20 05:15:23</t>
  </si>
  <si>
    <t>3186756</t>
  </si>
  <si>
    <t>伯克利智选假日酒店</t>
  </si>
  <si>
    <t>CHENG JIAHUI,LEI TING</t>
  </si>
  <si>
    <t>6471.16</t>
  </si>
  <si>
    <t>7372.02</t>
  </si>
  <si>
    <t>2023-03-31 16:09:38</t>
  </si>
  <si>
    <t>3191921</t>
  </si>
  <si>
    <t>瞻博温泉度假酒店</t>
  </si>
  <si>
    <t>Qiao Yujiao</t>
  </si>
  <si>
    <t>2905.85</t>
  </si>
  <si>
    <t>3310.00</t>
  </si>
  <si>
    <t>2023-04-02 15:59:40</t>
  </si>
  <si>
    <t>3156111</t>
  </si>
  <si>
    <t>坎布里亚匹兹堡市中心酒店</t>
  </si>
  <si>
    <t>Rizzo Patricia</t>
  </si>
  <si>
    <t>1149.64</t>
  </si>
  <si>
    <t>1307.00</t>
  </si>
  <si>
    <t>2023-03-20 03:50:48</t>
  </si>
  <si>
    <t>3193506</t>
  </si>
  <si>
    <t>联合广场精品菠萝住宿酒店</t>
  </si>
  <si>
    <t>Borunda Kaira</t>
  </si>
  <si>
    <t>2043.75</t>
  </si>
  <si>
    <t>2328.00</t>
  </si>
  <si>
    <t>2023-04-03 05:06:27</t>
  </si>
  <si>
    <t>3146022</t>
  </si>
  <si>
    <t>BYUN NAMGU,KIM KI POUNG,LEE GYUBAE</t>
  </si>
  <si>
    <t>2441.02</t>
  </si>
  <si>
    <t>2023-03-17 12:12:23</t>
  </si>
  <si>
    <t>3179383</t>
  </si>
  <si>
    <t>多特蒙德科技中心美利亚酒店</t>
  </si>
  <si>
    <t>STUMPF NADINE</t>
  </si>
  <si>
    <t>574.21</t>
  </si>
  <si>
    <t>654.00</t>
  </si>
  <si>
    <t>2023-03-29 02:19:53</t>
  </si>
  <si>
    <t>2023-03-22</t>
  </si>
  <si>
    <t>3163763</t>
  </si>
  <si>
    <t>芭堤雅海双泳池别墅度假酒店</t>
  </si>
  <si>
    <t>Zheng Peilin,Yu Jinlin,Deng Jiaqi,Liu Shifeng</t>
  </si>
  <si>
    <t>5014.39</t>
  </si>
  <si>
    <t>5704.00</t>
  </si>
  <si>
    <t>2023-03-22 17:48:24</t>
  </si>
  <si>
    <t>3173319</t>
  </si>
  <si>
    <t>ZHAO JIAXUAN</t>
  </si>
  <si>
    <t>2518.46</t>
  </si>
  <si>
    <t>2872.00</t>
  </si>
  <si>
    <t>-2872</t>
  </si>
  <si>
    <t>-2518</t>
  </si>
  <si>
    <t>2023-03-26 14:44:05</t>
  </si>
  <si>
    <t>2022-12-01</t>
  </si>
  <si>
    <t>2838193</t>
  </si>
  <si>
    <t>狮子峰莱佛士酒店</t>
  </si>
  <si>
    <t>SIANGPAIROR PIYATIDA,JITMAN SUPITCHA</t>
  </si>
  <si>
    <t>1713.97</t>
  </si>
  <si>
    <t>1881.00</t>
  </si>
  <si>
    <t>2022-12-01 19:58:21</t>
  </si>
  <si>
    <t>2023-03-30</t>
  </si>
  <si>
    <t>3182271</t>
  </si>
  <si>
    <t>芭堤雅科斯塔沃度假酒店</t>
  </si>
  <si>
    <t>WANG HAO</t>
  </si>
  <si>
    <t>1555.66</t>
  </si>
  <si>
    <t>1769.00</t>
  </si>
  <si>
    <t>2023-03-30 04:00:17</t>
  </si>
  <si>
    <t>3187665</t>
  </si>
  <si>
    <t>阿德米瑞酒店</t>
  </si>
  <si>
    <t>Fischer Rupert</t>
  </si>
  <si>
    <t>2621.11</t>
  </si>
  <si>
    <t>2986.00</t>
  </si>
  <si>
    <t>2023-03-31 21:26:04</t>
  </si>
  <si>
    <t>2023-02-03</t>
  </si>
  <si>
    <t>2999303</t>
  </si>
  <si>
    <t>曼谷素坤逸卡尔顿酒店 (SHA Plus+)</t>
  </si>
  <si>
    <t>IM KYUNGTAEK</t>
  </si>
  <si>
    <t>1882.17</t>
  </si>
  <si>
    <t>2184.00</t>
  </si>
  <si>
    <t>2023-02-03 14:41:24</t>
  </si>
  <si>
    <t>3190662</t>
  </si>
  <si>
    <t>哥本哈根卡宾酒店</t>
  </si>
  <si>
    <t>Albada-Guys M.A</t>
  </si>
  <si>
    <t>1989.72</t>
  </si>
  <si>
    <t>2268.00</t>
  </si>
  <si>
    <t>2023-04-01 22:36:43</t>
  </si>
  <si>
    <t>999223552947707-</t>
  </si>
  <si>
    <t>2023-02-16</t>
  </si>
  <si>
    <t>3034363</t>
  </si>
  <si>
    <t>2023-04-09 13:25:20</t>
  </si>
  <si>
    <t>2023-03-23</t>
  </si>
  <si>
    <t>3166889</t>
  </si>
  <si>
    <t>欧申赛德滨海罗德威酒店</t>
  </si>
  <si>
    <t>YUVARAJ HITESH KUMAR</t>
  </si>
  <si>
    <t>554.52</t>
  </si>
  <si>
    <t>631.00</t>
  </si>
  <si>
    <t>2023-03-23 19:06:26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</si>
</sst>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45029</v>
      </c>
      <c r="G2" s="6">
        <v>45032</v>
      </c>
      <c r="H2" s="4">
        <v>1</v>
      </c>
      <c r="I2" s="4">
        <v>3</v>
      </c>
      <c r="J2" s="4">
        <v>3</v>
      </c>
      <c r="K2" s="4" t="s">
        <v>30</v>
      </c>
      <c r="L2" s="4">
        <v>1158</v>
      </c>
      <c r="M2" s="4">
        <v>1158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44784</v>
      </c>
      <c r="S2" s="6">
        <v>45035</v>
      </c>
      <c r="T2" s="4" t="s">
        <v>34</v>
      </c>
      <c r="U2" s="4">
        <v>1158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45029</v>
      </c>
      <c r="G3" s="6">
        <v>45032</v>
      </c>
      <c r="H3" s="4">
        <v>1</v>
      </c>
      <c r="I3" s="4">
        <v>3</v>
      </c>
      <c r="J3" s="4">
        <v>3</v>
      </c>
      <c r="K3" s="4" t="s">
        <v>30</v>
      </c>
      <c r="L3" s="4">
        <v>1881</v>
      </c>
      <c r="M3" s="4">
        <v>1881</v>
      </c>
      <c r="N3" s="4" t="s">
        <v>40</v>
      </c>
      <c r="O3" s="4" t="s">
        <v>32</v>
      </c>
      <c r="P3" s="4" t="s">
        <v>33</v>
      </c>
      <c r="Q3" s="4">
        <v>0</v>
      </c>
      <c r="R3" s="7">
        <v>44896</v>
      </c>
      <c r="S3" s="6">
        <v>45035</v>
      </c>
      <c r="T3" s="4" t="s">
        <v>34</v>
      </c>
      <c r="U3" s="4">
        <v>1881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45030</v>
      </c>
      <c r="G4" s="6">
        <v>45032</v>
      </c>
      <c r="H4" s="4">
        <v>1</v>
      </c>
      <c r="I4" s="4">
        <v>2</v>
      </c>
      <c r="J4" s="4">
        <v>2</v>
      </c>
      <c r="K4" s="4" t="s">
        <v>30</v>
      </c>
      <c r="L4" s="4">
        <v>2184</v>
      </c>
      <c r="M4" s="4">
        <v>2184</v>
      </c>
      <c r="N4" s="4" t="s">
        <v>46</v>
      </c>
      <c r="O4" s="4" t="s">
        <v>32</v>
      </c>
      <c r="P4" s="4" t="s">
        <v>33</v>
      </c>
      <c r="Q4" s="4">
        <v>0</v>
      </c>
      <c r="R4" s="7">
        <v>44960</v>
      </c>
      <c r="S4" s="6">
        <v>45035</v>
      </c>
      <c r="T4" s="4" t="s">
        <v>34</v>
      </c>
      <c r="U4" s="4">
        <v>2184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45027</v>
      </c>
      <c r="G5" s="6">
        <v>45032</v>
      </c>
      <c r="H5" s="4">
        <v>1</v>
      </c>
      <c r="I5" s="4">
        <v>5</v>
      </c>
      <c r="J5" s="4">
        <v>5</v>
      </c>
      <c r="K5" s="4" t="s">
        <v>30</v>
      </c>
      <c r="L5" s="4">
        <v>10275</v>
      </c>
      <c r="M5" s="4">
        <v>10275</v>
      </c>
      <c r="N5" s="4" t="s">
        <v>51</v>
      </c>
      <c r="O5" s="4" t="s">
        <v>32</v>
      </c>
      <c r="P5" s="4" t="s">
        <v>33</v>
      </c>
      <c r="Q5" s="4">
        <v>0</v>
      </c>
      <c r="R5" s="7">
        <v>44972</v>
      </c>
      <c r="S5" s="6">
        <v>45035</v>
      </c>
      <c r="T5" s="4" t="s">
        <v>34</v>
      </c>
      <c r="U5" s="4">
        <v>10275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45029</v>
      </c>
      <c r="G6" s="6">
        <v>45032</v>
      </c>
      <c r="H6" s="4">
        <v>1</v>
      </c>
      <c r="I6" s="4">
        <v>3</v>
      </c>
      <c r="J6" s="4">
        <v>3</v>
      </c>
      <c r="K6" s="4" t="s">
        <v>30</v>
      </c>
      <c r="L6" s="4">
        <v>3708</v>
      </c>
      <c r="M6" s="4">
        <v>3708</v>
      </c>
      <c r="N6" s="4" t="s">
        <v>56</v>
      </c>
      <c r="O6" s="4" t="s">
        <v>32</v>
      </c>
      <c r="P6" s="4" t="s">
        <v>33</v>
      </c>
      <c r="Q6" s="4">
        <v>0</v>
      </c>
      <c r="R6" s="7">
        <v>44978</v>
      </c>
      <c r="S6" s="6">
        <v>45035</v>
      </c>
      <c r="T6" s="4" t="s">
        <v>34</v>
      </c>
      <c r="U6" s="4">
        <v>3708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45028</v>
      </c>
      <c r="G7" s="6">
        <v>45032</v>
      </c>
      <c r="H7" s="4">
        <v>1</v>
      </c>
      <c r="I7" s="4">
        <v>4</v>
      </c>
      <c r="J7" s="4">
        <v>4</v>
      </c>
      <c r="K7" s="4" t="s">
        <v>30</v>
      </c>
      <c r="L7" s="4">
        <v>4944</v>
      </c>
      <c r="M7" s="4">
        <v>4944</v>
      </c>
      <c r="N7" s="4" t="s">
        <v>60</v>
      </c>
      <c r="O7" s="4" t="s">
        <v>32</v>
      </c>
      <c r="P7" s="4" t="s">
        <v>33</v>
      </c>
      <c r="Q7" s="4">
        <v>0</v>
      </c>
      <c r="R7" s="7">
        <v>44978</v>
      </c>
      <c r="S7" s="6">
        <v>45035</v>
      </c>
      <c r="T7" s="4" t="s">
        <v>34</v>
      </c>
      <c r="U7" s="4">
        <v>4944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45030</v>
      </c>
      <c r="G8" s="6">
        <v>45032</v>
      </c>
      <c r="H8" s="4">
        <v>1</v>
      </c>
      <c r="I8" s="4">
        <v>2</v>
      </c>
      <c r="J8" s="4">
        <v>2</v>
      </c>
      <c r="K8" s="4" t="s">
        <v>30</v>
      </c>
      <c r="L8" s="4">
        <v>4498</v>
      </c>
      <c r="M8" s="4">
        <v>4498</v>
      </c>
      <c r="N8" s="4" t="s">
        <v>66</v>
      </c>
      <c r="O8" s="4" t="s">
        <v>32</v>
      </c>
      <c r="P8" s="4" t="s">
        <v>33</v>
      </c>
      <c r="Q8" s="4">
        <v>0</v>
      </c>
      <c r="R8" s="7">
        <v>44998</v>
      </c>
      <c r="S8" s="6">
        <v>45035</v>
      </c>
      <c r="T8" s="4" t="s">
        <v>34</v>
      </c>
      <c r="U8" s="4">
        <v>4498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45026</v>
      </c>
      <c r="G9" s="6">
        <v>45032</v>
      </c>
      <c r="H9" s="4">
        <v>1</v>
      </c>
      <c r="I9" s="4">
        <v>6</v>
      </c>
      <c r="J9" s="4">
        <v>6</v>
      </c>
      <c r="K9" s="4" t="s">
        <v>30</v>
      </c>
      <c r="L9" s="4">
        <v>3408</v>
      </c>
      <c r="M9" s="4">
        <v>3408</v>
      </c>
      <c r="N9" s="4" t="s">
        <v>72</v>
      </c>
      <c r="O9" s="4" t="s">
        <v>32</v>
      </c>
      <c r="P9" s="4" t="s">
        <v>33</v>
      </c>
      <c r="Q9" s="4">
        <v>0</v>
      </c>
      <c r="R9" s="7">
        <v>45001</v>
      </c>
      <c r="S9" s="6">
        <v>45035</v>
      </c>
      <c r="T9" s="4" t="s">
        <v>34</v>
      </c>
      <c r="U9" s="4">
        <v>3408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45030</v>
      </c>
      <c r="G10" s="6">
        <v>45032</v>
      </c>
      <c r="H10" s="4">
        <v>1</v>
      </c>
      <c r="I10" s="4">
        <v>2</v>
      </c>
      <c r="J10" s="4">
        <v>2</v>
      </c>
      <c r="K10" s="4" t="s">
        <v>30</v>
      </c>
      <c r="L10" s="4">
        <v>1296</v>
      </c>
      <c r="M10" s="4">
        <v>1296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45002</v>
      </c>
      <c r="S10" s="6">
        <v>45035</v>
      </c>
      <c r="T10" s="4" t="s">
        <v>34</v>
      </c>
      <c r="U10" s="4">
        <v>1296</v>
      </c>
      <c r="V10" s="4">
        <v>0</v>
      </c>
      <c r="W10" s="4">
        <v>0</v>
      </c>
      <c r="X10" s="4" t="s">
        <v>78</v>
      </c>
      <c r="Y10" s="4" t="s">
        <v>35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45027</v>
      </c>
      <c r="G11" s="6">
        <v>45032</v>
      </c>
      <c r="H11" s="4">
        <v>1</v>
      </c>
      <c r="I11" s="4">
        <v>5</v>
      </c>
      <c r="J11" s="4">
        <v>5</v>
      </c>
      <c r="K11" s="4" t="s">
        <v>30</v>
      </c>
      <c r="L11" s="4">
        <v>7310</v>
      </c>
      <c r="M11" s="4">
        <v>7310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45002</v>
      </c>
      <c r="S11" s="6">
        <v>45035</v>
      </c>
      <c r="T11" s="4" t="s">
        <v>34</v>
      </c>
      <c r="U11" s="4">
        <v>7310</v>
      </c>
      <c r="V11" s="4">
        <v>0</v>
      </c>
      <c r="W11" s="4">
        <v>0</v>
      </c>
      <c r="X11" s="4" t="s">
        <v>83</v>
      </c>
      <c r="Y11" s="4" t="s">
        <v>35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45029</v>
      </c>
      <c r="G12" s="6">
        <v>45032</v>
      </c>
      <c r="H12" s="4">
        <v>2</v>
      </c>
      <c r="I12" s="4">
        <v>3</v>
      </c>
      <c r="J12" s="4">
        <v>6</v>
      </c>
      <c r="K12" s="4" t="s">
        <v>30</v>
      </c>
      <c r="L12" s="4">
        <v>2772</v>
      </c>
      <c r="M12" s="4">
        <v>2772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45002</v>
      </c>
      <c r="S12" s="6">
        <v>45035</v>
      </c>
      <c r="T12" s="4" t="s">
        <v>34</v>
      </c>
      <c r="U12" s="4">
        <v>2772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45030</v>
      </c>
      <c r="G13" s="6">
        <v>45032</v>
      </c>
      <c r="H13" s="4">
        <v>1</v>
      </c>
      <c r="I13" s="4">
        <v>2</v>
      </c>
      <c r="J13" s="4">
        <v>2</v>
      </c>
      <c r="K13" s="4" t="s">
        <v>30</v>
      </c>
      <c r="L13" s="4">
        <v>1020</v>
      </c>
      <c r="M13" s="4">
        <v>1020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45003</v>
      </c>
      <c r="S13" s="6">
        <v>45035</v>
      </c>
      <c r="T13" s="4" t="s">
        <v>34</v>
      </c>
      <c r="U13" s="4">
        <v>1020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8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45028</v>
      </c>
      <c r="G14" s="6">
        <v>45032</v>
      </c>
      <c r="H14" s="4">
        <v>1</v>
      </c>
      <c r="I14" s="4">
        <v>4</v>
      </c>
      <c r="J14" s="4">
        <v>4</v>
      </c>
      <c r="K14" s="4" t="s">
        <v>30</v>
      </c>
      <c r="L14" s="4">
        <v>10568</v>
      </c>
      <c r="M14" s="4">
        <v>10568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45004</v>
      </c>
      <c r="S14" s="6">
        <v>45035</v>
      </c>
      <c r="T14" s="4" t="s">
        <v>34</v>
      </c>
      <c r="U14" s="4">
        <v>10568</v>
      </c>
      <c r="V14" s="4">
        <v>0</v>
      </c>
      <c r="W14" s="4">
        <v>0</v>
      </c>
      <c r="X14" s="4" t="s">
        <v>100</v>
      </c>
      <c r="Y14" s="4">
        <v>649735</v>
      </c>
      <c r="Z14" s="4">
        <v>650097</v>
      </c>
      <c r="AA14" s="4">
        <v>649851</v>
      </c>
      <c r="AB14" s="4" t="s">
        <v>101</v>
      </c>
    </row>
    <row r="15" s="4" customFormat="1" spans="1:25">
      <c r="A15" s="4" t="s">
        <v>79</v>
      </c>
      <c r="B15" s="4" t="s">
        <v>26</v>
      </c>
      <c r="C15" s="4" t="s">
        <v>102</v>
      </c>
      <c r="D15" s="4" t="s">
        <v>80</v>
      </c>
      <c r="E15" s="4" t="s">
        <v>81</v>
      </c>
      <c r="F15" s="6">
        <v>45027</v>
      </c>
      <c r="G15" s="6">
        <v>45032</v>
      </c>
      <c r="H15" s="4">
        <v>1</v>
      </c>
      <c r="I15" s="4">
        <v>5</v>
      </c>
      <c r="J15" s="4">
        <v>5</v>
      </c>
      <c r="K15" s="4" t="s">
        <v>30</v>
      </c>
      <c r="L15" s="4">
        <v>-7310</v>
      </c>
      <c r="M15" s="4">
        <v>-7310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45002</v>
      </c>
      <c r="S15" s="6">
        <v>45035</v>
      </c>
      <c r="T15" s="4" t="s">
        <v>34</v>
      </c>
      <c r="U15" s="4">
        <v>-7310</v>
      </c>
      <c r="V15" s="4">
        <v>0</v>
      </c>
      <c r="W15" s="4">
        <v>0</v>
      </c>
      <c r="X15" s="4" t="s">
        <v>83</v>
      </c>
      <c r="Y15" s="4" t="s">
        <v>35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91</v>
      </c>
      <c r="E16" s="4" t="s">
        <v>104</v>
      </c>
      <c r="F16" s="6">
        <v>45029</v>
      </c>
      <c r="G16" s="6">
        <v>45032</v>
      </c>
      <c r="H16" s="4">
        <v>1</v>
      </c>
      <c r="I16" s="4">
        <v>3</v>
      </c>
      <c r="J16" s="4">
        <v>3</v>
      </c>
      <c r="K16" s="4" t="s">
        <v>30</v>
      </c>
      <c r="L16" s="4">
        <v>1530</v>
      </c>
      <c r="M16" s="4">
        <v>1530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45004</v>
      </c>
      <c r="S16" s="6">
        <v>45035</v>
      </c>
      <c r="T16" s="4" t="s">
        <v>34</v>
      </c>
      <c r="U16" s="4">
        <v>1530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45031</v>
      </c>
      <c r="G17" s="6">
        <v>45032</v>
      </c>
      <c r="H17" s="4">
        <v>1</v>
      </c>
      <c r="I17" s="4">
        <v>1</v>
      </c>
      <c r="J17" s="4">
        <v>1</v>
      </c>
      <c r="K17" s="4" t="s">
        <v>30</v>
      </c>
      <c r="L17" s="4">
        <v>1307</v>
      </c>
      <c r="M17" s="4">
        <v>1307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45005</v>
      </c>
      <c r="S17" s="6">
        <v>45035</v>
      </c>
      <c r="T17" s="4" t="s">
        <v>34</v>
      </c>
      <c r="U17" s="4">
        <v>1307</v>
      </c>
      <c r="V17" s="4">
        <v>0</v>
      </c>
      <c r="W17" s="4">
        <v>0</v>
      </c>
      <c r="X17" s="4" t="s">
        <v>112</v>
      </c>
      <c r="Y17" s="4" t="s">
        <v>35</v>
      </c>
    </row>
    <row r="18" s="4" customFormat="1" spans="1:26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45031</v>
      </c>
      <c r="G18" s="6">
        <v>45032</v>
      </c>
      <c r="H18" s="4">
        <v>2</v>
      </c>
      <c r="I18" s="4">
        <v>1</v>
      </c>
      <c r="J18" s="4">
        <v>2</v>
      </c>
      <c r="K18" s="4" t="s">
        <v>30</v>
      </c>
      <c r="L18" s="4">
        <v>3066</v>
      </c>
      <c r="M18" s="4">
        <v>3066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45005</v>
      </c>
      <c r="S18" s="6">
        <v>45035</v>
      </c>
      <c r="T18" s="4" t="s">
        <v>34</v>
      </c>
      <c r="U18" s="4">
        <v>3066</v>
      </c>
      <c r="V18" s="4">
        <v>0</v>
      </c>
      <c r="W18" s="4">
        <v>0</v>
      </c>
      <c r="X18" s="4" t="s">
        <v>117</v>
      </c>
      <c r="Y18" s="4" t="s">
        <v>118</v>
      </c>
      <c r="Z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45028</v>
      </c>
      <c r="G19" s="6">
        <v>45032</v>
      </c>
      <c r="H19" s="4">
        <v>2</v>
      </c>
      <c r="I19" s="4">
        <v>4</v>
      </c>
      <c r="J19" s="4">
        <v>8</v>
      </c>
      <c r="K19" s="4" t="s">
        <v>30</v>
      </c>
      <c r="L19" s="4">
        <v>5704</v>
      </c>
      <c r="M19" s="4">
        <v>5704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45007</v>
      </c>
      <c r="S19" s="6">
        <v>45035</v>
      </c>
      <c r="T19" s="4" t="s">
        <v>34</v>
      </c>
      <c r="U19" s="4">
        <v>5704</v>
      </c>
      <c r="V19" s="4">
        <v>0</v>
      </c>
      <c r="W19" s="4">
        <v>0</v>
      </c>
      <c r="X19" s="4" t="s">
        <v>124</v>
      </c>
      <c r="Y19" s="4" t="s">
        <v>35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45031</v>
      </c>
      <c r="G20" s="6">
        <v>45032</v>
      </c>
      <c r="H20" s="4">
        <v>1</v>
      </c>
      <c r="I20" s="4">
        <v>1</v>
      </c>
      <c r="J20" s="4">
        <v>1</v>
      </c>
      <c r="K20" s="4" t="s">
        <v>30</v>
      </c>
      <c r="L20" s="4">
        <v>631</v>
      </c>
      <c r="M20" s="4">
        <v>631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45008</v>
      </c>
      <c r="S20" s="6">
        <v>45035</v>
      </c>
      <c r="T20" s="4" t="s">
        <v>34</v>
      </c>
      <c r="U20" s="4">
        <v>631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81</v>
      </c>
      <c r="F21" s="6">
        <v>45029</v>
      </c>
      <c r="G21" s="6">
        <v>45032</v>
      </c>
      <c r="H21" s="4">
        <v>1</v>
      </c>
      <c r="I21" s="4">
        <v>3</v>
      </c>
      <c r="J21" s="4">
        <v>3</v>
      </c>
      <c r="K21" s="4" t="s">
        <v>30</v>
      </c>
      <c r="L21" s="4">
        <v>1164</v>
      </c>
      <c r="M21" s="4">
        <v>1164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45009</v>
      </c>
      <c r="S21" s="6">
        <v>45035</v>
      </c>
      <c r="T21" s="4" t="s">
        <v>34</v>
      </c>
      <c r="U21" s="4">
        <v>1164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45031</v>
      </c>
      <c r="G22" s="6">
        <v>45032</v>
      </c>
      <c r="H22" s="4">
        <v>1</v>
      </c>
      <c r="I22" s="4">
        <v>1</v>
      </c>
      <c r="J22" s="4">
        <v>1</v>
      </c>
      <c r="K22" s="4" t="s">
        <v>30</v>
      </c>
      <c r="L22" s="4">
        <v>1813</v>
      </c>
      <c r="M22" s="4">
        <v>1813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45011</v>
      </c>
      <c r="S22" s="6">
        <v>45035</v>
      </c>
      <c r="T22" s="4" t="s">
        <v>34</v>
      </c>
      <c r="U22" s="4">
        <v>1813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45028</v>
      </c>
      <c r="G23" s="6">
        <v>45032</v>
      </c>
      <c r="H23" s="4">
        <v>1</v>
      </c>
      <c r="I23" s="4">
        <v>4</v>
      </c>
      <c r="J23" s="4">
        <v>4</v>
      </c>
      <c r="K23" s="4" t="s">
        <v>30</v>
      </c>
      <c r="L23" s="4">
        <v>2872</v>
      </c>
      <c r="M23" s="4">
        <v>2872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45011</v>
      </c>
      <c r="S23" s="6">
        <v>45035</v>
      </c>
      <c r="T23" s="4" t="s">
        <v>34</v>
      </c>
      <c r="U23" s="4">
        <v>2872</v>
      </c>
      <c r="V23" s="4">
        <v>0</v>
      </c>
      <c r="W23" s="4">
        <v>0</v>
      </c>
      <c r="X23" s="4" t="s">
        <v>143</v>
      </c>
      <c r="Y23" s="4" t="s">
        <v>35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86</v>
      </c>
      <c r="F24" s="6">
        <v>45031</v>
      </c>
      <c r="G24" s="6">
        <v>45032</v>
      </c>
      <c r="H24" s="4">
        <v>1</v>
      </c>
      <c r="I24" s="4">
        <v>1</v>
      </c>
      <c r="J24" s="4">
        <v>1</v>
      </c>
      <c r="K24" s="4" t="s">
        <v>30</v>
      </c>
      <c r="L24" s="4">
        <v>984</v>
      </c>
      <c r="M24" s="4">
        <v>984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45012</v>
      </c>
      <c r="S24" s="6">
        <v>45035</v>
      </c>
      <c r="T24" s="4" t="s">
        <v>34</v>
      </c>
      <c r="U24" s="4">
        <v>984</v>
      </c>
      <c r="V24" s="4">
        <v>0</v>
      </c>
      <c r="W24" s="4">
        <v>0</v>
      </c>
      <c r="X24" s="4" t="s">
        <v>147</v>
      </c>
      <c r="Y24" s="4" t="s">
        <v>35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45028</v>
      </c>
      <c r="G25" s="6">
        <v>45032</v>
      </c>
      <c r="H25" s="4">
        <v>1</v>
      </c>
      <c r="I25" s="4">
        <v>4</v>
      </c>
      <c r="J25" s="4">
        <v>4</v>
      </c>
      <c r="K25" s="4" t="s">
        <v>30</v>
      </c>
      <c r="L25" s="4">
        <v>6916</v>
      </c>
      <c r="M25" s="4">
        <v>6916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45012</v>
      </c>
      <c r="S25" s="6">
        <v>45035</v>
      </c>
      <c r="T25" s="4" t="s">
        <v>34</v>
      </c>
      <c r="U25" s="4">
        <v>6916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141</v>
      </c>
      <c r="B26" s="4" t="s">
        <v>26</v>
      </c>
      <c r="C26" s="4" t="s">
        <v>102</v>
      </c>
      <c r="D26" s="4" t="s">
        <v>121</v>
      </c>
      <c r="E26" s="4" t="s">
        <v>122</v>
      </c>
      <c r="F26" s="6">
        <v>45028</v>
      </c>
      <c r="G26" s="6">
        <v>45032</v>
      </c>
      <c r="H26" s="4">
        <v>1</v>
      </c>
      <c r="I26" s="4">
        <v>4</v>
      </c>
      <c r="J26" s="4">
        <v>4</v>
      </c>
      <c r="K26" s="4" t="s">
        <v>30</v>
      </c>
      <c r="L26" s="4">
        <v>-2872</v>
      </c>
      <c r="M26" s="4">
        <v>-2872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45011</v>
      </c>
      <c r="S26" s="6">
        <v>45035</v>
      </c>
      <c r="T26" s="4" t="s">
        <v>34</v>
      </c>
      <c r="U26" s="4">
        <v>-2872</v>
      </c>
      <c r="V26" s="4">
        <v>0</v>
      </c>
      <c r="W26" s="4">
        <v>0</v>
      </c>
      <c r="X26" s="4" t="s">
        <v>143</v>
      </c>
      <c r="Y26" s="4" t="s">
        <v>35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45031</v>
      </c>
      <c r="G27" s="6">
        <v>45032</v>
      </c>
      <c r="H27" s="4">
        <v>1</v>
      </c>
      <c r="I27" s="4">
        <v>1</v>
      </c>
      <c r="J27" s="4">
        <v>1</v>
      </c>
      <c r="K27" s="4" t="s">
        <v>30</v>
      </c>
      <c r="L27" s="4">
        <v>654</v>
      </c>
      <c r="M27" s="4">
        <v>654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45014</v>
      </c>
      <c r="S27" s="6">
        <v>45035</v>
      </c>
      <c r="T27" s="4" t="s">
        <v>34</v>
      </c>
      <c r="U27" s="4">
        <v>654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45028</v>
      </c>
      <c r="G28" s="6">
        <v>45032</v>
      </c>
      <c r="H28" s="4">
        <v>1</v>
      </c>
      <c r="I28" s="4">
        <v>4</v>
      </c>
      <c r="J28" s="4">
        <v>4</v>
      </c>
      <c r="K28" s="4" t="s">
        <v>30</v>
      </c>
      <c r="L28" s="4">
        <v>5760</v>
      </c>
      <c r="M28" s="4">
        <v>5760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45014</v>
      </c>
      <c r="S28" s="6">
        <v>45035</v>
      </c>
      <c r="T28" s="4" t="s">
        <v>34</v>
      </c>
      <c r="U28" s="4">
        <v>5760</v>
      </c>
      <c r="V28" s="4">
        <v>0</v>
      </c>
      <c r="W28" s="4">
        <v>0</v>
      </c>
      <c r="X28" s="4" t="s">
        <v>164</v>
      </c>
      <c r="Y28" s="4" t="s">
        <v>35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45029</v>
      </c>
      <c r="G29" s="6">
        <v>45032</v>
      </c>
      <c r="H29" s="4">
        <v>1</v>
      </c>
      <c r="I29" s="4">
        <v>3</v>
      </c>
      <c r="J29" s="4">
        <v>3</v>
      </c>
      <c r="K29" s="4" t="s">
        <v>30</v>
      </c>
      <c r="L29" s="4">
        <v>1769</v>
      </c>
      <c r="M29" s="4">
        <v>1769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45015</v>
      </c>
      <c r="S29" s="6">
        <v>45035</v>
      </c>
      <c r="T29" s="4" t="s">
        <v>34</v>
      </c>
      <c r="U29" s="4">
        <v>1769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45028</v>
      </c>
      <c r="G30" s="6">
        <v>45032</v>
      </c>
      <c r="H30" s="4">
        <v>2</v>
      </c>
      <c r="I30" s="4">
        <v>4</v>
      </c>
      <c r="J30" s="4">
        <v>8</v>
      </c>
      <c r="K30" s="4" t="s">
        <v>30</v>
      </c>
      <c r="L30" s="4">
        <v>11544</v>
      </c>
      <c r="M30" s="4">
        <v>11544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45016</v>
      </c>
      <c r="S30" s="6">
        <v>45035</v>
      </c>
      <c r="T30" s="4" t="s">
        <v>34</v>
      </c>
      <c r="U30" s="4">
        <v>11544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45031</v>
      </c>
      <c r="G31" s="6">
        <v>45032</v>
      </c>
      <c r="H31" s="4">
        <v>1</v>
      </c>
      <c r="I31" s="4">
        <v>1</v>
      </c>
      <c r="J31" s="4">
        <v>1</v>
      </c>
      <c r="K31" s="4" t="s">
        <v>30</v>
      </c>
      <c r="L31" s="4">
        <v>784</v>
      </c>
      <c r="M31" s="4">
        <v>784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45016</v>
      </c>
      <c r="S31" s="6">
        <v>45035</v>
      </c>
      <c r="T31" s="4" t="s">
        <v>34</v>
      </c>
      <c r="U31" s="4">
        <v>784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6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45029</v>
      </c>
      <c r="G32" s="6">
        <v>45032</v>
      </c>
      <c r="H32" s="4">
        <v>2</v>
      </c>
      <c r="I32" s="4">
        <v>3</v>
      </c>
      <c r="J32" s="4">
        <v>6</v>
      </c>
      <c r="K32" s="4" t="s">
        <v>30</v>
      </c>
      <c r="L32" s="4">
        <v>7372</v>
      </c>
      <c r="M32" s="4">
        <v>7372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45016</v>
      </c>
      <c r="S32" s="6">
        <v>45035</v>
      </c>
      <c r="T32" s="4" t="s">
        <v>34</v>
      </c>
      <c r="U32" s="4">
        <v>7372</v>
      </c>
      <c r="V32" s="4">
        <v>0</v>
      </c>
      <c r="W32" s="4">
        <v>0</v>
      </c>
      <c r="X32" s="4" t="s">
        <v>185</v>
      </c>
      <c r="Y32" s="4">
        <v>86262631</v>
      </c>
      <c r="Z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45030</v>
      </c>
      <c r="G33" s="6">
        <v>45032</v>
      </c>
      <c r="H33" s="4">
        <v>1</v>
      </c>
      <c r="I33" s="4">
        <v>2</v>
      </c>
      <c r="J33" s="4">
        <v>2</v>
      </c>
      <c r="K33" s="4" t="s">
        <v>30</v>
      </c>
      <c r="L33" s="4">
        <v>2986</v>
      </c>
      <c r="M33" s="4">
        <v>2986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45016</v>
      </c>
      <c r="S33" s="6">
        <v>45035</v>
      </c>
      <c r="T33" s="4" t="s">
        <v>34</v>
      </c>
      <c r="U33" s="4">
        <v>2986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45031</v>
      </c>
      <c r="G34" s="6">
        <v>45032</v>
      </c>
      <c r="H34" s="4">
        <v>1</v>
      </c>
      <c r="I34" s="4">
        <v>1</v>
      </c>
      <c r="J34" s="4">
        <v>1</v>
      </c>
      <c r="K34" s="4" t="s">
        <v>30</v>
      </c>
      <c r="L34" s="4">
        <v>716</v>
      </c>
      <c r="M34" s="4">
        <v>716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45017</v>
      </c>
      <c r="S34" s="6">
        <v>45035</v>
      </c>
      <c r="T34" s="4" t="s">
        <v>34</v>
      </c>
      <c r="U34" s="4">
        <v>716</v>
      </c>
      <c r="V34" s="4">
        <v>0</v>
      </c>
      <c r="W34" s="4">
        <v>0</v>
      </c>
      <c r="X34" s="4" t="s">
        <v>197</v>
      </c>
      <c r="Y34" s="4" t="s">
        <v>35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45031</v>
      </c>
      <c r="G35" s="6">
        <v>45032</v>
      </c>
      <c r="H35" s="4">
        <v>1</v>
      </c>
      <c r="I35" s="4">
        <v>1</v>
      </c>
      <c r="J35" s="4">
        <v>1</v>
      </c>
      <c r="K35" s="4" t="s">
        <v>30</v>
      </c>
      <c r="L35" s="4">
        <v>626</v>
      </c>
      <c r="M35" s="4">
        <v>626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45017</v>
      </c>
      <c r="S35" s="6">
        <v>45035</v>
      </c>
      <c r="T35" s="4" t="s">
        <v>34</v>
      </c>
      <c r="U35" s="4">
        <v>626</v>
      </c>
      <c r="V35" s="4">
        <v>0</v>
      </c>
      <c r="W35" s="4">
        <v>0</v>
      </c>
      <c r="X35" s="4" t="s">
        <v>202</v>
      </c>
      <c r="Y35" s="4" t="s">
        <v>35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45031</v>
      </c>
      <c r="G36" s="6">
        <v>45032</v>
      </c>
      <c r="H36" s="4">
        <v>1</v>
      </c>
      <c r="I36" s="4">
        <v>1</v>
      </c>
      <c r="J36" s="4">
        <v>1</v>
      </c>
      <c r="K36" s="4" t="s">
        <v>30</v>
      </c>
      <c r="L36" s="4">
        <v>578</v>
      </c>
      <c r="M36" s="4">
        <v>578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45017</v>
      </c>
      <c r="S36" s="6">
        <v>45035</v>
      </c>
      <c r="T36" s="4" t="s">
        <v>34</v>
      </c>
      <c r="U36" s="4">
        <v>578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45030</v>
      </c>
      <c r="G37" s="6">
        <v>45032</v>
      </c>
      <c r="H37" s="4">
        <v>1</v>
      </c>
      <c r="I37" s="4">
        <v>2</v>
      </c>
      <c r="J37" s="4">
        <v>2</v>
      </c>
      <c r="K37" s="4" t="s">
        <v>30</v>
      </c>
      <c r="L37" s="4">
        <v>2268</v>
      </c>
      <c r="M37" s="4">
        <v>2268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45017</v>
      </c>
      <c r="S37" s="6">
        <v>45035</v>
      </c>
      <c r="T37" s="4" t="s">
        <v>34</v>
      </c>
      <c r="U37" s="4">
        <v>2268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210</v>
      </c>
      <c r="E38" s="4" t="s">
        <v>216</v>
      </c>
      <c r="F38" s="6">
        <v>45031</v>
      </c>
      <c r="G38" s="6">
        <v>45032</v>
      </c>
      <c r="H38" s="4">
        <v>1</v>
      </c>
      <c r="I38" s="4">
        <v>1</v>
      </c>
      <c r="J38" s="4">
        <v>1</v>
      </c>
      <c r="K38" s="4" t="s">
        <v>30</v>
      </c>
      <c r="L38" s="4">
        <v>853</v>
      </c>
      <c r="M38" s="4">
        <v>853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45017</v>
      </c>
      <c r="S38" s="6">
        <v>45035</v>
      </c>
      <c r="T38" s="4" t="s">
        <v>34</v>
      </c>
      <c r="U38" s="4">
        <v>853</v>
      </c>
      <c r="V38" s="4">
        <v>0</v>
      </c>
      <c r="W38" s="4">
        <v>0</v>
      </c>
      <c r="X38" s="4" t="s">
        <v>218</v>
      </c>
      <c r="Y38" s="4" t="s">
        <v>35</v>
      </c>
    </row>
    <row r="39" s="4" customFormat="1" spans="1:25">
      <c r="A39" s="4" t="s">
        <v>215</v>
      </c>
      <c r="B39" s="4" t="s">
        <v>26</v>
      </c>
      <c r="C39" s="4" t="s">
        <v>102</v>
      </c>
      <c r="D39" s="4" t="s">
        <v>210</v>
      </c>
      <c r="E39" s="4" t="s">
        <v>216</v>
      </c>
      <c r="F39" s="6">
        <v>45031</v>
      </c>
      <c r="G39" s="6">
        <v>45032</v>
      </c>
      <c r="H39" s="4">
        <v>1</v>
      </c>
      <c r="I39" s="4">
        <v>1</v>
      </c>
      <c r="J39" s="4">
        <v>1</v>
      </c>
      <c r="K39" s="4" t="s">
        <v>30</v>
      </c>
      <c r="L39" s="4">
        <v>-853</v>
      </c>
      <c r="M39" s="4">
        <v>-853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45017</v>
      </c>
      <c r="S39" s="6">
        <v>45035</v>
      </c>
      <c r="T39" s="4" t="s">
        <v>34</v>
      </c>
      <c r="U39" s="4">
        <v>-853</v>
      </c>
      <c r="V39" s="4">
        <v>0</v>
      </c>
      <c r="W39" s="4">
        <v>0</v>
      </c>
      <c r="X39" s="4" t="s">
        <v>218</v>
      </c>
      <c r="Y39" s="4" t="s">
        <v>35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161</v>
      </c>
      <c r="E40" s="4" t="s">
        <v>220</v>
      </c>
      <c r="F40" s="6">
        <v>45030</v>
      </c>
      <c r="G40" s="6">
        <v>45032</v>
      </c>
      <c r="H40" s="4">
        <v>1</v>
      </c>
      <c r="I40" s="4">
        <v>2</v>
      </c>
      <c r="J40" s="4">
        <v>2</v>
      </c>
      <c r="K40" s="4" t="s">
        <v>30</v>
      </c>
      <c r="L40" s="4">
        <v>2894</v>
      </c>
      <c r="M40" s="4">
        <v>2894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45018</v>
      </c>
      <c r="S40" s="6">
        <v>45035</v>
      </c>
      <c r="T40" s="4" t="s">
        <v>34</v>
      </c>
      <c r="U40" s="4">
        <v>2894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45030</v>
      </c>
      <c r="G41" s="6">
        <v>45032</v>
      </c>
      <c r="H41" s="4">
        <v>1</v>
      </c>
      <c r="I41" s="4">
        <v>2</v>
      </c>
      <c r="J41" s="4">
        <v>2</v>
      </c>
      <c r="K41" s="4" t="s">
        <v>30</v>
      </c>
      <c r="L41" s="4">
        <v>571</v>
      </c>
      <c r="M41" s="4">
        <v>571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45018</v>
      </c>
      <c r="S41" s="6">
        <v>45035</v>
      </c>
      <c r="T41" s="4" t="s">
        <v>34</v>
      </c>
      <c r="U41" s="4">
        <v>571</v>
      </c>
      <c r="V41" s="4">
        <v>0</v>
      </c>
      <c r="W41" s="4">
        <v>0</v>
      </c>
      <c r="X41" s="4" t="s">
        <v>228</v>
      </c>
      <c r="Y41" s="4" t="s">
        <v>35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161</v>
      </c>
      <c r="E42" s="4" t="s">
        <v>220</v>
      </c>
      <c r="F42" s="6">
        <v>45029</v>
      </c>
      <c r="G42" s="6">
        <v>45032</v>
      </c>
      <c r="H42" s="4">
        <v>1</v>
      </c>
      <c r="I42" s="4">
        <v>3</v>
      </c>
      <c r="J42" s="4">
        <v>3</v>
      </c>
      <c r="K42" s="4" t="s">
        <v>30</v>
      </c>
      <c r="L42" s="4">
        <v>4341</v>
      </c>
      <c r="M42" s="4">
        <v>4341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45018</v>
      </c>
      <c r="S42" s="6">
        <v>45035</v>
      </c>
      <c r="T42" s="4" t="s">
        <v>34</v>
      </c>
      <c r="U42" s="4">
        <v>4341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91</v>
      </c>
      <c r="E43" s="4" t="s">
        <v>92</v>
      </c>
      <c r="F43" s="6">
        <v>45030</v>
      </c>
      <c r="G43" s="6">
        <v>45032</v>
      </c>
      <c r="H43" s="4">
        <v>1</v>
      </c>
      <c r="I43" s="4">
        <v>2</v>
      </c>
      <c r="J43" s="4">
        <v>2</v>
      </c>
      <c r="K43" s="4" t="s">
        <v>30</v>
      </c>
      <c r="L43" s="4">
        <v>1212</v>
      </c>
      <c r="M43" s="4">
        <v>1212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45018</v>
      </c>
      <c r="S43" s="6">
        <v>45035</v>
      </c>
      <c r="T43" s="4" t="s">
        <v>34</v>
      </c>
      <c r="U43" s="4">
        <v>1212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45030</v>
      </c>
      <c r="G44" s="6">
        <v>45032</v>
      </c>
      <c r="H44" s="4">
        <v>2</v>
      </c>
      <c r="I44" s="4">
        <v>2</v>
      </c>
      <c r="J44" s="4">
        <v>4</v>
      </c>
      <c r="K44" s="4" t="s">
        <v>30</v>
      </c>
      <c r="L44" s="4">
        <v>1500</v>
      </c>
      <c r="M44" s="4">
        <v>1500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45018</v>
      </c>
      <c r="S44" s="6">
        <v>45035</v>
      </c>
      <c r="T44" s="4" t="s">
        <v>34</v>
      </c>
      <c r="U44" s="4">
        <v>1500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45031</v>
      </c>
      <c r="G45" s="6">
        <v>45032</v>
      </c>
      <c r="H45" s="4">
        <v>1</v>
      </c>
      <c r="I45" s="4">
        <v>1</v>
      </c>
      <c r="J45" s="4">
        <v>1</v>
      </c>
      <c r="K45" s="4" t="s">
        <v>30</v>
      </c>
      <c r="L45" s="4">
        <v>3310</v>
      </c>
      <c r="M45" s="4">
        <v>3310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45018</v>
      </c>
      <c r="S45" s="6">
        <v>45035</v>
      </c>
      <c r="T45" s="4" t="s">
        <v>34</v>
      </c>
      <c r="U45" s="4">
        <v>3310</v>
      </c>
      <c r="V45" s="4">
        <v>0</v>
      </c>
      <c r="W45" s="4">
        <v>0</v>
      </c>
      <c r="X45" s="4" t="s">
        <v>247</v>
      </c>
      <c r="Y45" s="4" t="s">
        <v>35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45029</v>
      </c>
      <c r="G46" s="6">
        <v>45032</v>
      </c>
      <c r="H46" s="4">
        <v>1</v>
      </c>
      <c r="I46" s="4">
        <v>3</v>
      </c>
      <c r="J46" s="4">
        <v>3</v>
      </c>
      <c r="K46" s="4" t="s">
        <v>30</v>
      </c>
      <c r="L46" s="4">
        <v>2328</v>
      </c>
      <c r="M46" s="4">
        <v>2328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45019</v>
      </c>
      <c r="S46" s="6">
        <v>45035</v>
      </c>
      <c r="T46" s="4" t="s">
        <v>34</v>
      </c>
      <c r="U46" s="4">
        <v>2328</v>
      </c>
      <c r="V46" s="4">
        <v>0</v>
      </c>
      <c r="W46" s="4">
        <v>0</v>
      </c>
      <c r="X46" s="4" t="s">
        <v>252</v>
      </c>
      <c r="Y46" s="4" t="s">
        <v>35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86</v>
      </c>
      <c r="F47" s="6">
        <v>45031</v>
      </c>
      <c r="G47" s="6">
        <v>45032</v>
      </c>
      <c r="H47" s="4">
        <v>3</v>
      </c>
      <c r="I47" s="4">
        <v>1</v>
      </c>
      <c r="J47" s="4">
        <v>3</v>
      </c>
      <c r="K47" s="4" t="s">
        <v>30</v>
      </c>
      <c r="L47" s="4">
        <v>1038</v>
      </c>
      <c r="M47" s="4">
        <v>1038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45019</v>
      </c>
      <c r="S47" s="6">
        <v>45035</v>
      </c>
      <c r="T47" s="4" t="s">
        <v>34</v>
      </c>
      <c r="U47" s="4">
        <v>1038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150</v>
      </c>
      <c r="F48" s="6">
        <v>45031</v>
      </c>
      <c r="G48" s="6">
        <v>45032</v>
      </c>
      <c r="H48" s="4">
        <v>5</v>
      </c>
      <c r="I48" s="4">
        <v>1</v>
      </c>
      <c r="J48" s="4">
        <v>5</v>
      </c>
      <c r="K48" s="4" t="s">
        <v>30</v>
      </c>
      <c r="L48" s="4">
        <v>2260</v>
      </c>
      <c r="M48" s="4">
        <v>2260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45019</v>
      </c>
      <c r="S48" s="6">
        <v>45035</v>
      </c>
      <c r="T48" s="4" t="s">
        <v>34</v>
      </c>
      <c r="U48" s="4">
        <v>2260</v>
      </c>
      <c r="V48" s="4">
        <v>0</v>
      </c>
      <c r="W48" s="4">
        <v>0</v>
      </c>
      <c r="X48" s="4" t="s">
        <v>261</v>
      </c>
      <c r="Y48" s="4" t="s">
        <v>35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176</v>
      </c>
      <c r="E49" s="4" t="s">
        <v>177</v>
      </c>
      <c r="F49" s="6">
        <v>45030</v>
      </c>
      <c r="G49" s="6">
        <v>45032</v>
      </c>
      <c r="H49" s="4">
        <v>1</v>
      </c>
      <c r="I49" s="4">
        <v>2</v>
      </c>
      <c r="J49" s="4">
        <v>2</v>
      </c>
      <c r="K49" s="4" t="s">
        <v>30</v>
      </c>
      <c r="L49" s="4">
        <v>1560</v>
      </c>
      <c r="M49" s="4">
        <v>1560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45019</v>
      </c>
      <c r="S49" s="6">
        <v>45035</v>
      </c>
      <c r="T49" s="4" t="s">
        <v>34</v>
      </c>
      <c r="U49" s="4">
        <v>1560</v>
      </c>
      <c r="V49" s="4">
        <v>0</v>
      </c>
      <c r="W49" s="4">
        <v>0</v>
      </c>
      <c r="X49" s="4" t="s">
        <v>264</v>
      </c>
      <c r="Y49" s="4" t="s">
        <v>35</v>
      </c>
    </row>
    <row r="50" s="4" customFormat="1" spans="1:26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45031</v>
      </c>
      <c r="G50" s="6">
        <v>45032</v>
      </c>
      <c r="H50" s="4">
        <v>2</v>
      </c>
      <c r="I50" s="4">
        <v>1</v>
      </c>
      <c r="J50" s="4">
        <v>2</v>
      </c>
      <c r="K50" s="4" t="s">
        <v>30</v>
      </c>
      <c r="L50" s="4">
        <v>3110</v>
      </c>
      <c r="M50" s="4">
        <v>3110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45020</v>
      </c>
      <c r="S50" s="6">
        <v>45035</v>
      </c>
      <c r="T50" s="4" t="s">
        <v>34</v>
      </c>
      <c r="U50" s="4">
        <v>3110</v>
      </c>
      <c r="V50" s="4">
        <v>0</v>
      </c>
      <c r="W50" s="4">
        <v>0</v>
      </c>
      <c r="X50" s="4" t="s">
        <v>269</v>
      </c>
      <c r="Y50" s="4">
        <v>128225196</v>
      </c>
      <c r="Z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45030</v>
      </c>
      <c r="G51" s="6">
        <v>45032</v>
      </c>
      <c r="H51" s="4">
        <v>1</v>
      </c>
      <c r="I51" s="4">
        <v>2</v>
      </c>
      <c r="J51" s="4">
        <v>2</v>
      </c>
      <c r="K51" s="4" t="s">
        <v>30</v>
      </c>
      <c r="L51" s="4">
        <v>930</v>
      </c>
      <c r="M51" s="4">
        <v>930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45020</v>
      </c>
      <c r="S51" s="6">
        <v>45035</v>
      </c>
      <c r="T51" s="4" t="s">
        <v>34</v>
      </c>
      <c r="U51" s="4">
        <v>930</v>
      </c>
      <c r="V51" s="4">
        <v>0</v>
      </c>
      <c r="W51" s="4">
        <v>0</v>
      </c>
      <c r="X51" s="4" t="s">
        <v>275</v>
      </c>
      <c r="Y51" s="4" t="s">
        <v>35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45031</v>
      </c>
      <c r="G52" s="6">
        <v>45032</v>
      </c>
      <c r="H52" s="4">
        <v>1</v>
      </c>
      <c r="I52" s="4">
        <v>1</v>
      </c>
      <c r="J52" s="4">
        <v>1</v>
      </c>
      <c r="K52" s="4" t="s">
        <v>30</v>
      </c>
      <c r="L52" s="4">
        <v>351</v>
      </c>
      <c r="M52" s="4">
        <v>351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45020</v>
      </c>
      <c r="S52" s="6">
        <v>45035</v>
      </c>
      <c r="T52" s="4" t="s">
        <v>34</v>
      </c>
      <c r="U52" s="4">
        <v>351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45029</v>
      </c>
      <c r="G53" s="6">
        <v>45032</v>
      </c>
      <c r="H53" s="4">
        <v>1</v>
      </c>
      <c r="I53" s="4">
        <v>3</v>
      </c>
      <c r="J53" s="4">
        <v>3</v>
      </c>
      <c r="K53" s="4" t="s">
        <v>30</v>
      </c>
      <c r="L53" s="4">
        <v>5394</v>
      </c>
      <c r="M53" s="4">
        <v>5394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45021</v>
      </c>
      <c r="S53" s="6">
        <v>45035</v>
      </c>
      <c r="T53" s="4" t="s">
        <v>34</v>
      </c>
      <c r="U53" s="4">
        <v>5394</v>
      </c>
      <c r="V53" s="4">
        <v>0</v>
      </c>
      <c r="W53" s="4">
        <v>0</v>
      </c>
      <c r="X53" s="4" t="s">
        <v>35</v>
      </c>
      <c r="Y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45030</v>
      </c>
      <c r="G54" s="6">
        <v>45032</v>
      </c>
      <c r="H54" s="4">
        <v>1</v>
      </c>
      <c r="I54" s="4">
        <v>2</v>
      </c>
      <c r="J54" s="4">
        <v>2</v>
      </c>
      <c r="K54" s="4" t="s">
        <v>30</v>
      </c>
      <c r="L54" s="4">
        <v>2398</v>
      </c>
      <c r="M54" s="4">
        <v>2398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45021</v>
      </c>
      <c r="S54" s="6">
        <v>45035</v>
      </c>
      <c r="T54" s="4" t="s">
        <v>34</v>
      </c>
      <c r="U54" s="4">
        <v>2398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45029</v>
      </c>
      <c r="G55" s="6">
        <v>45032</v>
      </c>
      <c r="H55" s="4">
        <v>1</v>
      </c>
      <c r="I55" s="4">
        <v>3</v>
      </c>
      <c r="J55" s="4">
        <v>3</v>
      </c>
      <c r="K55" s="4" t="s">
        <v>30</v>
      </c>
      <c r="L55" s="4">
        <v>7749</v>
      </c>
      <c r="M55" s="4">
        <v>7749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45021</v>
      </c>
      <c r="S55" s="6">
        <v>45035</v>
      </c>
      <c r="T55" s="4" t="s">
        <v>34</v>
      </c>
      <c r="U55" s="4">
        <v>7749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45030</v>
      </c>
      <c r="G56" s="6">
        <v>45032</v>
      </c>
      <c r="H56" s="4">
        <v>1</v>
      </c>
      <c r="I56" s="4">
        <v>2</v>
      </c>
      <c r="J56" s="4">
        <v>2</v>
      </c>
      <c r="K56" s="4" t="s">
        <v>30</v>
      </c>
      <c r="L56" s="4">
        <v>850</v>
      </c>
      <c r="M56" s="4">
        <v>850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45021</v>
      </c>
      <c r="S56" s="6">
        <v>45035</v>
      </c>
      <c r="T56" s="4" t="s">
        <v>34</v>
      </c>
      <c r="U56" s="4">
        <v>850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45030</v>
      </c>
      <c r="G57" s="6">
        <v>45032</v>
      </c>
      <c r="H57" s="4">
        <v>1</v>
      </c>
      <c r="I57" s="4">
        <v>2</v>
      </c>
      <c r="J57" s="4">
        <v>2</v>
      </c>
      <c r="K57" s="4" t="s">
        <v>30</v>
      </c>
      <c r="L57" s="4">
        <v>3072</v>
      </c>
      <c r="M57" s="4">
        <v>3072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45022</v>
      </c>
      <c r="S57" s="6">
        <v>45035</v>
      </c>
      <c r="T57" s="4" t="s">
        <v>34</v>
      </c>
      <c r="U57" s="4">
        <v>3072</v>
      </c>
      <c r="V57" s="4">
        <v>0</v>
      </c>
      <c r="W57" s="4">
        <v>0</v>
      </c>
      <c r="X57" s="4" t="s">
        <v>309</v>
      </c>
      <c r="Y57" s="4" t="s">
        <v>35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45031</v>
      </c>
      <c r="G58" s="6">
        <v>45032</v>
      </c>
      <c r="H58" s="4">
        <v>1</v>
      </c>
      <c r="I58" s="4">
        <v>1</v>
      </c>
      <c r="J58" s="4">
        <v>1</v>
      </c>
      <c r="K58" s="4" t="s">
        <v>30</v>
      </c>
      <c r="L58" s="4">
        <v>1060</v>
      </c>
      <c r="M58" s="4">
        <v>1060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45022</v>
      </c>
      <c r="S58" s="6">
        <v>45035</v>
      </c>
      <c r="T58" s="4" t="s">
        <v>34</v>
      </c>
      <c r="U58" s="4">
        <v>1060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45031</v>
      </c>
      <c r="G59" s="6">
        <v>45032</v>
      </c>
      <c r="H59" s="4">
        <v>1</v>
      </c>
      <c r="I59" s="4">
        <v>1</v>
      </c>
      <c r="J59" s="4">
        <v>1</v>
      </c>
      <c r="K59" s="4" t="s">
        <v>30</v>
      </c>
      <c r="L59" s="4">
        <v>281</v>
      </c>
      <c r="M59" s="4">
        <v>281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45023</v>
      </c>
      <c r="S59" s="6">
        <v>45035</v>
      </c>
      <c r="T59" s="4" t="s">
        <v>34</v>
      </c>
      <c r="U59" s="4">
        <v>281</v>
      </c>
      <c r="V59" s="4">
        <v>0</v>
      </c>
      <c r="W59" s="4">
        <v>0</v>
      </c>
      <c r="X59" s="4" t="s">
        <v>320</v>
      </c>
      <c r="Y59" s="4" t="s">
        <v>35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6">
        <v>45031</v>
      </c>
      <c r="G60" s="6">
        <v>45032</v>
      </c>
      <c r="H60" s="4">
        <v>1</v>
      </c>
      <c r="I60" s="4">
        <v>1</v>
      </c>
      <c r="J60" s="4">
        <v>1</v>
      </c>
      <c r="K60" s="4" t="s">
        <v>30</v>
      </c>
      <c r="L60" s="4">
        <v>1027</v>
      </c>
      <c r="M60" s="4">
        <v>1027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45023</v>
      </c>
      <c r="S60" s="6">
        <v>45035</v>
      </c>
      <c r="T60" s="4" t="s">
        <v>34</v>
      </c>
      <c r="U60" s="4">
        <v>1027</v>
      </c>
      <c r="V60" s="4">
        <v>0</v>
      </c>
      <c r="W60" s="4">
        <v>0</v>
      </c>
      <c r="X60" s="4" t="s">
        <v>325</v>
      </c>
      <c r="Y60" s="4" t="s">
        <v>35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161</v>
      </c>
      <c r="E61" s="4" t="s">
        <v>162</v>
      </c>
      <c r="F61" s="6">
        <v>45031</v>
      </c>
      <c r="G61" s="6">
        <v>45032</v>
      </c>
      <c r="H61" s="4">
        <v>1</v>
      </c>
      <c r="I61" s="4">
        <v>1</v>
      </c>
      <c r="J61" s="4">
        <v>1</v>
      </c>
      <c r="K61" s="4" t="s">
        <v>30</v>
      </c>
      <c r="L61" s="4">
        <v>1446</v>
      </c>
      <c r="M61" s="4">
        <v>1446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45023</v>
      </c>
      <c r="S61" s="6">
        <v>45035</v>
      </c>
      <c r="T61" s="4" t="s">
        <v>34</v>
      </c>
      <c r="U61" s="4">
        <v>1446</v>
      </c>
      <c r="V61" s="4">
        <v>0</v>
      </c>
      <c r="W61" s="4">
        <v>0</v>
      </c>
      <c r="X61" s="4" t="s">
        <v>328</v>
      </c>
      <c r="Y61" s="4" t="s">
        <v>35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330</v>
      </c>
      <c r="E62" s="4" t="s">
        <v>331</v>
      </c>
      <c r="F62" s="6">
        <v>45028</v>
      </c>
      <c r="G62" s="6">
        <v>45032</v>
      </c>
      <c r="H62" s="4">
        <v>1</v>
      </c>
      <c r="I62" s="4">
        <v>4</v>
      </c>
      <c r="J62" s="4">
        <v>4</v>
      </c>
      <c r="K62" s="4" t="s">
        <v>30</v>
      </c>
      <c r="L62" s="4">
        <v>1620</v>
      </c>
      <c r="M62" s="4">
        <v>1620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45024</v>
      </c>
      <c r="S62" s="6">
        <v>45035</v>
      </c>
      <c r="T62" s="4" t="s">
        <v>34</v>
      </c>
      <c r="U62" s="4">
        <v>1620</v>
      </c>
      <c r="V62" s="4">
        <v>0</v>
      </c>
      <c r="W62" s="4">
        <v>0</v>
      </c>
      <c r="X62" s="4" t="s">
        <v>333</v>
      </c>
      <c r="Y62" s="4" t="s">
        <v>35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161</v>
      </c>
      <c r="E63" s="4" t="s">
        <v>335</v>
      </c>
      <c r="F63" s="6">
        <v>45029</v>
      </c>
      <c r="G63" s="6">
        <v>45032</v>
      </c>
      <c r="H63" s="4">
        <v>2</v>
      </c>
      <c r="I63" s="4">
        <v>3</v>
      </c>
      <c r="J63" s="4">
        <v>6</v>
      </c>
      <c r="K63" s="4" t="s">
        <v>30</v>
      </c>
      <c r="L63" s="4">
        <v>8670</v>
      </c>
      <c r="M63" s="4">
        <v>8670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45024</v>
      </c>
      <c r="S63" s="6">
        <v>45035</v>
      </c>
      <c r="T63" s="4" t="s">
        <v>34</v>
      </c>
      <c r="U63" s="4">
        <v>8670</v>
      </c>
      <c r="V63" s="4">
        <v>0</v>
      </c>
      <c r="W63" s="4">
        <v>0</v>
      </c>
      <c r="X63" s="4" t="s">
        <v>337</v>
      </c>
      <c r="Y63" s="4" t="s">
        <v>35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45028</v>
      </c>
      <c r="G64" s="6">
        <v>45032</v>
      </c>
      <c r="H64" s="4">
        <v>1</v>
      </c>
      <c r="I64" s="4">
        <v>4</v>
      </c>
      <c r="J64" s="4">
        <v>4</v>
      </c>
      <c r="K64" s="4" t="s">
        <v>30</v>
      </c>
      <c r="L64" s="4">
        <v>10665</v>
      </c>
      <c r="M64" s="4">
        <v>10665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45024</v>
      </c>
      <c r="S64" s="6">
        <v>45035</v>
      </c>
      <c r="T64" s="4" t="s">
        <v>34</v>
      </c>
      <c r="U64" s="4">
        <v>10665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45029</v>
      </c>
      <c r="G65" s="6">
        <v>45032</v>
      </c>
      <c r="H65" s="4">
        <v>1</v>
      </c>
      <c r="I65" s="4">
        <v>3</v>
      </c>
      <c r="J65" s="4">
        <v>3</v>
      </c>
      <c r="K65" s="4" t="s">
        <v>30</v>
      </c>
      <c r="L65" s="4">
        <v>8367</v>
      </c>
      <c r="M65" s="4">
        <v>8367</v>
      </c>
      <c r="N65" s="4" t="s">
        <v>345</v>
      </c>
      <c r="O65" s="4" t="s">
        <v>32</v>
      </c>
      <c r="P65" s="4" t="s">
        <v>33</v>
      </c>
      <c r="Q65" s="4">
        <v>0</v>
      </c>
      <c r="R65" s="7">
        <v>45024</v>
      </c>
      <c r="S65" s="6">
        <v>45035</v>
      </c>
      <c r="T65" s="4" t="s">
        <v>34</v>
      </c>
      <c r="U65" s="4">
        <v>8367</v>
      </c>
      <c r="V65" s="4">
        <v>0</v>
      </c>
      <c r="W65" s="4">
        <v>0</v>
      </c>
      <c r="X65" s="4" t="s">
        <v>346</v>
      </c>
      <c r="Y65" s="4" t="s">
        <v>347</v>
      </c>
    </row>
    <row r="66" s="4" customFormat="1" spans="1:25">
      <c r="A66" s="4" t="s">
        <v>348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45031</v>
      </c>
      <c r="G66" s="6">
        <v>45032</v>
      </c>
      <c r="H66" s="4">
        <v>1</v>
      </c>
      <c r="I66" s="4">
        <v>1</v>
      </c>
      <c r="J66" s="4">
        <v>1</v>
      </c>
      <c r="K66" s="4" t="s">
        <v>30</v>
      </c>
      <c r="L66" s="4">
        <v>282</v>
      </c>
      <c r="M66" s="4">
        <v>282</v>
      </c>
      <c r="N66" s="4" t="s">
        <v>349</v>
      </c>
      <c r="O66" s="4" t="s">
        <v>32</v>
      </c>
      <c r="P66" s="4" t="s">
        <v>33</v>
      </c>
      <c r="Q66" s="4">
        <v>0</v>
      </c>
      <c r="R66" s="7">
        <v>45024</v>
      </c>
      <c r="S66" s="6">
        <v>45035</v>
      </c>
      <c r="T66" s="4" t="s">
        <v>34</v>
      </c>
      <c r="U66" s="4">
        <v>282</v>
      </c>
      <c r="V66" s="4">
        <v>0</v>
      </c>
      <c r="W66" s="4">
        <v>0</v>
      </c>
      <c r="X66" s="4" t="s">
        <v>350</v>
      </c>
      <c r="Y66" s="4" t="s">
        <v>35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81</v>
      </c>
      <c r="F67" s="6">
        <v>45031</v>
      </c>
      <c r="G67" s="6">
        <v>45032</v>
      </c>
      <c r="H67" s="4">
        <v>1</v>
      </c>
      <c r="I67" s="4">
        <v>1</v>
      </c>
      <c r="J67" s="4">
        <v>1</v>
      </c>
      <c r="K67" s="4" t="s">
        <v>30</v>
      </c>
      <c r="L67" s="4">
        <v>326</v>
      </c>
      <c r="M67" s="4">
        <v>326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45024</v>
      </c>
      <c r="S67" s="6">
        <v>45035</v>
      </c>
      <c r="T67" s="4" t="s">
        <v>34</v>
      </c>
      <c r="U67" s="4">
        <v>326</v>
      </c>
      <c r="V67" s="4">
        <v>0</v>
      </c>
      <c r="W67" s="4">
        <v>0</v>
      </c>
      <c r="X67" s="4" t="s">
        <v>354</v>
      </c>
      <c r="Y67" s="4" t="s">
        <v>35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161</v>
      </c>
      <c r="E68" s="4" t="s">
        <v>162</v>
      </c>
      <c r="F68" s="6">
        <v>45029</v>
      </c>
      <c r="G68" s="6">
        <v>45032</v>
      </c>
      <c r="H68" s="4">
        <v>1</v>
      </c>
      <c r="I68" s="4">
        <v>3</v>
      </c>
      <c r="J68" s="4">
        <v>3</v>
      </c>
      <c r="K68" s="4" t="s">
        <v>30</v>
      </c>
      <c r="L68" s="4">
        <v>4335</v>
      </c>
      <c r="M68" s="4">
        <v>4335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45024</v>
      </c>
      <c r="S68" s="6">
        <v>45035</v>
      </c>
      <c r="T68" s="4" t="s">
        <v>34</v>
      </c>
      <c r="U68" s="4">
        <v>4335</v>
      </c>
      <c r="V68" s="4">
        <v>0</v>
      </c>
      <c r="W68" s="4">
        <v>0</v>
      </c>
      <c r="X68" s="4" t="s">
        <v>357</v>
      </c>
      <c r="Y68" s="4" t="s">
        <v>35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45030</v>
      </c>
      <c r="G69" s="6">
        <v>45032</v>
      </c>
      <c r="H69" s="4">
        <v>1</v>
      </c>
      <c r="I69" s="4">
        <v>2</v>
      </c>
      <c r="J69" s="4">
        <v>2</v>
      </c>
      <c r="K69" s="4" t="s">
        <v>30</v>
      </c>
      <c r="L69" s="4">
        <v>420</v>
      </c>
      <c r="M69" s="4">
        <v>420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45025</v>
      </c>
      <c r="S69" s="6">
        <v>45035</v>
      </c>
      <c r="T69" s="4" t="s">
        <v>34</v>
      </c>
      <c r="U69" s="4">
        <v>420</v>
      </c>
      <c r="V69" s="4">
        <v>0</v>
      </c>
      <c r="W69" s="4">
        <v>0</v>
      </c>
      <c r="X69" s="4" t="s">
        <v>362</v>
      </c>
      <c r="Y69" s="4" t="s">
        <v>363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365</v>
      </c>
      <c r="E70" s="4" t="s">
        <v>366</v>
      </c>
      <c r="F70" s="6">
        <v>45029</v>
      </c>
      <c r="G70" s="6">
        <v>45032</v>
      </c>
      <c r="H70" s="4">
        <v>1</v>
      </c>
      <c r="I70" s="4">
        <v>3</v>
      </c>
      <c r="J70" s="4">
        <v>3</v>
      </c>
      <c r="K70" s="4" t="s">
        <v>30</v>
      </c>
      <c r="L70" s="4">
        <v>5592</v>
      </c>
      <c r="M70" s="4">
        <v>5592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45025</v>
      </c>
      <c r="S70" s="6">
        <v>45035</v>
      </c>
      <c r="T70" s="4" t="s">
        <v>34</v>
      </c>
      <c r="U70" s="4">
        <v>5592</v>
      </c>
      <c r="V70" s="4">
        <v>0</v>
      </c>
      <c r="W70" s="4">
        <v>0</v>
      </c>
      <c r="X70" s="4" t="s">
        <v>368</v>
      </c>
      <c r="Y70" s="4" t="s">
        <v>35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45031</v>
      </c>
      <c r="G71" s="6">
        <v>45032</v>
      </c>
      <c r="H71" s="4">
        <v>1</v>
      </c>
      <c r="I71" s="4">
        <v>1</v>
      </c>
      <c r="J71" s="4">
        <v>1</v>
      </c>
      <c r="K71" s="4" t="s">
        <v>30</v>
      </c>
      <c r="L71" s="4">
        <v>1309</v>
      </c>
      <c r="M71" s="4">
        <v>1309</v>
      </c>
      <c r="N71" s="4" t="s">
        <v>372</v>
      </c>
      <c r="O71" s="4" t="s">
        <v>32</v>
      </c>
      <c r="P71" s="4" t="s">
        <v>33</v>
      </c>
      <c r="Q71" s="4">
        <v>0</v>
      </c>
      <c r="R71" s="7">
        <v>45025</v>
      </c>
      <c r="S71" s="6">
        <v>45035</v>
      </c>
      <c r="T71" s="4" t="s">
        <v>34</v>
      </c>
      <c r="U71" s="4">
        <v>1309</v>
      </c>
      <c r="V71" s="4">
        <v>0</v>
      </c>
      <c r="W71" s="4">
        <v>0</v>
      </c>
      <c r="X71" s="4" t="s">
        <v>373</v>
      </c>
      <c r="Y71" s="4" t="s">
        <v>35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277</v>
      </c>
      <c r="E72" s="4" t="s">
        <v>278</v>
      </c>
      <c r="F72" s="6">
        <v>45031</v>
      </c>
      <c r="G72" s="6">
        <v>45032</v>
      </c>
      <c r="H72" s="4">
        <v>1</v>
      </c>
      <c r="I72" s="4">
        <v>1</v>
      </c>
      <c r="J72" s="4">
        <v>1</v>
      </c>
      <c r="K72" s="4" t="s">
        <v>30</v>
      </c>
      <c r="L72" s="4">
        <v>352</v>
      </c>
      <c r="M72" s="4">
        <v>352</v>
      </c>
      <c r="N72" s="4" t="s">
        <v>375</v>
      </c>
      <c r="O72" s="4" t="s">
        <v>32</v>
      </c>
      <c r="P72" s="4" t="s">
        <v>33</v>
      </c>
      <c r="Q72" s="4">
        <v>0</v>
      </c>
      <c r="R72" s="7">
        <v>45025</v>
      </c>
      <c r="S72" s="6">
        <v>45035</v>
      </c>
      <c r="T72" s="4" t="s">
        <v>34</v>
      </c>
      <c r="U72" s="4">
        <v>352</v>
      </c>
      <c r="V72" s="4">
        <v>0</v>
      </c>
      <c r="W72" s="4">
        <v>0</v>
      </c>
      <c r="X72" s="4" t="s">
        <v>376</v>
      </c>
      <c r="Y72" s="4" t="s">
        <v>377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379</v>
      </c>
      <c r="E73" s="4" t="s">
        <v>380</v>
      </c>
      <c r="F73" s="6">
        <v>45031</v>
      </c>
      <c r="G73" s="6">
        <v>45032</v>
      </c>
      <c r="H73" s="4">
        <v>1</v>
      </c>
      <c r="I73" s="4">
        <v>1</v>
      </c>
      <c r="J73" s="4">
        <v>1</v>
      </c>
      <c r="K73" s="4" t="s">
        <v>30</v>
      </c>
      <c r="L73" s="4">
        <v>481</v>
      </c>
      <c r="M73" s="4">
        <v>481</v>
      </c>
      <c r="N73" s="4" t="s">
        <v>381</v>
      </c>
      <c r="O73" s="4" t="s">
        <v>32</v>
      </c>
      <c r="P73" s="4" t="s">
        <v>33</v>
      </c>
      <c r="Q73" s="4">
        <v>0</v>
      </c>
      <c r="R73" s="7">
        <v>45025</v>
      </c>
      <c r="S73" s="6">
        <v>45035</v>
      </c>
      <c r="T73" s="4" t="s">
        <v>34</v>
      </c>
      <c r="U73" s="4">
        <v>481</v>
      </c>
      <c r="V73" s="4">
        <v>0</v>
      </c>
      <c r="W73" s="4">
        <v>0</v>
      </c>
      <c r="X73" s="4" t="s">
        <v>35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45031</v>
      </c>
      <c r="G74" s="6">
        <v>45032</v>
      </c>
      <c r="H74" s="4">
        <v>1</v>
      </c>
      <c r="I74" s="4">
        <v>1</v>
      </c>
      <c r="J74" s="4">
        <v>1</v>
      </c>
      <c r="K74" s="4" t="s">
        <v>30</v>
      </c>
      <c r="L74" s="4">
        <v>328</v>
      </c>
      <c r="M74" s="4">
        <v>328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45025</v>
      </c>
      <c r="S74" s="6">
        <v>45035</v>
      </c>
      <c r="T74" s="4" t="s">
        <v>34</v>
      </c>
      <c r="U74" s="4">
        <v>328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277</v>
      </c>
      <c r="E75" s="4" t="s">
        <v>390</v>
      </c>
      <c r="F75" s="6">
        <v>45031</v>
      </c>
      <c r="G75" s="6">
        <v>45032</v>
      </c>
      <c r="H75" s="4">
        <v>3</v>
      </c>
      <c r="I75" s="4">
        <v>1</v>
      </c>
      <c r="J75" s="4">
        <v>3</v>
      </c>
      <c r="K75" s="4" t="s">
        <v>30</v>
      </c>
      <c r="L75" s="4">
        <v>1056</v>
      </c>
      <c r="M75" s="4">
        <v>1056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45025</v>
      </c>
      <c r="S75" s="6">
        <v>45035</v>
      </c>
      <c r="T75" s="4" t="s">
        <v>34</v>
      </c>
      <c r="U75" s="4">
        <v>1056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45031</v>
      </c>
      <c r="G76" s="6">
        <v>45032</v>
      </c>
      <c r="H76" s="4">
        <v>1</v>
      </c>
      <c r="I76" s="4">
        <v>1</v>
      </c>
      <c r="J76" s="4">
        <v>1</v>
      </c>
      <c r="K76" s="4" t="s">
        <v>30</v>
      </c>
      <c r="L76" s="4">
        <v>709</v>
      </c>
      <c r="M76" s="4">
        <v>709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45025</v>
      </c>
      <c r="S76" s="6">
        <v>45035</v>
      </c>
      <c r="T76" s="4" t="s">
        <v>34</v>
      </c>
      <c r="U76" s="4">
        <v>709</v>
      </c>
      <c r="V76" s="4">
        <v>0</v>
      </c>
      <c r="W76" s="4">
        <v>0</v>
      </c>
      <c r="X76" s="4" t="s">
        <v>398</v>
      </c>
      <c r="Y76" s="4" t="s">
        <v>35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81</v>
      </c>
      <c r="F77" s="6">
        <v>45027</v>
      </c>
      <c r="G77" s="6">
        <v>45032</v>
      </c>
      <c r="H77" s="4">
        <v>1</v>
      </c>
      <c r="I77" s="4">
        <v>5</v>
      </c>
      <c r="J77" s="4">
        <v>5</v>
      </c>
      <c r="K77" s="4" t="s">
        <v>30</v>
      </c>
      <c r="L77" s="4">
        <v>2085</v>
      </c>
      <c r="M77" s="4">
        <v>2085</v>
      </c>
      <c r="N77" s="4" t="s">
        <v>401</v>
      </c>
      <c r="O77" s="4" t="s">
        <v>32</v>
      </c>
      <c r="P77" s="4" t="s">
        <v>33</v>
      </c>
      <c r="Q77" s="4">
        <v>0</v>
      </c>
      <c r="R77" s="7">
        <v>45025</v>
      </c>
      <c r="S77" s="6">
        <v>45035</v>
      </c>
      <c r="T77" s="4" t="s">
        <v>34</v>
      </c>
      <c r="U77" s="4">
        <v>2085</v>
      </c>
      <c r="V77" s="4">
        <v>0</v>
      </c>
      <c r="W77" s="4">
        <v>0</v>
      </c>
      <c r="X77" s="4" t="s">
        <v>402</v>
      </c>
      <c r="Y77" s="4" t="s">
        <v>35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45031</v>
      </c>
      <c r="G78" s="6">
        <v>45032</v>
      </c>
      <c r="H78" s="4">
        <v>1</v>
      </c>
      <c r="I78" s="4">
        <v>1</v>
      </c>
      <c r="J78" s="4">
        <v>1</v>
      </c>
      <c r="K78" s="4" t="s">
        <v>30</v>
      </c>
      <c r="L78" s="4">
        <v>560</v>
      </c>
      <c r="M78" s="4">
        <v>560</v>
      </c>
      <c r="N78" s="4" t="s">
        <v>406</v>
      </c>
      <c r="O78" s="4" t="s">
        <v>32</v>
      </c>
      <c r="P78" s="4" t="s">
        <v>33</v>
      </c>
      <c r="Q78" s="4">
        <v>0</v>
      </c>
      <c r="R78" s="7">
        <v>45025</v>
      </c>
      <c r="S78" s="6">
        <v>45035</v>
      </c>
      <c r="T78" s="4" t="s">
        <v>34</v>
      </c>
      <c r="U78" s="4">
        <v>560</v>
      </c>
      <c r="V78" s="4">
        <v>0</v>
      </c>
      <c r="W78" s="4">
        <v>0</v>
      </c>
      <c r="X78" s="4" t="s">
        <v>407</v>
      </c>
      <c r="Y78" s="4" t="s">
        <v>35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277</v>
      </c>
      <c r="E79" s="4" t="s">
        <v>278</v>
      </c>
      <c r="F79" s="6">
        <v>45031</v>
      </c>
      <c r="G79" s="6">
        <v>45032</v>
      </c>
      <c r="H79" s="4">
        <v>1</v>
      </c>
      <c r="I79" s="4">
        <v>1</v>
      </c>
      <c r="J79" s="4">
        <v>1</v>
      </c>
      <c r="K79" s="4" t="s">
        <v>30</v>
      </c>
      <c r="L79" s="4">
        <v>352</v>
      </c>
      <c r="M79" s="4">
        <v>352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45026</v>
      </c>
      <c r="S79" s="6">
        <v>45035</v>
      </c>
      <c r="T79" s="4" t="s">
        <v>34</v>
      </c>
      <c r="U79" s="4">
        <v>352</v>
      </c>
      <c r="V79" s="4">
        <v>0</v>
      </c>
      <c r="W79" s="4">
        <v>0</v>
      </c>
      <c r="X79" s="4" t="s">
        <v>410</v>
      </c>
      <c r="Y79" s="4" t="s">
        <v>411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45031</v>
      </c>
      <c r="G80" s="6">
        <v>45032</v>
      </c>
      <c r="H80" s="4">
        <v>1</v>
      </c>
      <c r="I80" s="4">
        <v>1</v>
      </c>
      <c r="J80" s="4">
        <v>1</v>
      </c>
      <c r="K80" s="4" t="s">
        <v>30</v>
      </c>
      <c r="L80" s="4">
        <v>903</v>
      </c>
      <c r="M80" s="4">
        <v>903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45026</v>
      </c>
      <c r="S80" s="6">
        <v>45035</v>
      </c>
      <c r="T80" s="4" t="s">
        <v>34</v>
      </c>
      <c r="U80" s="4">
        <v>903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419</v>
      </c>
      <c r="E81" s="4" t="s">
        <v>98</v>
      </c>
      <c r="F81" s="6">
        <v>45031</v>
      </c>
      <c r="G81" s="6">
        <v>45032</v>
      </c>
      <c r="H81" s="4">
        <v>1</v>
      </c>
      <c r="I81" s="4">
        <v>1</v>
      </c>
      <c r="J81" s="4">
        <v>1</v>
      </c>
      <c r="K81" s="4" t="s">
        <v>30</v>
      </c>
      <c r="L81" s="4">
        <v>1874</v>
      </c>
      <c r="M81" s="4">
        <v>1874</v>
      </c>
      <c r="N81" s="4" t="s">
        <v>420</v>
      </c>
      <c r="O81" s="4" t="s">
        <v>32</v>
      </c>
      <c r="P81" s="4" t="s">
        <v>33</v>
      </c>
      <c r="Q81" s="4">
        <v>0</v>
      </c>
      <c r="R81" s="7">
        <v>45026</v>
      </c>
      <c r="S81" s="6">
        <v>45035</v>
      </c>
      <c r="T81" s="4" t="s">
        <v>34</v>
      </c>
      <c r="U81" s="4">
        <v>1874</v>
      </c>
      <c r="V81" s="4">
        <v>0</v>
      </c>
      <c r="W81" s="4">
        <v>0</v>
      </c>
      <c r="X81" s="4" t="s">
        <v>421</v>
      </c>
      <c r="Y81" s="4" t="s">
        <v>422</v>
      </c>
    </row>
    <row r="82" s="4" customFormat="1" spans="1:25">
      <c r="A82" s="4" t="s">
        <v>423</v>
      </c>
      <c r="B82" s="4" t="s">
        <v>26</v>
      </c>
      <c r="C82" s="4" t="s">
        <v>27</v>
      </c>
      <c r="D82" s="4" t="s">
        <v>424</v>
      </c>
      <c r="E82" s="4" t="s">
        <v>65</v>
      </c>
      <c r="F82" s="6">
        <v>45031</v>
      </c>
      <c r="G82" s="6">
        <v>45032</v>
      </c>
      <c r="H82" s="4">
        <v>1</v>
      </c>
      <c r="I82" s="4">
        <v>1</v>
      </c>
      <c r="J82" s="4">
        <v>1</v>
      </c>
      <c r="K82" s="4" t="s">
        <v>30</v>
      </c>
      <c r="L82" s="4">
        <v>446</v>
      </c>
      <c r="M82" s="4">
        <v>446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45026</v>
      </c>
      <c r="S82" s="6">
        <v>45035</v>
      </c>
      <c r="T82" s="4" t="s">
        <v>34</v>
      </c>
      <c r="U82" s="4">
        <v>446</v>
      </c>
      <c r="V82" s="4">
        <v>0</v>
      </c>
      <c r="W82" s="4">
        <v>0</v>
      </c>
      <c r="X82" s="4" t="s">
        <v>426</v>
      </c>
      <c r="Y82" s="4" t="s">
        <v>427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45031</v>
      </c>
      <c r="G83" s="6">
        <v>45032</v>
      </c>
      <c r="H83" s="4">
        <v>1</v>
      </c>
      <c r="I83" s="4">
        <v>1</v>
      </c>
      <c r="J83" s="4">
        <v>1</v>
      </c>
      <c r="K83" s="4" t="s">
        <v>30</v>
      </c>
      <c r="L83" s="4">
        <v>208</v>
      </c>
      <c r="M83" s="4">
        <v>208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45026</v>
      </c>
      <c r="S83" s="6">
        <v>45035</v>
      </c>
      <c r="T83" s="4" t="s">
        <v>34</v>
      </c>
      <c r="U83" s="4">
        <v>208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399</v>
      </c>
      <c r="B84" s="4" t="s">
        <v>26</v>
      </c>
      <c r="C84" s="4" t="s">
        <v>102</v>
      </c>
      <c r="D84" s="4" t="s">
        <v>400</v>
      </c>
      <c r="E84" s="4" t="s">
        <v>81</v>
      </c>
      <c r="F84" s="6">
        <v>45027</v>
      </c>
      <c r="G84" s="6">
        <v>45032</v>
      </c>
      <c r="H84" s="4">
        <v>1</v>
      </c>
      <c r="I84" s="4">
        <v>5</v>
      </c>
      <c r="J84" s="4">
        <v>5</v>
      </c>
      <c r="K84" s="4" t="s">
        <v>30</v>
      </c>
      <c r="L84" s="4">
        <v>-2085</v>
      </c>
      <c r="M84" s="4">
        <v>-2085</v>
      </c>
      <c r="N84" s="4" t="s">
        <v>401</v>
      </c>
      <c r="O84" s="4" t="s">
        <v>32</v>
      </c>
      <c r="P84" s="4" t="s">
        <v>33</v>
      </c>
      <c r="Q84" s="4">
        <v>0</v>
      </c>
      <c r="R84" s="7">
        <v>45025</v>
      </c>
      <c r="S84" s="6">
        <v>45035</v>
      </c>
      <c r="T84" s="4" t="s">
        <v>34</v>
      </c>
      <c r="U84" s="4">
        <v>-2085</v>
      </c>
      <c r="V84" s="4">
        <v>0</v>
      </c>
      <c r="W84" s="4">
        <v>0</v>
      </c>
      <c r="X84" s="4" t="s">
        <v>402</v>
      </c>
      <c r="Y84" s="4" t="s">
        <v>35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433</v>
      </c>
      <c r="E85" s="4" t="s">
        <v>434</v>
      </c>
      <c r="F85" s="6">
        <v>45029</v>
      </c>
      <c r="G85" s="6">
        <v>45032</v>
      </c>
      <c r="H85" s="4">
        <v>1</v>
      </c>
      <c r="I85" s="4">
        <v>3</v>
      </c>
      <c r="J85" s="4">
        <v>3</v>
      </c>
      <c r="K85" s="4" t="s">
        <v>30</v>
      </c>
      <c r="L85" s="4">
        <v>2175</v>
      </c>
      <c r="M85" s="4">
        <v>2175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45026</v>
      </c>
      <c r="S85" s="6">
        <v>45035</v>
      </c>
      <c r="T85" s="4" t="s">
        <v>34</v>
      </c>
      <c r="U85" s="4">
        <v>2175</v>
      </c>
      <c r="V85" s="4">
        <v>0</v>
      </c>
      <c r="W85" s="4">
        <v>0</v>
      </c>
      <c r="X85" s="4" t="s">
        <v>436</v>
      </c>
      <c r="Y85" s="4" t="s">
        <v>35</v>
      </c>
    </row>
    <row r="86" s="4" customFormat="1" spans="1:26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45031</v>
      </c>
      <c r="G86" s="6">
        <v>45032</v>
      </c>
      <c r="H86" s="4">
        <v>2</v>
      </c>
      <c r="I86" s="4">
        <v>1</v>
      </c>
      <c r="J86" s="4">
        <v>2</v>
      </c>
      <c r="K86" s="4" t="s">
        <v>30</v>
      </c>
      <c r="L86" s="4">
        <v>424</v>
      </c>
      <c r="M86" s="4">
        <v>424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45026</v>
      </c>
      <c r="S86" s="6">
        <v>45035</v>
      </c>
      <c r="T86" s="4" t="s">
        <v>34</v>
      </c>
      <c r="U86" s="4">
        <v>424</v>
      </c>
      <c r="V86" s="4">
        <v>0</v>
      </c>
      <c r="W86" s="4">
        <v>0</v>
      </c>
      <c r="X86" s="4" t="s">
        <v>441</v>
      </c>
      <c r="Y86" s="4">
        <v>-1490463552</v>
      </c>
      <c r="Z86" s="4" t="s">
        <v>442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81</v>
      </c>
      <c r="F87" s="6">
        <v>45030</v>
      </c>
      <c r="G87" s="6">
        <v>45032</v>
      </c>
      <c r="H87" s="4">
        <v>1</v>
      </c>
      <c r="I87" s="4">
        <v>2</v>
      </c>
      <c r="J87" s="4">
        <v>2</v>
      </c>
      <c r="K87" s="4" t="s">
        <v>30</v>
      </c>
      <c r="L87" s="4">
        <v>7082</v>
      </c>
      <c r="M87" s="4">
        <v>7082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45026</v>
      </c>
      <c r="S87" s="6">
        <v>45035</v>
      </c>
      <c r="T87" s="4" t="s">
        <v>34</v>
      </c>
      <c r="U87" s="4">
        <v>7082</v>
      </c>
      <c r="V87" s="4">
        <v>0</v>
      </c>
      <c r="W87" s="4">
        <v>0</v>
      </c>
      <c r="X87" s="4" t="s">
        <v>446</v>
      </c>
      <c r="Y87" s="4" t="s">
        <v>35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448</v>
      </c>
      <c r="E88" s="4" t="s">
        <v>449</v>
      </c>
      <c r="F88" s="6">
        <v>45031</v>
      </c>
      <c r="G88" s="6">
        <v>45032</v>
      </c>
      <c r="H88" s="4">
        <v>1</v>
      </c>
      <c r="I88" s="4">
        <v>1</v>
      </c>
      <c r="J88" s="4">
        <v>1</v>
      </c>
      <c r="K88" s="4" t="s">
        <v>30</v>
      </c>
      <c r="L88" s="4">
        <v>758</v>
      </c>
      <c r="M88" s="4">
        <v>758</v>
      </c>
      <c r="N88" s="4" t="s">
        <v>450</v>
      </c>
      <c r="O88" s="4" t="s">
        <v>32</v>
      </c>
      <c r="P88" s="4" t="s">
        <v>33</v>
      </c>
      <c r="Q88" s="4">
        <v>0</v>
      </c>
      <c r="R88" s="7">
        <v>45027</v>
      </c>
      <c r="S88" s="6">
        <v>45035</v>
      </c>
      <c r="T88" s="4" t="s">
        <v>34</v>
      </c>
      <c r="U88" s="4">
        <v>758</v>
      </c>
      <c r="V88" s="4">
        <v>0</v>
      </c>
      <c r="W88" s="4">
        <v>0</v>
      </c>
      <c r="X88" s="4" t="s">
        <v>451</v>
      </c>
      <c r="Y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161</v>
      </c>
      <c r="E89" s="4" t="s">
        <v>220</v>
      </c>
      <c r="F89" s="6">
        <v>45028</v>
      </c>
      <c r="G89" s="6">
        <v>45032</v>
      </c>
      <c r="H89" s="4">
        <v>1</v>
      </c>
      <c r="I89" s="4">
        <v>4</v>
      </c>
      <c r="J89" s="4">
        <v>4</v>
      </c>
      <c r="K89" s="4" t="s">
        <v>30</v>
      </c>
      <c r="L89" s="4">
        <v>5750</v>
      </c>
      <c r="M89" s="4">
        <v>5750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45027</v>
      </c>
      <c r="S89" s="6">
        <v>45035</v>
      </c>
      <c r="T89" s="4" t="s">
        <v>34</v>
      </c>
      <c r="U89" s="4">
        <v>5750</v>
      </c>
      <c r="V89" s="4">
        <v>0</v>
      </c>
      <c r="W89" s="4">
        <v>0</v>
      </c>
      <c r="X89" s="4" t="s">
        <v>455</v>
      </c>
      <c r="Y89" s="4" t="s">
        <v>35</v>
      </c>
    </row>
    <row r="90" s="4" customFormat="1" spans="1:25">
      <c r="A90" s="4" t="s">
        <v>456</v>
      </c>
      <c r="B90" s="4" t="s">
        <v>26</v>
      </c>
      <c r="C90" s="4" t="s">
        <v>27</v>
      </c>
      <c r="D90" s="4" t="s">
        <v>161</v>
      </c>
      <c r="E90" s="4" t="s">
        <v>220</v>
      </c>
      <c r="F90" s="6">
        <v>45031</v>
      </c>
      <c r="G90" s="6">
        <v>45032</v>
      </c>
      <c r="H90" s="4">
        <v>1</v>
      </c>
      <c r="I90" s="4">
        <v>1</v>
      </c>
      <c r="J90" s="4">
        <v>1</v>
      </c>
      <c r="K90" s="4" t="s">
        <v>30</v>
      </c>
      <c r="L90" s="4">
        <v>1434</v>
      </c>
      <c r="M90" s="4">
        <v>1434</v>
      </c>
      <c r="N90" s="4" t="s">
        <v>457</v>
      </c>
      <c r="O90" s="4" t="s">
        <v>32</v>
      </c>
      <c r="P90" s="4" t="s">
        <v>33</v>
      </c>
      <c r="Q90" s="4">
        <v>0</v>
      </c>
      <c r="R90" s="7">
        <v>45027</v>
      </c>
      <c r="S90" s="6">
        <v>45035</v>
      </c>
      <c r="T90" s="4" t="s">
        <v>34</v>
      </c>
      <c r="U90" s="4">
        <v>1434</v>
      </c>
      <c r="V90" s="4">
        <v>0</v>
      </c>
      <c r="W90" s="4">
        <v>0</v>
      </c>
      <c r="X90" s="4" t="s">
        <v>458</v>
      </c>
      <c r="Y90" s="4" t="s">
        <v>35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460</v>
      </c>
      <c r="E91" s="4" t="s">
        <v>461</v>
      </c>
      <c r="F91" s="6">
        <v>45031</v>
      </c>
      <c r="G91" s="6">
        <v>45032</v>
      </c>
      <c r="H91" s="4">
        <v>1</v>
      </c>
      <c r="I91" s="4">
        <v>1</v>
      </c>
      <c r="J91" s="4">
        <v>1</v>
      </c>
      <c r="K91" s="4" t="s">
        <v>30</v>
      </c>
      <c r="L91" s="4">
        <v>810</v>
      </c>
      <c r="M91" s="4">
        <v>810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45027</v>
      </c>
      <c r="S91" s="6">
        <v>45035</v>
      </c>
      <c r="T91" s="4" t="s">
        <v>34</v>
      </c>
      <c r="U91" s="4">
        <v>810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464</v>
      </c>
      <c r="E92" s="4" t="s">
        <v>465</v>
      </c>
      <c r="F92" s="6">
        <v>45030</v>
      </c>
      <c r="G92" s="6">
        <v>45032</v>
      </c>
      <c r="H92" s="4">
        <v>1</v>
      </c>
      <c r="I92" s="4">
        <v>2</v>
      </c>
      <c r="J92" s="4">
        <v>2</v>
      </c>
      <c r="K92" s="4" t="s">
        <v>30</v>
      </c>
      <c r="L92" s="4">
        <v>4284</v>
      </c>
      <c r="M92" s="4">
        <v>4284</v>
      </c>
      <c r="N92" s="4" t="s">
        <v>466</v>
      </c>
      <c r="O92" s="4" t="s">
        <v>32</v>
      </c>
      <c r="P92" s="4" t="s">
        <v>33</v>
      </c>
      <c r="Q92" s="4">
        <v>0</v>
      </c>
      <c r="R92" s="7">
        <v>45027</v>
      </c>
      <c r="S92" s="6">
        <v>45035</v>
      </c>
      <c r="T92" s="4" t="s">
        <v>34</v>
      </c>
      <c r="U92" s="4">
        <v>4284</v>
      </c>
      <c r="V92" s="4">
        <v>0</v>
      </c>
      <c r="W92" s="4">
        <v>0</v>
      </c>
      <c r="X92" s="4" t="s">
        <v>467</v>
      </c>
      <c r="Y92" s="4" t="s">
        <v>468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45030</v>
      </c>
      <c r="G93" s="6">
        <v>45032</v>
      </c>
      <c r="H93" s="4">
        <v>2</v>
      </c>
      <c r="I93" s="4">
        <v>2</v>
      </c>
      <c r="J93" s="4">
        <v>4</v>
      </c>
      <c r="K93" s="4" t="s">
        <v>30</v>
      </c>
      <c r="L93" s="4">
        <v>9260</v>
      </c>
      <c r="M93" s="4">
        <v>9260</v>
      </c>
      <c r="N93" s="4" t="s">
        <v>472</v>
      </c>
      <c r="O93" s="4" t="s">
        <v>32</v>
      </c>
      <c r="P93" s="4" t="s">
        <v>33</v>
      </c>
      <c r="Q93" s="4">
        <v>0</v>
      </c>
      <c r="R93" s="7">
        <v>45027</v>
      </c>
      <c r="S93" s="6">
        <v>45035</v>
      </c>
      <c r="T93" s="4" t="s">
        <v>34</v>
      </c>
      <c r="U93" s="4">
        <v>9260</v>
      </c>
      <c r="V93" s="4">
        <v>0</v>
      </c>
      <c r="W93" s="4">
        <v>0</v>
      </c>
      <c r="X93" s="4" t="s">
        <v>473</v>
      </c>
      <c r="Y93" s="4" t="s">
        <v>35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475</v>
      </c>
      <c r="E94" s="4" t="s">
        <v>167</v>
      </c>
      <c r="F94" s="6">
        <v>45031</v>
      </c>
      <c r="G94" s="6">
        <v>45032</v>
      </c>
      <c r="H94" s="4">
        <v>1</v>
      </c>
      <c r="I94" s="4">
        <v>1</v>
      </c>
      <c r="J94" s="4">
        <v>1</v>
      </c>
      <c r="K94" s="4" t="s">
        <v>30</v>
      </c>
      <c r="L94" s="4">
        <v>133</v>
      </c>
      <c r="M94" s="4">
        <v>133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45027</v>
      </c>
      <c r="S94" s="6">
        <v>45035</v>
      </c>
      <c r="T94" s="4" t="s">
        <v>34</v>
      </c>
      <c r="U94" s="4">
        <v>133</v>
      </c>
      <c r="V94" s="4">
        <v>0</v>
      </c>
      <c r="W94" s="4">
        <v>0</v>
      </c>
      <c r="X94" s="4" t="s">
        <v>477</v>
      </c>
      <c r="Y94" s="4" t="s">
        <v>35</v>
      </c>
    </row>
    <row r="95" s="4" customFormat="1" spans="1:25">
      <c r="A95" s="4" t="s">
        <v>478</v>
      </c>
      <c r="B95" s="4" t="s">
        <v>26</v>
      </c>
      <c r="C95" s="4" t="s">
        <v>27</v>
      </c>
      <c r="D95" s="4" t="s">
        <v>272</v>
      </c>
      <c r="E95" s="4" t="s">
        <v>479</v>
      </c>
      <c r="F95" s="6">
        <v>45031</v>
      </c>
      <c r="G95" s="6">
        <v>45032</v>
      </c>
      <c r="H95" s="4">
        <v>1</v>
      </c>
      <c r="I95" s="4">
        <v>1</v>
      </c>
      <c r="J95" s="4">
        <v>1</v>
      </c>
      <c r="K95" s="4" t="s">
        <v>30</v>
      </c>
      <c r="L95" s="4">
        <v>452</v>
      </c>
      <c r="M95" s="4">
        <v>452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45027</v>
      </c>
      <c r="S95" s="6">
        <v>45035</v>
      </c>
      <c r="T95" s="4" t="s">
        <v>34</v>
      </c>
      <c r="U95" s="4">
        <v>452</v>
      </c>
      <c r="V95" s="4">
        <v>0</v>
      </c>
      <c r="W95" s="4">
        <v>0</v>
      </c>
      <c r="X95" s="4" t="s">
        <v>481</v>
      </c>
      <c r="Y95" s="4" t="s">
        <v>35</v>
      </c>
    </row>
    <row r="96" s="4" customFormat="1" spans="1:25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45030</v>
      </c>
      <c r="G96" s="6">
        <v>45032</v>
      </c>
      <c r="H96" s="4">
        <v>1</v>
      </c>
      <c r="I96" s="4">
        <v>2</v>
      </c>
      <c r="J96" s="4">
        <v>2</v>
      </c>
      <c r="K96" s="4" t="s">
        <v>30</v>
      </c>
      <c r="L96" s="4">
        <v>644</v>
      </c>
      <c r="M96" s="4">
        <v>644</v>
      </c>
      <c r="N96" s="4" t="s">
        <v>485</v>
      </c>
      <c r="O96" s="4" t="s">
        <v>32</v>
      </c>
      <c r="P96" s="4" t="s">
        <v>33</v>
      </c>
      <c r="Q96" s="4">
        <v>0</v>
      </c>
      <c r="R96" s="7">
        <v>45027</v>
      </c>
      <c r="S96" s="6">
        <v>45035</v>
      </c>
      <c r="T96" s="4" t="s">
        <v>34</v>
      </c>
      <c r="U96" s="4">
        <v>644</v>
      </c>
      <c r="V96" s="4">
        <v>0</v>
      </c>
      <c r="W96" s="4">
        <v>0</v>
      </c>
      <c r="X96" s="4" t="s">
        <v>486</v>
      </c>
      <c r="Y96" s="4" t="s">
        <v>35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45031</v>
      </c>
      <c r="G97" s="6">
        <v>45032</v>
      </c>
      <c r="H97" s="4">
        <v>3</v>
      </c>
      <c r="I97" s="4">
        <v>1</v>
      </c>
      <c r="J97" s="4">
        <v>3</v>
      </c>
      <c r="K97" s="4" t="s">
        <v>30</v>
      </c>
      <c r="L97" s="4">
        <v>2772</v>
      </c>
      <c r="M97" s="4">
        <v>2772</v>
      </c>
      <c r="N97" s="4" t="s">
        <v>490</v>
      </c>
      <c r="O97" s="4" t="s">
        <v>32</v>
      </c>
      <c r="P97" s="4" t="s">
        <v>33</v>
      </c>
      <c r="Q97" s="4">
        <v>0</v>
      </c>
      <c r="R97" s="7">
        <v>45027</v>
      </c>
      <c r="S97" s="6">
        <v>45035</v>
      </c>
      <c r="T97" s="4" t="s">
        <v>34</v>
      </c>
      <c r="U97" s="4">
        <v>2772</v>
      </c>
      <c r="V97" s="4">
        <v>0</v>
      </c>
      <c r="W97" s="4">
        <v>0</v>
      </c>
      <c r="X97" s="4" t="s">
        <v>491</v>
      </c>
      <c r="Y97" s="4" t="s">
        <v>35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45030</v>
      </c>
      <c r="G98" s="6">
        <v>45032</v>
      </c>
      <c r="H98" s="4">
        <v>1</v>
      </c>
      <c r="I98" s="4">
        <v>2</v>
      </c>
      <c r="J98" s="4">
        <v>2</v>
      </c>
      <c r="K98" s="4" t="s">
        <v>30</v>
      </c>
      <c r="L98" s="4">
        <v>530</v>
      </c>
      <c r="M98" s="4">
        <v>530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45027</v>
      </c>
      <c r="S98" s="6">
        <v>45035</v>
      </c>
      <c r="T98" s="4" t="s">
        <v>34</v>
      </c>
      <c r="U98" s="4">
        <v>530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45030</v>
      </c>
      <c r="G99" s="6">
        <v>45032</v>
      </c>
      <c r="H99" s="4">
        <v>1</v>
      </c>
      <c r="I99" s="4">
        <v>2</v>
      </c>
      <c r="J99" s="4">
        <v>2</v>
      </c>
      <c r="K99" s="4" t="s">
        <v>30</v>
      </c>
      <c r="L99" s="4">
        <v>3055</v>
      </c>
      <c r="M99" s="4">
        <v>3055</v>
      </c>
      <c r="N99" s="4" t="s">
        <v>501</v>
      </c>
      <c r="O99" s="4" t="s">
        <v>32</v>
      </c>
      <c r="P99" s="4" t="s">
        <v>33</v>
      </c>
      <c r="Q99" s="4">
        <v>0</v>
      </c>
      <c r="R99" s="7">
        <v>45027</v>
      </c>
      <c r="S99" s="6">
        <v>45035</v>
      </c>
      <c r="T99" s="4" t="s">
        <v>34</v>
      </c>
      <c r="U99" s="4">
        <v>3055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45030</v>
      </c>
      <c r="G100" s="6">
        <v>45032</v>
      </c>
      <c r="H100" s="4">
        <v>1</v>
      </c>
      <c r="I100" s="4">
        <v>2</v>
      </c>
      <c r="J100" s="4">
        <v>2</v>
      </c>
      <c r="K100" s="4" t="s">
        <v>30</v>
      </c>
      <c r="L100" s="4">
        <v>2510</v>
      </c>
      <c r="M100" s="4">
        <v>2510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45028</v>
      </c>
      <c r="S100" s="6">
        <v>45035</v>
      </c>
      <c r="T100" s="4" t="s">
        <v>34</v>
      </c>
      <c r="U100" s="4">
        <v>2510</v>
      </c>
      <c r="V100" s="4">
        <v>0</v>
      </c>
      <c r="W100" s="4">
        <v>0</v>
      </c>
      <c r="X100" s="4" t="s">
        <v>508</v>
      </c>
      <c r="Y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511</v>
      </c>
      <c r="E101" s="4" t="s">
        <v>512</v>
      </c>
      <c r="F101" s="6">
        <v>45029</v>
      </c>
      <c r="G101" s="6">
        <v>45032</v>
      </c>
      <c r="H101" s="4">
        <v>1</v>
      </c>
      <c r="I101" s="4">
        <v>3</v>
      </c>
      <c r="J101" s="4">
        <v>3</v>
      </c>
      <c r="K101" s="4" t="s">
        <v>30</v>
      </c>
      <c r="L101" s="4">
        <v>5297</v>
      </c>
      <c r="M101" s="4">
        <v>5297</v>
      </c>
      <c r="N101" s="4" t="s">
        <v>513</v>
      </c>
      <c r="O101" s="4" t="s">
        <v>32</v>
      </c>
      <c r="P101" s="4" t="s">
        <v>33</v>
      </c>
      <c r="Q101" s="4">
        <v>0</v>
      </c>
      <c r="R101" s="7">
        <v>45028</v>
      </c>
      <c r="S101" s="6">
        <v>45035</v>
      </c>
      <c r="T101" s="4" t="s">
        <v>34</v>
      </c>
      <c r="U101" s="4">
        <v>5297</v>
      </c>
      <c r="V101" s="4">
        <v>0</v>
      </c>
      <c r="W101" s="4">
        <v>0</v>
      </c>
      <c r="X101" s="4" t="s">
        <v>514</v>
      </c>
      <c r="Y101" s="4" t="s">
        <v>515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460</v>
      </c>
      <c r="E102" s="4" t="s">
        <v>517</v>
      </c>
      <c r="F102" s="6">
        <v>45031</v>
      </c>
      <c r="G102" s="6">
        <v>45032</v>
      </c>
      <c r="H102" s="4">
        <v>1</v>
      </c>
      <c r="I102" s="4">
        <v>1</v>
      </c>
      <c r="J102" s="4">
        <v>1</v>
      </c>
      <c r="K102" s="4" t="s">
        <v>30</v>
      </c>
      <c r="L102" s="4">
        <v>810</v>
      </c>
      <c r="M102" s="4">
        <v>810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45028</v>
      </c>
      <c r="S102" s="6">
        <v>45035</v>
      </c>
      <c r="T102" s="4" t="s">
        <v>34</v>
      </c>
      <c r="U102" s="4">
        <v>810</v>
      </c>
      <c r="V102" s="4">
        <v>0</v>
      </c>
      <c r="W102" s="4">
        <v>0</v>
      </c>
      <c r="X102" s="4" t="s">
        <v>519</v>
      </c>
      <c r="Y102" s="4" t="s">
        <v>520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522</v>
      </c>
      <c r="E103" s="4" t="s">
        <v>86</v>
      </c>
      <c r="F103" s="6">
        <v>45030</v>
      </c>
      <c r="G103" s="6">
        <v>45032</v>
      </c>
      <c r="H103" s="4">
        <v>1</v>
      </c>
      <c r="I103" s="4">
        <v>2</v>
      </c>
      <c r="J103" s="4">
        <v>2</v>
      </c>
      <c r="K103" s="4" t="s">
        <v>30</v>
      </c>
      <c r="L103" s="4">
        <v>1716</v>
      </c>
      <c r="M103" s="4">
        <v>1716</v>
      </c>
      <c r="N103" s="4" t="s">
        <v>523</v>
      </c>
      <c r="O103" s="4" t="s">
        <v>32</v>
      </c>
      <c r="P103" s="4" t="s">
        <v>33</v>
      </c>
      <c r="Q103" s="4">
        <v>0</v>
      </c>
      <c r="R103" s="7">
        <v>45028</v>
      </c>
      <c r="S103" s="6">
        <v>45035</v>
      </c>
      <c r="T103" s="4" t="s">
        <v>34</v>
      </c>
      <c r="U103" s="4">
        <v>1716</v>
      </c>
      <c r="V103" s="4">
        <v>0</v>
      </c>
      <c r="W103" s="4">
        <v>0</v>
      </c>
      <c r="X103" s="4" t="s">
        <v>524</v>
      </c>
      <c r="Y103" s="4" t="s">
        <v>35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526</v>
      </c>
      <c r="E104" s="4" t="s">
        <v>527</v>
      </c>
      <c r="F104" s="6">
        <v>45029</v>
      </c>
      <c r="G104" s="6">
        <v>45032</v>
      </c>
      <c r="H104" s="4">
        <v>1</v>
      </c>
      <c r="I104" s="4">
        <v>3</v>
      </c>
      <c r="J104" s="4">
        <v>3</v>
      </c>
      <c r="K104" s="4" t="s">
        <v>30</v>
      </c>
      <c r="L104" s="4">
        <v>5922</v>
      </c>
      <c r="M104" s="4">
        <v>5922</v>
      </c>
      <c r="N104" s="4" t="s">
        <v>528</v>
      </c>
      <c r="O104" s="4" t="s">
        <v>32</v>
      </c>
      <c r="P104" s="4" t="s">
        <v>33</v>
      </c>
      <c r="Q104" s="4">
        <v>0</v>
      </c>
      <c r="R104" s="7">
        <v>45028</v>
      </c>
      <c r="S104" s="6">
        <v>45035</v>
      </c>
      <c r="T104" s="4" t="s">
        <v>34</v>
      </c>
      <c r="U104" s="4">
        <v>5922</v>
      </c>
      <c r="V104" s="4">
        <v>0</v>
      </c>
      <c r="W104" s="4">
        <v>0</v>
      </c>
      <c r="X104" s="4" t="s">
        <v>529</v>
      </c>
      <c r="Y104" s="4" t="s">
        <v>35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318</v>
      </c>
      <c r="F105" s="6">
        <v>45031</v>
      </c>
      <c r="G105" s="6">
        <v>45032</v>
      </c>
      <c r="H105" s="4">
        <v>1</v>
      </c>
      <c r="I105" s="4">
        <v>1</v>
      </c>
      <c r="J105" s="4">
        <v>1</v>
      </c>
      <c r="K105" s="4" t="s">
        <v>30</v>
      </c>
      <c r="L105" s="4">
        <v>257</v>
      </c>
      <c r="M105" s="4">
        <v>257</v>
      </c>
      <c r="N105" s="4" t="s">
        <v>532</v>
      </c>
      <c r="O105" s="4" t="s">
        <v>32</v>
      </c>
      <c r="P105" s="4" t="s">
        <v>33</v>
      </c>
      <c r="Q105" s="4">
        <v>0</v>
      </c>
      <c r="R105" s="7">
        <v>45028</v>
      </c>
      <c r="S105" s="6">
        <v>45035</v>
      </c>
      <c r="T105" s="4" t="s">
        <v>34</v>
      </c>
      <c r="U105" s="4">
        <v>257</v>
      </c>
      <c r="V105" s="4">
        <v>0</v>
      </c>
      <c r="W105" s="4">
        <v>0</v>
      </c>
      <c r="X105" s="4" t="s">
        <v>533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537</v>
      </c>
      <c r="F106" s="6">
        <v>45030</v>
      </c>
      <c r="G106" s="6">
        <v>45032</v>
      </c>
      <c r="H106" s="4">
        <v>1</v>
      </c>
      <c r="I106" s="4">
        <v>2</v>
      </c>
      <c r="J106" s="4">
        <v>2</v>
      </c>
      <c r="K106" s="4" t="s">
        <v>30</v>
      </c>
      <c r="L106" s="4">
        <v>1826</v>
      </c>
      <c r="M106" s="4">
        <v>1826</v>
      </c>
      <c r="N106" s="4" t="s">
        <v>538</v>
      </c>
      <c r="O106" s="4" t="s">
        <v>32</v>
      </c>
      <c r="P106" s="4" t="s">
        <v>33</v>
      </c>
      <c r="Q106" s="4">
        <v>0</v>
      </c>
      <c r="R106" s="7">
        <v>45028</v>
      </c>
      <c r="S106" s="6">
        <v>45035</v>
      </c>
      <c r="T106" s="4" t="s">
        <v>34</v>
      </c>
      <c r="U106" s="4">
        <v>1826</v>
      </c>
      <c r="V106" s="4">
        <v>0</v>
      </c>
      <c r="W106" s="4">
        <v>0</v>
      </c>
      <c r="X106" s="4" t="s">
        <v>539</v>
      </c>
      <c r="Y106" s="4" t="s">
        <v>540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379</v>
      </c>
      <c r="E107" s="4" t="s">
        <v>542</v>
      </c>
      <c r="F107" s="6">
        <v>45029</v>
      </c>
      <c r="G107" s="6">
        <v>45032</v>
      </c>
      <c r="H107" s="4">
        <v>1</v>
      </c>
      <c r="I107" s="4">
        <v>3</v>
      </c>
      <c r="J107" s="4">
        <v>3</v>
      </c>
      <c r="K107" s="4" t="s">
        <v>30</v>
      </c>
      <c r="L107" s="4">
        <v>1317</v>
      </c>
      <c r="M107" s="4">
        <v>1317</v>
      </c>
      <c r="N107" s="4" t="s">
        <v>543</v>
      </c>
      <c r="O107" s="4" t="s">
        <v>32</v>
      </c>
      <c r="P107" s="4" t="s">
        <v>33</v>
      </c>
      <c r="Q107" s="4">
        <v>0</v>
      </c>
      <c r="R107" s="7">
        <v>45028</v>
      </c>
      <c r="S107" s="6">
        <v>45035</v>
      </c>
      <c r="T107" s="4" t="s">
        <v>34</v>
      </c>
      <c r="U107" s="4">
        <v>1317</v>
      </c>
      <c r="V107" s="4">
        <v>0</v>
      </c>
      <c r="W107" s="4">
        <v>0</v>
      </c>
      <c r="X107" s="4" t="s">
        <v>544</v>
      </c>
      <c r="Y107" s="4" t="s">
        <v>545</v>
      </c>
    </row>
    <row r="108" s="4" customFormat="1" spans="1:25">
      <c r="A108" s="4" t="s">
        <v>546</v>
      </c>
      <c r="B108" s="4" t="s">
        <v>26</v>
      </c>
      <c r="C108" s="4" t="s">
        <v>27</v>
      </c>
      <c r="D108" s="4" t="s">
        <v>547</v>
      </c>
      <c r="E108" s="4" t="s">
        <v>548</v>
      </c>
      <c r="F108" s="6">
        <v>45031</v>
      </c>
      <c r="G108" s="6">
        <v>45032</v>
      </c>
      <c r="H108" s="4">
        <v>1</v>
      </c>
      <c r="I108" s="4">
        <v>1</v>
      </c>
      <c r="J108" s="4">
        <v>1</v>
      </c>
      <c r="K108" s="4" t="s">
        <v>30</v>
      </c>
      <c r="L108" s="4">
        <v>1706</v>
      </c>
      <c r="M108" s="4">
        <v>1706</v>
      </c>
      <c r="N108" s="4" t="s">
        <v>549</v>
      </c>
      <c r="O108" s="4" t="s">
        <v>32</v>
      </c>
      <c r="P108" s="4" t="s">
        <v>33</v>
      </c>
      <c r="Q108" s="4">
        <v>0</v>
      </c>
      <c r="R108" s="7">
        <v>45028</v>
      </c>
      <c r="S108" s="6">
        <v>45035</v>
      </c>
      <c r="T108" s="4" t="s">
        <v>34</v>
      </c>
      <c r="U108" s="4">
        <v>1706</v>
      </c>
      <c r="V108" s="4">
        <v>0</v>
      </c>
      <c r="W108" s="4">
        <v>0</v>
      </c>
      <c r="X108" s="4" t="s">
        <v>550</v>
      </c>
      <c r="Y108" s="4" t="s">
        <v>551</v>
      </c>
    </row>
    <row r="109" s="4" customFormat="1" spans="1:25">
      <c r="A109" s="4" t="s">
        <v>552</v>
      </c>
      <c r="B109" s="4" t="s">
        <v>26</v>
      </c>
      <c r="C109" s="4" t="s">
        <v>27</v>
      </c>
      <c r="D109" s="4" t="s">
        <v>553</v>
      </c>
      <c r="E109" s="4" t="s">
        <v>554</v>
      </c>
      <c r="F109" s="6">
        <v>45030</v>
      </c>
      <c r="G109" s="6">
        <v>45032</v>
      </c>
      <c r="H109" s="4">
        <v>1</v>
      </c>
      <c r="I109" s="4">
        <v>2</v>
      </c>
      <c r="J109" s="4">
        <v>2</v>
      </c>
      <c r="K109" s="4" t="s">
        <v>30</v>
      </c>
      <c r="L109" s="4">
        <v>732</v>
      </c>
      <c r="M109" s="4">
        <v>732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45028</v>
      </c>
      <c r="S109" s="6">
        <v>45035</v>
      </c>
      <c r="T109" s="4" t="s">
        <v>34</v>
      </c>
      <c r="U109" s="4">
        <v>732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81</v>
      </c>
      <c r="F110" s="6">
        <v>45030</v>
      </c>
      <c r="G110" s="6">
        <v>45032</v>
      </c>
      <c r="H110" s="4">
        <v>1</v>
      </c>
      <c r="I110" s="4">
        <v>2</v>
      </c>
      <c r="J110" s="4">
        <v>2</v>
      </c>
      <c r="K110" s="4" t="s">
        <v>30</v>
      </c>
      <c r="L110" s="4">
        <v>784</v>
      </c>
      <c r="M110" s="4">
        <v>784</v>
      </c>
      <c r="N110" s="4" t="s">
        <v>560</v>
      </c>
      <c r="O110" s="4" t="s">
        <v>32</v>
      </c>
      <c r="P110" s="4" t="s">
        <v>33</v>
      </c>
      <c r="Q110" s="4">
        <v>0</v>
      </c>
      <c r="R110" s="7">
        <v>45028</v>
      </c>
      <c r="S110" s="6">
        <v>45035</v>
      </c>
      <c r="T110" s="4" t="s">
        <v>34</v>
      </c>
      <c r="U110" s="4">
        <v>784</v>
      </c>
      <c r="V110" s="4">
        <v>0</v>
      </c>
      <c r="W110" s="4">
        <v>0</v>
      </c>
      <c r="X110" s="4" t="s">
        <v>561</v>
      </c>
      <c r="Y110" s="4" t="s">
        <v>562</v>
      </c>
    </row>
    <row r="111" s="4" customFormat="1" spans="1:25">
      <c r="A111" s="4" t="s">
        <v>563</v>
      </c>
      <c r="B111" s="4" t="s">
        <v>26</v>
      </c>
      <c r="C111" s="4" t="s">
        <v>27</v>
      </c>
      <c r="D111" s="4" t="s">
        <v>564</v>
      </c>
      <c r="E111" s="4" t="s">
        <v>565</v>
      </c>
      <c r="F111" s="6">
        <v>45031</v>
      </c>
      <c r="G111" s="6">
        <v>45032</v>
      </c>
      <c r="H111" s="4">
        <v>1</v>
      </c>
      <c r="I111" s="4">
        <v>1</v>
      </c>
      <c r="J111" s="4">
        <v>1</v>
      </c>
      <c r="K111" s="4" t="s">
        <v>30</v>
      </c>
      <c r="L111" s="4">
        <v>148</v>
      </c>
      <c r="M111" s="4">
        <v>148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45028</v>
      </c>
      <c r="S111" s="6">
        <v>45035</v>
      </c>
      <c r="T111" s="4" t="s">
        <v>34</v>
      </c>
      <c r="U111" s="4">
        <v>148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570</v>
      </c>
      <c r="E112" s="4" t="s">
        <v>571</v>
      </c>
      <c r="F112" s="6">
        <v>45031</v>
      </c>
      <c r="G112" s="6">
        <v>45032</v>
      </c>
      <c r="H112" s="4">
        <v>1</v>
      </c>
      <c r="I112" s="4">
        <v>1</v>
      </c>
      <c r="J112" s="4">
        <v>1</v>
      </c>
      <c r="K112" s="4" t="s">
        <v>30</v>
      </c>
      <c r="L112" s="4">
        <v>351</v>
      </c>
      <c r="M112" s="4">
        <v>351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45028</v>
      </c>
      <c r="S112" s="6">
        <v>45035</v>
      </c>
      <c r="T112" s="4" t="s">
        <v>34</v>
      </c>
      <c r="U112" s="4">
        <v>351</v>
      </c>
      <c r="V112" s="4">
        <v>0</v>
      </c>
      <c r="W112" s="4">
        <v>0</v>
      </c>
      <c r="X112" s="4" t="s">
        <v>573</v>
      </c>
      <c r="Y112" s="4" t="s">
        <v>574</v>
      </c>
    </row>
    <row r="113" s="4" customFormat="1" spans="1:25">
      <c r="A113" s="4" t="s">
        <v>575</v>
      </c>
      <c r="B113" s="4" t="s">
        <v>26</v>
      </c>
      <c r="C113" s="4" t="s">
        <v>27</v>
      </c>
      <c r="D113" s="4" t="s">
        <v>161</v>
      </c>
      <c r="E113" s="4" t="s">
        <v>220</v>
      </c>
      <c r="F113" s="6">
        <v>45031</v>
      </c>
      <c r="G113" s="6">
        <v>45032</v>
      </c>
      <c r="H113" s="4">
        <v>1</v>
      </c>
      <c r="I113" s="4">
        <v>1</v>
      </c>
      <c r="J113" s="4">
        <v>1</v>
      </c>
      <c r="K113" s="4" t="s">
        <v>30</v>
      </c>
      <c r="L113" s="4">
        <v>1439</v>
      </c>
      <c r="M113" s="4">
        <v>1439</v>
      </c>
      <c r="N113" s="4" t="s">
        <v>576</v>
      </c>
      <c r="O113" s="4" t="s">
        <v>32</v>
      </c>
      <c r="P113" s="4" t="s">
        <v>33</v>
      </c>
      <c r="Q113" s="4">
        <v>0</v>
      </c>
      <c r="R113" s="7">
        <v>45028</v>
      </c>
      <c r="S113" s="6">
        <v>45035</v>
      </c>
      <c r="T113" s="4" t="s">
        <v>34</v>
      </c>
      <c r="U113" s="4">
        <v>1439</v>
      </c>
      <c r="V113" s="4">
        <v>0</v>
      </c>
      <c r="W113" s="4">
        <v>0</v>
      </c>
      <c r="X113" s="4" t="s">
        <v>577</v>
      </c>
      <c r="Y113" s="4" t="s">
        <v>35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579</v>
      </c>
      <c r="E114" s="4" t="s">
        <v>580</v>
      </c>
      <c r="F114" s="6">
        <v>45030</v>
      </c>
      <c r="G114" s="6">
        <v>45032</v>
      </c>
      <c r="H114" s="4">
        <v>1</v>
      </c>
      <c r="I114" s="4">
        <v>2</v>
      </c>
      <c r="J114" s="4">
        <v>2</v>
      </c>
      <c r="K114" s="4" t="s">
        <v>30</v>
      </c>
      <c r="L114" s="4">
        <v>1988</v>
      </c>
      <c r="M114" s="4">
        <v>1988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45028</v>
      </c>
      <c r="S114" s="6">
        <v>45035</v>
      </c>
      <c r="T114" s="4" t="s">
        <v>34</v>
      </c>
      <c r="U114" s="4">
        <v>1988</v>
      </c>
      <c r="V114" s="4">
        <v>0</v>
      </c>
      <c r="W114" s="4">
        <v>0</v>
      </c>
      <c r="X114" s="4" t="s">
        <v>582</v>
      </c>
      <c r="Y114" s="4" t="s">
        <v>583</v>
      </c>
    </row>
    <row r="115" s="4" customFormat="1" spans="1:25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586</v>
      </c>
      <c r="F115" s="6">
        <v>45031</v>
      </c>
      <c r="G115" s="6">
        <v>45032</v>
      </c>
      <c r="H115" s="4">
        <v>4</v>
      </c>
      <c r="I115" s="4">
        <v>1</v>
      </c>
      <c r="J115" s="4">
        <v>4</v>
      </c>
      <c r="K115" s="4" t="s">
        <v>30</v>
      </c>
      <c r="L115" s="4">
        <v>3280</v>
      </c>
      <c r="M115" s="4">
        <v>3280</v>
      </c>
      <c r="N115" s="4" t="s">
        <v>587</v>
      </c>
      <c r="O115" s="4" t="s">
        <v>32</v>
      </c>
      <c r="P115" s="4" t="s">
        <v>33</v>
      </c>
      <c r="Q115" s="4">
        <v>0</v>
      </c>
      <c r="R115" s="7">
        <v>45028</v>
      </c>
      <c r="S115" s="6">
        <v>45035</v>
      </c>
      <c r="T115" s="4" t="s">
        <v>34</v>
      </c>
      <c r="U115" s="4">
        <v>3280</v>
      </c>
      <c r="V115" s="4">
        <v>0</v>
      </c>
      <c r="W115" s="4">
        <v>0</v>
      </c>
      <c r="X115" s="4" t="s">
        <v>588</v>
      </c>
      <c r="Y115" s="4" t="s">
        <v>589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45031</v>
      </c>
      <c r="G116" s="6">
        <v>45032</v>
      </c>
      <c r="H116" s="4">
        <v>1</v>
      </c>
      <c r="I116" s="4">
        <v>1</v>
      </c>
      <c r="J116" s="4">
        <v>1</v>
      </c>
      <c r="K116" s="4" t="s">
        <v>30</v>
      </c>
      <c r="L116" s="4">
        <v>1320</v>
      </c>
      <c r="M116" s="4">
        <v>1320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45028</v>
      </c>
      <c r="S116" s="6">
        <v>45035</v>
      </c>
      <c r="T116" s="4" t="s">
        <v>34</v>
      </c>
      <c r="U116" s="4">
        <v>1320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45031</v>
      </c>
      <c r="G117" s="6">
        <v>45032</v>
      </c>
      <c r="H117" s="4">
        <v>1</v>
      </c>
      <c r="I117" s="4">
        <v>1</v>
      </c>
      <c r="J117" s="4">
        <v>1</v>
      </c>
      <c r="K117" s="4" t="s">
        <v>30</v>
      </c>
      <c r="L117" s="4">
        <v>173</v>
      </c>
      <c r="M117" s="4">
        <v>173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45028</v>
      </c>
      <c r="S117" s="6">
        <v>45035</v>
      </c>
      <c r="T117" s="4" t="s">
        <v>34</v>
      </c>
      <c r="U117" s="4">
        <v>173</v>
      </c>
      <c r="V117" s="4">
        <v>0</v>
      </c>
      <c r="W117" s="4">
        <v>0</v>
      </c>
      <c r="X117" s="4" t="s">
        <v>600</v>
      </c>
      <c r="Y117" s="4" t="s">
        <v>35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85</v>
      </c>
      <c r="E118" s="4" t="s">
        <v>86</v>
      </c>
      <c r="F118" s="6">
        <v>45031</v>
      </c>
      <c r="G118" s="6">
        <v>45032</v>
      </c>
      <c r="H118" s="4">
        <v>1</v>
      </c>
      <c r="I118" s="4">
        <v>1</v>
      </c>
      <c r="J118" s="4">
        <v>1</v>
      </c>
      <c r="K118" s="4" t="s">
        <v>30</v>
      </c>
      <c r="L118" s="4">
        <v>453</v>
      </c>
      <c r="M118" s="4">
        <v>453</v>
      </c>
      <c r="N118" s="4" t="s">
        <v>602</v>
      </c>
      <c r="O118" s="4" t="s">
        <v>32</v>
      </c>
      <c r="P118" s="4" t="s">
        <v>33</v>
      </c>
      <c r="Q118" s="4">
        <v>0</v>
      </c>
      <c r="R118" s="7">
        <v>45028</v>
      </c>
      <c r="S118" s="6">
        <v>45035</v>
      </c>
      <c r="T118" s="4" t="s">
        <v>34</v>
      </c>
      <c r="U118" s="4">
        <v>453</v>
      </c>
      <c r="V118" s="4">
        <v>0</v>
      </c>
      <c r="W118" s="4">
        <v>0</v>
      </c>
      <c r="X118" s="4" t="s">
        <v>603</v>
      </c>
      <c r="Y118" s="4" t="s">
        <v>604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606</v>
      </c>
      <c r="E119" s="4" t="s">
        <v>607</v>
      </c>
      <c r="F119" s="6">
        <v>45031</v>
      </c>
      <c r="G119" s="6">
        <v>45032</v>
      </c>
      <c r="H119" s="4">
        <v>1</v>
      </c>
      <c r="I119" s="4">
        <v>1</v>
      </c>
      <c r="J119" s="4">
        <v>1</v>
      </c>
      <c r="K119" s="4" t="s">
        <v>30</v>
      </c>
      <c r="L119" s="4">
        <v>1060</v>
      </c>
      <c r="M119" s="4">
        <v>1060</v>
      </c>
      <c r="N119" s="4" t="s">
        <v>608</v>
      </c>
      <c r="O119" s="4" t="s">
        <v>32</v>
      </c>
      <c r="P119" s="4" t="s">
        <v>33</v>
      </c>
      <c r="Q119" s="4">
        <v>0</v>
      </c>
      <c r="R119" s="7">
        <v>45028</v>
      </c>
      <c r="S119" s="6">
        <v>45035</v>
      </c>
      <c r="T119" s="4" t="s">
        <v>34</v>
      </c>
      <c r="U119" s="4">
        <v>1060</v>
      </c>
      <c r="V119" s="4">
        <v>0</v>
      </c>
      <c r="W119" s="4">
        <v>0</v>
      </c>
      <c r="X119" s="4" t="s">
        <v>609</v>
      </c>
      <c r="Y119" s="4" t="s">
        <v>610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612</v>
      </c>
      <c r="E120" s="4" t="s">
        <v>613</v>
      </c>
      <c r="F120" s="6">
        <v>45031</v>
      </c>
      <c r="G120" s="6">
        <v>45032</v>
      </c>
      <c r="H120" s="4">
        <v>1</v>
      </c>
      <c r="I120" s="4">
        <v>1</v>
      </c>
      <c r="J120" s="4">
        <v>1</v>
      </c>
      <c r="K120" s="4" t="s">
        <v>30</v>
      </c>
      <c r="L120" s="4">
        <v>212</v>
      </c>
      <c r="M120" s="4">
        <v>212</v>
      </c>
      <c r="N120" s="4" t="s">
        <v>614</v>
      </c>
      <c r="O120" s="4" t="s">
        <v>32</v>
      </c>
      <c r="P120" s="4" t="s">
        <v>33</v>
      </c>
      <c r="Q120" s="4">
        <v>0</v>
      </c>
      <c r="R120" s="7">
        <v>45028</v>
      </c>
      <c r="S120" s="6">
        <v>45035</v>
      </c>
      <c r="T120" s="4" t="s">
        <v>34</v>
      </c>
      <c r="U120" s="4">
        <v>212</v>
      </c>
      <c r="V120" s="4">
        <v>0</v>
      </c>
      <c r="W120" s="4">
        <v>0</v>
      </c>
      <c r="X120" s="4" t="s">
        <v>615</v>
      </c>
      <c r="Y120" s="4" t="s">
        <v>35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617</v>
      </c>
      <c r="E121" s="4" t="s">
        <v>618</v>
      </c>
      <c r="F121" s="6">
        <v>45031</v>
      </c>
      <c r="G121" s="6">
        <v>45032</v>
      </c>
      <c r="H121" s="4">
        <v>2</v>
      </c>
      <c r="I121" s="4">
        <v>1</v>
      </c>
      <c r="J121" s="4">
        <v>2</v>
      </c>
      <c r="K121" s="4" t="s">
        <v>30</v>
      </c>
      <c r="L121" s="4">
        <v>1418</v>
      </c>
      <c r="M121" s="4">
        <v>1418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45028</v>
      </c>
      <c r="S121" s="6">
        <v>45035</v>
      </c>
      <c r="T121" s="4" t="s">
        <v>34</v>
      </c>
      <c r="U121" s="4">
        <v>1418</v>
      </c>
      <c r="V121" s="4">
        <v>0</v>
      </c>
      <c r="W121" s="4">
        <v>0</v>
      </c>
      <c r="X121" s="4" t="s">
        <v>620</v>
      </c>
      <c r="Y121" s="4" t="s">
        <v>35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161</v>
      </c>
      <c r="E122" s="4" t="s">
        <v>220</v>
      </c>
      <c r="F122" s="6">
        <v>45029</v>
      </c>
      <c r="G122" s="6">
        <v>45032</v>
      </c>
      <c r="H122" s="4">
        <v>2</v>
      </c>
      <c r="I122" s="4">
        <v>3</v>
      </c>
      <c r="J122" s="4">
        <v>6</v>
      </c>
      <c r="K122" s="4" t="s">
        <v>30</v>
      </c>
      <c r="L122" s="4">
        <v>8662</v>
      </c>
      <c r="M122" s="4">
        <v>8662</v>
      </c>
      <c r="N122" s="4" t="s">
        <v>622</v>
      </c>
      <c r="O122" s="4" t="s">
        <v>32</v>
      </c>
      <c r="P122" s="4" t="s">
        <v>33</v>
      </c>
      <c r="Q122" s="4">
        <v>0</v>
      </c>
      <c r="R122" s="7">
        <v>45028</v>
      </c>
      <c r="S122" s="6">
        <v>45035</v>
      </c>
      <c r="T122" s="4" t="s">
        <v>34</v>
      </c>
      <c r="U122" s="4">
        <v>8662</v>
      </c>
      <c r="V122" s="4">
        <v>0</v>
      </c>
      <c r="W122" s="4">
        <v>0</v>
      </c>
      <c r="X122" s="4" t="s">
        <v>623</v>
      </c>
      <c r="Y122" s="4" t="s">
        <v>624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626</v>
      </c>
      <c r="E123" s="4" t="s">
        <v>318</v>
      </c>
      <c r="F123" s="6">
        <v>45030</v>
      </c>
      <c r="G123" s="6">
        <v>45032</v>
      </c>
      <c r="H123" s="4">
        <v>1</v>
      </c>
      <c r="I123" s="4">
        <v>2</v>
      </c>
      <c r="J123" s="4">
        <v>2</v>
      </c>
      <c r="K123" s="4" t="s">
        <v>30</v>
      </c>
      <c r="L123" s="4">
        <v>530</v>
      </c>
      <c r="M123" s="4">
        <v>530</v>
      </c>
      <c r="N123" s="4" t="s">
        <v>627</v>
      </c>
      <c r="O123" s="4" t="s">
        <v>32</v>
      </c>
      <c r="P123" s="4" t="s">
        <v>33</v>
      </c>
      <c r="Q123" s="4">
        <v>0</v>
      </c>
      <c r="R123" s="7">
        <v>45029</v>
      </c>
      <c r="S123" s="6">
        <v>45035</v>
      </c>
      <c r="T123" s="4" t="s">
        <v>34</v>
      </c>
      <c r="U123" s="4">
        <v>530</v>
      </c>
      <c r="V123" s="4">
        <v>0</v>
      </c>
      <c r="W123" s="4">
        <v>0</v>
      </c>
      <c r="X123" s="4" t="s">
        <v>628</v>
      </c>
      <c r="Y123" s="4" t="s">
        <v>629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631</v>
      </c>
      <c r="E124" s="4" t="s">
        <v>86</v>
      </c>
      <c r="F124" s="6">
        <v>45030</v>
      </c>
      <c r="G124" s="6">
        <v>45032</v>
      </c>
      <c r="H124" s="4">
        <v>1</v>
      </c>
      <c r="I124" s="4">
        <v>2</v>
      </c>
      <c r="J124" s="4">
        <v>2</v>
      </c>
      <c r="K124" s="4" t="s">
        <v>30</v>
      </c>
      <c r="L124" s="4">
        <v>600</v>
      </c>
      <c r="M124" s="4">
        <v>600</v>
      </c>
      <c r="N124" s="4" t="s">
        <v>632</v>
      </c>
      <c r="O124" s="4" t="s">
        <v>32</v>
      </c>
      <c r="P124" s="4" t="s">
        <v>33</v>
      </c>
      <c r="Q124" s="4">
        <v>0</v>
      </c>
      <c r="R124" s="7">
        <v>45029</v>
      </c>
      <c r="S124" s="6">
        <v>45035</v>
      </c>
      <c r="T124" s="4" t="s">
        <v>34</v>
      </c>
      <c r="U124" s="4">
        <v>600</v>
      </c>
      <c r="V124" s="4">
        <v>0</v>
      </c>
      <c r="W124" s="4">
        <v>0</v>
      </c>
      <c r="X124" s="4" t="s">
        <v>633</v>
      </c>
      <c r="Y124" s="4" t="s">
        <v>634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597</v>
      </c>
      <c r="E125" s="4" t="s">
        <v>636</v>
      </c>
      <c r="F125" s="6">
        <v>45031</v>
      </c>
      <c r="G125" s="6">
        <v>45032</v>
      </c>
      <c r="H125" s="4">
        <v>1</v>
      </c>
      <c r="I125" s="4">
        <v>1</v>
      </c>
      <c r="J125" s="4">
        <v>1</v>
      </c>
      <c r="K125" s="4" t="s">
        <v>30</v>
      </c>
      <c r="L125" s="4">
        <v>173</v>
      </c>
      <c r="M125" s="4">
        <v>173</v>
      </c>
      <c r="N125" s="4" t="s">
        <v>637</v>
      </c>
      <c r="O125" s="4" t="s">
        <v>32</v>
      </c>
      <c r="P125" s="4" t="s">
        <v>33</v>
      </c>
      <c r="Q125" s="4">
        <v>0</v>
      </c>
      <c r="R125" s="7">
        <v>45029</v>
      </c>
      <c r="S125" s="6">
        <v>45035</v>
      </c>
      <c r="T125" s="4" t="s">
        <v>34</v>
      </c>
      <c r="U125" s="4">
        <v>173</v>
      </c>
      <c r="V125" s="4">
        <v>0</v>
      </c>
      <c r="W125" s="4">
        <v>0</v>
      </c>
      <c r="X125" s="4" t="s">
        <v>638</v>
      </c>
      <c r="Y125" s="4" t="s">
        <v>35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45031</v>
      </c>
      <c r="G126" s="6">
        <v>45032</v>
      </c>
      <c r="H126" s="4">
        <v>1</v>
      </c>
      <c r="I126" s="4">
        <v>1</v>
      </c>
      <c r="J126" s="4">
        <v>1</v>
      </c>
      <c r="K126" s="4" t="s">
        <v>30</v>
      </c>
      <c r="L126" s="4">
        <v>1852</v>
      </c>
      <c r="M126" s="4">
        <v>1852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45029.0000115741</v>
      </c>
      <c r="S126" s="6">
        <v>45035</v>
      </c>
      <c r="T126" s="4" t="s">
        <v>34</v>
      </c>
      <c r="U126" s="4">
        <v>1852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45031</v>
      </c>
      <c r="G127" s="6">
        <v>45032</v>
      </c>
      <c r="H127" s="4">
        <v>1</v>
      </c>
      <c r="I127" s="4">
        <v>1</v>
      </c>
      <c r="J127" s="4">
        <v>1</v>
      </c>
      <c r="K127" s="4" t="s">
        <v>30</v>
      </c>
      <c r="L127" s="4">
        <v>193</v>
      </c>
      <c r="M127" s="4">
        <v>193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45029</v>
      </c>
      <c r="S127" s="6">
        <v>45035</v>
      </c>
      <c r="T127" s="4" t="s">
        <v>34</v>
      </c>
      <c r="U127" s="4">
        <v>193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45031</v>
      </c>
      <c r="G128" s="6">
        <v>45032</v>
      </c>
      <c r="H128" s="4">
        <v>1</v>
      </c>
      <c r="I128" s="4">
        <v>1</v>
      </c>
      <c r="J128" s="4">
        <v>1</v>
      </c>
      <c r="K128" s="4" t="s">
        <v>30</v>
      </c>
      <c r="L128" s="4">
        <v>253</v>
      </c>
      <c r="M128" s="4">
        <v>253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45029</v>
      </c>
      <c r="S128" s="6">
        <v>45035</v>
      </c>
      <c r="T128" s="4" t="s">
        <v>34</v>
      </c>
      <c r="U128" s="4">
        <v>253</v>
      </c>
      <c r="V128" s="4">
        <v>0</v>
      </c>
      <c r="W128" s="4">
        <v>0</v>
      </c>
      <c r="X128" s="4" t="s">
        <v>35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390</v>
      </c>
      <c r="F129" s="6">
        <v>45031</v>
      </c>
      <c r="G129" s="6">
        <v>45032</v>
      </c>
      <c r="H129" s="4">
        <v>1</v>
      </c>
      <c r="I129" s="4">
        <v>1</v>
      </c>
      <c r="J129" s="4">
        <v>1</v>
      </c>
      <c r="K129" s="4" t="s">
        <v>30</v>
      </c>
      <c r="L129" s="4">
        <v>1280</v>
      </c>
      <c r="M129" s="4">
        <v>1280</v>
      </c>
      <c r="N129" s="4" t="s">
        <v>658</v>
      </c>
      <c r="O129" s="4" t="s">
        <v>32</v>
      </c>
      <c r="P129" s="4" t="s">
        <v>33</v>
      </c>
      <c r="Q129" s="4">
        <v>0</v>
      </c>
      <c r="R129" s="7">
        <v>45029</v>
      </c>
      <c r="S129" s="6">
        <v>45035</v>
      </c>
      <c r="T129" s="4" t="s">
        <v>34</v>
      </c>
      <c r="U129" s="4">
        <v>1280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662</v>
      </c>
      <c r="E130" s="4" t="s">
        <v>663</v>
      </c>
      <c r="F130" s="6">
        <v>45031</v>
      </c>
      <c r="G130" s="6">
        <v>45032</v>
      </c>
      <c r="H130" s="4">
        <v>1</v>
      </c>
      <c r="I130" s="4">
        <v>1</v>
      </c>
      <c r="J130" s="4">
        <v>1</v>
      </c>
      <c r="K130" s="4" t="s">
        <v>30</v>
      </c>
      <c r="L130" s="4">
        <v>1347</v>
      </c>
      <c r="M130" s="4">
        <v>1347</v>
      </c>
      <c r="N130" s="4" t="s">
        <v>664</v>
      </c>
      <c r="O130" s="4" t="s">
        <v>32</v>
      </c>
      <c r="P130" s="4" t="s">
        <v>33</v>
      </c>
      <c r="Q130" s="4">
        <v>0</v>
      </c>
      <c r="R130" s="7">
        <v>45029</v>
      </c>
      <c r="S130" s="6">
        <v>45035</v>
      </c>
      <c r="T130" s="4" t="s">
        <v>34</v>
      </c>
      <c r="U130" s="4">
        <v>1347</v>
      </c>
      <c r="V130" s="4">
        <v>0</v>
      </c>
      <c r="W130" s="4">
        <v>0</v>
      </c>
      <c r="X130" s="4" t="s">
        <v>665</v>
      </c>
      <c r="Y130" s="4" t="s">
        <v>35</v>
      </c>
    </row>
    <row r="131" s="4" customFormat="1" spans="1:25">
      <c r="A131" s="4" t="s">
        <v>666</v>
      </c>
      <c r="B131" s="4" t="s">
        <v>26</v>
      </c>
      <c r="C131" s="4" t="s">
        <v>27</v>
      </c>
      <c r="D131" s="4" t="s">
        <v>667</v>
      </c>
      <c r="E131" s="4" t="s">
        <v>668</v>
      </c>
      <c r="F131" s="6">
        <v>45031</v>
      </c>
      <c r="G131" s="6">
        <v>45032</v>
      </c>
      <c r="H131" s="4">
        <v>1</v>
      </c>
      <c r="I131" s="4">
        <v>1</v>
      </c>
      <c r="J131" s="4">
        <v>1</v>
      </c>
      <c r="K131" s="4" t="s">
        <v>30</v>
      </c>
      <c r="L131" s="4">
        <v>969</v>
      </c>
      <c r="M131" s="4">
        <v>969</v>
      </c>
      <c r="N131" s="4" t="s">
        <v>669</v>
      </c>
      <c r="O131" s="4" t="s">
        <v>32</v>
      </c>
      <c r="P131" s="4" t="s">
        <v>33</v>
      </c>
      <c r="Q131" s="4">
        <v>0</v>
      </c>
      <c r="R131" s="7">
        <v>45029</v>
      </c>
      <c r="S131" s="6">
        <v>45035</v>
      </c>
      <c r="T131" s="4" t="s">
        <v>34</v>
      </c>
      <c r="U131" s="4">
        <v>969</v>
      </c>
      <c r="V131" s="4">
        <v>0</v>
      </c>
      <c r="W131" s="4">
        <v>0</v>
      </c>
      <c r="X131" s="4" t="s">
        <v>670</v>
      </c>
      <c r="Y131" s="4" t="s">
        <v>671</v>
      </c>
    </row>
    <row r="132" s="4" customFormat="1" spans="1:25">
      <c r="A132" s="4" t="s">
        <v>672</v>
      </c>
      <c r="B132" s="4" t="s">
        <v>26</v>
      </c>
      <c r="C132" s="4" t="s">
        <v>27</v>
      </c>
      <c r="D132" s="4" t="s">
        <v>311</v>
      </c>
      <c r="E132" s="4" t="s">
        <v>50</v>
      </c>
      <c r="F132" s="6">
        <v>45030</v>
      </c>
      <c r="G132" s="6">
        <v>45032</v>
      </c>
      <c r="H132" s="4">
        <v>1</v>
      </c>
      <c r="I132" s="4">
        <v>2</v>
      </c>
      <c r="J132" s="4">
        <v>2</v>
      </c>
      <c r="K132" s="4" t="s">
        <v>30</v>
      </c>
      <c r="L132" s="4">
        <v>2656</v>
      </c>
      <c r="M132" s="4">
        <v>2656</v>
      </c>
      <c r="N132" s="4" t="s">
        <v>673</v>
      </c>
      <c r="O132" s="4" t="s">
        <v>32</v>
      </c>
      <c r="P132" s="4" t="s">
        <v>33</v>
      </c>
      <c r="Q132" s="4">
        <v>0</v>
      </c>
      <c r="R132" s="7">
        <v>45029</v>
      </c>
      <c r="S132" s="6">
        <v>45035</v>
      </c>
      <c r="T132" s="4" t="s">
        <v>34</v>
      </c>
      <c r="U132" s="4">
        <v>2656</v>
      </c>
      <c r="V132" s="4">
        <v>0</v>
      </c>
      <c r="W132" s="4">
        <v>0</v>
      </c>
      <c r="X132" s="4" t="s">
        <v>674</v>
      </c>
      <c r="Y132" s="4" t="s">
        <v>35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318</v>
      </c>
      <c r="F133" s="6">
        <v>45030</v>
      </c>
      <c r="G133" s="6">
        <v>45032</v>
      </c>
      <c r="H133" s="4">
        <v>1</v>
      </c>
      <c r="I133" s="4">
        <v>2</v>
      </c>
      <c r="J133" s="4">
        <v>2</v>
      </c>
      <c r="K133" s="4" t="s">
        <v>30</v>
      </c>
      <c r="L133" s="4">
        <v>754</v>
      </c>
      <c r="M133" s="4">
        <v>754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45029</v>
      </c>
      <c r="S133" s="6">
        <v>45035</v>
      </c>
      <c r="T133" s="4" t="s">
        <v>34</v>
      </c>
      <c r="U133" s="4">
        <v>754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430</v>
      </c>
      <c r="F134" s="6">
        <v>45031</v>
      </c>
      <c r="G134" s="6">
        <v>45032</v>
      </c>
      <c r="H134" s="4">
        <v>1</v>
      </c>
      <c r="I134" s="4">
        <v>1</v>
      </c>
      <c r="J134" s="4">
        <v>1</v>
      </c>
      <c r="K134" s="4" t="s">
        <v>30</v>
      </c>
      <c r="L134" s="4">
        <v>945</v>
      </c>
      <c r="M134" s="4">
        <v>945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45030</v>
      </c>
      <c r="S134" s="6">
        <v>45035</v>
      </c>
      <c r="T134" s="4" t="s">
        <v>34</v>
      </c>
      <c r="U134" s="4">
        <v>945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686</v>
      </c>
      <c r="E135" s="4" t="s">
        <v>461</v>
      </c>
      <c r="F135" s="6">
        <v>45031</v>
      </c>
      <c r="G135" s="6">
        <v>45032</v>
      </c>
      <c r="H135" s="4">
        <v>1</v>
      </c>
      <c r="I135" s="4">
        <v>1</v>
      </c>
      <c r="J135" s="4">
        <v>1</v>
      </c>
      <c r="K135" s="4" t="s">
        <v>30</v>
      </c>
      <c r="L135" s="4">
        <v>836</v>
      </c>
      <c r="M135" s="4">
        <v>836</v>
      </c>
      <c r="N135" s="4" t="s">
        <v>687</v>
      </c>
      <c r="O135" s="4" t="s">
        <v>32</v>
      </c>
      <c r="P135" s="4" t="s">
        <v>33</v>
      </c>
      <c r="Q135" s="4">
        <v>0</v>
      </c>
      <c r="R135" s="7">
        <v>45030</v>
      </c>
      <c r="S135" s="6">
        <v>45035</v>
      </c>
      <c r="T135" s="4" t="s">
        <v>34</v>
      </c>
      <c r="U135" s="4">
        <v>836</v>
      </c>
      <c r="V135" s="4">
        <v>0</v>
      </c>
      <c r="W135" s="4">
        <v>0</v>
      </c>
      <c r="X135" s="4" t="s">
        <v>688</v>
      </c>
      <c r="Y135" s="4" t="s">
        <v>35</v>
      </c>
    </row>
    <row r="136" s="4" customFormat="1" spans="1:25">
      <c r="A136" s="4" t="s">
        <v>689</v>
      </c>
      <c r="B136" s="4" t="s">
        <v>26</v>
      </c>
      <c r="C136" s="4" t="s">
        <v>27</v>
      </c>
      <c r="D136" s="4" t="s">
        <v>690</v>
      </c>
      <c r="E136" s="4" t="s">
        <v>307</v>
      </c>
      <c r="F136" s="6">
        <v>45030</v>
      </c>
      <c r="G136" s="6">
        <v>45032</v>
      </c>
      <c r="H136" s="4">
        <v>1</v>
      </c>
      <c r="I136" s="4">
        <v>2</v>
      </c>
      <c r="J136" s="4">
        <v>2</v>
      </c>
      <c r="K136" s="4" t="s">
        <v>30</v>
      </c>
      <c r="L136" s="4">
        <v>1617</v>
      </c>
      <c r="M136" s="4">
        <v>1617</v>
      </c>
      <c r="N136" s="4" t="s">
        <v>691</v>
      </c>
      <c r="O136" s="4" t="s">
        <v>32</v>
      </c>
      <c r="P136" s="4" t="s">
        <v>33</v>
      </c>
      <c r="Q136" s="4">
        <v>0</v>
      </c>
      <c r="R136" s="7">
        <v>45030</v>
      </c>
      <c r="S136" s="6">
        <v>45035</v>
      </c>
      <c r="T136" s="4" t="s">
        <v>34</v>
      </c>
      <c r="U136" s="4">
        <v>1617</v>
      </c>
      <c r="V136" s="4">
        <v>0</v>
      </c>
      <c r="W136" s="4">
        <v>0</v>
      </c>
      <c r="X136" s="4" t="s">
        <v>692</v>
      </c>
      <c r="Y136" s="4" t="s">
        <v>35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464</v>
      </c>
      <c r="E137" s="4" t="s">
        <v>694</v>
      </c>
      <c r="F137" s="6">
        <v>45031</v>
      </c>
      <c r="G137" s="6">
        <v>45032</v>
      </c>
      <c r="H137" s="4">
        <v>1</v>
      </c>
      <c r="I137" s="4">
        <v>1</v>
      </c>
      <c r="J137" s="4">
        <v>1</v>
      </c>
      <c r="K137" s="4" t="s">
        <v>30</v>
      </c>
      <c r="L137" s="4">
        <v>2235</v>
      </c>
      <c r="M137" s="4">
        <v>2235</v>
      </c>
      <c r="N137" s="4" t="s">
        <v>695</v>
      </c>
      <c r="O137" s="4" t="s">
        <v>32</v>
      </c>
      <c r="P137" s="4" t="s">
        <v>33</v>
      </c>
      <c r="Q137" s="4">
        <v>0</v>
      </c>
      <c r="R137" s="7">
        <v>45030</v>
      </c>
      <c r="S137" s="6">
        <v>45035</v>
      </c>
      <c r="T137" s="4" t="s">
        <v>34</v>
      </c>
      <c r="U137" s="4">
        <v>2235</v>
      </c>
      <c r="V137" s="4">
        <v>0</v>
      </c>
      <c r="W137" s="4">
        <v>0</v>
      </c>
      <c r="X137" s="4" t="s">
        <v>696</v>
      </c>
      <c r="Y137" s="4" t="s">
        <v>697</v>
      </c>
    </row>
    <row r="138" s="4" customFormat="1" spans="1:25">
      <c r="A138" s="4" t="s">
        <v>698</v>
      </c>
      <c r="B138" s="4" t="s">
        <v>26</v>
      </c>
      <c r="C138" s="4" t="s">
        <v>27</v>
      </c>
      <c r="D138" s="4" t="s">
        <v>699</v>
      </c>
      <c r="E138" s="4" t="s">
        <v>81</v>
      </c>
      <c r="F138" s="6">
        <v>45031</v>
      </c>
      <c r="G138" s="6">
        <v>45032</v>
      </c>
      <c r="H138" s="4">
        <v>1</v>
      </c>
      <c r="I138" s="4">
        <v>1</v>
      </c>
      <c r="J138" s="4">
        <v>1</v>
      </c>
      <c r="K138" s="4" t="s">
        <v>30</v>
      </c>
      <c r="L138" s="4">
        <v>594</v>
      </c>
      <c r="M138" s="4">
        <v>594</v>
      </c>
      <c r="N138" s="4" t="s">
        <v>700</v>
      </c>
      <c r="O138" s="4" t="s">
        <v>32</v>
      </c>
      <c r="P138" s="4" t="s">
        <v>33</v>
      </c>
      <c r="Q138" s="4">
        <v>0</v>
      </c>
      <c r="R138" s="7">
        <v>45030</v>
      </c>
      <c r="S138" s="6">
        <v>45035</v>
      </c>
      <c r="T138" s="4" t="s">
        <v>34</v>
      </c>
      <c r="U138" s="4">
        <v>594</v>
      </c>
      <c r="V138" s="4">
        <v>0</v>
      </c>
      <c r="W138" s="4">
        <v>0</v>
      </c>
      <c r="X138" s="4" t="s">
        <v>701</v>
      </c>
      <c r="Y138" s="4" t="s">
        <v>702</v>
      </c>
    </row>
    <row r="139" s="4" customFormat="1" spans="1:25">
      <c r="A139" s="4" t="s">
        <v>703</v>
      </c>
      <c r="B139" s="4" t="s">
        <v>26</v>
      </c>
      <c r="C139" s="4" t="s">
        <v>27</v>
      </c>
      <c r="D139" s="4" t="s">
        <v>704</v>
      </c>
      <c r="E139" s="4" t="s">
        <v>705</v>
      </c>
      <c r="F139" s="6">
        <v>45031</v>
      </c>
      <c r="G139" s="6">
        <v>45032</v>
      </c>
      <c r="H139" s="4">
        <v>1</v>
      </c>
      <c r="I139" s="4">
        <v>1</v>
      </c>
      <c r="J139" s="4">
        <v>1</v>
      </c>
      <c r="K139" s="4" t="s">
        <v>30</v>
      </c>
      <c r="L139" s="4">
        <v>638</v>
      </c>
      <c r="M139" s="4">
        <v>638</v>
      </c>
      <c r="N139" s="4" t="s">
        <v>706</v>
      </c>
      <c r="O139" s="4" t="s">
        <v>32</v>
      </c>
      <c r="P139" s="4" t="s">
        <v>33</v>
      </c>
      <c r="Q139" s="4">
        <v>0</v>
      </c>
      <c r="R139" s="7">
        <v>45030</v>
      </c>
      <c r="S139" s="6">
        <v>45035</v>
      </c>
      <c r="T139" s="4" t="s">
        <v>34</v>
      </c>
      <c r="U139" s="4">
        <v>638</v>
      </c>
      <c r="V139" s="4">
        <v>0</v>
      </c>
      <c r="W139" s="4">
        <v>0</v>
      </c>
      <c r="X139" s="4" t="s">
        <v>707</v>
      </c>
      <c r="Y139" s="4" t="s">
        <v>708</v>
      </c>
    </row>
    <row r="140" s="4" customFormat="1" spans="1:25">
      <c r="A140" s="4" t="s">
        <v>709</v>
      </c>
      <c r="B140" s="4" t="s">
        <v>26</v>
      </c>
      <c r="C140" s="4" t="s">
        <v>27</v>
      </c>
      <c r="D140" s="4" t="s">
        <v>710</v>
      </c>
      <c r="E140" s="4" t="s">
        <v>711</v>
      </c>
      <c r="F140" s="6">
        <v>45031</v>
      </c>
      <c r="G140" s="6">
        <v>45032</v>
      </c>
      <c r="H140" s="4">
        <v>1</v>
      </c>
      <c r="I140" s="4">
        <v>1</v>
      </c>
      <c r="J140" s="4">
        <v>1</v>
      </c>
      <c r="K140" s="4" t="s">
        <v>30</v>
      </c>
      <c r="L140" s="4">
        <v>1767</v>
      </c>
      <c r="M140" s="4">
        <v>1767</v>
      </c>
      <c r="N140" s="4" t="s">
        <v>712</v>
      </c>
      <c r="O140" s="4" t="s">
        <v>32</v>
      </c>
      <c r="P140" s="4" t="s">
        <v>33</v>
      </c>
      <c r="Q140" s="4">
        <v>0</v>
      </c>
      <c r="R140" s="7">
        <v>45030</v>
      </c>
      <c r="S140" s="6">
        <v>45035</v>
      </c>
      <c r="T140" s="4" t="s">
        <v>34</v>
      </c>
      <c r="U140" s="4">
        <v>1767</v>
      </c>
      <c r="V140" s="4">
        <v>0</v>
      </c>
      <c r="W140" s="4">
        <v>0</v>
      </c>
      <c r="X140" s="4" t="s">
        <v>35</v>
      </c>
      <c r="Y140" s="4" t="s">
        <v>713</v>
      </c>
    </row>
    <row r="141" s="4" customFormat="1" spans="1:26">
      <c r="A141" s="4" t="s">
        <v>714</v>
      </c>
      <c r="B141" s="4" t="s">
        <v>26</v>
      </c>
      <c r="C141" s="4" t="s">
        <v>27</v>
      </c>
      <c r="D141" s="4" t="s">
        <v>715</v>
      </c>
      <c r="E141" s="4" t="s">
        <v>716</v>
      </c>
      <c r="F141" s="6">
        <v>45031</v>
      </c>
      <c r="G141" s="6">
        <v>45032</v>
      </c>
      <c r="H141" s="4">
        <v>2</v>
      </c>
      <c r="I141" s="4">
        <v>1</v>
      </c>
      <c r="J141" s="4">
        <v>2</v>
      </c>
      <c r="K141" s="4" t="s">
        <v>30</v>
      </c>
      <c r="L141" s="4">
        <v>902</v>
      </c>
      <c r="M141" s="4">
        <v>902</v>
      </c>
      <c r="N141" s="4" t="s">
        <v>717</v>
      </c>
      <c r="O141" s="4" t="s">
        <v>32</v>
      </c>
      <c r="P141" s="4" t="s">
        <v>33</v>
      </c>
      <c r="Q141" s="4">
        <v>0</v>
      </c>
      <c r="R141" s="7">
        <v>45030</v>
      </c>
      <c r="S141" s="6">
        <v>45035</v>
      </c>
      <c r="T141" s="4" t="s">
        <v>34</v>
      </c>
      <c r="U141" s="4">
        <v>902</v>
      </c>
      <c r="V141" s="4">
        <v>0</v>
      </c>
      <c r="W141" s="4">
        <v>0</v>
      </c>
      <c r="X141" s="4" t="s">
        <v>718</v>
      </c>
      <c r="Y141" s="4">
        <v>7687185</v>
      </c>
      <c r="Z141" s="4" t="s">
        <v>719</v>
      </c>
    </row>
    <row r="142" s="4" customFormat="1" spans="1:25">
      <c r="A142" s="4" t="s">
        <v>720</v>
      </c>
      <c r="B142" s="4" t="s">
        <v>26</v>
      </c>
      <c r="C142" s="4" t="s">
        <v>27</v>
      </c>
      <c r="D142" s="4" t="s">
        <v>721</v>
      </c>
      <c r="E142" s="4" t="s">
        <v>722</v>
      </c>
      <c r="F142" s="6">
        <v>45031</v>
      </c>
      <c r="G142" s="6">
        <v>45032</v>
      </c>
      <c r="H142" s="4">
        <v>1</v>
      </c>
      <c r="I142" s="4">
        <v>1</v>
      </c>
      <c r="J142" s="4">
        <v>1</v>
      </c>
      <c r="K142" s="4" t="s">
        <v>30</v>
      </c>
      <c r="L142" s="4">
        <v>2819</v>
      </c>
      <c r="M142" s="4">
        <v>2819</v>
      </c>
      <c r="N142" s="4" t="s">
        <v>723</v>
      </c>
      <c r="O142" s="4" t="s">
        <v>32</v>
      </c>
      <c r="P142" s="4" t="s">
        <v>33</v>
      </c>
      <c r="Q142" s="4">
        <v>0</v>
      </c>
      <c r="R142" s="7">
        <v>45030</v>
      </c>
      <c r="S142" s="6">
        <v>45035</v>
      </c>
      <c r="T142" s="4" t="s">
        <v>34</v>
      </c>
      <c r="U142" s="4">
        <v>2819</v>
      </c>
      <c r="V142" s="4">
        <v>0</v>
      </c>
      <c r="W142" s="4">
        <v>0</v>
      </c>
      <c r="X142" s="4" t="s">
        <v>724</v>
      </c>
      <c r="Y142" s="4" t="s">
        <v>725</v>
      </c>
    </row>
    <row r="143" s="4" customFormat="1" spans="1:25">
      <c r="A143" s="4" t="s">
        <v>726</v>
      </c>
      <c r="B143" s="4" t="s">
        <v>26</v>
      </c>
      <c r="C143" s="4" t="s">
        <v>27</v>
      </c>
      <c r="D143" s="4" t="s">
        <v>727</v>
      </c>
      <c r="E143" s="4" t="s">
        <v>728</v>
      </c>
      <c r="F143" s="6">
        <v>45031</v>
      </c>
      <c r="G143" s="6">
        <v>45032</v>
      </c>
      <c r="H143" s="4">
        <v>1</v>
      </c>
      <c r="I143" s="4">
        <v>1</v>
      </c>
      <c r="J143" s="4">
        <v>1</v>
      </c>
      <c r="K143" s="4" t="s">
        <v>30</v>
      </c>
      <c r="L143" s="4">
        <v>270</v>
      </c>
      <c r="M143" s="4">
        <v>270</v>
      </c>
      <c r="N143" s="4" t="s">
        <v>729</v>
      </c>
      <c r="O143" s="4" t="s">
        <v>32</v>
      </c>
      <c r="P143" s="4" t="s">
        <v>33</v>
      </c>
      <c r="Q143" s="4">
        <v>0</v>
      </c>
      <c r="R143" s="7">
        <v>45030</v>
      </c>
      <c r="S143" s="6">
        <v>45035</v>
      </c>
      <c r="T143" s="4" t="s">
        <v>34</v>
      </c>
      <c r="U143" s="4">
        <v>270</v>
      </c>
      <c r="V143" s="4">
        <v>0</v>
      </c>
      <c r="W143" s="4">
        <v>0</v>
      </c>
      <c r="X143" s="4" t="s">
        <v>730</v>
      </c>
      <c r="Y143" s="4" t="s">
        <v>731</v>
      </c>
    </row>
    <row r="144" s="4" customFormat="1" spans="1:25">
      <c r="A144" s="4" t="s">
        <v>732</v>
      </c>
      <c r="B144" s="4" t="s">
        <v>26</v>
      </c>
      <c r="C144" s="4" t="s">
        <v>27</v>
      </c>
      <c r="D144" s="4" t="s">
        <v>384</v>
      </c>
      <c r="E144" s="4" t="s">
        <v>385</v>
      </c>
      <c r="F144" s="6">
        <v>45031</v>
      </c>
      <c r="G144" s="6">
        <v>45032</v>
      </c>
      <c r="H144" s="4">
        <v>2</v>
      </c>
      <c r="I144" s="4">
        <v>1</v>
      </c>
      <c r="J144" s="4">
        <v>2</v>
      </c>
      <c r="K144" s="4" t="s">
        <v>30</v>
      </c>
      <c r="L144" s="4">
        <v>658</v>
      </c>
      <c r="M144" s="4">
        <v>658</v>
      </c>
      <c r="N144" s="4" t="s">
        <v>733</v>
      </c>
      <c r="O144" s="4" t="s">
        <v>32</v>
      </c>
      <c r="P144" s="4" t="s">
        <v>33</v>
      </c>
      <c r="Q144" s="4">
        <v>0</v>
      </c>
      <c r="R144" s="7">
        <v>45030</v>
      </c>
      <c r="S144" s="6">
        <v>45035</v>
      </c>
      <c r="T144" s="4" t="s">
        <v>34</v>
      </c>
      <c r="U144" s="4">
        <v>658</v>
      </c>
      <c r="V144" s="4">
        <v>0</v>
      </c>
      <c r="W144" s="4">
        <v>0</v>
      </c>
      <c r="X144" s="4" t="s">
        <v>734</v>
      </c>
      <c r="Y144" s="4" t="s">
        <v>35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81</v>
      </c>
      <c r="F145" s="6">
        <v>45031</v>
      </c>
      <c r="G145" s="6">
        <v>45032</v>
      </c>
      <c r="H145" s="4">
        <v>1</v>
      </c>
      <c r="I145" s="4">
        <v>1</v>
      </c>
      <c r="J145" s="4">
        <v>1</v>
      </c>
      <c r="K145" s="4" t="s">
        <v>30</v>
      </c>
      <c r="L145" s="4">
        <v>165</v>
      </c>
      <c r="M145" s="4">
        <v>165</v>
      </c>
      <c r="N145" s="4" t="s">
        <v>737</v>
      </c>
      <c r="O145" s="4" t="s">
        <v>32</v>
      </c>
      <c r="P145" s="4" t="s">
        <v>33</v>
      </c>
      <c r="Q145" s="4">
        <v>0</v>
      </c>
      <c r="R145" s="7">
        <v>45030</v>
      </c>
      <c r="S145" s="6">
        <v>45035</v>
      </c>
      <c r="T145" s="4" t="s">
        <v>34</v>
      </c>
      <c r="U145" s="4">
        <v>165</v>
      </c>
      <c r="V145" s="4">
        <v>0</v>
      </c>
      <c r="W145" s="4">
        <v>0</v>
      </c>
      <c r="X145" s="4" t="s">
        <v>738</v>
      </c>
      <c r="Y145" s="4" t="s">
        <v>739</v>
      </c>
    </row>
    <row r="146" s="4" customFormat="1" spans="1:25">
      <c r="A146" s="4" t="s">
        <v>740</v>
      </c>
      <c r="B146" s="4" t="s">
        <v>26</v>
      </c>
      <c r="C146" s="4" t="s">
        <v>27</v>
      </c>
      <c r="D146" s="4" t="s">
        <v>161</v>
      </c>
      <c r="E146" s="4" t="s">
        <v>220</v>
      </c>
      <c r="F146" s="6">
        <v>45031</v>
      </c>
      <c r="G146" s="6">
        <v>45032</v>
      </c>
      <c r="H146" s="4">
        <v>1</v>
      </c>
      <c r="I146" s="4">
        <v>1</v>
      </c>
      <c r="J146" s="4">
        <v>1</v>
      </c>
      <c r="K146" s="4" t="s">
        <v>30</v>
      </c>
      <c r="L146" s="4">
        <v>1459</v>
      </c>
      <c r="M146" s="4">
        <v>1459</v>
      </c>
      <c r="N146" s="4" t="s">
        <v>741</v>
      </c>
      <c r="O146" s="4" t="s">
        <v>32</v>
      </c>
      <c r="P146" s="4" t="s">
        <v>33</v>
      </c>
      <c r="Q146" s="4">
        <v>0</v>
      </c>
      <c r="R146" s="7">
        <v>45030</v>
      </c>
      <c r="S146" s="6">
        <v>45035</v>
      </c>
      <c r="T146" s="4" t="s">
        <v>34</v>
      </c>
      <c r="U146" s="4">
        <v>1459</v>
      </c>
      <c r="V146" s="4">
        <v>0</v>
      </c>
      <c r="W146" s="4">
        <v>0</v>
      </c>
      <c r="X146" s="4" t="s">
        <v>742</v>
      </c>
      <c r="Y146" s="4" t="s">
        <v>35</v>
      </c>
    </row>
    <row r="147" s="4" customFormat="1" spans="1:25">
      <c r="A147" s="4" t="s">
        <v>635</v>
      </c>
      <c r="B147" s="4" t="s">
        <v>26</v>
      </c>
      <c r="C147" s="4" t="s">
        <v>102</v>
      </c>
      <c r="D147" s="4" t="s">
        <v>597</v>
      </c>
      <c r="E147" s="4" t="s">
        <v>636</v>
      </c>
      <c r="F147" s="6">
        <v>45031</v>
      </c>
      <c r="G147" s="6">
        <v>45032</v>
      </c>
      <c r="H147" s="4">
        <v>1</v>
      </c>
      <c r="I147" s="4">
        <v>1</v>
      </c>
      <c r="J147" s="4">
        <v>1</v>
      </c>
      <c r="K147" s="4" t="s">
        <v>30</v>
      </c>
      <c r="L147" s="4">
        <v>-173</v>
      </c>
      <c r="M147" s="4">
        <v>-173</v>
      </c>
      <c r="N147" s="4" t="s">
        <v>637</v>
      </c>
      <c r="O147" s="4" t="s">
        <v>32</v>
      </c>
      <c r="P147" s="4" t="s">
        <v>33</v>
      </c>
      <c r="Q147" s="4">
        <v>0</v>
      </c>
      <c r="R147" s="7">
        <v>45029</v>
      </c>
      <c r="S147" s="6">
        <v>45035</v>
      </c>
      <c r="T147" s="4" t="s">
        <v>34</v>
      </c>
      <c r="U147" s="4">
        <v>-173</v>
      </c>
      <c r="V147" s="4">
        <v>0</v>
      </c>
      <c r="W147" s="4">
        <v>0</v>
      </c>
      <c r="X147" s="4" t="s">
        <v>638</v>
      </c>
      <c r="Y147" s="4" t="s">
        <v>35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745</v>
      </c>
      <c r="F148" s="6">
        <v>45030</v>
      </c>
      <c r="G148" s="6">
        <v>45032</v>
      </c>
      <c r="H148" s="4">
        <v>1</v>
      </c>
      <c r="I148" s="4">
        <v>2</v>
      </c>
      <c r="J148" s="4">
        <v>2</v>
      </c>
      <c r="K148" s="4" t="s">
        <v>30</v>
      </c>
      <c r="L148" s="4">
        <v>3508</v>
      </c>
      <c r="M148" s="4">
        <v>3508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45030</v>
      </c>
      <c r="S148" s="6">
        <v>45035</v>
      </c>
      <c r="T148" s="4" t="s">
        <v>34</v>
      </c>
      <c r="U148" s="4">
        <v>3508</v>
      </c>
      <c r="V148" s="4">
        <v>0</v>
      </c>
      <c r="W148" s="4">
        <v>0</v>
      </c>
      <c r="X148" s="4" t="s">
        <v>747</v>
      </c>
      <c r="Y148" s="4" t="s">
        <v>35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161</v>
      </c>
      <c r="E149" s="4" t="s">
        <v>220</v>
      </c>
      <c r="F149" s="6">
        <v>45031</v>
      </c>
      <c r="G149" s="6">
        <v>45032</v>
      </c>
      <c r="H149" s="4">
        <v>1</v>
      </c>
      <c r="I149" s="4">
        <v>1</v>
      </c>
      <c r="J149" s="4">
        <v>1</v>
      </c>
      <c r="K149" s="4" t="s">
        <v>30</v>
      </c>
      <c r="L149" s="4">
        <v>1459</v>
      </c>
      <c r="M149" s="4">
        <v>1459</v>
      </c>
      <c r="N149" s="4" t="s">
        <v>749</v>
      </c>
      <c r="O149" s="4" t="s">
        <v>32</v>
      </c>
      <c r="P149" s="4" t="s">
        <v>33</v>
      </c>
      <c r="Q149" s="4">
        <v>0</v>
      </c>
      <c r="R149" s="7">
        <v>45030</v>
      </c>
      <c r="S149" s="6">
        <v>45035</v>
      </c>
      <c r="T149" s="4" t="s">
        <v>34</v>
      </c>
      <c r="U149" s="4">
        <v>1459</v>
      </c>
      <c r="V149" s="4">
        <v>0</v>
      </c>
      <c r="W149" s="4">
        <v>0</v>
      </c>
      <c r="X149" s="4" t="s">
        <v>750</v>
      </c>
      <c r="Y149" s="4" t="s">
        <v>35</v>
      </c>
    </row>
    <row r="150" s="4" customFormat="1" spans="1:25">
      <c r="A150" s="4" t="s">
        <v>751</v>
      </c>
      <c r="B150" s="4" t="s">
        <v>26</v>
      </c>
      <c r="C150" s="4" t="s">
        <v>27</v>
      </c>
      <c r="D150" s="4" t="s">
        <v>384</v>
      </c>
      <c r="E150" s="4" t="s">
        <v>752</v>
      </c>
      <c r="F150" s="6">
        <v>45031</v>
      </c>
      <c r="G150" s="6">
        <v>45032</v>
      </c>
      <c r="H150" s="4">
        <v>1</v>
      </c>
      <c r="I150" s="4">
        <v>1</v>
      </c>
      <c r="J150" s="4">
        <v>1</v>
      </c>
      <c r="K150" s="4" t="s">
        <v>30</v>
      </c>
      <c r="L150" s="4">
        <v>278</v>
      </c>
      <c r="M150" s="4">
        <v>278</v>
      </c>
      <c r="N150" s="4" t="s">
        <v>753</v>
      </c>
      <c r="O150" s="4" t="s">
        <v>32</v>
      </c>
      <c r="P150" s="4" t="s">
        <v>33</v>
      </c>
      <c r="Q150" s="4">
        <v>0</v>
      </c>
      <c r="R150" s="7">
        <v>45030</v>
      </c>
      <c r="S150" s="6">
        <v>45035</v>
      </c>
      <c r="T150" s="4" t="s">
        <v>34</v>
      </c>
      <c r="U150" s="4">
        <v>278</v>
      </c>
      <c r="V150" s="4">
        <v>0</v>
      </c>
      <c r="W150" s="4">
        <v>0</v>
      </c>
      <c r="X150" s="4" t="s">
        <v>754</v>
      </c>
      <c r="Y150" s="4" t="s">
        <v>35</v>
      </c>
    </row>
    <row r="151" s="4" customFormat="1" spans="1:25">
      <c r="A151" s="4" t="s">
        <v>755</v>
      </c>
      <c r="B151" s="4" t="s">
        <v>26</v>
      </c>
      <c r="C151" s="4" t="s">
        <v>27</v>
      </c>
      <c r="D151" s="4" t="s">
        <v>756</v>
      </c>
      <c r="E151" s="4" t="s">
        <v>757</v>
      </c>
      <c r="F151" s="6">
        <v>45031</v>
      </c>
      <c r="G151" s="6">
        <v>45032</v>
      </c>
      <c r="H151" s="4">
        <v>1</v>
      </c>
      <c r="I151" s="4">
        <v>1</v>
      </c>
      <c r="J151" s="4">
        <v>1</v>
      </c>
      <c r="K151" s="4" t="s">
        <v>30</v>
      </c>
      <c r="L151" s="4">
        <v>314</v>
      </c>
      <c r="M151" s="4">
        <v>314</v>
      </c>
      <c r="N151" s="4" t="s">
        <v>758</v>
      </c>
      <c r="O151" s="4" t="s">
        <v>32</v>
      </c>
      <c r="P151" s="4" t="s">
        <v>33</v>
      </c>
      <c r="Q151" s="4">
        <v>0</v>
      </c>
      <c r="R151" s="7">
        <v>45030</v>
      </c>
      <c r="S151" s="6">
        <v>45035</v>
      </c>
      <c r="T151" s="4" t="s">
        <v>34</v>
      </c>
      <c r="U151" s="4">
        <v>314</v>
      </c>
      <c r="V151" s="4">
        <v>0</v>
      </c>
      <c r="W151" s="4">
        <v>0</v>
      </c>
      <c r="X151" s="4" t="s">
        <v>759</v>
      </c>
      <c r="Y151" s="4" t="s">
        <v>760</v>
      </c>
    </row>
    <row r="152" s="4" customFormat="1" spans="1:25">
      <c r="A152" s="4" t="s">
        <v>761</v>
      </c>
      <c r="B152" s="4" t="s">
        <v>26</v>
      </c>
      <c r="C152" s="4" t="s">
        <v>27</v>
      </c>
      <c r="D152" s="4" t="s">
        <v>762</v>
      </c>
      <c r="E152" s="4" t="s">
        <v>763</v>
      </c>
      <c r="F152" s="6">
        <v>45031</v>
      </c>
      <c r="G152" s="6">
        <v>45032</v>
      </c>
      <c r="H152" s="4">
        <v>1</v>
      </c>
      <c r="I152" s="4">
        <v>1</v>
      </c>
      <c r="J152" s="4">
        <v>1</v>
      </c>
      <c r="K152" s="4" t="s">
        <v>30</v>
      </c>
      <c r="L152" s="4">
        <v>136</v>
      </c>
      <c r="M152" s="4">
        <v>136</v>
      </c>
      <c r="N152" s="4" t="s">
        <v>764</v>
      </c>
      <c r="O152" s="4" t="s">
        <v>32</v>
      </c>
      <c r="P152" s="4" t="s">
        <v>33</v>
      </c>
      <c r="Q152" s="4">
        <v>0</v>
      </c>
      <c r="R152" s="7">
        <v>45030</v>
      </c>
      <c r="S152" s="6">
        <v>45035</v>
      </c>
      <c r="T152" s="4" t="s">
        <v>34</v>
      </c>
      <c r="U152" s="4">
        <v>136</v>
      </c>
      <c r="V152" s="4">
        <v>0</v>
      </c>
      <c r="W152" s="4">
        <v>0</v>
      </c>
      <c r="X152" s="4" t="s">
        <v>765</v>
      </c>
      <c r="Y152" s="4" t="s">
        <v>766</v>
      </c>
    </row>
    <row r="153" s="4" customFormat="1" spans="1:26">
      <c r="A153" s="4" t="s">
        <v>767</v>
      </c>
      <c r="B153" s="4" t="s">
        <v>26</v>
      </c>
      <c r="C153" s="4" t="s">
        <v>27</v>
      </c>
      <c r="D153" s="4" t="s">
        <v>699</v>
      </c>
      <c r="E153" s="4" t="s">
        <v>81</v>
      </c>
      <c r="F153" s="6">
        <v>45031</v>
      </c>
      <c r="G153" s="6">
        <v>45032</v>
      </c>
      <c r="H153" s="4">
        <v>2</v>
      </c>
      <c r="I153" s="4">
        <v>1</v>
      </c>
      <c r="J153" s="4">
        <v>2</v>
      </c>
      <c r="K153" s="4" t="s">
        <v>30</v>
      </c>
      <c r="L153" s="4">
        <v>1292</v>
      </c>
      <c r="M153" s="4">
        <v>1292</v>
      </c>
      <c r="N153" s="4" t="s">
        <v>768</v>
      </c>
      <c r="O153" s="4" t="s">
        <v>32</v>
      </c>
      <c r="P153" s="4" t="s">
        <v>33</v>
      </c>
      <c r="Q153" s="4">
        <v>0</v>
      </c>
      <c r="R153" s="7">
        <v>45030</v>
      </c>
      <c r="S153" s="6">
        <v>45035</v>
      </c>
      <c r="T153" s="4" t="s">
        <v>34</v>
      </c>
      <c r="U153" s="4">
        <v>1292</v>
      </c>
      <c r="V153" s="4">
        <v>0</v>
      </c>
      <c r="W153" s="4">
        <v>0</v>
      </c>
      <c r="X153" s="4" t="s">
        <v>769</v>
      </c>
      <c r="Y153" s="4" t="s">
        <v>770</v>
      </c>
      <c r="Z153" s="4" t="s">
        <v>771</v>
      </c>
    </row>
    <row r="154" s="4" customFormat="1" spans="1:25">
      <c r="A154" s="4" t="s">
        <v>772</v>
      </c>
      <c r="B154" s="4" t="s">
        <v>26</v>
      </c>
      <c r="C154" s="4" t="s">
        <v>27</v>
      </c>
      <c r="D154" s="4" t="s">
        <v>773</v>
      </c>
      <c r="E154" s="4" t="s">
        <v>81</v>
      </c>
      <c r="F154" s="6">
        <v>45031</v>
      </c>
      <c r="G154" s="6">
        <v>45032</v>
      </c>
      <c r="H154" s="4">
        <v>1</v>
      </c>
      <c r="I154" s="4">
        <v>1</v>
      </c>
      <c r="J154" s="4">
        <v>1</v>
      </c>
      <c r="K154" s="4" t="s">
        <v>30</v>
      </c>
      <c r="L154" s="4">
        <v>304</v>
      </c>
      <c r="M154" s="4">
        <v>304</v>
      </c>
      <c r="N154" s="4" t="s">
        <v>774</v>
      </c>
      <c r="O154" s="4" t="s">
        <v>32</v>
      </c>
      <c r="P154" s="4" t="s">
        <v>33</v>
      </c>
      <c r="Q154" s="4">
        <v>0</v>
      </c>
      <c r="R154" s="7">
        <v>45030</v>
      </c>
      <c r="S154" s="6">
        <v>45035</v>
      </c>
      <c r="T154" s="4" t="s">
        <v>34</v>
      </c>
      <c r="U154" s="4">
        <v>304</v>
      </c>
      <c r="V154" s="4">
        <v>0</v>
      </c>
      <c r="W154" s="4">
        <v>0</v>
      </c>
      <c r="X154" s="4" t="s">
        <v>775</v>
      </c>
      <c r="Y154" s="4" t="s">
        <v>35</v>
      </c>
    </row>
    <row r="155" s="4" customFormat="1" spans="1:25">
      <c r="A155" s="4" t="s">
        <v>776</v>
      </c>
      <c r="B155" s="4" t="s">
        <v>26</v>
      </c>
      <c r="C155" s="4" t="s">
        <v>27</v>
      </c>
      <c r="D155" s="4" t="s">
        <v>736</v>
      </c>
      <c r="E155" s="4" t="s">
        <v>81</v>
      </c>
      <c r="F155" s="6">
        <v>45031</v>
      </c>
      <c r="G155" s="6">
        <v>45032</v>
      </c>
      <c r="H155" s="4">
        <v>1</v>
      </c>
      <c r="I155" s="4">
        <v>1</v>
      </c>
      <c r="J155" s="4">
        <v>1</v>
      </c>
      <c r="K155" s="4" t="s">
        <v>30</v>
      </c>
      <c r="L155" s="4">
        <v>165</v>
      </c>
      <c r="M155" s="4">
        <v>165</v>
      </c>
      <c r="N155" s="4" t="s">
        <v>777</v>
      </c>
      <c r="O155" s="4" t="s">
        <v>32</v>
      </c>
      <c r="P155" s="4" t="s">
        <v>33</v>
      </c>
      <c r="Q155" s="4">
        <v>0</v>
      </c>
      <c r="R155" s="7">
        <v>45030</v>
      </c>
      <c r="S155" s="6">
        <v>45035</v>
      </c>
      <c r="T155" s="4" t="s">
        <v>34</v>
      </c>
      <c r="U155" s="4">
        <v>165</v>
      </c>
      <c r="V155" s="4">
        <v>0</v>
      </c>
      <c r="W155" s="4">
        <v>0</v>
      </c>
      <c r="X155" s="4" t="s">
        <v>778</v>
      </c>
      <c r="Y155" s="4" t="s">
        <v>779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736</v>
      </c>
      <c r="E156" s="4" t="s">
        <v>81</v>
      </c>
      <c r="F156" s="6">
        <v>45031</v>
      </c>
      <c r="G156" s="6">
        <v>45032</v>
      </c>
      <c r="H156" s="4">
        <v>2</v>
      </c>
      <c r="I156" s="4">
        <v>1</v>
      </c>
      <c r="J156" s="4">
        <v>2</v>
      </c>
      <c r="K156" s="4" t="s">
        <v>30</v>
      </c>
      <c r="L156" s="4">
        <v>330</v>
      </c>
      <c r="M156" s="4">
        <v>330</v>
      </c>
      <c r="N156" s="4" t="s">
        <v>781</v>
      </c>
      <c r="O156" s="4" t="s">
        <v>32</v>
      </c>
      <c r="P156" s="4" t="s">
        <v>33</v>
      </c>
      <c r="Q156" s="4">
        <v>0</v>
      </c>
      <c r="R156" s="7">
        <v>45030</v>
      </c>
      <c r="S156" s="6">
        <v>45035</v>
      </c>
      <c r="T156" s="4" t="s">
        <v>34</v>
      </c>
      <c r="U156" s="4">
        <v>330</v>
      </c>
      <c r="V156" s="4">
        <v>0</v>
      </c>
      <c r="W156" s="4">
        <v>0</v>
      </c>
      <c r="X156" s="4" t="s">
        <v>782</v>
      </c>
      <c r="Y156" s="4" t="s">
        <v>783</v>
      </c>
    </row>
    <row r="157" s="4" customFormat="1" spans="1:25">
      <c r="A157" s="4" t="s">
        <v>784</v>
      </c>
      <c r="B157" s="4" t="s">
        <v>26</v>
      </c>
      <c r="C157" s="4" t="s">
        <v>27</v>
      </c>
      <c r="D157" s="4" t="s">
        <v>785</v>
      </c>
      <c r="E157" s="4" t="s">
        <v>86</v>
      </c>
      <c r="F157" s="6">
        <v>45030</v>
      </c>
      <c r="G157" s="6">
        <v>45032</v>
      </c>
      <c r="H157" s="4">
        <v>1</v>
      </c>
      <c r="I157" s="4">
        <v>2</v>
      </c>
      <c r="J157" s="4">
        <v>2</v>
      </c>
      <c r="K157" s="4" t="s">
        <v>30</v>
      </c>
      <c r="L157" s="4">
        <v>278</v>
      </c>
      <c r="M157" s="4">
        <v>278</v>
      </c>
      <c r="N157" s="4" t="s">
        <v>786</v>
      </c>
      <c r="O157" s="4" t="s">
        <v>32</v>
      </c>
      <c r="P157" s="4" t="s">
        <v>33</v>
      </c>
      <c r="Q157" s="4">
        <v>0</v>
      </c>
      <c r="R157" s="7">
        <v>45030</v>
      </c>
      <c r="S157" s="6">
        <v>45035</v>
      </c>
      <c r="T157" s="4" t="s">
        <v>34</v>
      </c>
      <c r="U157" s="4">
        <v>278</v>
      </c>
      <c r="V157" s="4">
        <v>0</v>
      </c>
      <c r="W157" s="4">
        <v>0</v>
      </c>
      <c r="X157" s="4" t="s">
        <v>787</v>
      </c>
      <c r="Y157" s="4" t="s">
        <v>35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789</v>
      </c>
      <c r="E158" s="4" t="s">
        <v>461</v>
      </c>
      <c r="F158" s="6">
        <v>45031</v>
      </c>
      <c r="G158" s="6">
        <v>45032</v>
      </c>
      <c r="H158" s="4">
        <v>1</v>
      </c>
      <c r="I158" s="4">
        <v>1</v>
      </c>
      <c r="J158" s="4">
        <v>1</v>
      </c>
      <c r="K158" s="4" t="s">
        <v>30</v>
      </c>
      <c r="L158" s="4">
        <v>720</v>
      </c>
      <c r="M158" s="4">
        <v>720</v>
      </c>
      <c r="N158" s="4" t="s">
        <v>790</v>
      </c>
      <c r="O158" s="4" t="s">
        <v>32</v>
      </c>
      <c r="P158" s="4" t="s">
        <v>33</v>
      </c>
      <c r="Q158" s="4">
        <v>0</v>
      </c>
      <c r="R158" s="7">
        <v>45030</v>
      </c>
      <c r="S158" s="6">
        <v>45035</v>
      </c>
      <c r="T158" s="4" t="s">
        <v>34</v>
      </c>
      <c r="U158" s="4">
        <v>720</v>
      </c>
      <c r="V158" s="4">
        <v>0</v>
      </c>
      <c r="W158" s="4">
        <v>0</v>
      </c>
      <c r="X158" s="4" t="s">
        <v>791</v>
      </c>
      <c r="Y158" s="4" t="s">
        <v>35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317</v>
      </c>
      <c r="E159" s="4" t="s">
        <v>318</v>
      </c>
      <c r="F159" s="6">
        <v>45031</v>
      </c>
      <c r="G159" s="6">
        <v>45032</v>
      </c>
      <c r="H159" s="4">
        <v>1</v>
      </c>
      <c r="I159" s="4">
        <v>1</v>
      </c>
      <c r="J159" s="4">
        <v>1</v>
      </c>
      <c r="K159" s="4" t="s">
        <v>30</v>
      </c>
      <c r="L159" s="4">
        <v>282</v>
      </c>
      <c r="M159" s="4">
        <v>282</v>
      </c>
      <c r="N159" s="4" t="s">
        <v>793</v>
      </c>
      <c r="O159" s="4" t="s">
        <v>32</v>
      </c>
      <c r="P159" s="4" t="s">
        <v>33</v>
      </c>
      <c r="Q159" s="4">
        <v>0</v>
      </c>
      <c r="R159" s="7">
        <v>45030</v>
      </c>
      <c r="S159" s="6">
        <v>45035</v>
      </c>
      <c r="T159" s="4" t="s">
        <v>34</v>
      </c>
      <c r="U159" s="4">
        <v>282</v>
      </c>
      <c r="V159" s="4">
        <v>0</v>
      </c>
      <c r="W159" s="4">
        <v>0</v>
      </c>
      <c r="X159" s="4" t="s">
        <v>794</v>
      </c>
      <c r="Y159" s="4" t="s">
        <v>35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45030</v>
      </c>
      <c r="G160" s="6">
        <v>45032</v>
      </c>
      <c r="H160" s="4">
        <v>1</v>
      </c>
      <c r="I160" s="4">
        <v>2</v>
      </c>
      <c r="J160" s="4">
        <v>2</v>
      </c>
      <c r="K160" s="4" t="s">
        <v>30</v>
      </c>
      <c r="L160" s="4">
        <v>1662</v>
      </c>
      <c r="M160" s="4">
        <v>1662</v>
      </c>
      <c r="N160" s="4" t="s">
        <v>798</v>
      </c>
      <c r="O160" s="4" t="s">
        <v>32</v>
      </c>
      <c r="P160" s="4" t="s">
        <v>33</v>
      </c>
      <c r="Q160" s="4">
        <v>0</v>
      </c>
      <c r="R160" s="7">
        <v>45030</v>
      </c>
      <c r="S160" s="6">
        <v>45035</v>
      </c>
      <c r="T160" s="4" t="s">
        <v>34</v>
      </c>
      <c r="U160" s="4">
        <v>1662</v>
      </c>
      <c r="V160" s="4">
        <v>0</v>
      </c>
      <c r="W160" s="4">
        <v>0</v>
      </c>
      <c r="X160" s="4" t="s">
        <v>799</v>
      </c>
      <c r="Y160" s="4" t="s">
        <v>35</v>
      </c>
    </row>
    <row r="161" s="4" customFormat="1" spans="1:25">
      <c r="A161" s="4" t="s">
        <v>800</v>
      </c>
      <c r="B161" s="4" t="s">
        <v>26</v>
      </c>
      <c r="C161" s="4" t="s">
        <v>27</v>
      </c>
      <c r="D161" s="4" t="s">
        <v>801</v>
      </c>
      <c r="E161" s="4" t="s">
        <v>802</v>
      </c>
      <c r="F161" s="6">
        <v>45031</v>
      </c>
      <c r="G161" s="6">
        <v>45032</v>
      </c>
      <c r="H161" s="4">
        <v>1</v>
      </c>
      <c r="I161" s="4">
        <v>1</v>
      </c>
      <c r="J161" s="4">
        <v>1</v>
      </c>
      <c r="K161" s="4" t="s">
        <v>30</v>
      </c>
      <c r="L161" s="4">
        <v>583</v>
      </c>
      <c r="M161" s="4">
        <v>583</v>
      </c>
      <c r="N161" s="4" t="s">
        <v>803</v>
      </c>
      <c r="O161" s="4" t="s">
        <v>32</v>
      </c>
      <c r="P161" s="4" t="s">
        <v>33</v>
      </c>
      <c r="Q161" s="4">
        <v>0</v>
      </c>
      <c r="R161" s="7">
        <v>45030</v>
      </c>
      <c r="S161" s="6">
        <v>45035</v>
      </c>
      <c r="T161" s="4" t="s">
        <v>34</v>
      </c>
      <c r="U161" s="4">
        <v>583</v>
      </c>
      <c r="V161" s="4">
        <v>0</v>
      </c>
      <c r="W161" s="4">
        <v>0</v>
      </c>
      <c r="X161" s="4" t="s">
        <v>804</v>
      </c>
      <c r="Y161" s="4" t="s">
        <v>805</v>
      </c>
    </row>
    <row r="162" s="4" customFormat="1" spans="1:25">
      <c r="A162" s="4" t="s">
        <v>806</v>
      </c>
      <c r="B162" s="4" t="s">
        <v>26</v>
      </c>
      <c r="C162" s="4" t="s">
        <v>27</v>
      </c>
      <c r="D162" s="4" t="s">
        <v>807</v>
      </c>
      <c r="E162" s="4" t="s">
        <v>808</v>
      </c>
      <c r="F162" s="6">
        <v>45030</v>
      </c>
      <c r="G162" s="6">
        <v>45032</v>
      </c>
      <c r="H162" s="4">
        <v>1</v>
      </c>
      <c r="I162" s="4">
        <v>2</v>
      </c>
      <c r="J162" s="4">
        <v>2</v>
      </c>
      <c r="K162" s="4" t="s">
        <v>30</v>
      </c>
      <c r="L162" s="4">
        <v>792</v>
      </c>
      <c r="M162" s="4">
        <v>792</v>
      </c>
      <c r="N162" s="4" t="s">
        <v>809</v>
      </c>
      <c r="O162" s="4" t="s">
        <v>32</v>
      </c>
      <c r="P162" s="4" t="s">
        <v>33</v>
      </c>
      <c r="Q162" s="4">
        <v>0</v>
      </c>
      <c r="R162" s="7">
        <v>45030</v>
      </c>
      <c r="S162" s="6">
        <v>45035</v>
      </c>
      <c r="T162" s="4" t="s">
        <v>34</v>
      </c>
      <c r="U162" s="4">
        <v>792</v>
      </c>
      <c r="V162" s="4">
        <v>0</v>
      </c>
      <c r="W162" s="4">
        <v>0</v>
      </c>
      <c r="X162" s="4" t="s">
        <v>810</v>
      </c>
      <c r="Y162" s="4" t="s">
        <v>811</v>
      </c>
    </row>
    <row r="163" s="4" customFormat="1" spans="1:25">
      <c r="A163" s="4" t="s">
        <v>812</v>
      </c>
      <c r="B163" s="4" t="s">
        <v>26</v>
      </c>
      <c r="C163" s="4" t="s">
        <v>27</v>
      </c>
      <c r="D163" s="4" t="s">
        <v>813</v>
      </c>
      <c r="E163" s="4" t="s">
        <v>814</v>
      </c>
      <c r="F163" s="6">
        <v>45031</v>
      </c>
      <c r="G163" s="6">
        <v>45032</v>
      </c>
      <c r="H163" s="4">
        <v>1</v>
      </c>
      <c r="I163" s="4">
        <v>1</v>
      </c>
      <c r="J163" s="4">
        <v>1</v>
      </c>
      <c r="K163" s="4" t="s">
        <v>30</v>
      </c>
      <c r="L163" s="4">
        <v>297</v>
      </c>
      <c r="M163" s="4">
        <v>297</v>
      </c>
      <c r="N163" s="4" t="s">
        <v>815</v>
      </c>
      <c r="O163" s="4" t="s">
        <v>32</v>
      </c>
      <c r="P163" s="4" t="s">
        <v>33</v>
      </c>
      <c r="Q163" s="4">
        <v>0</v>
      </c>
      <c r="R163" s="7">
        <v>45030</v>
      </c>
      <c r="S163" s="6">
        <v>45035</v>
      </c>
      <c r="T163" s="4" t="s">
        <v>34</v>
      </c>
      <c r="U163" s="4">
        <v>297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6">
      <c r="A164" s="4" t="s">
        <v>818</v>
      </c>
      <c r="B164" s="4" t="s">
        <v>26</v>
      </c>
      <c r="C164" s="4" t="s">
        <v>27</v>
      </c>
      <c r="D164" s="4" t="s">
        <v>819</v>
      </c>
      <c r="E164" s="4" t="s">
        <v>86</v>
      </c>
      <c r="F164" s="6">
        <v>45031</v>
      </c>
      <c r="G164" s="6">
        <v>45032</v>
      </c>
      <c r="H164" s="4">
        <v>2</v>
      </c>
      <c r="I164" s="4">
        <v>1</v>
      </c>
      <c r="J164" s="4">
        <v>2</v>
      </c>
      <c r="K164" s="4" t="s">
        <v>30</v>
      </c>
      <c r="L164" s="4">
        <v>1598</v>
      </c>
      <c r="M164" s="4">
        <v>1598</v>
      </c>
      <c r="N164" s="4" t="s">
        <v>820</v>
      </c>
      <c r="O164" s="4" t="s">
        <v>32</v>
      </c>
      <c r="P164" s="4" t="s">
        <v>33</v>
      </c>
      <c r="Q164" s="4">
        <v>0</v>
      </c>
      <c r="R164" s="7">
        <v>45030</v>
      </c>
      <c r="S164" s="6">
        <v>45035</v>
      </c>
      <c r="T164" s="4" t="s">
        <v>34</v>
      </c>
      <c r="U164" s="4">
        <v>1598</v>
      </c>
      <c r="V164" s="4">
        <v>0</v>
      </c>
      <c r="W164" s="4">
        <v>0</v>
      </c>
      <c r="X164" s="4" t="s">
        <v>821</v>
      </c>
      <c r="Y164" s="4">
        <v>1493025872</v>
      </c>
      <c r="Z164" s="4" t="s">
        <v>822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824</v>
      </c>
      <c r="E165" s="4" t="s">
        <v>825</v>
      </c>
      <c r="F165" s="6">
        <v>45031</v>
      </c>
      <c r="G165" s="6">
        <v>45032</v>
      </c>
      <c r="H165" s="4">
        <v>1</v>
      </c>
      <c r="I165" s="4">
        <v>1</v>
      </c>
      <c r="J165" s="4">
        <v>1</v>
      </c>
      <c r="K165" s="4" t="s">
        <v>30</v>
      </c>
      <c r="L165" s="4">
        <v>250</v>
      </c>
      <c r="M165" s="4">
        <v>250</v>
      </c>
      <c r="N165" s="4" t="s">
        <v>826</v>
      </c>
      <c r="O165" s="4" t="s">
        <v>32</v>
      </c>
      <c r="P165" s="4" t="s">
        <v>33</v>
      </c>
      <c r="Q165" s="4">
        <v>0</v>
      </c>
      <c r="R165" s="7">
        <v>45030</v>
      </c>
      <c r="S165" s="6">
        <v>45035</v>
      </c>
      <c r="T165" s="4" t="s">
        <v>34</v>
      </c>
      <c r="U165" s="4">
        <v>250</v>
      </c>
      <c r="V165" s="4">
        <v>0</v>
      </c>
      <c r="W165" s="4">
        <v>0</v>
      </c>
      <c r="X165" s="4" t="s">
        <v>827</v>
      </c>
      <c r="Y165" s="4" t="s">
        <v>828</v>
      </c>
    </row>
    <row r="166" s="4" customFormat="1" spans="1:25">
      <c r="A166" s="4" t="s">
        <v>829</v>
      </c>
      <c r="B166" s="4" t="s">
        <v>26</v>
      </c>
      <c r="C166" s="4" t="s">
        <v>27</v>
      </c>
      <c r="D166" s="4" t="s">
        <v>830</v>
      </c>
      <c r="E166" s="4" t="s">
        <v>831</v>
      </c>
      <c r="F166" s="6">
        <v>45031</v>
      </c>
      <c r="G166" s="6">
        <v>45032</v>
      </c>
      <c r="H166" s="4">
        <v>1</v>
      </c>
      <c r="I166" s="4">
        <v>1</v>
      </c>
      <c r="J166" s="4">
        <v>1</v>
      </c>
      <c r="K166" s="4" t="s">
        <v>30</v>
      </c>
      <c r="L166" s="4">
        <v>737</v>
      </c>
      <c r="M166" s="4">
        <v>737</v>
      </c>
      <c r="N166" s="4" t="s">
        <v>832</v>
      </c>
      <c r="O166" s="4" t="s">
        <v>32</v>
      </c>
      <c r="P166" s="4" t="s">
        <v>33</v>
      </c>
      <c r="Q166" s="4">
        <v>0</v>
      </c>
      <c r="R166" s="7">
        <v>45031</v>
      </c>
      <c r="S166" s="6">
        <v>45035</v>
      </c>
      <c r="T166" s="4" t="s">
        <v>34</v>
      </c>
      <c r="U166" s="4">
        <v>737</v>
      </c>
      <c r="V166" s="4">
        <v>0</v>
      </c>
      <c r="W166" s="4">
        <v>0</v>
      </c>
      <c r="X166" s="4" t="s">
        <v>833</v>
      </c>
      <c r="Y166" s="4" t="s">
        <v>35</v>
      </c>
    </row>
    <row r="167" s="4" customFormat="1" spans="1:25">
      <c r="A167" s="4" t="s">
        <v>834</v>
      </c>
      <c r="B167" s="4" t="s">
        <v>26</v>
      </c>
      <c r="C167" s="4" t="s">
        <v>27</v>
      </c>
      <c r="D167" s="4" t="s">
        <v>835</v>
      </c>
      <c r="E167" s="4" t="s">
        <v>554</v>
      </c>
      <c r="F167" s="6">
        <v>45031</v>
      </c>
      <c r="G167" s="6">
        <v>45032</v>
      </c>
      <c r="H167" s="4">
        <v>1</v>
      </c>
      <c r="I167" s="4">
        <v>1</v>
      </c>
      <c r="J167" s="4">
        <v>1</v>
      </c>
      <c r="K167" s="4" t="s">
        <v>30</v>
      </c>
      <c r="L167" s="4">
        <v>481</v>
      </c>
      <c r="M167" s="4">
        <v>481</v>
      </c>
      <c r="N167" s="4" t="s">
        <v>836</v>
      </c>
      <c r="O167" s="4" t="s">
        <v>32</v>
      </c>
      <c r="P167" s="4" t="s">
        <v>33</v>
      </c>
      <c r="Q167" s="4">
        <v>0</v>
      </c>
      <c r="R167" s="7">
        <v>45031</v>
      </c>
      <c r="S167" s="6">
        <v>45035</v>
      </c>
      <c r="T167" s="4" t="s">
        <v>34</v>
      </c>
      <c r="U167" s="4">
        <v>481</v>
      </c>
      <c r="V167" s="4">
        <v>0</v>
      </c>
      <c r="W167" s="4">
        <v>0</v>
      </c>
      <c r="X167" s="4" t="s">
        <v>837</v>
      </c>
      <c r="Y167" s="4" t="s">
        <v>35</v>
      </c>
    </row>
    <row r="168" s="4" customFormat="1" spans="1:25">
      <c r="A168" s="4" t="s">
        <v>838</v>
      </c>
      <c r="B168" s="4" t="s">
        <v>26</v>
      </c>
      <c r="C168" s="4" t="s">
        <v>27</v>
      </c>
      <c r="D168" s="4" t="s">
        <v>839</v>
      </c>
      <c r="E168" s="4" t="s">
        <v>647</v>
      </c>
      <c r="F168" s="6">
        <v>45031</v>
      </c>
      <c r="G168" s="6">
        <v>45032</v>
      </c>
      <c r="H168" s="4">
        <v>1</v>
      </c>
      <c r="I168" s="4">
        <v>1</v>
      </c>
      <c r="J168" s="4">
        <v>1</v>
      </c>
      <c r="K168" s="4" t="s">
        <v>30</v>
      </c>
      <c r="L168" s="4">
        <v>181</v>
      </c>
      <c r="M168" s="4">
        <v>181</v>
      </c>
      <c r="N168" s="4" t="s">
        <v>840</v>
      </c>
      <c r="O168" s="4" t="s">
        <v>32</v>
      </c>
      <c r="P168" s="4" t="s">
        <v>33</v>
      </c>
      <c r="Q168" s="4">
        <v>0</v>
      </c>
      <c r="R168" s="7">
        <v>45031</v>
      </c>
      <c r="S168" s="6">
        <v>45035</v>
      </c>
      <c r="T168" s="4" t="s">
        <v>34</v>
      </c>
      <c r="U168" s="4">
        <v>181</v>
      </c>
      <c r="V168" s="4">
        <v>0</v>
      </c>
      <c r="W168" s="4">
        <v>0</v>
      </c>
      <c r="X168" s="4" t="s">
        <v>841</v>
      </c>
      <c r="Y168" s="4" t="s">
        <v>35</v>
      </c>
    </row>
    <row r="169" s="4" customFormat="1" spans="1:25">
      <c r="A169" s="4" t="s">
        <v>842</v>
      </c>
      <c r="B169" s="4" t="s">
        <v>26</v>
      </c>
      <c r="C169" s="4" t="s">
        <v>27</v>
      </c>
      <c r="D169" s="4" t="s">
        <v>843</v>
      </c>
      <c r="E169" s="4" t="s">
        <v>844</v>
      </c>
      <c r="F169" s="6">
        <v>45031</v>
      </c>
      <c r="G169" s="6">
        <v>45032</v>
      </c>
      <c r="H169" s="4">
        <v>1</v>
      </c>
      <c r="I169" s="4">
        <v>1</v>
      </c>
      <c r="J169" s="4">
        <v>1</v>
      </c>
      <c r="K169" s="4" t="s">
        <v>30</v>
      </c>
      <c r="L169" s="4">
        <v>154</v>
      </c>
      <c r="M169" s="4">
        <v>154</v>
      </c>
      <c r="N169" s="4" t="s">
        <v>845</v>
      </c>
      <c r="O169" s="4" t="s">
        <v>32</v>
      </c>
      <c r="P169" s="4" t="s">
        <v>33</v>
      </c>
      <c r="Q169" s="4">
        <v>0</v>
      </c>
      <c r="R169" s="7">
        <v>45031</v>
      </c>
      <c r="S169" s="6">
        <v>45035</v>
      </c>
      <c r="T169" s="4" t="s">
        <v>34</v>
      </c>
      <c r="U169" s="4">
        <v>154</v>
      </c>
      <c r="V169" s="4">
        <v>0</v>
      </c>
      <c r="W169" s="4">
        <v>0</v>
      </c>
      <c r="X169" s="4" t="s">
        <v>846</v>
      </c>
      <c r="Y169" s="4" t="s">
        <v>35</v>
      </c>
    </row>
    <row r="170" s="4" customFormat="1" spans="1:25">
      <c r="A170" s="4" t="s">
        <v>847</v>
      </c>
      <c r="B170" s="4" t="s">
        <v>26</v>
      </c>
      <c r="C170" s="4" t="s">
        <v>27</v>
      </c>
      <c r="D170" s="4" t="s">
        <v>848</v>
      </c>
      <c r="E170" s="4" t="s">
        <v>849</v>
      </c>
      <c r="F170" s="6">
        <v>45031</v>
      </c>
      <c r="G170" s="6">
        <v>45032</v>
      </c>
      <c r="H170" s="4">
        <v>1</v>
      </c>
      <c r="I170" s="4">
        <v>1</v>
      </c>
      <c r="J170" s="4">
        <v>1</v>
      </c>
      <c r="K170" s="4" t="s">
        <v>30</v>
      </c>
      <c r="L170" s="4">
        <v>494</v>
      </c>
      <c r="M170" s="4">
        <v>494</v>
      </c>
      <c r="N170" s="4" t="s">
        <v>850</v>
      </c>
      <c r="O170" s="4" t="s">
        <v>32</v>
      </c>
      <c r="P170" s="4" t="s">
        <v>33</v>
      </c>
      <c r="Q170" s="4">
        <v>0</v>
      </c>
      <c r="R170" s="7">
        <v>45031</v>
      </c>
      <c r="S170" s="6">
        <v>45035</v>
      </c>
      <c r="T170" s="4" t="s">
        <v>34</v>
      </c>
      <c r="U170" s="4">
        <v>494</v>
      </c>
      <c r="V170" s="4">
        <v>0</v>
      </c>
      <c r="W170" s="4">
        <v>0</v>
      </c>
      <c r="X170" s="4" t="s">
        <v>851</v>
      </c>
      <c r="Y170" s="4" t="s">
        <v>35</v>
      </c>
    </row>
    <row r="171" s="4" customFormat="1" spans="1:25">
      <c r="A171" s="4" t="s">
        <v>852</v>
      </c>
      <c r="B171" s="4" t="s">
        <v>26</v>
      </c>
      <c r="C171" s="4" t="s">
        <v>27</v>
      </c>
      <c r="D171" s="4" t="s">
        <v>853</v>
      </c>
      <c r="E171" s="4" t="s">
        <v>854</v>
      </c>
      <c r="F171" s="6">
        <v>45031</v>
      </c>
      <c r="G171" s="6">
        <v>45032</v>
      </c>
      <c r="H171" s="4">
        <v>1</v>
      </c>
      <c r="I171" s="4">
        <v>1</v>
      </c>
      <c r="J171" s="4">
        <v>1</v>
      </c>
      <c r="K171" s="4" t="s">
        <v>30</v>
      </c>
      <c r="L171" s="4">
        <v>363</v>
      </c>
      <c r="M171" s="4">
        <v>363</v>
      </c>
      <c r="N171" s="4" t="s">
        <v>855</v>
      </c>
      <c r="O171" s="4" t="s">
        <v>32</v>
      </c>
      <c r="P171" s="4" t="s">
        <v>33</v>
      </c>
      <c r="Q171" s="4">
        <v>0</v>
      </c>
      <c r="R171" s="7">
        <v>45031</v>
      </c>
      <c r="S171" s="6">
        <v>45035</v>
      </c>
      <c r="T171" s="4" t="s">
        <v>34</v>
      </c>
      <c r="U171" s="4">
        <v>363</v>
      </c>
      <c r="V171" s="4">
        <v>0</v>
      </c>
      <c r="W171" s="4">
        <v>0</v>
      </c>
      <c r="X171" s="4" t="s">
        <v>856</v>
      </c>
      <c r="Y171" s="4" t="s">
        <v>35</v>
      </c>
    </row>
    <row r="172" s="4" customFormat="1" spans="1:25">
      <c r="A172" s="4" t="s">
        <v>857</v>
      </c>
      <c r="B172" s="4" t="s">
        <v>26</v>
      </c>
      <c r="C172" s="4" t="s">
        <v>27</v>
      </c>
      <c r="D172" s="4" t="s">
        <v>835</v>
      </c>
      <c r="E172" s="4" t="s">
        <v>554</v>
      </c>
      <c r="F172" s="6">
        <v>45031</v>
      </c>
      <c r="G172" s="6">
        <v>45032</v>
      </c>
      <c r="H172" s="4">
        <v>1</v>
      </c>
      <c r="I172" s="4">
        <v>1</v>
      </c>
      <c r="J172" s="4">
        <v>1</v>
      </c>
      <c r="K172" s="4" t="s">
        <v>30</v>
      </c>
      <c r="L172" s="4">
        <v>481</v>
      </c>
      <c r="M172" s="4">
        <v>481</v>
      </c>
      <c r="N172" s="4" t="s">
        <v>858</v>
      </c>
      <c r="O172" s="4" t="s">
        <v>32</v>
      </c>
      <c r="P172" s="4" t="s">
        <v>33</v>
      </c>
      <c r="Q172" s="4">
        <v>0</v>
      </c>
      <c r="R172" s="7">
        <v>45031</v>
      </c>
      <c r="S172" s="6">
        <v>45035</v>
      </c>
      <c r="T172" s="4" t="s">
        <v>34</v>
      </c>
      <c r="U172" s="4">
        <v>481</v>
      </c>
      <c r="V172" s="4">
        <v>0</v>
      </c>
      <c r="W172" s="4">
        <v>0</v>
      </c>
      <c r="X172" s="4" t="s">
        <v>859</v>
      </c>
      <c r="Y172" s="4" t="s">
        <v>35</v>
      </c>
    </row>
    <row r="173" s="4" customFormat="1" spans="1:25">
      <c r="A173" s="4" t="s">
        <v>860</v>
      </c>
      <c r="B173" s="4" t="s">
        <v>26</v>
      </c>
      <c r="C173" s="4" t="s">
        <v>27</v>
      </c>
      <c r="D173" s="4" t="s">
        <v>861</v>
      </c>
      <c r="E173" s="4" t="s">
        <v>862</v>
      </c>
      <c r="F173" s="6">
        <v>45031</v>
      </c>
      <c r="G173" s="6">
        <v>45032</v>
      </c>
      <c r="H173" s="4">
        <v>2</v>
      </c>
      <c r="I173" s="4">
        <v>1</v>
      </c>
      <c r="J173" s="4">
        <v>2</v>
      </c>
      <c r="K173" s="4" t="s">
        <v>30</v>
      </c>
      <c r="L173" s="4">
        <v>554</v>
      </c>
      <c r="M173" s="4">
        <v>554</v>
      </c>
      <c r="N173" s="4" t="s">
        <v>863</v>
      </c>
      <c r="O173" s="4" t="s">
        <v>32</v>
      </c>
      <c r="P173" s="4" t="s">
        <v>33</v>
      </c>
      <c r="Q173" s="4">
        <v>0</v>
      </c>
      <c r="R173" s="7">
        <v>45031</v>
      </c>
      <c r="S173" s="6">
        <v>45035</v>
      </c>
      <c r="T173" s="4" t="s">
        <v>34</v>
      </c>
      <c r="U173" s="4">
        <v>554</v>
      </c>
      <c r="V173" s="4">
        <v>0</v>
      </c>
      <c r="W173" s="4">
        <v>0</v>
      </c>
      <c r="X173" s="4" t="s">
        <v>864</v>
      </c>
      <c r="Y173" s="4" t="s">
        <v>35</v>
      </c>
    </row>
    <row r="174" s="4" customFormat="1" spans="1:25">
      <c r="A174" s="4" t="s">
        <v>865</v>
      </c>
      <c r="B174" s="4" t="s">
        <v>26</v>
      </c>
      <c r="C174" s="4" t="s">
        <v>27</v>
      </c>
      <c r="D174" s="4" t="s">
        <v>861</v>
      </c>
      <c r="E174" s="4" t="s">
        <v>866</v>
      </c>
      <c r="F174" s="6">
        <v>45031</v>
      </c>
      <c r="G174" s="6">
        <v>45032</v>
      </c>
      <c r="H174" s="4">
        <v>1</v>
      </c>
      <c r="I174" s="4">
        <v>1</v>
      </c>
      <c r="J174" s="4">
        <v>1</v>
      </c>
      <c r="K174" s="4" t="s">
        <v>30</v>
      </c>
      <c r="L174" s="4">
        <v>249</v>
      </c>
      <c r="M174" s="4">
        <v>249</v>
      </c>
      <c r="N174" s="4" t="s">
        <v>867</v>
      </c>
      <c r="O174" s="4" t="s">
        <v>32</v>
      </c>
      <c r="P174" s="4" t="s">
        <v>33</v>
      </c>
      <c r="Q174" s="4">
        <v>0</v>
      </c>
      <c r="R174" s="7">
        <v>45031</v>
      </c>
      <c r="S174" s="6">
        <v>45035</v>
      </c>
      <c r="T174" s="4" t="s">
        <v>34</v>
      </c>
      <c r="U174" s="4">
        <v>249</v>
      </c>
      <c r="V174" s="4">
        <v>0</v>
      </c>
      <c r="W174" s="4">
        <v>0</v>
      </c>
      <c r="X174" s="4" t="s">
        <v>868</v>
      </c>
      <c r="Y174" s="4" t="s">
        <v>35</v>
      </c>
    </row>
    <row r="175" s="4" customFormat="1" spans="1:25">
      <c r="A175" s="4" t="s">
        <v>869</v>
      </c>
      <c r="B175" s="4" t="s">
        <v>26</v>
      </c>
      <c r="C175" s="4" t="s">
        <v>27</v>
      </c>
      <c r="D175" s="4" t="s">
        <v>785</v>
      </c>
      <c r="E175" s="4" t="s">
        <v>870</v>
      </c>
      <c r="F175" s="6">
        <v>45031</v>
      </c>
      <c r="G175" s="6">
        <v>45032</v>
      </c>
      <c r="H175" s="4">
        <v>1</v>
      </c>
      <c r="I175" s="4">
        <v>1</v>
      </c>
      <c r="J175" s="4">
        <v>1</v>
      </c>
      <c r="K175" s="4" t="s">
        <v>30</v>
      </c>
      <c r="L175" s="4">
        <v>179</v>
      </c>
      <c r="M175" s="4">
        <v>179</v>
      </c>
      <c r="N175" s="4" t="s">
        <v>871</v>
      </c>
      <c r="O175" s="4" t="s">
        <v>32</v>
      </c>
      <c r="P175" s="4" t="s">
        <v>33</v>
      </c>
      <c r="Q175" s="4">
        <v>0</v>
      </c>
      <c r="R175" s="7">
        <v>45031</v>
      </c>
      <c r="S175" s="6">
        <v>45035</v>
      </c>
      <c r="T175" s="4" t="s">
        <v>34</v>
      </c>
      <c r="U175" s="4">
        <v>179</v>
      </c>
      <c r="V175" s="4">
        <v>0</v>
      </c>
      <c r="W175" s="4">
        <v>0</v>
      </c>
      <c r="X175" s="4" t="s">
        <v>872</v>
      </c>
      <c r="Y175" s="4" t="s">
        <v>35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875</v>
      </c>
      <c r="F176" s="6">
        <v>45031</v>
      </c>
      <c r="G176" s="6">
        <v>45032</v>
      </c>
      <c r="H176" s="4">
        <v>1</v>
      </c>
      <c r="I176" s="4">
        <v>1</v>
      </c>
      <c r="J176" s="4">
        <v>1</v>
      </c>
      <c r="K176" s="4" t="s">
        <v>30</v>
      </c>
      <c r="L176" s="4">
        <v>498</v>
      </c>
      <c r="M176" s="4">
        <v>498</v>
      </c>
      <c r="N176" s="4" t="s">
        <v>876</v>
      </c>
      <c r="O176" s="4" t="s">
        <v>32</v>
      </c>
      <c r="P176" s="4" t="s">
        <v>33</v>
      </c>
      <c r="Q176" s="4">
        <v>0</v>
      </c>
      <c r="R176" s="7">
        <v>45031</v>
      </c>
      <c r="S176" s="6">
        <v>45035</v>
      </c>
      <c r="T176" s="4" t="s">
        <v>34</v>
      </c>
      <c r="U176" s="4">
        <v>498</v>
      </c>
      <c r="V176" s="4">
        <v>0</v>
      </c>
      <c r="W176" s="4">
        <v>0</v>
      </c>
      <c r="X176" s="4" t="s">
        <v>877</v>
      </c>
      <c r="Y176" s="4" t="s">
        <v>35</v>
      </c>
    </row>
    <row r="177" s="4" customFormat="1" spans="1:25">
      <c r="A177" s="4" t="s">
        <v>878</v>
      </c>
      <c r="B177" s="4" t="s">
        <v>26</v>
      </c>
      <c r="C177" s="4" t="s">
        <v>27</v>
      </c>
      <c r="D177" s="4" t="s">
        <v>311</v>
      </c>
      <c r="E177" s="4" t="s">
        <v>312</v>
      </c>
      <c r="F177" s="6">
        <v>45031</v>
      </c>
      <c r="G177" s="6">
        <v>45032</v>
      </c>
      <c r="H177" s="4">
        <v>1</v>
      </c>
      <c r="I177" s="4">
        <v>1</v>
      </c>
      <c r="J177" s="4">
        <v>1</v>
      </c>
      <c r="K177" s="4" t="s">
        <v>30</v>
      </c>
      <c r="L177" s="4">
        <v>1054</v>
      </c>
      <c r="M177" s="4">
        <v>1054</v>
      </c>
      <c r="N177" s="4" t="s">
        <v>879</v>
      </c>
      <c r="O177" s="4" t="s">
        <v>32</v>
      </c>
      <c r="P177" s="4" t="s">
        <v>33</v>
      </c>
      <c r="Q177" s="4">
        <v>0</v>
      </c>
      <c r="R177" s="7">
        <v>45031</v>
      </c>
      <c r="S177" s="6">
        <v>45035</v>
      </c>
      <c r="T177" s="4" t="s">
        <v>34</v>
      </c>
      <c r="U177" s="4">
        <v>1054</v>
      </c>
      <c r="V177" s="4">
        <v>0</v>
      </c>
      <c r="W177" s="4">
        <v>0</v>
      </c>
      <c r="X177" s="4" t="s">
        <v>880</v>
      </c>
      <c r="Y177" s="4" t="s">
        <v>881</v>
      </c>
    </row>
    <row r="178" s="4" customFormat="1" spans="1:25">
      <c r="A178" s="4" t="s">
        <v>882</v>
      </c>
      <c r="B178" s="4" t="s">
        <v>26</v>
      </c>
      <c r="C178" s="4" t="s">
        <v>27</v>
      </c>
      <c r="D178" s="4" t="s">
        <v>883</v>
      </c>
      <c r="E178" s="4" t="s">
        <v>81</v>
      </c>
      <c r="F178" s="6">
        <v>45031</v>
      </c>
      <c r="G178" s="6">
        <v>45032</v>
      </c>
      <c r="H178" s="4">
        <v>1</v>
      </c>
      <c r="I178" s="4">
        <v>1</v>
      </c>
      <c r="J178" s="4">
        <v>1</v>
      </c>
      <c r="K178" s="4" t="s">
        <v>30</v>
      </c>
      <c r="L178" s="4">
        <v>583</v>
      </c>
      <c r="M178" s="4">
        <v>583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45031</v>
      </c>
      <c r="S178" s="6">
        <v>45035</v>
      </c>
      <c r="T178" s="4" t="s">
        <v>34</v>
      </c>
      <c r="U178" s="4">
        <v>583</v>
      </c>
      <c r="V178" s="4">
        <v>0</v>
      </c>
      <c r="W178" s="4">
        <v>0</v>
      </c>
      <c r="X178" s="4" t="s">
        <v>885</v>
      </c>
      <c r="Y178" s="4" t="s">
        <v>35</v>
      </c>
    </row>
    <row r="179" s="4" customFormat="1" spans="1:25">
      <c r="A179" s="4" t="s">
        <v>886</v>
      </c>
      <c r="B179" s="4" t="s">
        <v>26</v>
      </c>
      <c r="C179" s="4" t="s">
        <v>27</v>
      </c>
      <c r="D179" s="4" t="s">
        <v>887</v>
      </c>
      <c r="E179" s="4" t="s">
        <v>888</v>
      </c>
      <c r="F179" s="6">
        <v>45031</v>
      </c>
      <c r="G179" s="6">
        <v>45032</v>
      </c>
      <c r="H179" s="4">
        <v>1</v>
      </c>
      <c r="I179" s="4">
        <v>1</v>
      </c>
      <c r="J179" s="4">
        <v>1</v>
      </c>
      <c r="K179" s="4" t="s">
        <v>30</v>
      </c>
      <c r="L179" s="4">
        <v>1104</v>
      </c>
      <c r="M179" s="4">
        <v>1104</v>
      </c>
      <c r="N179" s="4" t="s">
        <v>889</v>
      </c>
      <c r="O179" s="4" t="s">
        <v>32</v>
      </c>
      <c r="P179" s="4" t="s">
        <v>33</v>
      </c>
      <c r="Q179" s="4">
        <v>0</v>
      </c>
      <c r="R179" s="7">
        <v>45031</v>
      </c>
      <c r="S179" s="6">
        <v>45035</v>
      </c>
      <c r="T179" s="4" t="s">
        <v>34</v>
      </c>
      <c r="U179" s="4">
        <v>1104</v>
      </c>
      <c r="V179" s="4">
        <v>0</v>
      </c>
      <c r="W179" s="4">
        <v>0</v>
      </c>
      <c r="X179" s="4" t="s">
        <v>890</v>
      </c>
      <c r="Y179" s="4" t="s">
        <v>35</v>
      </c>
    </row>
    <row r="180" s="4" customFormat="1" spans="1:25">
      <c r="A180" s="4" t="s">
        <v>891</v>
      </c>
      <c r="B180" s="4" t="s">
        <v>26</v>
      </c>
      <c r="C180" s="4" t="s">
        <v>27</v>
      </c>
      <c r="D180" s="4" t="s">
        <v>892</v>
      </c>
      <c r="E180" s="4" t="s">
        <v>893</v>
      </c>
      <c r="F180" s="6">
        <v>45031</v>
      </c>
      <c r="G180" s="6">
        <v>45032</v>
      </c>
      <c r="H180" s="4">
        <v>1</v>
      </c>
      <c r="I180" s="4">
        <v>1</v>
      </c>
      <c r="J180" s="4">
        <v>1</v>
      </c>
      <c r="K180" s="4" t="s">
        <v>30</v>
      </c>
      <c r="L180" s="4">
        <v>386</v>
      </c>
      <c r="M180" s="4">
        <v>386</v>
      </c>
      <c r="N180" s="4" t="s">
        <v>894</v>
      </c>
      <c r="O180" s="4" t="s">
        <v>32</v>
      </c>
      <c r="P180" s="4" t="s">
        <v>33</v>
      </c>
      <c r="Q180" s="4">
        <v>0</v>
      </c>
      <c r="R180" s="7">
        <v>45031</v>
      </c>
      <c r="S180" s="6">
        <v>45035</v>
      </c>
      <c r="T180" s="4" t="s">
        <v>34</v>
      </c>
      <c r="U180" s="4">
        <v>386</v>
      </c>
      <c r="V180" s="4">
        <v>0</v>
      </c>
      <c r="W180" s="4">
        <v>0</v>
      </c>
      <c r="X180" s="4" t="s">
        <v>895</v>
      </c>
      <c r="Y180" s="4" t="s">
        <v>35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897</v>
      </c>
      <c r="E181" s="4" t="s">
        <v>898</v>
      </c>
      <c r="F181" s="6">
        <v>45031</v>
      </c>
      <c r="G181" s="6">
        <v>45032</v>
      </c>
      <c r="H181" s="4">
        <v>1</v>
      </c>
      <c r="I181" s="4">
        <v>1</v>
      </c>
      <c r="J181" s="4">
        <v>1</v>
      </c>
      <c r="K181" s="4" t="s">
        <v>30</v>
      </c>
      <c r="L181" s="4">
        <v>273</v>
      </c>
      <c r="M181" s="4">
        <v>273</v>
      </c>
      <c r="N181" s="4" t="s">
        <v>899</v>
      </c>
      <c r="O181" s="4" t="s">
        <v>32</v>
      </c>
      <c r="P181" s="4" t="s">
        <v>33</v>
      </c>
      <c r="Q181" s="4">
        <v>0</v>
      </c>
      <c r="R181" s="7">
        <v>45031</v>
      </c>
      <c r="S181" s="6">
        <v>45035</v>
      </c>
      <c r="T181" s="4" t="s">
        <v>34</v>
      </c>
      <c r="U181" s="4">
        <v>273</v>
      </c>
      <c r="V181" s="4">
        <v>0</v>
      </c>
      <c r="W181" s="4">
        <v>0</v>
      </c>
      <c r="X181" s="4" t="s">
        <v>900</v>
      </c>
      <c r="Y181" s="4" t="s">
        <v>901</v>
      </c>
    </row>
    <row r="182" s="4" customFormat="1" spans="1:25">
      <c r="A182" s="4" t="s">
        <v>902</v>
      </c>
      <c r="B182" s="4" t="s">
        <v>26</v>
      </c>
      <c r="C182" s="4" t="s">
        <v>27</v>
      </c>
      <c r="D182" s="4" t="s">
        <v>903</v>
      </c>
      <c r="E182" s="4" t="s">
        <v>81</v>
      </c>
      <c r="F182" s="6">
        <v>45031</v>
      </c>
      <c r="G182" s="6">
        <v>45032</v>
      </c>
      <c r="H182" s="4">
        <v>1</v>
      </c>
      <c r="I182" s="4">
        <v>1</v>
      </c>
      <c r="J182" s="4">
        <v>1</v>
      </c>
      <c r="K182" s="4" t="s">
        <v>30</v>
      </c>
      <c r="L182" s="4">
        <v>578</v>
      </c>
      <c r="M182" s="4">
        <v>578</v>
      </c>
      <c r="N182" s="4" t="s">
        <v>904</v>
      </c>
      <c r="O182" s="4" t="s">
        <v>32</v>
      </c>
      <c r="P182" s="4" t="s">
        <v>33</v>
      </c>
      <c r="Q182" s="4">
        <v>0</v>
      </c>
      <c r="R182" s="7">
        <v>45031</v>
      </c>
      <c r="S182" s="6">
        <v>45035</v>
      </c>
      <c r="T182" s="4" t="s">
        <v>34</v>
      </c>
      <c r="U182" s="4">
        <v>578</v>
      </c>
      <c r="V182" s="4">
        <v>0</v>
      </c>
      <c r="W182" s="4">
        <v>0</v>
      </c>
      <c r="X182" s="4" t="s">
        <v>905</v>
      </c>
      <c r="Y182" s="4" t="s">
        <v>35</v>
      </c>
    </row>
    <row r="183" s="4" customFormat="1" spans="1:25">
      <c r="A183" s="4" t="s">
        <v>906</v>
      </c>
      <c r="B183" s="4" t="s">
        <v>26</v>
      </c>
      <c r="C183" s="4" t="s">
        <v>27</v>
      </c>
      <c r="D183" s="4" t="s">
        <v>384</v>
      </c>
      <c r="E183" s="4" t="s">
        <v>752</v>
      </c>
      <c r="F183" s="6">
        <v>45031</v>
      </c>
      <c r="G183" s="6">
        <v>45032</v>
      </c>
      <c r="H183" s="4">
        <v>1</v>
      </c>
      <c r="I183" s="4">
        <v>1</v>
      </c>
      <c r="J183" s="4">
        <v>1</v>
      </c>
      <c r="K183" s="4" t="s">
        <v>30</v>
      </c>
      <c r="L183" s="4">
        <v>326</v>
      </c>
      <c r="M183" s="4">
        <v>326</v>
      </c>
      <c r="N183" s="4" t="s">
        <v>907</v>
      </c>
      <c r="O183" s="4" t="s">
        <v>32</v>
      </c>
      <c r="P183" s="4" t="s">
        <v>33</v>
      </c>
      <c r="Q183" s="4">
        <v>0</v>
      </c>
      <c r="R183" s="7">
        <v>45031</v>
      </c>
      <c r="S183" s="6">
        <v>45035</v>
      </c>
      <c r="T183" s="4" t="s">
        <v>34</v>
      </c>
      <c r="U183" s="4">
        <v>326</v>
      </c>
      <c r="V183" s="4">
        <v>0</v>
      </c>
      <c r="W183" s="4">
        <v>0</v>
      </c>
      <c r="X183" s="4" t="s">
        <v>908</v>
      </c>
      <c r="Y183" s="4" t="s">
        <v>35</v>
      </c>
    </row>
    <row r="184" s="4" customFormat="1" spans="1:25">
      <c r="A184" s="4" t="s">
        <v>909</v>
      </c>
      <c r="B184" s="4" t="s">
        <v>26</v>
      </c>
      <c r="C184" s="4" t="s">
        <v>27</v>
      </c>
      <c r="D184" s="4" t="s">
        <v>910</v>
      </c>
      <c r="E184" s="4" t="s">
        <v>911</v>
      </c>
      <c r="F184" s="6">
        <v>45031</v>
      </c>
      <c r="G184" s="6">
        <v>45032</v>
      </c>
      <c r="H184" s="4">
        <v>1</v>
      </c>
      <c r="I184" s="4">
        <v>1</v>
      </c>
      <c r="J184" s="4">
        <v>1</v>
      </c>
      <c r="K184" s="4" t="s">
        <v>30</v>
      </c>
      <c r="L184" s="4">
        <v>230</v>
      </c>
      <c r="M184" s="4">
        <v>230</v>
      </c>
      <c r="N184" s="4" t="s">
        <v>912</v>
      </c>
      <c r="O184" s="4" t="s">
        <v>32</v>
      </c>
      <c r="P184" s="4" t="s">
        <v>33</v>
      </c>
      <c r="Q184" s="4">
        <v>0</v>
      </c>
      <c r="R184" s="7">
        <v>45031</v>
      </c>
      <c r="S184" s="6">
        <v>45035</v>
      </c>
      <c r="T184" s="4" t="s">
        <v>34</v>
      </c>
      <c r="U184" s="4">
        <v>230</v>
      </c>
      <c r="V184" s="4">
        <v>0</v>
      </c>
      <c r="W184" s="4">
        <v>0</v>
      </c>
      <c r="X184" s="4" t="s">
        <v>913</v>
      </c>
      <c r="Y184" s="4" t="s">
        <v>35</v>
      </c>
    </row>
    <row r="185" s="4" customFormat="1" spans="1:25">
      <c r="A185" s="4" t="s">
        <v>914</v>
      </c>
      <c r="B185" s="4" t="s">
        <v>26</v>
      </c>
      <c r="C185" s="4" t="s">
        <v>27</v>
      </c>
      <c r="D185" s="4" t="s">
        <v>915</v>
      </c>
      <c r="E185" s="4" t="s">
        <v>916</v>
      </c>
      <c r="F185" s="6">
        <v>45031</v>
      </c>
      <c r="G185" s="6">
        <v>45032</v>
      </c>
      <c r="H185" s="4">
        <v>1</v>
      </c>
      <c r="I185" s="4">
        <v>1</v>
      </c>
      <c r="J185" s="4">
        <v>1</v>
      </c>
      <c r="K185" s="4" t="s">
        <v>30</v>
      </c>
      <c r="L185" s="4">
        <v>1169</v>
      </c>
      <c r="M185" s="4">
        <v>1169</v>
      </c>
      <c r="N185" s="4" t="s">
        <v>917</v>
      </c>
      <c r="O185" s="4" t="s">
        <v>32</v>
      </c>
      <c r="P185" s="4" t="s">
        <v>33</v>
      </c>
      <c r="Q185" s="4">
        <v>0</v>
      </c>
      <c r="R185" s="7">
        <v>45031</v>
      </c>
      <c r="S185" s="6">
        <v>45035</v>
      </c>
      <c r="T185" s="4" t="s">
        <v>34</v>
      </c>
      <c r="U185" s="4">
        <v>1169</v>
      </c>
      <c r="V185" s="4">
        <v>0</v>
      </c>
      <c r="W185" s="4">
        <v>0</v>
      </c>
      <c r="X185" s="4" t="s">
        <v>918</v>
      </c>
      <c r="Y185" s="4" t="s">
        <v>35</v>
      </c>
    </row>
    <row r="186" s="4" customFormat="1" spans="1:25">
      <c r="A186" s="4" t="s">
        <v>919</v>
      </c>
      <c r="B186" s="4" t="s">
        <v>26</v>
      </c>
      <c r="C186" s="4" t="s">
        <v>27</v>
      </c>
      <c r="D186" s="4" t="s">
        <v>920</v>
      </c>
      <c r="E186" s="4" t="s">
        <v>921</v>
      </c>
      <c r="F186" s="6">
        <v>45031</v>
      </c>
      <c r="G186" s="6">
        <v>45032</v>
      </c>
      <c r="H186" s="4">
        <v>1</v>
      </c>
      <c r="I186" s="4">
        <v>1</v>
      </c>
      <c r="J186" s="4">
        <v>1</v>
      </c>
      <c r="K186" s="4" t="s">
        <v>30</v>
      </c>
      <c r="L186" s="4">
        <v>1301</v>
      </c>
      <c r="M186" s="4">
        <v>1301</v>
      </c>
      <c r="N186" s="4" t="s">
        <v>922</v>
      </c>
      <c r="O186" s="4" t="s">
        <v>32</v>
      </c>
      <c r="P186" s="4" t="s">
        <v>33</v>
      </c>
      <c r="Q186" s="4">
        <v>0</v>
      </c>
      <c r="R186" s="7">
        <v>45031</v>
      </c>
      <c r="S186" s="6">
        <v>45035</v>
      </c>
      <c r="T186" s="4" t="s">
        <v>34</v>
      </c>
      <c r="U186" s="4">
        <v>1301</v>
      </c>
      <c r="V186" s="4">
        <v>0</v>
      </c>
      <c r="W186" s="4">
        <v>0</v>
      </c>
      <c r="X186" s="4" t="s">
        <v>923</v>
      </c>
      <c r="Y186" s="4" t="s">
        <v>35</v>
      </c>
    </row>
    <row r="187" s="4" customFormat="1" spans="1:25">
      <c r="A187" s="4" t="s">
        <v>924</v>
      </c>
      <c r="B187" s="4" t="s">
        <v>26</v>
      </c>
      <c r="C187" s="4" t="s">
        <v>27</v>
      </c>
      <c r="D187" s="4" t="s">
        <v>925</v>
      </c>
      <c r="E187" s="4" t="s">
        <v>926</v>
      </c>
      <c r="F187" s="6">
        <v>45031</v>
      </c>
      <c r="G187" s="6">
        <v>45032</v>
      </c>
      <c r="H187" s="4">
        <v>1</v>
      </c>
      <c r="I187" s="4">
        <v>1</v>
      </c>
      <c r="J187" s="4">
        <v>1</v>
      </c>
      <c r="K187" s="4" t="s">
        <v>30</v>
      </c>
      <c r="L187" s="4">
        <v>85</v>
      </c>
      <c r="M187" s="4">
        <v>85</v>
      </c>
      <c r="N187" s="4" t="s">
        <v>927</v>
      </c>
      <c r="O187" s="4" t="s">
        <v>32</v>
      </c>
      <c r="P187" s="4" t="s">
        <v>33</v>
      </c>
      <c r="Q187" s="4">
        <v>0</v>
      </c>
      <c r="R187" s="7">
        <v>45031</v>
      </c>
      <c r="S187" s="6">
        <v>45035</v>
      </c>
      <c r="T187" s="4" t="s">
        <v>34</v>
      </c>
      <c r="U187" s="4">
        <v>85</v>
      </c>
      <c r="V187" s="4">
        <v>0</v>
      </c>
      <c r="W187" s="4">
        <v>0</v>
      </c>
      <c r="X187" s="4" t="s">
        <v>928</v>
      </c>
      <c r="Y187" s="4" t="s">
        <v>35</v>
      </c>
    </row>
    <row r="188" s="4" customFormat="1" spans="1:25">
      <c r="A188" s="4" t="s">
        <v>929</v>
      </c>
      <c r="B188" s="4" t="s">
        <v>26</v>
      </c>
      <c r="C188" s="4" t="s">
        <v>27</v>
      </c>
      <c r="D188" s="4" t="s">
        <v>853</v>
      </c>
      <c r="E188" s="4" t="s">
        <v>854</v>
      </c>
      <c r="F188" s="6">
        <v>45031</v>
      </c>
      <c r="G188" s="6">
        <v>45032</v>
      </c>
      <c r="H188" s="4">
        <v>1</v>
      </c>
      <c r="I188" s="4">
        <v>1</v>
      </c>
      <c r="J188" s="4">
        <v>1</v>
      </c>
      <c r="K188" s="4" t="s">
        <v>30</v>
      </c>
      <c r="L188" s="4">
        <v>363</v>
      </c>
      <c r="M188" s="4">
        <v>363</v>
      </c>
      <c r="N188" s="4" t="s">
        <v>930</v>
      </c>
      <c r="O188" s="4" t="s">
        <v>32</v>
      </c>
      <c r="P188" s="4" t="s">
        <v>33</v>
      </c>
      <c r="Q188" s="4">
        <v>0</v>
      </c>
      <c r="R188" s="7">
        <v>45031</v>
      </c>
      <c r="S188" s="6">
        <v>45035</v>
      </c>
      <c r="T188" s="4" t="s">
        <v>34</v>
      </c>
      <c r="U188" s="4">
        <v>363</v>
      </c>
      <c r="V188" s="4">
        <v>0</v>
      </c>
      <c r="W188" s="4">
        <v>0</v>
      </c>
      <c r="X188" s="4" t="s">
        <v>931</v>
      </c>
      <c r="Y188" s="4" t="s">
        <v>35</v>
      </c>
    </row>
    <row r="189" s="4" customFormat="1" spans="1:25">
      <c r="A189" s="4" t="s">
        <v>932</v>
      </c>
      <c r="B189" s="4" t="s">
        <v>26</v>
      </c>
      <c r="C189" s="4" t="s">
        <v>27</v>
      </c>
      <c r="D189" s="4" t="s">
        <v>933</v>
      </c>
      <c r="E189" s="4" t="s">
        <v>934</v>
      </c>
      <c r="F189" s="6">
        <v>45031</v>
      </c>
      <c r="G189" s="6">
        <v>45032</v>
      </c>
      <c r="H189" s="4">
        <v>1</v>
      </c>
      <c r="I189" s="4">
        <v>1</v>
      </c>
      <c r="J189" s="4">
        <v>1</v>
      </c>
      <c r="K189" s="4" t="s">
        <v>30</v>
      </c>
      <c r="L189" s="4">
        <v>261</v>
      </c>
      <c r="M189" s="4">
        <v>261</v>
      </c>
      <c r="N189" s="4" t="s">
        <v>935</v>
      </c>
      <c r="O189" s="4" t="s">
        <v>32</v>
      </c>
      <c r="P189" s="4" t="s">
        <v>33</v>
      </c>
      <c r="Q189" s="4">
        <v>0</v>
      </c>
      <c r="R189" s="7">
        <v>45031</v>
      </c>
      <c r="S189" s="6">
        <v>45035</v>
      </c>
      <c r="T189" s="4" t="s">
        <v>34</v>
      </c>
      <c r="U189" s="4">
        <v>261</v>
      </c>
      <c r="V189" s="4">
        <v>0</v>
      </c>
      <c r="W189" s="4">
        <v>0</v>
      </c>
      <c r="X189" s="4" t="s">
        <v>936</v>
      </c>
      <c r="Y189" s="4" t="s">
        <v>35</v>
      </c>
    </row>
    <row r="190" s="4" customFormat="1" spans="1:25">
      <c r="A190" s="4" t="s">
        <v>685</v>
      </c>
      <c r="B190" s="4" t="s">
        <v>26</v>
      </c>
      <c r="C190" s="4" t="s">
        <v>102</v>
      </c>
      <c r="D190" s="4" t="s">
        <v>686</v>
      </c>
      <c r="E190" s="4" t="s">
        <v>461</v>
      </c>
      <c r="F190" s="6">
        <v>45031</v>
      </c>
      <c r="G190" s="6">
        <v>45032</v>
      </c>
      <c r="H190" s="4">
        <v>1</v>
      </c>
      <c r="I190" s="4">
        <v>1</v>
      </c>
      <c r="J190" s="4">
        <v>1</v>
      </c>
      <c r="K190" s="4" t="s">
        <v>30</v>
      </c>
      <c r="L190" s="4">
        <v>-836</v>
      </c>
      <c r="M190" s="4">
        <v>-836</v>
      </c>
      <c r="N190" s="4" t="s">
        <v>687</v>
      </c>
      <c r="O190" s="4" t="s">
        <v>32</v>
      </c>
      <c r="P190" s="4" t="s">
        <v>33</v>
      </c>
      <c r="Q190" s="4">
        <v>0</v>
      </c>
      <c r="R190" s="7">
        <v>45030</v>
      </c>
      <c r="S190" s="6">
        <v>45035</v>
      </c>
      <c r="T190" s="4" t="s">
        <v>34</v>
      </c>
      <c r="U190" s="4">
        <v>-836</v>
      </c>
      <c r="V190" s="4">
        <v>0</v>
      </c>
      <c r="W190" s="4">
        <v>0</v>
      </c>
      <c r="X190" s="4" t="s">
        <v>688</v>
      </c>
      <c r="Y19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3"/>
  <sheetViews>
    <sheetView tabSelected="1" workbookViewId="0">
      <selection activeCell="A191" sqref="A191:C19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937</v>
      </c>
    </row>
    <row r="2" s="4" customFormat="1" hidden="1" spans="1:9">
      <c r="A2" s="5">
        <v>18715434418</v>
      </c>
      <c r="B2" s="6">
        <v>45029</v>
      </c>
      <c r="C2" s="6">
        <v>45032</v>
      </c>
      <c r="D2" s="4">
        <v>1158</v>
      </c>
      <c r="E2" s="4" t="str">
        <f>VLOOKUP(A2,HOP!A:L,12,0)</f>
        <v>1158.00</v>
      </c>
      <c r="F2" s="4" t="str">
        <f>VLOOKUP(A2,HOP!A:C,3,0)</f>
        <v>2651702</v>
      </c>
      <c r="G2" s="4">
        <f>D2-E2</f>
        <v>0</v>
      </c>
      <c r="H2" s="4" t="str">
        <f>$H$1&amp;F2</f>
        <v>，2651702</v>
      </c>
      <c r="I2" s="4" t="str">
        <f>VLOOKUP(A2,HOP!A:U,21,0)</f>
        <v>直连</v>
      </c>
    </row>
    <row r="3" s="4" customFormat="1" hidden="1" spans="1:9">
      <c r="A3" s="5">
        <v>999221849226015</v>
      </c>
      <c r="B3" s="6">
        <v>45029</v>
      </c>
      <c r="C3" s="6">
        <v>45032</v>
      </c>
      <c r="D3" s="4">
        <v>1881</v>
      </c>
      <c r="E3" s="4" t="str">
        <f>VLOOKUP(A3,HOP!A:L,12,0)</f>
        <v>1881.00</v>
      </c>
      <c r="F3" s="4" t="str">
        <f>VLOOKUP(A3,HOP!A:C,3,0)</f>
        <v>2838193</v>
      </c>
      <c r="G3" s="4">
        <f t="shared" ref="G3:G34" si="0">D3-E3</f>
        <v>0</v>
      </c>
      <c r="H3" s="4" t="str">
        <f t="shared" ref="H3:H34" si="1">$H$1&amp;F3</f>
        <v>，2838193</v>
      </c>
      <c r="I3" s="4" t="str">
        <f>VLOOKUP(A3,HOP!A:U,21,0)</f>
        <v>直连</v>
      </c>
    </row>
    <row r="4" s="4" customFormat="1" hidden="1" spans="1:9">
      <c r="A4" s="5">
        <v>999222494097706</v>
      </c>
      <c r="B4" s="6">
        <v>45030</v>
      </c>
      <c r="C4" s="6">
        <v>45032</v>
      </c>
      <c r="D4" s="4">
        <v>2184</v>
      </c>
      <c r="E4" s="4" t="str">
        <f>VLOOKUP(A4,HOP!A:L,12,0)</f>
        <v>2184.00</v>
      </c>
      <c r="F4" s="4" t="str">
        <f>VLOOKUP(A4,HOP!A:C,3,0)</f>
        <v>2999303</v>
      </c>
      <c r="G4" s="4">
        <f t="shared" si="0"/>
        <v>0</v>
      </c>
      <c r="H4" s="4" t="str">
        <f t="shared" si="1"/>
        <v>，2999303</v>
      </c>
      <c r="I4" s="4" t="str">
        <f>VLOOKUP(A4,HOP!A:U,21,0)</f>
        <v>直采</v>
      </c>
    </row>
    <row r="5" s="4" customFormat="1" hidden="1" spans="1:9">
      <c r="A5" s="5">
        <v>999222750251478</v>
      </c>
      <c r="B5" s="6">
        <v>45027</v>
      </c>
      <c r="C5" s="6">
        <v>45032</v>
      </c>
      <c r="D5" s="4">
        <v>10275</v>
      </c>
      <c r="E5" s="4" t="str">
        <f>VLOOKUP(A5,HOP!A:L,12,0)</f>
        <v>10275.00</v>
      </c>
      <c r="F5" s="4" t="str">
        <f>VLOOKUP(A5,HOP!A:C,3,0)</f>
        <v>3033816</v>
      </c>
      <c r="G5" s="4">
        <f t="shared" si="0"/>
        <v>0</v>
      </c>
      <c r="H5" s="4" t="str">
        <f t="shared" si="1"/>
        <v>，3033816</v>
      </c>
      <c r="I5" s="4" t="str">
        <f>VLOOKUP(A5,HOP!A:U,21,0)</f>
        <v>直连</v>
      </c>
    </row>
    <row r="6" s="4" customFormat="1" hidden="1" spans="1:9">
      <c r="A6" s="5">
        <v>999222851967551</v>
      </c>
      <c r="B6" s="6">
        <v>45029</v>
      </c>
      <c r="C6" s="6">
        <v>45032</v>
      </c>
      <c r="D6" s="4">
        <v>3708</v>
      </c>
      <c r="E6" s="4" t="str">
        <f>VLOOKUP(A6,HOP!A:L,12,0)</f>
        <v>3708.00</v>
      </c>
      <c r="F6" s="4" t="str">
        <f>VLOOKUP(A6,HOP!A:C,3,0)</f>
        <v>3052172</v>
      </c>
      <c r="G6" s="4">
        <f t="shared" si="0"/>
        <v>0</v>
      </c>
      <c r="H6" s="4" t="str">
        <f t="shared" si="1"/>
        <v>，3052172</v>
      </c>
      <c r="I6" s="4" t="str">
        <f>VLOOKUP(A6,HOP!A:U,21,0)</f>
        <v>直连</v>
      </c>
    </row>
    <row r="7" s="4" customFormat="1" hidden="1" spans="1:9">
      <c r="A7" s="5">
        <v>999222852023059</v>
      </c>
      <c r="B7" s="6">
        <v>45028</v>
      </c>
      <c r="C7" s="6">
        <v>45032</v>
      </c>
      <c r="D7" s="4">
        <v>4944</v>
      </c>
      <c r="E7" s="4" t="str">
        <f>VLOOKUP(A7,HOP!A:L,12,0)</f>
        <v>4944.00</v>
      </c>
      <c r="F7" s="4" t="str">
        <f>VLOOKUP(A7,HOP!A:C,3,0)</f>
        <v>3052184</v>
      </c>
      <c r="G7" s="4">
        <f t="shared" si="0"/>
        <v>0</v>
      </c>
      <c r="H7" s="4" t="str">
        <f t="shared" si="1"/>
        <v>，3052184</v>
      </c>
      <c r="I7" s="4" t="str">
        <f>VLOOKUP(A7,HOP!A:U,21,0)</f>
        <v>直连</v>
      </c>
    </row>
    <row r="8" s="4" customFormat="1" hidden="1" spans="1:9">
      <c r="A8" s="5">
        <v>999223167457064</v>
      </c>
      <c r="B8" s="6">
        <v>45030</v>
      </c>
      <c r="C8" s="6">
        <v>45032</v>
      </c>
      <c r="D8" s="4">
        <v>4498</v>
      </c>
      <c r="E8" s="4" t="str">
        <f>VLOOKUP(A8,HOP!A:L,12,0)</f>
        <v>4498.00</v>
      </c>
      <c r="F8" s="4" t="str">
        <f>VLOOKUP(A8,HOP!A:C,3,0)</f>
        <v>3130150</v>
      </c>
      <c r="G8" s="4">
        <f t="shared" si="0"/>
        <v>0</v>
      </c>
      <c r="H8" s="4" t="str">
        <f t="shared" si="1"/>
        <v>，3130150</v>
      </c>
      <c r="I8" s="4" t="str">
        <f>VLOOKUP(A8,HOP!A:U,21,0)</f>
        <v>直连</v>
      </c>
    </row>
    <row r="9" s="4" customFormat="1" hidden="1" spans="1:9">
      <c r="A9" s="5">
        <v>999223217660886</v>
      </c>
      <c r="B9" s="6">
        <v>45026</v>
      </c>
      <c r="C9" s="6">
        <v>45032</v>
      </c>
      <c r="D9" s="4">
        <v>3408</v>
      </c>
      <c r="E9" s="4" t="str">
        <f>VLOOKUP(A9,HOP!A:L,12,0)</f>
        <v>3408.00</v>
      </c>
      <c r="F9" s="4" t="str">
        <f>VLOOKUP(A9,HOP!A:C,3,0)</f>
        <v>3144262</v>
      </c>
      <c r="G9" s="4">
        <f t="shared" si="0"/>
        <v>0</v>
      </c>
      <c r="H9" s="4" t="str">
        <f t="shared" si="1"/>
        <v>，3144262</v>
      </c>
      <c r="I9" s="4" t="str">
        <f>VLOOKUP(A9,HOP!A:U,21,0)</f>
        <v>直采</v>
      </c>
    </row>
    <row r="10" s="4" customFormat="1" hidden="1" spans="1:9">
      <c r="A10" s="5">
        <v>999223221326669</v>
      </c>
      <c r="B10" s="6">
        <v>45030</v>
      </c>
      <c r="C10" s="6">
        <v>45032</v>
      </c>
      <c r="D10" s="4">
        <v>1296</v>
      </c>
      <c r="E10" s="4" t="str">
        <f>VLOOKUP(A10,HOP!A:L,12,0)</f>
        <v>1296.00</v>
      </c>
      <c r="F10" s="4" t="str">
        <f>VLOOKUP(A10,HOP!A:C,3,0)</f>
        <v>3144879</v>
      </c>
      <c r="G10" s="4">
        <f t="shared" si="0"/>
        <v>0</v>
      </c>
      <c r="H10" s="4" t="str">
        <f t="shared" si="1"/>
        <v>，3144879</v>
      </c>
      <c r="I10" s="4" t="str">
        <f>VLOOKUP(A10,HOP!A:U,21,0)</f>
        <v>直连</v>
      </c>
    </row>
    <row r="11" s="4" customFormat="1" hidden="1" spans="1:9">
      <c r="A11" s="5">
        <v>999223223986592</v>
      </c>
      <c r="B11" s="6">
        <v>45027</v>
      </c>
      <c r="C11" s="6">
        <v>45032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999223225308338</v>
      </c>
      <c r="B12" s="6">
        <v>45029</v>
      </c>
      <c r="C12" s="6">
        <v>45032</v>
      </c>
      <c r="D12" s="4">
        <v>2772</v>
      </c>
      <c r="E12" s="4" t="str">
        <f>VLOOKUP(A12,HOP!A:L,12,0)</f>
        <v>2772.00</v>
      </c>
      <c r="F12" s="4" t="str">
        <f>VLOOKUP(A12,HOP!A:C,3,0)</f>
        <v>3146022</v>
      </c>
      <c r="G12" s="4">
        <f t="shared" si="0"/>
        <v>0</v>
      </c>
      <c r="H12" s="4" t="str">
        <f t="shared" si="1"/>
        <v>，3146022</v>
      </c>
      <c r="I12" s="4" t="str">
        <f>VLOOKUP(A12,HOP!A:U,21,0)</f>
        <v>直连</v>
      </c>
    </row>
    <row r="13" s="4" customFormat="1" hidden="1" spans="1:9">
      <c r="A13" s="5">
        <v>999223250924133</v>
      </c>
      <c r="B13" s="6">
        <v>45030</v>
      </c>
      <c r="C13" s="6">
        <v>45032</v>
      </c>
      <c r="D13" s="4">
        <v>1020</v>
      </c>
      <c r="E13" s="4" t="str">
        <f>VLOOKUP(A13,HOP!A:L,12,0)</f>
        <v>1020.00</v>
      </c>
      <c r="F13" s="4" t="str">
        <f>VLOOKUP(A13,HOP!A:C,3,0)</f>
        <v>3152679</v>
      </c>
      <c r="G13" s="4">
        <f t="shared" si="0"/>
        <v>0</v>
      </c>
      <c r="H13" s="4" t="str">
        <f t="shared" si="1"/>
        <v>，3152679</v>
      </c>
      <c r="I13" s="4" t="str">
        <f>VLOOKUP(A13,HOP!A:U,21,0)</f>
        <v>直连</v>
      </c>
    </row>
    <row r="14" s="4" customFormat="1" hidden="1" spans="1:9">
      <c r="A14" s="5">
        <v>999223254869598</v>
      </c>
      <c r="B14" s="6">
        <v>45028</v>
      </c>
      <c r="C14" s="6">
        <v>45032</v>
      </c>
      <c r="D14" s="4">
        <v>10568</v>
      </c>
      <c r="E14" s="4" t="str">
        <f>VLOOKUP(A14,HOP!A:L,12,0)</f>
        <v>10568.00</v>
      </c>
      <c r="F14" s="4" t="str">
        <f>VLOOKUP(A14,HOP!A:C,3,0)</f>
        <v>3153288</v>
      </c>
      <c r="G14" s="4">
        <f t="shared" si="0"/>
        <v>0</v>
      </c>
      <c r="H14" s="4" t="str">
        <f t="shared" si="1"/>
        <v>，3153288</v>
      </c>
      <c r="I14" s="4" t="str">
        <f>VLOOKUP(A14,HOP!A:U,21,0)</f>
        <v>直连</v>
      </c>
    </row>
    <row r="15" s="4" customFormat="1" hidden="1" spans="1:9">
      <c r="A15" s="5">
        <v>999223260942318</v>
      </c>
      <c r="B15" s="6">
        <v>45029</v>
      </c>
      <c r="C15" s="6">
        <v>45032</v>
      </c>
      <c r="D15" s="4">
        <v>1530</v>
      </c>
      <c r="E15" s="4" t="str">
        <f>VLOOKUP(A15,HOP!A:L,12,0)</f>
        <v>1530.00</v>
      </c>
      <c r="F15" s="4" t="str">
        <f>VLOOKUP(A15,HOP!A:C,3,0)</f>
        <v>3154983</v>
      </c>
      <c r="G15" s="4">
        <f t="shared" si="0"/>
        <v>0</v>
      </c>
      <c r="H15" s="4" t="str">
        <f t="shared" si="1"/>
        <v>，3154983</v>
      </c>
      <c r="I15" s="4" t="str">
        <f>VLOOKUP(A15,HOP!A:U,21,0)</f>
        <v>直连</v>
      </c>
    </row>
    <row r="16" s="4" customFormat="1" hidden="1" spans="1:9">
      <c r="A16" s="5">
        <v>999223266779768</v>
      </c>
      <c r="B16" s="6">
        <v>45031</v>
      </c>
      <c r="C16" s="6">
        <v>45032</v>
      </c>
      <c r="D16" s="4">
        <v>1307</v>
      </c>
      <c r="E16" s="4" t="str">
        <f>VLOOKUP(A16,HOP!A:L,12,0)</f>
        <v>1307.00</v>
      </c>
      <c r="F16" s="4" t="str">
        <f>VLOOKUP(A16,HOP!A:C,3,0)</f>
        <v>3156111</v>
      </c>
      <c r="G16" s="4">
        <f t="shared" si="0"/>
        <v>0</v>
      </c>
      <c r="H16" s="4" t="str">
        <f t="shared" si="1"/>
        <v>，3156111</v>
      </c>
      <c r="I16" s="4" t="str">
        <f>VLOOKUP(A16,HOP!A:U,21,0)</f>
        <v>直连</v>
      </c>
    </row>
    <row r="17" s="4" customFormat="1" hidden="1" spans="1:9">
      <c r="A17" s="5">
        <v>999223266877137</v>
      </c>
      <c r="B17" s="6">
        <v>45031</v>
      </c>
      <c r="C17" s="6">
        <v>45032</v>
      </c>
      <c r="D17" s="4">
        <v>3066</v>
      </c>
      <c r="E17" s="4" t="str">
        <f>VLOOKUP(A17,HOP!A:L,12,0)</f>
        <v>3066.00</v>
      </c>
      <c r="F17" s="4" t="str">
        <f>VLOOKUP(A17,HOP!A:C,3,0)</f>
        <v>3156158</v>
      </c>
      <c r="G17" s="4">
        <f t="shared" si="0"/>
        <v>0</v>
      </c>
      <c r="H17" s="4" t="str">
        <f t="shared" si="1"/>
        <v>，3156158</v>
      </c>
      <c r="I17" s="4" t="str">
        <f>VLOOKUP(A17,HOP!A:U,21,0)</f>
        <v>直连</v>
      </c>
    </row>
    <row r="18" s="4" customFormat="1" hidden="1" spans="1:9">
      <c r="A18" s="5">
        <v>999223304078869</v>
      </c>
      <c r="B18" s="6">
        <v>45028</v>
      </c>
      <c r="C18" s="6">
        <v>45032</v>
      </c>
      <c r="D18" s="4">
        <v>5704</v>
      </c>
      <c r="E18" s="4" t="str">
        <f>VLOOKUP(A18,HOP!A:L,12,0)</f>
        <v>5704.00</v>
      </c>
      <c r="F18" s="4" t="str">
        <f>VLOOKUP(A18,HOP!A:C,3,0)</f>
        <v>3163763</v>
      </c>
      <c r="G18" s="4">
        <f t="shared" si="0"/>
        <v>0</v>
      </c>
      <c r="H18" s="4" t="str">
        <f t="shared" si="1"/>
        <v>，3163763</v>
      </c>
      <c r="I18" s="4" t="str">
        <f>VLOOKUP(A18,HOP!A:U,21,0)</f>
        <v>直连</v>
      </c>
    </row>
    <row r="19" s="4" customFormat="1" hidden="1" spans="1:9">
      <c r="A19" s="5">
        <v>999223320556391</v>
      </c>
      <c r="B19" s="6">
        <v>45031</v>
      </c>
      <c r="C19" s="6">
        <v>45032</v>
      </c>
      <c r="D19" s="4">
        <v>631</v>
      </c>
      <c r="E19" s="4" t="str">
        <f>VLOOKUP(A19,HOP!A:L,12,0)</f>
        <v>631.00</v>
      </c>
      <c r="F19" s="4" t="str">
        <f>VLOOKUP(A19,HOP!A:C,3,0)</f>
        <v>3166889</v>
      </c>
      <c r="G19" s="4">
        <f t="shared" si="0"/>
        <v>0</v>
      </c>
      <c r="H19" s="4" t="str">
        <f t="shared" si="1"/>
        <v>，3166889</v>
      </c>
      <c r="I19" s="4" t="str">
        <f>VLOOKUP(A19,HOP!A:U,21,0)</f>
        <v>直连</v>
      </c>
    </row>
    <row r="20" s="4" customFormat="1" hidden="1" spans="1:9">
      <c r="A20" s="5">
        <v>999223338916931</v>
      </c>
      <c r="B20" s="6">
        <v>45029</v>
      </c>
      <c r="C20" s="6">
        <v>45032</v>
      </c>
      <c r="D20" s="4">
        <v>1164</v>
      </c>
      <c r="E20" s="4" t="str">
        <f>VLOOKUP(A20,HOP!A:L,12,0)</f>
        <v>1164.00</v>
      </c>
      <c r="F20" s="4" t="str">
        <f>VLOOKUP(A20,HOP!A:C,3,0)</f>
        <v>3170254</v>
      </c>
      <c r="G20" s="4">
        <f t="shared" si="0"/>
        <v>0</v>
      </c>
      <c r="H20" s="4" t="str">
        <f t="shared" si="1"/>
        <v>，3170254</v>
      </c>
      <c r="I20" s="4" t="str">
        <f>VLOOKUP(A20,HOP!A:U,21,0)</f>
        <v>直连</v>
      </c>
    </row>
    <row r="21" s="4" customFormat="1" hidden="1" spans="1:9">
      <c r="A21" s="5">
        <v>999223355719479</v>
      </c>
      <c r="B21" s="6">
        <v>45031</v>
      </c>
      <c r="C21" s="6">
        <v>45032</v>
      </c>
      <c r="D21" s="4">
        <v>1813</v>
      </c>
      <c r="E21" s="4" t="str">
        <f>VLOOKUP(A21,HOP!A:L,12,0)</f>
        <v>1813.00</v>
      </c>
      <c r="F21" s="4" t="str">
        <f>VLOOKUP(A21,HOP!A:C,3,0)</f>
        <v>3172539</v>
      </c>
      <c r="G21" s="4">
        <f t="shared" si="0"/>
        <v>0</v>
      </c>
      <c r="H21" s="4" t="str">
        <f t="shared" si="1"/>
        <v>，3172539</v>
      </c>
      <c r="I21" s="4" t="str">
        <f>VLOOKUP(A21,HOP!A:U,21,0)</f>
        <v>直连</v>
      </c>
    </row>
    <row r="22" s="4" customFormat="1" hidden="1" spans="1:9">
      <c r="A22" s="5">
        <v>999223360592675</v>
      </c>
      <c r="B22" s="6">
        <v>45028</v>
      </c>
      <c r="C22" s="6">
        <v>45032</v>
      </c>
      <c r="D22" s="4">
        <v>0</v>
      </c>
      <c r="E22" s="4" t="str">
        <f>VLOOKUP(A22,HOP!A:L,12,0)</f>
        <v>0.00</v>
      </c>
      <c r="F22" s="4" t="str">
        <f>VLOOKUP(A22,HOP!A:C,3,0)</f>
        <v>3173319</v>
      </c>
      <c r="G22" s="4">
        <f t="shared" si="0"/>
        <v>0</v>
      </c>
      <c r="H22" s="4" t="str">
        <f t="shared" si="1"/>
        <v>，3173319</v>
      </c>
      <c r="I22" s="4" t="str">
        <f>VLOOKUP(A22,HOP!A:U,21,0)</f>
        <v>直连</v>
      </c>
    </row>
    <row r="23" s="4" customFormat="1" hidden="1" spans="1:9">
      <c r="A23" s="5">
        <v>999223364836294</v>
      </c>
      <c r="B23" s="6">
        <v>45031</v>
      </c>
      <c r="C23" s="6">
        <v>45032</v>
      </c>
      <c r="D23" s="4">
        <v>984</v>
      </c>
      <c r="E23" s="4" t="str">
        <f>VLOOKUP(A23,HOP!A:L,12,0)</f>
        <v>984.00</v>
      </c>
      <c r="F23" s="4" t="str">
        <f>VLOOKUP(A23,HOP!A:C,3,0)</f>
        <v>3174543</v>
      </c>
      <c r="G23" s="4">
        <f t="shared" si="0"/>
        <v>0</v>
      </c>
      <c r="H23" s="4" t="str">
        <f t="shared" si="1"/>
        <v>，3174543</v>
      </c>
      <c r="I23" s="4" t="str">
        <f>VLOOKUP(A23,HOP!A:U,21,0)</f>
        <v>直连</v>
      </c>
    </row>
    <row r="24" s="4" customFormat="1" hidden="1" spans="1:9">
      <c r="A24" s="5">
        <v>999223374360000</v>
      </c>
      <c r="B24" s="6">
        <v>45028</v>
      </c>
      <c r="C24" s="6">
        <v>45032</v>
      </c>
      <c r="D24" s="4">
        <v>6916</v>
      </c>
      <c r="E24" s="4" t="str">
        <f>VLOOKUP(A24,HOP!A:L,12,0)</f>
        <v>6916.00</v>
      </c>
      <c r="F24" s="4" t="str">
        <f>VLOOKUP(A24,HOP!A:C,3,0)</f>
        <v>3175776</v>
      </c>
      <c r="G24" s="4">
        <f t="shared" si="0"/>
        <v>0</v>
      </c>
      <c r="H24" s="4" t="str">
        <f t="shared" si="1"/>
        <v>，3175776</v>
      </c>
      <c r="I24" s="4" t="str">
        <f>VLOOKUP(A24,HOP!A:U,21,0)</f>
        <v>直连</v>
      </c>
    </row>
    <row r="25" s="4" customFormat="1" hidden="1" spans="1:9">
      <c r="A25" s="5">
        <v>999223392320975</v>
      </c>
      <c r="B25" s="6">
        <v>45031</v>
      </c>
      <c r="C25" s="6">
        <v>45032</v>
      </c>
      <c r="D25" s="4">
        <v>654</v>
      </c>
      <c r="E25" s="4" t="str">
        <f>VLOOKUP(A25,HOP!A:L,12,0)</f>
        <v>654.00</v>
      </c>
      <c r="F25" s="4" t="str">
        <f>VLOOKUP(A25,HOP!A:C,3,0)</f>
        <v>3179383</v>
      </c>
      <c r="G25" s="4">
        <f t="shared" si="0"/>
        <v>0</v>
      </c>
      <c r="H25" s="4" t="str">
        <f t="shared" si="1"/>
        <v>，3179383</v>
      </c>
      <c r="I25" s="4" t="str">
        <f>VLOOKUP(A25,HOP!A:U,21,0)</f>
        <v>直连</v>
      </c>
    </row>
    <row r="26" s="4" customFormat="1" hidden="1" spans="1:9">
      <c r="A26" s="5">
        <v>999223400702523</v>
      </c>
      <c r="B26" s="6">
        <v>45028</v>
      </c>
      <c r="C26" s="6">
        <v>45032</v>
      </c>
      <c r="D26" s="4">
        <v>5760</v>
      </c>
      <c r="E26" s="4" t="str">
        <f>VLOOKUP(A26,HOP!A:L,12,0)</f>
        <v>5760.00</v>
      </c>
      <c r="F26" s="4" t="str">
        <f>VLOOKUP(A26,HOP!A:C,3,0)</f>
        <v>3180748</v>
      </c>
      <c r="G26" s="4">
        <f t="shared" si="0"/>
        <v>0</v>
      </c>
      <c r="H26" s="4" t="str">
        <f t="shared" si="1"/>
        <v>，3180748</v>
      </c>
      <c r="I26" s="4" t="str">
        <f>VLOOKUP(A26,HOP!A:U,21,0)</f>
        <v>直连</v>
      </c>
    </row>
    <row r="27" s="4" customFormat="1" hidden="1" spans="1:9">
      <c r="A27" s="5">
        <v>999223407104245</v>
      </c>
      <c r="B27" s="6">
        <v>45029</v>
      </c>
      <c r="C27" s="6">
        <v>45032</v>
      </c>
      <c r="D27" s="4">
        <v>1769</v>
      </c>
      <c r="E27" s="4" t="str">
        <f>VLOOKUP(A27,HOP!A:L,12,0)</f>
        <v>1769.00</v>
      </c>
      <c r="F27" s="4" t="str">
        <f>VLOOKUP(A27,HOP!A:C,3,0)</f>
        <v>3182271</v>
      </c>
      <c r="G27" s="4">
        <f t="shared" si="0"/>
        <v>0</v>
      </c>
      <c r="H27" s="4" t="str">
        <f t="shared" si="1"/>
        <v>，3182271</v>
      </c>
      <c r="I27" s="4" t="str">
        <f>VLOOKUP(A27,HOP!A:U,21,0)</f>
        <v>直连</v>
      </c>
    </row>
    <row r="28" s="4" customFormat="1" hidden="1" spans="1:9">
      <c r="A28" s="5">
        <v>999223427713588</v>
      </c>
      <c r="B28" s="6">
        <v>45028</v>
      </c>
      <c r="C28" s="6">
        <v>45032</v>
      </c>
      <c r="D28" s="4">
        <v>11544</v>
      </c>
      <c r="E28" s="4" t="str">
        <f>VLOOKUP(A28,HOP!A:L,12,0)</f>
        <v>11544.00</v>
      </c>
      <c r="F28" s="4" t="str">
        <f>VLOOKUP(A28,HOP!A:C,3,0)</f>
        <v>3186493</v>
      </c>
      <c r="G28" s="4">
        <f t="shared" si="0"/>
        <v>0</v>
      </c>
      <c r="H28" s="4" t="str">
        <f t="shared" si="1"/>
        <v>，3186493</v>
      </c>
      <c r="I28" s="4" t="str">
        <f>VLOOKUP(A28,HOP!A:U,21,0)</f>
        <v>直连</v>
      </c>
    </row>
    <row r="29" s="4" customFormat="1" hidden="1" spans="1:9">
      <c r="A29" s="5">
        <v>999223428150814</v>
      </c>
      <c r="B29" s="6">
        <v>45031</v>
      </c>
      <c r="C29" s="6">
        <v>45032</v>
      </c>
      <c r="D29" s="4">
        <v>784</v>
      </c>
      <c r="E29" s="4" t="str">
        <f>VLOOKUP(A29,HOP!A:L,12,0)</f>
        <v>784.00</v>
      </c>
      <c r="F29" s="4" t="str">
        <f>VLOOKUP(A29,HOP!A:C,3,0)</f>
        <v>3186549</v>
      </c>
      <c r="G29" s="4">
        <f t="shared" si="0"/>
        <v>0</v>
      </c>
      <c r="H29" s="4" t="str">
        <f t="shared" si="1"/>
        <v>，3186549</v>
      </c>
      <c r="I29" s="4" t="str">
        <f>VLOOKUP(A29,HOP!A:U,21,0)</f>
        <v>直连</v>
      </c>
    </row>
    <row r="30" s="4" customFormat="1" spans="1:9">
      <c r="A30" s="5">
        <v>999223429782841</v>
      </c>
      <c r="B30" s="6">
        <v>45029</v>
      </c>
      <c r="C30" s="6">
        <v>45032</v>
      </c>
      <c r="D30" s="4">
        <v>7372</v>
      </c>
      <c r="E30" s="4" t="str">
        <f>VLOOKUP(A30,HOP!A:L,12,0)</f>
        <v>7372.02</v>
      </c>
      <c r="F30" s="4" t="str">
        <f>VLOOKUP(A30,HOP!A:C,3,0)</f>
        <v>3186756</v>
      </c>
      <c r="G30" s="4">
        <f t="shared" si="0"/>
        <v>-0.0200000000004366</v>
      </c>
      <c r="H30" s="4" t="str">
        <f t="shared" si="1"/>
        <v>，3186756</v>
      </c>
      <c r="I30" s="4" t="str">
        <f>VLOOKUP(A30,HOP!A:U,21,0)</f>
        <v>直连</v>
      </c>
    </row>
    <row r="31" s="4" customFormat="1" hidden="1" spans="1:9">
      <c r="A31" s="5">
        <v>999223434811703</v>
      </c>
      <c r="B31" s="6">
        <v>45030</v>
      </c>
      <c r="C31" s="6">
        <v>45032</v>
      </c>
      <c r="D31" s="4">
        <v>2986</v>
      </c>
      <c r="E31" s="4" t="str">
        <f>VLOOKUP(A31,HOP!A:L,12,0)</f>
        <v>2986.00</v>
      </c>
      <c r="F31" s="4" t="str">
        <f>VLOOKUP(A31,HOP!A:C,3,0)</f>
        <v>3187665</v>
      </c>
      <c r="G31" s="4">
        <f t="shared" si="0"/>
        <v>0</v>
      </c>
      <c r="H31" s="4" t="str">
        <f t="shared" si="1"/>
        <v>，3187665</v>
      </c>
      <c r="I31" s="4" t="str">
        <f>VLOOKUP(A31,HOP!A:U,21,0)</f>
        <v>直连</v>
      </c>
    </row>
    <row r="32" s="4" customFormat="1" hidden="1" spans="1:9">
      <c r="A32" s="5">
        <v>999223437416132</v>
      </c>
      <c r="B32" s="6">
        <v>45031</v>
      </c>
      <c r="C32" s="6">
        <v>45032</v>
      </c>
      <c r="D32" s="4">
        <v>716</v>
      </c>
      <c r="E32" s="4" t="str">
        <f>VLOOKUP(A32,HOP!A:L,12,0)</f>
        <v>716.00</v>
      </c>
      <c r="F32" s="4" t="str">
        <f>VLOOKUP(A32,HOP!A:C,3,0)</f>
        <v>3188535</v>
      </c>
      <c r="G32" s="4">
        <f t="shared" si="0"/>
        <v>0</v>
      </c>
      <c r="H32" s="4" t="str">
        <f t="shared" si="1"/>
        <v>，3188535</v>
      </c>
      <c r="I32" s="4" t="str">
        <f>VLOOKUP(A32,HOP!A:U,21,0)</f>
        <v>直连</v>
      </c>
    </row>
    <row r="33" s="4" customFormat="1" hidden="1" spans="1:9">
      <c r="A33" s="5">
        <v>999223437712171</v>
      </c>
      <c r="B33" s="6">
        <v>45031</v>
      </c>
      <c r="C33" s="6">
        <v>45032</v>
      </c>
      <c r="D33" s="4">
        <v>626</v>
      </c>
      <c r="E33" s="4" t="str">
        <f>VLOOKUP(A33,HOP!A:L,12,0)</f>
        <v>626.00</v>
      </c>
      <c r="F33" s="4" t="str">
        <f>VLOOKUP(A33,HOP!A:C,3,0)</f>
        <v>3188712</v>
      </c>
      <c r="G33" s="4">
        <f t="shared" si="0"/>
        <v>0</v>
      </c>
      <c r="H33" s="4" t="str">
        <f t="shared" si="1"/>
        <v>，3188712</v>
      </c>
      <c r="I33" s="4" t="str">
        <f>VLOOKUP(A33,HOP!A:U,21,0)</f>
        <v>直连</v>
      </c>
    </row>
    <row r="34" s="4" customFormat="1" hidden="1" spans="1:9">
      <c r="A34" s="5">
        <v>999223448528126</v>
      </c>
      <c r="B34" s="6">
        <v>45031</v>
      </c>
      <c r="C34" s="6">
        <v>45032</v>
      </c>
      <c r="D34" s="4">
        <v>578</v>
      </c>
      <c r="E34" s="4" t="str">
        <f>VLOOKUP(A34,HOP!A:L,12,0)</f>
        <v>578.00</v>
      </c>
      <c r="F34" s="4" t="str">
        <f>VLOOKUP(A34,HOP!A:C,3,0)</f>
        <v>3190521</v>
      </c>
      <c r="G34" s="4">
        <f t="shared" si="0"/>
        <v>0</v>
      </c>
      <c r="H34" s="4" t="str">
        <f t="shared" si="1"/>
        <v>，3190521</v>
      </c>
      <c r="I34" s="4" t="str">
        <f>VLOOKUP(A34,HOP!A:U,21,0)</f>
        <v>直采</v>
      </c>
    </row>
    <row r="35" s="4" customFormat="1" hidden="1" spans="1:9">
      <c r="A35" s="5">
        <v>999223449146659</v>
      </c>
      <c r="B35" s="6">
        <v>45030</v>
      </c>
      <c r="C35" s="6">
        <v>45032</v>
      </c>
      <c r="D35" s="4">
        <v>2268</v>
      </c>
      <c r="E35" s="4" t="str">
        <f>VLOOKUP(A35,HOP!A:L,12,0)</f>
        <v>2268.00</v>
      </c>
      <c r="F35" s="4" t="str">
        <f>VLOOKUP(A35,HOP!A:C,3,0)</f>
        <v>3190662</v>
      </c>
      <c r="G35" s="4">
        <f t="shared" ref="G35:G66" si="2">D35-E35</f>
        <v>0</v>
      </c>
      <c r="H35" s="4" t="str">
        <f t="shared" ref="H35:H66" si="3">$H$1&amp;F35</f>
        <v>，3190662</v>
      </c>
      <c r="I35" s="4" t="str">
        <f>VLOOKUP(A35,HOP!A:U,21,0)</f>
        <v>直连</v>
      </c>
    </row>
    <row r="36" s="4" customFormat="1" hidden="1" spans="1:9">
      <c r="A36" s="5">
        <v>999223449147987</v>
      </c>
      <c r="B36" s="6">
        <v>45031</v>
      </c>
      <c r="C36" s="6">
        <v>45032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999223450952499</v>
      </c>
      <c r="B37" s="6">
        <v>45030</v>
      </c>
      <c r="C37" s="6">
        <v>45032</v>
      </c>
      <c r="D37" s="4">
        <v>2894</v>
      </c>
      <c r="E37" s="4" t="str">
        <f>VLOOKUP(A37,HOP!A:L,12,0)</f>
        <v>2894.00</v>
      </c>
      <c r="F37" s="4" t="str">
        <f>VLOOKUP(A37,HOP!A:C,3,0)</f>
        <v>3191151</v>
      </c>
      <c r="G37" s="4">
        <f t="shared" si="2"/>
        <v>0</v>
      </c>
      <c r="H37" s="4" t="str">
        <f t="shared" si="3"/>
        <v>，3191151</v>
      </c>
      <c r="I37" s="4" t="str">
        <f>VLOOKUP(A37,HOP!A:U,21,0)</f>
        <v>直连</v>
      </c>
    </row>
    <row r="38" s="4" customFormat="1" hidden="1" spans="1:9">
      <c r="A38" s="5">
        <v>999223452633745</v>
      </c>
      <c r="B38" s="6">
        <v>45030</v>
      </c>
      <c r="C38" s="6">
        <v>45032</v>
      </c>
      <c r="D38" s="4">
        <v>571</v>
      </c>
      <c r="E38" s="4" t="str">
        <f>VLOOKUP(A38,HOP!A:L,12,0)</f>
        <v>571.00</v>
      </c>
      <c r="F38" s="4" t="str">
        <f>VLOOKUP(A38,HOP!A:C,3,0)</f>
        <v>3191285</v>
      </c>
      <c r="G38" s="4">
        <f t="shared" si="2"/>
        <v>0</v>
      </c>
      <c r="H38" s="4" t="str">
        <f t="shared" si="3"/>
        <v>，3191285</v>
      </c>
      <c r="I38" s="4" t="str">
        <f>VLOOKUP(A38,HOP!A:U,21,0)</f>
        <v>直采</v>
      </c>
    </row>
    <row r="39" s="4" customFormat="1" hidden="1" spans="1:9">
      <c r="A39" s="5">
        <v>999223454886912</v>
      </c>
      <c r="B39" s="6">
        <v>45029</v>
      </c>
      <c r="C39" s="6">
        <v>45032</v>
      </c>
      <c r="D39" s="4">
        <v>4341</v>
      </c>
      <c r="E39" s="4" t="str">
        <f>VLOOKUP(A39,HOP!A:L,12,0)</f>
        <v>4341.00</v>
      </c>
      <c r="F39" s="4" t="str">
        <f>VLOOKUP(A39,HOP!A:C,3,0)</f>
        <v>3191512</v>
      </c>
      <c r="G39" s="4">
        <f t="shared" si="2"/>
        <v>0</v>
      </c>
      <c r="H39" s="4" t="str">
        <f t="shared" si="3"/>
        <v>，3191512</v>
      </c>
      <c r="I39" s="4" t="str">
        <f>VLOOKUP(A39,HOP!A:U,21,0)</f>
        <v>直连</v>
      </c>
    </row>
    <row r="40" s="4" customFormat="1" hidden="1" spans="1:9">
      <c r="A40" s="5">
        <v>999223455270497</v>
      </c>
      <c r="B40" s="6">
        <v>45030</v>
      </c>
      <c r="C40" s="6">
        <v>45032</v>
      </c>
      <c r="D40" s="4">
        <v>1212</v>
      </c>
      <c r="E40" s="4" t="str">
        <f>VLOOKUP(A40,HOP!A:L,12,0)</f>
        <v>1212.00</v>
      </c>
      <c r="F40" s="4" t="str">
        <f>VLOOKUP(A40,HOP!A:C,3,0)</f>
        <v>3191565</v>
      </c>
      <c r="G40" s="4">
        <f t="shared" si="2"/>
        <v>0</v>
      </c>
      <c r="H40" s="4" t="str">
        <f t="shared" si="3"/>
        <v>，3191565</v>
      </c>
      <c r="I40" s="4" t="str">
        <f>VLOOKUP(A40,HOP!A:U,21,0)</f>
        <v>直连</v>
      </c>
    </row>
    <row r="41" s="4" customFormat="1" hidden="1" spans="1:9">
      <c r="A41" s="5">
        <v>999223455626027</v>
      </c>
      <c r="B41" s="6">
        <v>45030</v>
      </c>
      <c r="C41" s="6">
        <v>45032</v>
      </c>
      <c r="D41" s="4">
        <v>1500</v>
      </c>
      <c r="E41" s="4" t="str">
        <f>VLOOKUP(A41,HOP!A:L,12,0)</f>
        <v>1500.00</v>
      </c>
      <c r="F41" s="4" t="str">
        <f>VLOOKUP(A41,HOP!A:C,3,0)</f>
        <v>3191618</v>
      </c>
      <c r="G41" s="4">
        <f t="shared" si="2"/>
        <v>0</v>
      </c>
      <c r="H41" s="4" t="str">
        <f t="shared" si="3"/>
        <v>，3191618</v>
      </c>
      <c r="I41" s="4" t="str">
        <f>VLOOKUP(A41,HOP!A:U,21,0)</f>
        <v>直连</v>
      </c>
    </row>
    <row r="42" s="4" customFormat="1" hidden="1" spans="1:9">
      <c r="A42" s="5">
        <v>999223457493054</v>
      </c>
      <c r="B42" s="6">
        <v>45031</v>
      </c>
      <c r="C42" s="6">
        <v>45032</v>
      </c>
      <c r="D42" s="4">
        <v>3310</v>
      </c>
      <c r="E42" s="4" t="str">
        <f>VLOOKUP(A42,HOP!A:L,12,0)</f>
        <v>3310.00</v>
      </c>
      <c r="F42" s="4" t="str">
        <f>VLOOKUP(A42,HOP!A:C,3,0)</f>
        <v>3191921</v>
      </c>
      <c r="G42" s="4">
        <f t="shared" si="2"/>
        <v>0</v>
      </c>
      <c r="H42" s="4" t="str">
        <f t="shared" si="3"/>
        <v>，3191921</v>
      </c>
      <c r="I42" s="4" t="str">
        <f>VLOOKUP(A42,HOP!A:U,21,0)</f>
        <v>直连</v>
      </c>
    </row>
    <row r="43" s="4" customFormat="1" hidden="1" spans="1:9">
      <c r="A43" s="5">
        <v>999223462368397</v>
      </c>
      <c r="B43" s="6">
        <v>45029</v>
      </c>
      <c r="C43" s="6">
        <v>45032</v>
      </c>
      <c r="D43" s="4">
        <v>2328</v>
      </c>
      <c r="E43" s="4" t="str">
        <f>VLOOKUP(A43,HOP!A:L,12,0)</f>
        <v>2328.00</v>
      </c>
      <c r="F43" s="4" t="str">
        <f>VLOOKUP(A43,HOP!A:C,3,0)</f>
        <v>3193506</v>
      </c>
      <c r="G43" s="4">
        <f t="shared" si="2"/>
        <v>0</v>
      </c>
      <c r="H43" s="4" t="str">
        <f t="shared" si="3"/>
        <v>，3193506</v>
      </c>
      <c r="I43" s="4" t="str">
        <f>VLOOKUP(A43,HOP!A:U,21,0)</f>
        <v>直连</v>
      </c>
    </row>
    <row r="44" s="4" customFormat="1" hidden="1" spans="1:9">
      <c r="A44" s="5">
        <v>999223468443786</v>
      </c>
      <c r="B44" s="6">
        <v>45031</v>
      </c>
      <c r="C44" s="6">
        <v>45032</v>
      </c>
      <c r="D44" s="4">
        <v>1038</v>
      </c>
      <c r="E44" s="4" t="str">
        <f>VLOOKUP(A44,HOP!A:L,12,0)</f>
        <v>1038.00</v>
      </c>
      <c r="F44" s="4" t="str">
        <f>VLOOKUP(A44,HOP!A:C,3,0)</f>
        <v>3194340</v>
      </c>
      <c r="G44" s="4">
        <f t="shared" si="2"/>
        <v>0</v>
      </c>
      <c r="H44" s="4" t="str">
        <f t="shared" si="3"/>
        <v>，3194340</v>
      </c>
      <c r="I44" s="4" t="str">
        <f>VLOOKUP(A44,HOP!A:U,21,0)</f>
        <v>直连</v>
      </c>
    </row>
    <row r="45" s="4" customFormat="1" hidden="1" spans="1:9">
      <c r="A45" s="5">
        <v>999223470098250</v>
      </c>
      <c r="B45" s="6">
        <v>45031</v>
      </c>
      <c r="C45" s="6">
        <v>45032</v>
      </c>
      <c r="D45" s="4">
        <v>2260</v>
      </c>
      <c r="E45" s="4" t="str">
        <f>VLOOKUP(A45,HOP!A:L,12,0)</f>
        <v>2260.00</v>
      </c>
      <c r="F45" s="4" t="str">
        <f>VLOOKUP(A45,HOP!A:C,3,0)</f>
        <v>3194725</v>
      </c>
      <c r="G45" s="4">
        <f t="shared" si="2"/>
        <v>0</v>
      </c>
      <c r="H45" s="4" t="str">
        <f t="shared" si="3"/>
        <v>，3194725</v>
      </c>
      <c r="I45" s="4" t="str">
        <f>VLOOKUP(A45,HOP!A:U,21,0)</f>
        <v>直连</v>
      </c>
    </row>
    <row r="46" s="4" customFormat="1" hidden="1" spans="1:9">
      <c r="A46" s="5">
        <v>999223474212032</v>
      </c>
      <c r="B46" s="6">
        <v>45030</v>
      </c>
      <c r="C46" s="6">
        <v>45032</v>
      </c>
      <c r="D46" s="4">
        <v>1560</v>
      </c>
      <c r="E46" s="4" t="str">
        <f>VLOOKUP(A46,HOP!A:L,12,0)</f>
        <v>1560.00</v>
      </c>
      <c r="F46" s="4" t="str">
        <f>VLOOKUP(A46,HOP!A:C,3,0)</f>
        <v>3195550</v>
      </c>
      <c r="G46" s="4">
        <f t="shared" si="2"/>
        <v>0</v>
      </c>
      <c r="H46" s="4" t="str">
        <f t="shared" si="3"/>
        <v>，3195550</v>
      </c>
      <c r="I46" s="4" t="str">
        <f>VLOOKUP(A46,HOP!A:U,21,0)</f>
        <v>直连</v>
      </c>
    </row>
    <row r="47" s="4" customFormat="1" hidden="1" spans="1:9">
      <c r="A47" s="5">
        <v>999223476451376</v>
      </c>
      <c r="B47" s="6">
        <v>45031</v>
      </c>
      <c r="C47" s="6">
        <v>45032</v>
      </c>
      <c r="D47" s="4">
        <v>3110</v>
      </c>
      <c r="E47" s="4" t="str">
        <f>VLOOKUP(A47,HOP!A:L,12,0)</f>
        <v>3110.00</v>
      </c>
      <c r="F47" s="4" t="str">
        <f>VLOOKUP(A47,HOP!A:C,3,0)</f>
        <v>3196390</v>
      </c>
      <c r="G47" s="4">
        <f t="shared" si="2"/>
        <v>0</v>
      </c>
      <c r="H47" s="4" t="str">
        <f t="shared" si="3"/>
        <v>，3196390</v>
      </c>
      <c r="I47" s="4" t="str">
        <f>VLOOKUP(A47,HOP!A:U,21,0)</f>
        <v>直连</v>
      </c>
    </row>
    <row r="48" s="4" customFormat="1" hidden="1" spans="1:9">
      <c r="A48" s="5">
        <v>999223482960971</v>
      </c>
      <c r="B48" s="6">
        <v>45030</v>
      </c>
      <c r="C48" s="6">
        <v>45032</v>
      </c>
      <c r="D48" s="4">
        <v>930</v>
      </c>
      <c r="E48" s="4" t="str">
        <f>VLOOKUP(A48,HOP!A:L,12,0)</f>
        <v>930.00</v>
      </c>
      <c r="F48" s="4" t="str">
        <f>VLOOKUP(A48,HOP!A:C,3,0)</f>
        <v>3197090</v>
      </c>
      <c r="G48" s="4">
        <f t="shared" si="2"/>
        <v>0</v>
      </c>
      <c r="H48" s="4" t="str">
        <f t="shared" si="3"/>
        <v>，3197090</v>
      </c>
      <c r="I48" s="4" t="str">
        <f>VLOOKUP(A48,HOP!A:U,21,0)</f>
        <v>直采</v>
      </c>
    </row>
    <row r="49" s="4" customFormat="1" hidden="1" spans="1:9">
      <c r="A49" s="5">
        <v>999223490084604</v>
      </c>
      <c r="B49" s="6">
        <v>45031</v>
      </c>
      <c r="C49" s="6">
        <v>45032</v>
      </c>
      <c r="D49" s="4">
        <v>351</v>
      </c>
      <c r="E49" s="4" t="str">
        <f>VLOOKUP(A49,HOP!A:L,12,0)</f>
        <v>351.00</v>
      </c>
      <c r="F49" s="4" t="str">
        <f>VLOOKUP(A49,HOP!A:C,3,0)</f>
        <v>3198495</v>
      </c>
      <c r="G49" s="4">
        <f t="shared" si="2"/>
        <v>0</v>
      </c>
      <c r="H49" s="4" t="str">
        <f t="shared" si="3"/>
        <v>，3198495</v>
      </c>
      <c r="I49" s="4" t="str">
        <f>VLOOKUP(A49,HOP!A:U,21,0)</f>
        <v>直连</v>
      </c>
    </row>
    <row r="50" s="4" customFormat="1" hidden="1" spans="1:9">
      <c r="A50" s="5">
        <v>999223498150671</v>
      </c>
      <c r="B50" s="6">
        <v>45029</v>
      </c>
      <c r="C50" s="6">
        <v>45032</v>
      </c>
      <c r="D50" s="4">
        <v>5394</v>
      </c>
      <c r="E50" s="4" t="str">
        <f>VLOOKUP(A50,HOP!A:L,12,0)</f>
        <v>5394.00</v>
      </c>
      <c r="F50" s="4" t="str">
        <f>VLOOKUP(A50,HOP!A:C,3,0)</f>
        <v>3199721</v>
      </c>
      <c r="G50" s="4">
        <f t="shared" si="2"/>
        <v>0</v>
      </c>
      <c r="H50" s="4" t="str">
        <f t="shared" si="3"/>
        <v>，3199721</v>
      </c>
      <c r="I50" s="4" t="str">
        <f>VLOOKUP(A50,HOP!A:U,21,0)</f>
        <v>直连</v>
      </c>
    </row>
    <row r="51" s="4" customFormat="1" hidden="1" spans="1:9">
      <c r="A51" s="5">
        <v>999223501387823</v>
      </c>
      <c r="B51" s="6">
        <v>45030</v>
      </c>
      <c r="C51" s="6">
        <v>45032</v>
      </c>
      <c r="D51" s="4">
        <v>2398</v>
      </c>
      <c r="E51" s="4" t="str">
        <f>VLOOKUP(A51,HOP!A:L,12,0)</f>
        <v>2398.00</v>
      </c>
      <c r="F51" s="4" t="str">
        <f>VLOOKUP(A51,HOP!A:C,3,0)</f>
        <v>3200297</v>
      </c>
      <c r="G51" s="4">
        <f t="shared" si="2"/>
        <v>0</v>
      </c>
      <c r="H51" s="4" t="str">
        <f t="shared" si="3"/>
        <v>，3200297</v>
      </c>
      <c r="I51" s="4" t="str">
        <f>VLOOKUP(A51,HOP!A:U,21,0)</f>
        <v>直连</v>
      </c>
    </row>
    <row r="52" s="4" customFormat="1" hidden="1" spans="1:9">
      <c r="A52" s="5">
        <v>999223501515824</v>
      </c>
      <c r="B52" s="6">
        <v>45029</v>
      </c>
      <c r="C52" s="6">
        <v>45032</v>
      </c>
      <c r="D52" s="4">
        <v>7749</v>
      </c>
      <c r="E52" s="4" t="str">
        <f>VLOOKUP(A52,HOP!A:L,12,0)</f>
        <v>7749.00</v>
      </c>
      <c r="F52" s="4" t="str">
        <f>VLOOKUP(A52,HOP!A:C,3,0)</f>
        <v>3200320</v>
      </c>
      <c r="G52" s="4">
        <f t="shared" si="2"/>
        <v>0</v>
      </c>
      <c r="H52" s="4" t="str">
        <f t="shared" si="3"/>
        <v>，3200320</v>
      </c>
      <c r="I52" s="4" t="str">
        <f>VLOOKUP(A52,HOP!A:U,21,0)</f>
        <v>直连</v>
      </c>
    </row>
    <row r="53" s="4" customFormat="1" hidden="1" spans="1:9">
      <c r="A53" s="5">
        <v>999223504974860</v>
      </c>
      <c r="B53" s="6">
        <v>45030</v>
      </c>
      <c r="C53" s="6">
        <v>45032</v>
      </c>
      <c r="D53" s="4">
        <v>850</v>
      </c>
      <c r="E53" s="4" t="str">
        <f>VLOOKUP(A53,HOP!A:L,12,0)</f>
        <v>850.00</v>
      </c>
      <c r="F53" s="4" t="str">
        <f>VLOOKUP(A53,HOP!A:C,3,0)</f>
        <v>3201246</v>
      </c>
      <c r="G53" s="4">
        <f t="shared" si="2"/>
        <v>0</v>
      </c>
      <c r="H53" s="4" t="str">
        <f t="shared" si="3"/>
        <v>，3201246</v>
      </c>
      <c r="I53" s="4" t="str">
        <f>VLOOKUP(A53,HOP!A:U,21,0)</f>
        <v>直连</v>
      </c>
    </row>
    <row r="54" s="4" customFormat="1" hidden="1" spans="1:9">
      <c r="A54" s="5">
        <v>999223506011290</v>
      </c>
      <c r="B54" s="6">
        <v>45030</v>
      </c>
      <c r="C54" s="6">
        <v>45032</v>
      </c>
      <c r="D54" s="4">
        <v>3072</v>
      </c>
      <c r="E54" s="4" t="str">
        <f>VLOOKUP(A54,HOP!A:L,12,0)</f>
        <v>3072.00</v>
      </c>
      <c r="F54" s="4" t="str">
        <f>VLOOKUP(A54,HOP!A:C,3,0)</f>
        <v>3201648</v>
      </c>
      <c r="G54" s="4">
        <f t="shared" si="2"/>
        <v>0</v>
      </c>
      <c r="H54" s="4" t="str">
        <f t="shared" si="3"/>
        <v>，3201648</v>
      </c>
      <c r="I54" s="4" t="str">
        <f>VLOOKUP(A54,HOP!A:U,21,0)</f>
        <v>直连</v>
      </c>
    </row>
    <row r="55" s="4" customFormat="1" hidden="1" spans="1:9">
      <c r="A55" s="5">
        <v>999223520594901</v>
      </c>
      <c r="B55" s="6">
        <v>45031</v>
      </c>
      <c r="C55" s="6">
        <v>45032</v>
      </c>
      <c r="D55" s="4">
        <v>1060</v>
      </c>
      <c r="E55" s="4" t="str">
        <f>VLOOKUP(A55,HOP!A:L,12,0)</f>
        <v>1060.00</v>
      </c>
      <c r="F55" s="4" t="str">
        <f>VLOOKUP(A55,HOP!A:C,3,0)</f>
        <v>3203862</v>
      </c>
      <c r="G55" s="4">
        <f t="shared" si="2"/>
        <v>0</v>
      </c>
      <c r="H55" s="4" t="str">
        <f t="shared" si="3"/>
        <v>，3203862</v>
      </c>
      <c r="I55" s="4" t="str">
        <f>VLOOKUP(A55,HOP!A:U,21,0)</f>
        <v>直连</v>
      </c>
    </row>
    <row r="56" s="4" customFormat="1" hidden="1" spans="1:9">
      <c r="A56" s="5">
        <v>999223528122065</v>
      </c>
      <c r="B56" s="6">
        <v>45031</v>
      </c>
      <c r="C56" s="6">
        <v>45032</v>
      </c>
      <c r="D56" s="4">
        <v>281</v>
      </c>
      <c r="E56" s="4" t="str">
        <f>VLOOKUP(A56,HOP!A:L,12,0)</f>
        <v>281.00</v>
      </c>
      <c r="F56" s="4" t="str">
        <f>VLOOKUP(A56,HOP!A:C,3,0)</f>
        <v>3205270</v>
      </c>
      <c r="G56" s="4">
        <f t="shared" si="2"/>
        <v>0</v>
      </c>
      <c r="H56" s="4" t="str">
        <f t="shared" si="3"/>
        <v>，3205270</v>
      </c>
      <c r="I56" s="4" t="str">
        <f>VLOOKUP(A56,HOP!A:U,21,0)</f>
        <v>直连</v>
      </c>
    </row>
    <row r="57" s="4" customFormat="1" hidden="1" spans="1:9">
      <c r="A57" s="5">
        <v>999223530667855</v>
      </c>
      <c r="B57" s="6">
        <v>45031</v>
      </c>
      <c r="C57" s="6">
        <v>45032</v>
      </c>
      <c r="D57" s="4">
        <v>1027</v>
      </c>
      <c r="E57" s="4" t="str">
        <f>VLOOKUP(A57,HOP!A:L,12,0)</f>
        <v>1027.00</v>
      </c>
      <c r="F57" s="4" t="str">
        <f>VLOOKUP(A57,HOP!A:C,3,0)</f>
        <v>3205753</v>
      </c>
      <c r="G57" s="4">
        <f t="shared" si="2"/>
        <v>0</v>
      </c>
      <c r="H57" s="4" t="str">
        <f t="shared" si="3"/>
        <v>，3205753</v>
      </c>
      <c r="I57" s="4" t="str">
        <f>VLOOKUP(A57,HOP!A:U,21,0)</f>
        <v>直连</v>
      </c>
    </row>
    <row r="58" s="4" customFormat="1" hidden="1" spans="1:9">
      <c r="A58" s="5">
        <v>999223536955923</v>
      </c>
      <c r="B58" s="6">
        <v>45031</v>
      </c>
      <c r="C58" s="6">
        <v>45032</v>
      </c>
      <c r="D58" s="4">
        <v>1446</v>
      </c>
      <c r="E58" s="4" t="str">
        <f>VLOOKUP(A58,HOP!A:L,12,0)</f>
        <v>1446.00</v>
      </c>
      <c r="F58" s="4" t="str">
        <f>VLOOKUP(A58,HOP!A:C,3,0)</f>
        <v>3207132</v>
      </c>
      <c r="G58" s="4">
        <f t="shared" si="2"/>
        <v>0</v>
      </c>
      <c r="H58" s="4" t="str">
        <f t="shared" si="3"/>
        <v>，3207132</v>
      </c>
      <c r="I58" s="4" t="str">
        <f>VLOOKUP(A58,HOP!A:U,21,0)</f>
        <v>直连</v>
      </c>
    </row>
    <row r="59" s="4" customFormat="1" hidden="1" spans="1:9">
      <c r="A59" s="5">
        <v>999223542854102</v>
      </c>
      <c r="B59" s="6">
        <v>45028</v>
      </c>
      <c r="C59" s="6">
        <v>45032</v>
      </c>
      <c r="D59" s="4">
        <v>1620</v>
      </c>
      <c r="E59" s="4" t="str">
        <f>VLOOKUP(A59,HOP!A:L,12,0)</f>
        <v>1620.00</v>
      </c>
      <c r="F59" s="4" t="str">
        <f>VLOOKUP(A59,HOP!A:C,3,0)</f>
        <v>3208005</v>
      </c>
      <c r="G59" s="4">
        <f t="shared" si="2"/>
        <v>0</v>
      </c>
      <c r="H59" s="4" t="str">
        <f t="shared" si="3"/>
        <v>，3208005</v>
      </c>
      <c r="I59" s="4" t="str">
        <f>VLOOKUP(A59,HOP!A:U,21,0)</f>
        <v>直采</v>
      </c>
    </row>
    <row r="60" s="4" customFormat="1" hidden="1" spans="1:9">
      <c r="A60" s="5">
        <v>999223544663713</v>
      </c>
      <c r="B60" s="6">
        <v>45029</v>
      </c>
      <c r="C60" s="6">
        <v>45032</v>
      </c>
      <c r="D60" s="4">
        <v>8670</v>
      </c>
      <c r="E60" s="4" t="str">
        <f>VLOOKUP(A60,HOP!A:L,12,0)</f>
        <v>8670.00</v>
      </c>
      <c r="F60" s="4" t="str">
        <f>VLOOKUP(A60,HOP!A:C,3,0)</f>
        <v>3208314</v>
      </c>
      <c r="G60" s="4">
        <f t="shared" si="2"/>
        <v>0</v>
      </c>
      <c r="H60" s="4" t="str">
        <f t="shared" si="3"/>
        <v>，3208314</v>
      </c>
      <c r="I60" s="4" t="str">
        <f>VLOOKUP(A60,HOP!A:U,21,0)</f>
        <v>直连</v>
      </c>
    </row>
    <row r="61" s="4" customFormat="1" hidden="1" spans="1:9">
      <c r="A61" s="5">
        <v>999223547222853</v>
      </c>
      <c r="B61" s="6">
        <v>45028</v>
      </c>
      <c r="C61" s="6">
        <v>45032</v>
      </c>
      <c r="D61" s="4">
        <v>10665</v>
      </c>
      <c r="E61" s="4" t="str">
        <f>VLOOKUP(A61,HOP!A:L,12,0)</f>
        <v>10665.00</v>
      </c>
      <c r="F61" s="4" t="str">
        <f>VLOOKUP(A61,HOP!A:C,3,0)</f>
        <v>3208734</v>
      </c>
      <c r="G61" s="4">
        <f t="shared" si="2"/>
        <v>0</v>
      </c>
      <c r="H61" s="4" t="str">
        <f t="shared" si="3"/>
        <v>，3208734</v>
      </c>
      <c r="I61" s="4" t="str">
        <f>VLOOKUP(A61,HOP!A:U,21,0)</f>
        <v>直采</v>
      </c>
    </row>
    <row r="62" s="4" customFormat="1" hidden="1" spans="1:9">
      <c r="A62" s="5">
        <v>999223552947707</v>
      </c>
      <c r="B62" s="6">
        <v>45029</v>
      </c>
      <c r="C62" s="6">
        <v>45032</v>
      </c>
      <c r="D62" s="4">
        <v>8367</v>
      </c>
      <c r="E62" s="4" t="str">
        <f>VLOOKUP(A62,HOP!A:L,12,0)</f>
        <v>8367.00</v>
      </c>
      <c r="F62" s="4" t="str">
        <f>VLOOKUP(A62,HOP!A:C,3,0)</f>
        <v>3209496</v>
      </c>
      <c r="G62" s="4">
        <f t="shared" si="2"/>
        <v>0</v>
      </c>
      <c r="H62" s="4" t="str">
        <f t="shared" si="3"/>
        <v>，3209496</v>
      </c>
      <c r="I62" s="4" t="str">
        <f>VLOOKUP(A62,HOP!A:U,21,0)</f>
        <v>直采</v>
      </c>
    </row>
    <row r="63" s="4" customFormat="1" hidden="1" spans="1:9">
      <c r="A63" s="5">
        <v>999223554135407</v>
      </c>
      <c r="B63" s="6">
        <v>45031</v>
      </c>
      <c r="C63" s="6">
        <v>45032</v>
      </c>
      <c r="D63" s="4">
        <v>282</v>
      </c>
      <c r="E63" s="4" t="str">
        <f>VLOOKUP(A63,HOP!A:L,12,0)</f>
        <v>282.00</v>
      </c>
      <c r="F63" s="4" t="str">
        <f>VLOOKUP(A63,HOP!A:C,3,0)</f>
        <v>3209613</v>
      </c>
      <c r="G63" s="4">
        <f t="shared" si="2"/>
        <v>0</v>
      </c>
      <c r="H63" s="4" t="str">
        <f t="shared" si="3"/>
        <v>，3209613</v>
      </c>
      <c r="I63" s="4" t="str">
        <f>VLOOKUP(A63,HOP!A:U,21,0)</f>
        <v>直连</v>
      </c>
    </row>
    <row r="64" s="4" customFormat="1" hidden="1" spans="1:9">
      <c r="A64" s="5">
        <v>999223554708983</v>
      </c>
      <c r="B64" s="6">
        <v>45031</v>
      </c>
      <c r="C64" s="6">
        <v>45032</v>
      </c>
      <c r="D64" s="4">
        <v>326</v>
      </c>
      <c r="E64" s="4" t="str">
        <f>VLOOKUP(A64,HOP!A:L,12,0)</f>
        <v>326.00</v>
      </c>
      <c r="F64" s="4" t="str">
        <f>VLOOKUP(A64,HOP!A:C,3,0)</f>
        <v>3209676</v>
      </c>
      <c r="G64" s="4">
        <f t="shared" si="2"/>
        <v>0</v>
      </c>
      <c r="H64" s="4" t="str">
        <f t="shared" si="3"/>
        <v>，3209676</v>
      </c>
      <c r="I64" s="4" t="str">
        <f>VLOOKUP(A64,HOP!A:U,21,0)</f>
        <v>直连</v>
      </c>
    </row>
    <row r="65" s="4" customFormat="1" hidden="1" spans="1:9">
      <c r="A65" s="5">
        <v>999223555540453</v>
      </c>
      <c r="B65" s="6">
        <v>45029</v>
      </c>
      <c r="C65" s="6">
        <v>45032</v>
      </c>
      <c r="D65" s="4">
        <v>4335</v>
      </c>
      <c r="E65" s="4" t="str">
        <f>VLOOKUP(A65,HOP!A:L,12,0)</f>
        <v>4335.00</v>
      </c>
      <c r="F65" s="4" t="str">
        <f>VLOOKUP(A65,HOP!A:C,3,0)</f>
        <v>3209815</v>
      </c>
      <c r="G65" s="4">
        <f t="shared" si="2"/>
        <v>0</v>
      </c>
      <c r="H65" s="4" t="str">
        <f t="shared" si="3"/>
        <v>，3209815</v>
      </c>
      <c r="I65" s="4" t="str">
        <f>VLOOKUP(A65,HOP!A:U,21,0)</f>
        <v>直连</v>
      </c>
    </row>
    <row r="66" s="4" customFormat="1" hidden="1" spans="1:9">
      <c r="A66" s="5">
        <v>999223558006949</v>
      </c>
      <c r="B66" s="6">
        <v>45030</v>
      </c>
      <c r="C66" s="6">
        <v>45032</v>
      </c>
      <c r="D66" s="4">
        <v>420</v>
      </c>
      <c r="E66" s="4" t="str">
        <f>VLOOKUP(A66,HOP!A:L,12,0)</f>
        <v>420.00</v>
      </c>
      <c r="F66" s="4" t="str">
        <f>VLOOKUP(A66,HOP!A:C,3,0)</f>
        <v>3210192</v>
      </c>
      <c r="G66" s="4">
        <f t="shared" si="2"/>
        <v>0</v>
      </c>
      <c r="H66" s="4" t="str">
        <f t="shared" si="3"/>
        <v>，3210192</v>
      </c>
      <c r="I66" s="4" t="str">
        <f>VLOOKUP(A66,HOP!A:U,21,0)</f>
        <v>直连</v>
      </c>
    </row>
    <row r="67" s="4" customFormat="1" hidden="1" spans="1:9">
      <c r="A67" s="5">
        <v>999223558557275</v>
      </c>
      <c r="B67" s="6">
        <v>45029</v>
      </c>
      <c r="C67" s="6">
        <v>45032</v>
      </c>
      <c r="D67" s="4">
        <v>5592</v>
      </c>
      <c r="E67" s="4" t="str">
        <f>VLOOKUP(A67,HOP!A:L,12,0)</f>
        <v>5592.00</v>
      </c>
      <c r="F67" s="4" t="str">
        <f>VLOOKUP(A67,HOP!A:C,3,0)</f>
        <v>3210361</v>
      </c>
      <c r="G67" s="4">
        <f t="shared" ref="G67:G98" si="4">D67-E67</f>
        <v>0</v>
      </c>
      <c r="H67" s="4" t="str">
        <f t="shared" ref="H67:H98" si="5">$H$1&amp;F67</f>
        <v>，3210361</v>
      </c>
      <c r="I67" s="4" t="str">
        <f>VLOOKUP(A67,HOP!A:U,21,0)</f>
        <v>直连</v>
      </c>
    </row>
    <row r="68" s="4" customFormat="1" hidden="1" spans="1:9">
      <c r="A68" s="5">
        <v>999223558904080</v>
      </c>
      <c r="B68" s="6">
        <v>45031</v>
      </c>
      <c r="C68" s="6">
        <v>45032</v>
      </c>
      <c r="D68" s="4">
        <v>1309</v>
      </c>
      <c r="E68" s="4" t="str">
        <f>VLOOKUP(A68,HOP!A:L,12,0)</f>
        <v>1309.00</v>
      </c>
      <c r="F68" s="4" t="str">
        <f>VLOOKUP(A68,HOP!A:C,3,0)</f>
        <v>3210466</v>
      </c>
      <c r="G68" s="4">
        <f t="shared" si="4"/>
        <v>0</v>
      </c>
      <c r="H68" s="4" t="str">
        <f t="shared" si="5"/>
        <v>，3210466</v>
      </c>
      <c r="I68" s="4" t="str">
        <f>VLOOKUP(A68,HOP!A:U,21,0)</f>
        <v>直连</v>
      </c>
    </row>
    <row r="69" s="4" customFormat="1" hidden="1" spans="1:9">
      <c r="A69" s="5">
        <v>999223559607224</v>
      </c>
      <c r="B69" s="6">
        <v>45031</v>
      </c>
      <c r="C69" s="6">
        <v>45032</v>
      </c>
      <c r="D69" s="4">
        <v>352</v>
      </c>
      <c r="E69" s="4" t="str">
        <f>VLOOKUP(A69,HOP!A:L,12,0)</f>
        <v>352.00</v>
      </c>
      <c r="F69" s="4" t="str">
        <f>VLOOKUP(A69,HOP!A:C,3,0)</f>
        <v>3210624</v>
      </c>
      <c r="G69" s="4">
        <f t="shared" si="4"/>
        <v>0</v>
      </c>
      <c r="H69" s="4" t="str">
        <f t="shared" si="5"/>
        <v>，3210624</v>
      </c>
      <c r="I69" s="4" t="str">
        <f>VLOOKUP(A69,HOP!A:U,21,0)</f>
        <v>直连</v>
      </c>
    </row>
    <row r="70" s="4" customFormat="1" hidden="1" spans="1:9">
      <c r="A70" s="5">
        <v>999223561996040</v>
      </c>
      <c r="B70" s="6">
        <v>45031</v>
      </c>
      <c r="C70" s="6">
        <v>45032</v>
      </c>
      <c r="D70" s="4">
        <v>481</v>
      </c>
      <c r="E70" s="4" t="str">
        <f>VLOOKUP(A70,HOP!A:L,12,0)</f>
        <v>481.00</v>
      </c>
      <c r="F70" s="4" t="str">
        <f>VLOOKUP(A70,HOP!A:C,3,0)</f>
        <v>3211345</v>
      </c>
      <c r="G70" s="4">
        <f t="shared" si="4"/>
        <v>0</v>
      </c>
      <c r="H70" s="4" t="str">
        <f t="shared" si="5"/>
        <v>，3211345</v>
      </c>
      <c r="I70" s="4" t="str">
        <f>VLOOKUP(A70,HOP!A:U,21,0)</f>
        <v>直连</v>
      </c>
    </row>
    <row r="71" s="4" customFormat="1" hidden="1" spans="1:9">
      <c r="A71" s="5">
        <v>999223562331086</v>
      </c>
      <c r="B71" s="6">
        <v>45031</v>
      </c>
      <c r="C71" s="6">
        <v>45032</v>
      </c>
      <c r="D71" s="4">
        <v>328</v>
      </c>
      <c r="E71" s="4" t="str">
        <f>VLOOKUP(A71,HOP!A:L,12,0)</f>
        <v>328.00</v>
      </c>
      <c r="F71" s="4" t="str">
        <f>VLOOKUP(A71,HOP!A:C,3,0)</f>
        <v>3211458</v>
      </c>
      <c r="G71" s="4">
        <f t="shared" si="4"/>
        <v>0</v>
      </c>
      <c r="H71" s="4" t="str">
        <f t="shared" si="5"/>
        <v>，3211458</v>
      </c>
      <c r="I71" s="4" t="str">
        <f>VLOOKUP(A71,HOP!A:U,21,0)</f>
        <v>直连</v>
      </c>
    </row>
    <row r="72" s="4" customFormat="1" hidden="1" spans="1:9">
      <c r="A72" s="5">
        <v>999223562922464</v>
      </c>
      <c r="B72" s="6">
        <v>45031</v>
      </c>
      <c r="C72" s="6">
        <v>45032</v>
      </c>
      <c r="D72" s="4">
        <v>1056</v>
      </c>
      <c r="E72" s="4" t="str">
        <f>VLOOKUP(A72,HOP!A:L,12,0)</f>
        <v>1056.00</v>
      </c>
      <c r="F72" s="4" t="str">
        <f>VLOOKUP(A72,HOP!A:C,3,0)</f>
        <v>3211621</v>
      </c>
      <c r="G72" s="4">
        <f t="shared" si="4"/>
        <v>0</v>
      </c>
      <c r="H72" s="4" t="str">
        <f t="shared" si="5"/>
        <v>，3211621</v>
      </c>
      <c r="I72" s="4" t="str">
        <f>VLOOKUP(A72,HOP!A:U,21,0)</f>
        <v>直连</v>
      </c>
    </row>
    <row r="73" s="4" customFormat="1" hidden="1" spans="1:9">
      <c r="A73" s="5">
        <v>999223567241320</v>
      </c>
      <c r="B73" s="6">
        <v>45031</v>
      </c>
      <c r="C73" s="6">
        <v>45032</v>
      </c>
      <c r="D73" s="4">
        <v>709</v>
      </c>
      <c r="E73" s="4" t="str">
        <f>VLOOKUP(A73,HOP!A:L,12,0)</f>
        <v>709.00</v>
      </c>
      <c r="F73" s="4" t="str">
        <f>VLOOKUP(A73,HOP!A:C,3,0)</f>
        <v>3211832</v>
      </c>
      <c r="G73" s="4">
        <f t="shared" si="4"/>
        <v>0</v>
      </c>
      <c r="H73" s="4" t="str">
        <f t="shared" si="5"/>
        <v>，3211832</v>
      </c>
      <c r="I73" s="4" t="str">
        <f>VLOOKUP(A73,HOP!A:U,21,0)</f>
        <v>直连</v>
      </c>
    </row>
    <row r="74" s="4" customFormat="1" hidden="1" spans="1:9">
      <c r="A74" s="5">
        <v>999223567756257</v>
      </c>
      <c r="B74" s="6">
        <v>45027</v>
      </c>
      <c r="C74" s="6">
        <v>45032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999223568302253</v>
      </c>
      <c r="B75" s="6">
        <v>45031</v>
      </c>
      <c r="C75" s="6">
        <v>45032</v>
      </c>
      <c r="D75" s="4">
        <v>560</v>
      </c>
      <c r="E75" s="4" t="str">
        <f>VLOOKUP(A75,HOP!A:L,12,0)</f>
        <v>560.00</v>
      </c>
      <c r="F75" s="4" t="str">
        <f>VLOOKUP(A75,HOP!A:C,3,0)</f>
        <v>3212000</v>
      </c>
      <c r="G75" s="4">
        <f t="shared" si="4"/>
        <v>0</v>
      </c>
      <c r="H75" s="4" t="str">
        <f t="shared" si="5"/>
        <v>，3212000</v>
      </c>
      <c r="I75" s="4" t="str">
        <f>VLOOKUP(A75,HOP!A:U,21,0)</f>
        <v>直采</v>
      </c>
    </row>
    <row r="76" s="4" customFormat="1" hidden="1" spans="1:9">
      <c r="A76" s="5">
        <v>999223572034697</v>
      </c>
      <c r="B76" s="6">
        <v>45031</v>
      </c>
      <c r="C76" s="6">
        <v>45032</v>
      </c>
      <c r="D76" s="4">
        <v>352</v>
      </c>
      <c r="E76" s="4" t="str">
        <f>VLOOKUP(A76,HOP!A:L,12,0)</f>
        <v>352.00</v>
      </c>
      <c r="F76" s="4" t="str">
        <f>VLOOKUP(A76,HOP!A:C,3,0)</f>
        <v>3212664</v>
      </c>
      <c r="G76" s="4">
        <f t="shared" si="4"/>
        <v>0</v>
      </c>
      <c r="H76" s="4" t="str">
        <f t="shared" si="5"/>
        <v>，3212664</v>
      </c>
      <c r="I76" s="4" t="str">
        <f>VLOOKUP(A76,HOP!A:U,21,0)</f>
        <v>直连</v>
      </c>
    </row>
    <row r="77" s="4" customFormat="1" hidden="1" spans="1:9">
      <c r="A77" s="5">
        <v>999223572167085</v>
      </c>
      <c r="B77" s="6">
        <v>45031</v>
      </c>
      <c r="C77" s="6">
        <v>45032</v>
      </c>
      <c r="D77" s="4">
        <v>903</v>
      </c>
      <c r="E77" s="4" t="str">
        <f>VLOOKUP(A77,HOP!A:L,12,0)</f>
        <v>903.00</v>
      </c>
      <c r="F77" s="4" t="str">
        <f>VLOOKUP(A77,HOP!A:C,3,0)</f>
        <v>3212693</v>
      </c>
      <c r="G77" s="4">
        <f t="shared" si="4"/>
        <v>0</v>
      </c>
      <c r="H77" s="4" t="str">
        <f t="shared" si="5"/>
        <v>，3212693</v>
      </c>
      <c r="I77" s="4" t="str">
        <f>VLOOKUP(A77,HOP!A:U,21,0)</f>
        <v>直连</v>
      </c>
    </row>
    <row r="78" s="4" customFormat="1" hidden="1" spans="1:9">
      <c r="A78" s="5">
        <v>999223572234685</v>
      </c>
      <c r="B78" s="6">
        <v>45031</v>
      </c>
      <c r="C78" s="6">
        <v>45032</v>
      </c>
      <c r="D78" s="4">
        <v>1874</v>
      </c>
      <c r="E78" s="4" t="str">
        <f>VLOOKUP(A78,HOP!A:L,12,0)</f>
        <v>1874.00</v>
      </c>
      <c r="F78" s="4" t="str">
        <f>VLOOKUP(A78,HOP!A:C,3,0)</f>
        <v>3212723</v>
      </c>
      <c r="G78" s="4">
        <f t="shared" si="4"/>
        <v>0</v>
      </c>
      <c r="H78" s="4" t="str">
        <f t="shared" si="5"/>
        <v>，3212723</v>
      </c>
      <c r="I78" s="4" t="str">
        <f>VLOOKUP(A78,HOP!A:U,21,0)</f>
        <v>直连</v>
      </c>
    </row>
    <row r="79" s="4" customFormat="1" hidden="1" spans="1:9">
      <c r="A79" s="5">
        <v>999223572933474</v>
      </c>
      <c r="B79" s="6">
        <v>45031</v>
      </c>
      <c r="C79" s="6">
        <v>45032</v>
      </c>
      <c r="D79" s="4">
        <v>446</v>
      </c>
      <c r="E79" s="4" t="str">
        <f>VLOOKUP(A79,HOP!A:L,12,0)</f>
        <v>446.00</v>
      </c>
      <c r="F79" s="4" t="str">
        <f>VLOOKUP(A79,HOP!A:C,3,0)</f>
        <v>3212925</v>
      </c>
      <c r="G79" s="4">
        <f t="shared" si="4"/>
        <v>0</v>
      </c>
      <c r="H79" s="4" t="str">
        <f t="shared" si="5"/>
        <v>，3212925</v>
      </c>
      <c r="I79" s="4" t="str">
        <f>VLOOKUP(A79,HOP!A:U,21,0)</f>
        <v>直连</v>
      </c>
    </row>
    <row r="80" s="4" customFormat="1" hidden="1" spans="1:9">
      <c r="A80" s="5">
        <v>999223573827758</v>
      </c>
      <c r="B80" s="6">
        <v>45031</v>
      </c>
      <c r="C80" s="6">
        <v>45032</v>
      </c>
      <c r="D80" s="4">
        <v>208</v>
      </c>
      <c r="E80" s="4" t="str">
        <f>VLOOKUP(A80,HOP!A:L,12,0)</f>
        <v>208.00</v>
      </c>
      <c r="F80" s="4" t="str">
        <f>VLOOKUP(A80,HOP!A:C,3,0)</f>
        <v>3213182</v>
      </c>
      <c r="G80" s="4">
        <f t="shared" si="4"/>
        <v>0</v>
      </c>
      <c r="H80" s="4" t="str">
        <f t="shared" si="5"/>
        <v>，3213182</v>
      </c>
      <c r="I80" s="4" t="str">
        <f>VLOOKUP(A80,HOP!A:U,21,0)</f>
        <v>直连</v>
      </c>
    </row>
    <row r="81" s="4" customFormat="1" hidden="1" spans="1:9">
      <c r="A81" s="5">
        <v>999223580844061</v>
      </c>
      <c r="B81" s="6">
        <v>45029</v>
      </c>
      <c r="C81" s="6">
        <v>45032</v>
      </c>
      <c r="D81" s="4">
        <v>2175</v>
      </c>
      <c r="E81" s="4" t="str">
        <f>VLOOKUP(A81,HOP!A:L,12,0)</f>
        <v>2175.00</v>
      </c>
      <c r="F81" s="4" t="str">
        <f>VLOOKUP(A81,HOP!A:C,3,0)</f>
        <v>3214150</v>
      </c>
      <c r="G81" s="4">
        <f t="shared" si="4"/>
        <v>0</v>
      </c>
      <c r="H81" s="4" t="str">
        <f t="shared" si="5"/>
        <v>，3214150</v>
      </c>
      <c r="I81" s="4" t="str">
        <f>VLOOKUP(A81,HOP!A:U,21,0)</f>
        <v>直连</v>
      </c>
    </row>
    <row r="82" s="4" customFormat="1" hidden="1" spans="1:9">
      <c r="A82" s="5">
        <v>999223581658512</v>
      </c>
      <c r="B82" s="6">
        <v>45031</v>
      </c>
      <c r="C82" s="6">
        <v>45032</v>
      </c>
      <c r="D82" s="4">
        <v>424</v>
      </c>
      <c r="E82" s="4" t="str">
        <f>VLOOKUP(A82,HOP!A:L,12,0)</f>
        <v>424.00</v>
      </c>
      <c r="F82" s="4" t="str">
        <f>VLOOKUP(A82,HOP!A:C,3,0)</f>
        <v>3214222</v>
      </c>
      <c r="G82" s="4">
        <f t="shared" si="4"/>
        <v>0</v>
      </c>
      <c r="H82" s="4" t="str">
        <f t="shared" si="5"/>
        <v>，3214222</v>
      </c>
      <c r="I82" s="4" t="str">
        <f>VLOOKUP(A82,HOP!A:U,21,0)</f>
        <v>直连</v>
      </c>
    </row>
    <row r="83" s="4" customFormat="1" hidden="1" spans="1:9">
      <c r="A83" s="5">
        <v>999223586777159</v>
      </c>
      <c r="B83" s="6">
        <v>45030</v>
      </c>
      <c r="C83" s="6">
        <v>45032</v>
      </c>
      <c r="D83" s="4">
        <v>7082</v>
      </c>
      <c r="E83" s="4" t="str">
        <f>VLOOKUP(A83,HOP!A:L,12,0)</f>
        <v>7082.00</v>
      </c>
      <c r="F83" s="4" t="str">
        <f>VLOOKUP(A83,HOP!A:C,3,0)</f>
        <v>3214944</v>
      </c>
      <c r="G83" s="4">
        <f t="shared" si="4"/>
        <v>0</v>
      </c>
      <c r="H83" s="4" t="str">
        <f t="shared" si="5"/>
        <v>，3214944</v>
      </c>
      <c r="I83" s="4" t="str">
        <f>VLOOKUP(A83,HOP!A:U,21,0)</f>
        <v>直连</v>
      </c>
    </row>
    <row r="84" s="4" customFormat="1" hidden="1" spans="1:9">
      <c r="A84" s="5">
        <v>999223587514265</v>
      </c>
      <c r="B84" s="6">
        <v>45031</v>
      </c>
      <c r="C84" s="6">
        <v>45032</v>
      </c>
      <c r="D84" s="4">
        <v>758</v>
      </c>
      <c r="E84" s="4" t="str">
        <f>VLOOKUP(A84,HOP!A:L,12,0)</f>
        <v>758.00</v>
      </c>
      <c r="F84" s="4" t="str">
        <f>VLOOKUP(A84,HOP!A:C,3,0)</f>
        <v>3215111</v>
      </c>
      <c r="G84" s="4">
        <f t="shared" si="4"/>
        <v>0</v>
      </c>
      <c r="H84" s="4" t="str">
        <f t="shared" si="5"/>
        <v>，3215111</v>
      </c>
      <c r="I84" s="4" t="str">
        <f>VLOOKUP(A84,HOP!A:U,21,0)</f>
        <v>直连</v>
      </c>
    </row>
    <row r="85" s="4" customFormat="1" hidden="1" spans="1:9">
      <c r="A85" s="5">
        <v>999223588003018</v>
      </c>
      <c r="B85" s="6">
        <v>45028</v>
      </c>
      <c r="C85" s="6">
        <v>45032</v>
      </c>
      <c r="D85" s="4">
        <v>5750</v>
      </c>
      <c r="E85" s="4" t="str">
        <f>VLOOKUP(A85,HOP!A:L,12,0)</f>
        <v>5750.00</v>
      </c>
      <c r="F85" s="4" t="str">
        <f>VLOOKUP(A85,HOP!A:C,3,0)</f>
        <v>3215400</v>
      </c>
      <c r="G85" s="4">
        <f t="shared" si="4"/>
        <v>0</v>
      </c>
      <c r="H85" s="4" t="str">
        <f t="shared" si="5"/>
        <v>，3215400</v>
      </c>
      <c r="I85" s="4" t="str">
        <f>VLOOKUP(A85,HOP!A:U,21,0)</f>
        <v>直连</v>
      </c>
    </row>
    <row r="86" s="4" customFormat="1" hidden="1" spans="1:9">
      <c r="A86" s="5">
        <v>999223588123837</v>
      </c>
      <c r="B86" s="6">
        <v>45031</v>
      </c>
      <c r="C86" s="6">
        <v>45032</v>
      </c>
      <c r="D86" s="4">
        <v>1434</v>
      </c>
      <c r="E86" s="4" t="str">
        <f>VLOOKUP(A86,HOP!A:L,12,0)</f>
        <v>1434.00</v>
      </c>
      <c r="F86" s="4" t="str">
        <f>VLOOKUP(A86,HOP!A:C,3,0)</f>
        <v>3215467</v>
      </c>
      <c r="G86" s="4">
        <f t="shared" si="4"/>
        <v>0</v>
      </c>
      <c r="H86" s="4" t="str">
        <f t="shared" si="5"/>
        <v>，3215467</v>
      </c>
      <c r="I86" s="4" t="str">
        <f>VLOOKUP(A86,HOP!A:U,21,0)</f>
        <v>直连</v>
      </c>
    </row>
    <row r="87" s="4" customFormat="1" hidden="1" spans="1:9">
      <c r="A87" s="5">
        <v>999223588145277</v>
      </c>
      <c r="B87" s="6">
        <v>45031</v>
      </c>
      <c r="C87" s="6">
        <v>45032</v>
      </c>
      <c r="D87" s="4">
        <v>810</v>
      </c>
      <c r="E87" s="4" t="str">
        <f>VLOOKUP(A87,HOP!A:L,12,0)</f>
        <v>810.00</v>
      </c>
      <c r="F87" s="4" t="str">
        <f>VLOOKUP(A87,HOP!A:C,3,0)</f>
        <v>3215477</v>
      </c>
      <c r="G87" s="4">
        <f t="shared" si="4"/>
        <v>0</v>
      </c>
      <c r="H87" s="4" t="str">
        <f t="shared" si="5"/>
        <v>，3215477</v>
      </c>
      <c r="I87" s="4" t="str">
        <f>VLOOKUP(A87,HOP!A:U,21,0)</f>
        <v>直连</v>
      </c>
    </row>
    <row r="88" s="4" customFormat="1" hidden="1" spans="1:9">
      <c r="A88" s="5">
        <v>999223588416090</v>
      </c>
      <c r="B88" s="6">
        <v>45030</v>
      </c>
      <c r="C88" s="6">
        <v>45032</v>
      </c>
      <c r="D88" s="4">
        <v>4284</v>
      </c>
      <c r="E88" s="4" t="str">
        <f>VLOOKUP(A88,HOP!A:L,12,0)</f>
        <v>4284.00</v>
      </c>
      <c r="F88" s="4" t="str">
        <f>VLOOKUP(A88,HOP!A:C,3,0)</f>
        <v>3215565</v>
      </c>
      <c r="G88" s="4">
        <f t="shared" si="4"/>
        <v>0</v>
      </c>
      <c r="H88" s="4" t="str">
        <f t="shared" si="5"/>
        <v>，3215565</v>
      </c>
      <c r="I88" s="4" t="str">
        <f>VLOOKUP(A88,HOP!A:U,21,0)</f>
        <v>直连</v>
      </c>
    </row>
    <row r="89" s="4" customFormat="1" hidden="1" spans="1:9">
      <c r="A89" s="5">
        <v>999223589374088</v>
      </c>
      <c r="B89" s="6">
        <v>45030</v>
      </c>
      <c r="C89" s="6">
        <v>45032</v>
      </c>
      <c r="D89" s="4">
        <v>9260</v>
      </c>
      <c r="E89" s="4" t="str">
        <f>VLOOKUP(A89,HOP!A:L,12,0)</f>
        <v>9260.00</v>
      </c>
      <c r="F89" s="4" t="str">
        <f>VLOOKUP(A89,HOP!A:C,3,0)</f>
        <v>3215839</v>
      </c>
      <c r="G89" s="4">
        <f t="shared" si="4"/>
        <v>0</v>
      </c>
      <c r="H89" s="4" t="str">
        <f t="shared" si="5"/>
        <v>，3215839</v>
      </c>
      <c r="I89" s="4" t="str">
        <f>VLOOKUP(A89,HOP!A:U,21,0)</f>
        <v>直连</v>
      </c>
    </row>
    <row r="90" s="4" customFormat="1" hidden="1" spans="1:9">
      <c r="A90" s="5">
        <v>999223589753361</v>
      </c>
      <c r="B90" s="6">
        <v>45031</v>
      </c>
      <c r="C90" s="6">
        <v>45032</v>
      </c>
      <c r="D90" s="4">
        <v>133</v>
      </c>
      <c r="E90" s="4" t="str">
        <f>VLOOKUP(A90,HOP!A:L,12,0)</f>
        <v>133.00</v>
      </c>
      <c r="F90" s="4" t="str">
        <f>VLOOKUP(A90,HOP!A:C,3,0)</f>
        <v>3215953</v>
      </c>
      <c r="G90" s="4">
        <f t="shared" si="4"/>
        <v>0</v>
      </c>
      <c r="H90" s="4" t="str">
        <f t="shared" si="5"/>
        <v>，3215953</v>
      </c>
      <c r="I90" s="4" t="str">
        <f>VLOOKUP(A90,HOP!A:U,21,0)</f>
        <v>直连</v>
      </c>
    </row>
    <row r="91" s="4" customFormat="1" hidden="1" spans="1:9">
      <c r="A91" s="5">
        <v>999223590645773</v>
      </c>
      <c r="B91" s="6">
        <v>45031</v>
      </c>
      <c r="C91" s="6">
        <v>45032</v>
      </c>
      <c r="D91" s="4">
        <v>452</v>
      </c>
      <c r="E91" s="4" t="str">
        <f>VLOOKUP(A91,HOP!A:L,12,0)</f>
        <v>452.00</v>
      </c>
      <c r="F91" s="4" t="str">
        <f>VLOOKUP(A91,HOP!A:C,3,0)</f>
        <v>3216195</v>
      </c>
      <c r="G91" s="4">
        <f t="shared" si="4"/>
        <v>0</v>
      </c>
      <c r="H91" s="4" t="str">
        <f t="shared" si="5"/>
        <v>，3216195</v>
      </c>
      <c r="I91" s="4" t="str">
        <f>VLOOKUP(A91,HOP!A:U,21,0)</f>
        <v>直连</v>
      </c>
    </row>
    <row r="92" s="4" customFormat="1" hidden="1" spans="1:9">
      <c r="A92" s="5">
        <v>999223590936680</v>
      </c>
      <c r="B92" s="6">
        <v>45030</v>
      </c>
      <c r="C92" s="6">
        <v>45032</v>
      </c>
      <c r="D92" s="4">
        <v>644</v>
      </c>
      <c r="E92" s="4" t="str">
        <f>VLOOKUP(A92,HOP!A:L,12,0)</f>
        <v>644.00</v>
      </c>
      <c r="F92" s="4" t="str">
        <f>VLOOKUP(A92,HOP!A:C,3,0)</f>
        <v>3216286</v>
      </c>
      <c r="G92" s="4">
        <f t="shared" si="4"/>
        <v>0</v>
      </c>
      <c r="H92" s="4" t="str">
        <f t="shared" si="5"/>
        <v>，3216286</v>
      </c>
      <c r="I92" s="4" t="str">
        <f>VLOOKUP(A92,HOP!A:U,21,0)</f>
        <v>直连</v>
      </c>
    </row>
    <row r="93" s="4" customFormat="1" hidden="1" spans="1:9">
      <c r="A93" s="5">
        <v>999223596880233</v>
      </c>
      <c r="B93" s="6">
        <v>45031</v>
      </c>
      <c r="C93" s="6">
        <v>45032</v>
      </c>
      <c r="D93" s="4">
        <v>2772</v>
      </c>
      <c r="E93" s="4" t="str">
        <f>VLOOKUP(A93,HOP!A:L,12,0)</f>
        <v>2772.00</v>
      </c>
      <c r="F93" s="4" t="str">
        <f>VLOOKUP(A93,HOP!A:C,3,0)</f>
        <v>3216734</v>
      </c>
      <c r="G93" s="4">
        <f t="shared" si="4"/>
        <v>0</v>
      </c>
      <c r="H93" s="4" t="str">
        <f t="shared" si="5"/>
        <v>，3216734</v>
      </c>
      <c r="I93" s="4" t="str">
        <f>VLOOKUP(A93,HOP!A:U,21,0)</f>
        <v>直连</v>
      </c>
    </row>
    <row r="94" s="4" customFormat="1" hidden="1" spans="1:9">
      <c r="A94" s="5">
        <v>999223598162815</v>
      </c>
      <c r="B94" s="6">
        <v>45030</v>
      </c>
      <c r="C94" s="6">
        <v>45032</v>
      </c>
      <c r="D94" s="4">
        <v>530</v>
      </c>
      <c r="E94" s="4" t="str">
        <f>VLOOKUP(A94,HOP!A:L,12,0)</f>
        <v>530.00</v>
      </c>
      <c r="F94" s="4" t="str">
        <f>VLOOKUP(A94,HOP!A:C,3,0)</f>
        <v>3216902</v>
      </c>
      <c r="G94" s="4">
        <f t="shared" si="4"/>
        <v>0</v>
      </c>
      <c r="H94" s="4" t="str">
        <f t="shared" si="5"/>
        <v>，3216902</v>
      </c>
      <c r="I94" s="4" t="str">
        <f>VLOOKUP(A94,HOP!A:U,21,0)</f>
        <v>直连</v>
      </c>
    </row>
    <row r="95" s="4" customFormat="1" hidden="1" spans="1:9">
      <c r="A95" s="5">
        <v>999223598318472</v>
      </c>
      <c r="B95" s="6">
        <v>45030</v>
      </c>
      <c r="C95" s="6">
        <v>45032</v>
      </c>
      <c r="D95" s="4">
        <v>3055</v>
      </c>
      <c r="E95" s="4" t="str">
        <f>VLOOKUP(A95,HOP!A:L,12,0)</f>
        <v>3055.00</v>
      </c>
      <c r="F95" s="4" t="str">
        <f>VLOOKUP(A95,HOP!A:C,3,0)</f>
        <v>3216930</v>
      </c>
      <c r="G95" s="4">
        <f t="shared" si="4"/>
        <v>0</v>
      </c>
      <c r="H95" s="4" t="str">
        <f t="shared" si="5"/>
        <v>，3216930</v>
      </c>
      <c r="I95" s="4" t="str">
        <f>VLOOKUP(A95,HOP!A:U,21,0)</f>
        <v>直连</v>
      </c>
    </row>
    <row r="96" s="4" customFormat="1" hidden="1" spans="1:9">
      <c r="A96" s="5">
        <v>999223603431719</v>
      </c>
      <c r="B96" s="6">
        <v>45030</v>
      </c>
      <c r="C96" s="6">
        <v>45032</v>
      </c>
      <c r="D96" s="4">
        <v>2510</v>
      </c>
      <c r="E96" s="4" t="str">
        <f>VLOOKUP(A96,HOP!A:L,12,0)</f>
        <v>2510.00</v>
      </c>
      <c r="F96" s="4" t="str">
        <f>VLOOKUP(A96,HOP!A:C,3,0)</f>
        <v>3218208</v>
      </c>
      <c r="G96" s="4">
        <f t="shared" si="4"/>
        <v>0</v>
      </c>
      <c r="H96" s="4" t="str">
        <f t="shared" si="5"/>
        <v>，3218208</v>
      </c>
      <c r="I96" s="4" t="str">
        <f>VLOOKUP(A96,HOP!A:U,21,0)</f>
        <v>直连</v>
      </c>
    </row>
    <row r="97" s="4" customFormat="1" hidden="1" spans="1:9">
      <c r="A97" s="5">
        <v>999223603502372</v>
      </c>
      <c r="B97" s="6">
        <v>45029</v>
      </c>
      <c r="C97" s="6">
        <v>45032</v>
      </c>
      <c r="D97" s="4">
        <v>5297</v>
      </c>
      <c r="E97" s="4" t="str">
        <f>VLOOKUP(A97,HOP!A:L,12,0)</f>
        <v>5297.00</v>
      </c>
      <c r="F97" s="4" t="str">
        <f>VLOOKUP(A97,HOP!A:C,3,0)</f>
        <v>3218282</v>
      </c>
      <c r="G97" s="4">
        <f t="shared" si="4"/>
        <v>0</v>
      </c>
      <c r="H97" s="4" t="str">
        <f t="shared" si="5"/>
        <v>，3218282</v>
      </c>
      <c r="I97" s="4" t="str">
        <f>VLOOKUP(A97,HOP!A:U,21,0)</f>
        <v>直连</v>
      </c>
    </row>
    <row r="98" s="4" customFormat="1" hidden="1" spans="1:9">
      <c r="A98" s="5">
        <v>999223603672014</v>
      </c>
      <c r="B98" s="6">
        <v>45031</v>
      </c>
      <c r="C98" s="6">
        <v>45032</v>
      </c>
      <c r="D98" s="4">
        <v>810</v>
      </c>
      <c r="E98" s="4" t="str">
        <f>VLOOKUP(A98,HOP!A:L,12,0)</f>
        <v>810.00</v>
      </c>
      <c r="F98" s="4" t="str">
        <f>VLOOKUP(A98,HOP!A:C,3,0)</f>
        <v>3218386</v>
      </c>
      <c r="G98" s="4">
        <f t="shared" si="4"/>
        <v>0</v>
      </c>
      <c r="H98" s="4" t="str">
        <f t="shared" si="5"/>
        <v>，3218386</v>
      </c>
      <c r="I98" s="4" t="str">
        <f>VLOOKUP(A98,HOP!A:U,21,0)</f>
        <v>直连</v>
      </c>
    </row>
    <row r="99" s="4" customFormat="1" hidden="1" spans="1:9">
      <c r="A99" s="5">
        <v>999223604114871</v>
      </c>
      <c r="B99" s="6">
        <v>45030</v>
      </c>
      <c r="C99" s="6">
        <v>45032</v>
      </c>
      <c r="D99" s="4">
        <v>1716</v>
      </c>
      <c r="E99" s="4" t="str">
        <f>VLOOKUP(A99,HOP!A:L,12,0)</f>
        <v>1716.00</v>
      </c>
      <c r="F99" s="4" t="str">
        <f>VLOOKUP(A99,HOP!A:C,3,0)</f>
        <v>3218545</v>
      </c>
      <c r="G99" s="4">
        <f t="shared" ref="G99:G130" si="6">D99-E99</f>
        <v>0</v>
      </c>
      <c r="H99" s="4" t="str">
        <f t="shared" ref="H99:H130" si="7">$H$1&amp;F99</f>
        <v>，3218545</v>
      </c>
      <c r="I99" s="4" t="str">
        <f>VLOOKUP(A99,HOP!A:U,21,0)</f>
        <v>直连</v>
      </c>
    </row>
    <row r="100" s="4" customFormat="1" hidden="1" spans="1:9">
      <c r="A100" s="5">
        <v>999223604328620</v>
      </c>
      <c r="B100" s="6">
        <v>45029</v>
      </c>
      <c r="C100" s="6">
        <v>45032</v>
      </c>
      <c r="D100" s="4">
        <v>5922</v>
      </c>
      <c r="E100" s="4" t="str">
        <f>VLOOKUP(A100,HOP!A:L,12,0)</f>
        <v>5922.00</v>
      </c>
      <c r="F100" s="4" t="str">
        <f>VLOOKUP(A100,HOP!A:C,3,0)</f>
        <v>3218603</v>
      </c>
      <c r="G100" s="4">
        <f t="shared" si="6"/>
        <v>0</v>
      </c>
      <c r="H100" s="4" t="str">
        <f t="shared" si="7"/>
        <v>，3218603</v>
      </c>
      <c r="I100" s="4" t="str">
        <f>VLOOKUP(A100,HOP!A:U,21,0)</f>
        <v>直连</v>
      </c>
    </row>
    <row r="101" s="4" customFormat="1" hidden="1" spans="1:9">
      <c r="A101" s="5">
        <v>999223604507480</v>
      </c>
      <c r="B101" s="6">
        <v>45031</v>
      </c>
      <c r="C101" s="6">
        <v>45032</v>
      </c>
      <c r="D101" s="4">
        <v>257</v>
      </c>
      <c r="E101" s="4" t="str">
        <f>VLOOKUP(A101,HOP!A:L,12,0)</f>
        <v>257.00</v>
      </c>
      <c r="F101" s="4" t="str">
        <f>VLOOKUP(A101,HOP!A:C,3,0)</f>
        <v>3218650</v>
      </c>
      <c r="G101" s="4">
        <f t="shared" si="6"/>
        <v>0</v>
      </c>
      <c r="H101" s="4" t="str">
        <f t="shared" si="7"/>
        <v>，3218650</v>
      </c>
      <c r="I101" s="4" t="str">
        <f>VLOOKUP(A101,HOP!A:U,21,0)</f>
        <v>直连</v>
      </c>
    </row>
    <row r="102" s="4" customFormat="1" hidden="1" spans="1:9">
      <c r="A102" s="5">
        <v>999223604563827</v>
      </c>
      <c r="B102" s="6">
        <v>45030</v>
      </c>
      <c r="C102" s="6">
        <v>45032</v>
      </c>
      <c r="D102" s="4">
        <v>1826</v>
      </c>
      <c r="E102" s="4" t="str">
        <f>VLOOKUP(A102,HOP!A:L,12,0)</f>
        <v>1826.00</v>
      </c>
      <c r="F102" s="4" t="str">
        <f>VLOOKUP(A102,HOP!A:C,3,0)</f>
        <v>3218664</v>
      </c>
      <c r="G102" s="4">
        <f t="shared" si="6"/>
        <v>0</v>
      </c>
      <c r="H102" s="4" t="str">
        <f t="shared" si="7"/>
        <v>，3218664</v>
      </c>
      <c r="I102" s="4" t="str">
        <f>VLOOKUP(A102,HOP!A:U,21,0)</f>
        <v>直连</v>
      </c>
    </row>
    <row r="103" s="4" customFormat="1" hidden="1" spans="1:9">
      <c r="A103" s="5">
        <v>999223604838054</v>
      </c>
      <c r="B103" s="6">
        <v>45029</v>
      </c>
      <c r="C103" s="6">
        <v>45032</v>
      </c>
      <c r="D103" s="4">
        <v>1317</v>
      </c>
      <c r="E103" s="4" t="str">
        <f>VLOOKUP(A103,HOP!A:L,12,0)</f>
        <v>1317.00</v>
      </c>
      <c r="F103" s="4" t="str">
        <f>VLOOKUP(A103,HOP!A:C,3,0)</f>
        <v>3218761</v>
      </c>
      <c r="G103" s="4">
        <f t="shared" si="6"/>
        <v>0</v>
      </c>
      <c r="H103" s="4" t="str">
        <f t="shared" si="7"/>
        <v>，3218761</v>
      </c>
      <c r="I103" s="4" t="str">
        <f>VLOOKUP(A103,HOP!A:U,21,0)</f>
        <v>直连</v>
      </c>
    </row>
    <row r="104" s="4" customFormat="1" hidden="1" spans="1:9">
      <c r="A104" s="5">
        <v>999223604906674</v>
      </c>
      <c r="B104" s="6">
        <v>45031</v>
      </c>
      <c r="C104" s="6">
        <v>45032</v>
      </c>
      <c r="D104" s="4">
        <v>1706</v>
      </c>
      <c r="E104" s="4" t="str">
        <f>VLOOKUP(A104,HOP!A:L,12,0)</f>
        <v>1706.00</v>
      </c>
      <c r="F104" s="4" t="str">
        <f>VLOOKUP(A104,HOP!A:C,3,0)</f>
        <v>3218778</v>
      </c>
      <c r="G104" s="4">
        <f t="shared" si="6"/>
        <v>0</v>
      </c>
      <c r="H104" s="4" t="str">
        <f t="shared" si="7"/>
        <v>，3218778</v>
      </c>
      <c r="I104" s="4" t="str">
        <f>VLOOKUP(A104,HOP!A:U,21,0)</f>
        <v>直采</v>
      </c>
    </row>
    <row r="105" s="4" customFormat="1" hidden="1" spans="1:9">
      <c r="A105" s="5">
        <v>999223605149158</v>
      </c>
      <c r="B105" s="6">
        <v>45030</v>
      </c>
      <c r="C105" s="6">
        <v>45032</v>
      </c>
      <c r="D105" s="4">
        <v>732</v>
      </c>
      <c r="E105" s="4" t="str">
        <f>VLOOKUP(A105,HOP!A:L,12,0)</f>
        <v>732.00</v>
      </c>
      <c r="F105" s="4" t="str">
        <f>VLOOKUP(A105,HOP!A:C,3,0)</f>
        <v>3218846</v>
      </c>
      <c r="G105" s="4">
        <f t="shared" si="6"/>
        <v>0</v>
      </c>
      <c r="H105" s="4" t="str">
        <f t="shared" si="7"/>
        <v>，3218846</v>
      </c>
      <c r="I105" s="4" t="str">
        <f>VLOOKUP(A105,HOP!A:U,21,0)</f>
        <v>直连</v>
      </c>
    </row>
    <row r="106" s="4" customFormat="1" hidden="1" spans="1:9">
      <c r="A106" s="5">
        <v>999223609340699</v>
      </c>
      <c r="B106" s="6">
        <v>45030</v>
      </c>
      <c r="C106" s="6">
        <v>45032</v>
      </c>
      <c r="D106" s="4">
        <v>784</v>
      </c>
      <c r="E106" s="4" t="str">
        <f>VLOOKUP(A106,HOP!A:L,12,0)</f>
        <v>784.00</v>
      </c>
      <c r="F106" s="4" t="str">
        <f>VLOOKUP(A106,HOP!A:C,3,0)</f>
        <v>3219012</v>
      </c>
      <c r="G106" s="4">
        <f t="shared" si="6"/>
        <v>0</v>
      </c>
      <c r="H106" s="4" t="str">
        <f t="shared" si="7"/>
        <v>，3219012</v>
      </c>
      <c r="I106" s="4" t="str">
        <f>VLOOKUP(A106,HOP!A:U,21,0)</f>
        <v>直连</v>
      </c>
    </row>
    <row r="107" s="4" customFormat="1" hidden="1" spans="1:9">
      <c r="A107" s="5">
        <v>999223609344009</v>
      </c>
      <c r="B107" s="6">
        <v>45031</v>
      </c>
      <c r="C107" s="6">
        <v>45032</v>
      </c>
      <c r="D107" s="4">
        <v>148</v>
      </c>
      <c r="E107" s="4" t="str">
        <f>VLOOKUP(A107,HOP!A:L,12,0)</f>
        <v>148.00</v>
      </c>
      <c r="F107" s="4" t="str">
        <f>VLOOKUP(A107,HOP!A:C,3,0)</f>
        <v>3219013</v>
      </c>
      <c r="G107" s="4">
        <f t="shared" si="6"/>
        <v>0</v>
      </c>
      <c r="H107" s="4" t="str">
        <f t="shared" si="7"/>
        <v>，3219013</v>
      </c>
      <c r="I107" s="4" t="str">
        <f>VLOOKUP(A107,HOP!A:U,21,0)</f>
        <v>直采</v>
      </c>
    </row>
    <row r="108" s="4" customFormat="1" hidden="1" spans="1:9">
      <c r="A108" s="5">
        <v>999223609497926</v>
      </c>
      <c r="B108" s="6">
        <v>45031</v>
      </c>
      <c r="C108" s="6">
        <v>45032</v>
      </c>
      <c r="D108" s="4">
        <v>351</v>
      </c>
      <c r="E108" s="4" t="str">
        <f>VLOOKUP(A108,HOP!A:L,12,0)</f>
        <v>351.00</v>
      </c>
      <c r="F108" s="4" t="str">
        <f>VLOOKUP(A108,HOP!A:C,3,0)</f>
        <v>3219025</v>
      </c>
      <c r="G108" s="4">
        <f t="shared" si="6"/>
        <v>0</v>
      </c>
      <c r="H108" s="4" t="str">
        <f t="shared" si="7"/>
        <v>，3219025</v>
      </c>
      <c r="I108" s="4" t="str">
        <f>VLOOKUP(A108,HOP!A:U,21,0)</f>
        <v>直连</v>
      </c>
    </row>
    <row r="109" s="4" customFormat="1" hidden="1" spans="1:9">
      <c r="A109" s="5">
        <v>999223610133012</v>
      </c>
      <c r="B109" s="6">
        <v>45031</v>
      </c>
      <c r="C109" s="6">
        <v>45032</v>
      </c>
      <c r="D109" s="4">
        <v>1439</v>
      </c>
      <c r="E109" s="4" t="str">
        <f>VLOOKUP(A109,HOP!A:L,12,0)</f>
        <v>1439.00</v>
      </c>
      <c r="F109" s="4" t="str">
        <f>VLOOKUP(A109,HOP!A:C,3,0)</f>
        <v>3219101</v>
      </c>
      <c r="G109" s="4">
        <f t="shared" si="6"/>
        <v>0</v>
      </c>
      <c r="H109" s="4" t="str">
        <f t="shared" si="7"/>
        <v>，3219101</v>
      </c>
      <c r="I109" s="4" t="str">
        <f>VLOOKUP(A109,HOP!A:U,21,0)</f>
        <v>直连</v>
      </c>
    </row>
    <row r="110" s="4" customFormat="1" hidden="1" spans="1:9">
      <c r="A110" s="5">
        <v>999223610623813</v>
      </c>
      <c r="B110" s="6">
        <v>45030</v>
      </c>
      <c r="C110" s="6">
        <v>45032</v>
      </c>
      <c r="D110" s="4">
        <v>1988</v>
      </c>
      <c r="E110" s="4" t="str">
        <f>VLOOKUP(A110,HOP!A:L,12,0)</f>
        <v>1988.00</v>
      </c>
      <c r="F110" s="4" t="str">
        <f>VLOOKUP(A110,HOP!A:C,3,0)</f>
        <v>3219161</v>
      </c>
      <c r="G110" s="4">
        <f t="shared" si="6"/>
        <v>0</v>
      </c>
      <c r="H110" s="4" t="str">
        <f t="shared" si="7"/>
        <v>，3219161</v>
      </c>
      <c r="I110" s="4" t="str">
        <f>VLOOKUP(A110,HOP!A:U,21,0)</f>
        <v>直连</v>
      </c>
    </row>
    <row r="111" s="4" customFormat="1" hidden="1" spans="1:9">
      <c r="A111" s="5">
        <v>999223612979381</v>
      </c>
      <c r="B111" s="6">
        <v>45031</v>
      </c>
      <c r="C111" s="6">
        <v>45032</v>
      </c>
      <c r="D111" s="4">
        <v>3280</v>
      </c>
      <c r="E111" s="4" t="str">
        <f>VLOOKUP(A111,HOP!A:L,12,0)</f>
        <v>3280.00</v>
      </c>
      <c r="F111" s="4" t="str">
        <f>VLOOKUP(A111,HOP!A:C,3,0)</f>
        <v>3219521</v>
      </c>
      <c r="G111" s="4">
        <f t="shared" si="6"/>
        <v>0</v>
      </c>
      <c r="H111" s="4" t="str">
        <f t="shared" si="7"/>
        <v>，3219521</v>
      </c>
      <c r="I111" s="4" t="str">
        <f>VLOOKUP(A111,HOP!A:U,21,0)</f>
        <v>直采</v>
      </c>
    </row>
    <row r="112" s="4" customFormat="1" hidden="1" spans="1:9">
      <c r="A112" s="5">
        <v>999223616712768</v>
      </c>
      <c r="B112" s="6">
        <v>45031</v>
      </c>
      <c r="C112" s="6">
        <v>45032</v>
      </c>
      <c r="D112" s="4">
        <v>1320</v>
      </c>
      <c r="E112" s="4" t="str">
        <f>VLOOKUP(A112,HOP!A:L,12,0)</f>
        <v>1320.00</v>
      </c>
      <c r="F112" s="4" t="str">
        <f>VLOOKUP(A112,HOP!A:C,3,0)</f>
        <v>3219892</v>
      </c>
      <c r="G112" s="4">
        <f t="shared" si="6"/>
        <v>0</v>
      </c>
      <c r="H112" s="4" t="str">
        <f t="shared" si="7"/>
        <v>，3219892</v>
      </c>
      <c r="I112" s="4" t="str">
        <f>VLOOKUP(A112,HOP!A:U,21,0)</f>
        <v>直连</v>
      </c>
    </row>
    <row r="113" s="4" customFormat="1" hidden="1" spans="1:9">
      <c r="A113" s="5">
        <v>999223618340426</v>
      </c>
      <c r="B113" s="6">
        <v>45031</v>
      </c>
      <c r="C113" s="6">
        <v>45032</v>
      </c>
      <c r="D113" s="4">
        <v>173</v>
      </c>
      <c r="E113" s="4" t="str">
        <f>VLOOKUP(A113,HOP!A:L,12,0)</f>
        <v>173.00</v>
      </c>
      <c r="F113" s="4" t="str">
        <f>VLOOKUP(A113,HOP!A:C,3,0)</f>
        <v>3220175</v>
      </c>
      <c r="G113" s="4">
        <f t="shared" si="6"/>
        <v>0</v>
      </c>
      <c r="H113" s="4" t="str">
        <f t="shared" si="7"/>
        <v>，3220175</v>
      </c>
      <c r="I113" s="4" t="str">
        <f>VLOOKUP(A113,HOP!A:U,21,0)</f>
        <v>直连</v>
      </c>
    </row>
    <row r="114" s="4" customFormat="1" hidden="1" spans="1:9">
      <c r="A114" s="5">
        <v>999223619495038</v>
      </c>
      <c r="B114" s="6">
        <v>45031</v>
      </c>
      <c r="C114" s="6">
        <v>45032</v>
      </c>
      <c r="D114" s="4">
        <v>453</v>
      </c>
      <c r="E114" s="4" t="str">
        <f>VLOOKUP(A114,HOP!A:L,12,0)</f>
        <v>453.00</v>
      </c>
      <c r="F114" s="4" t="str">
        <f>VLOOKUP(A114,HOP!A:C,3,0)</f>
        <v>3220484</v>
      </c>
      <c r="G114" s="4">
        <f t="shared" si="6"/>
        <v>0</v>
      </c>
      <c r="H114" s="4" t="str">
        <f t="shared" si="7"/>
        <v>，3220484</v>
      </c>
      <c r="I114" s="4" t="str">
        <f>VLOOKUP(A114,HOP!A:U,21,0)</f>
        <v>直连</v>
      </c>
    </row>
    <row r="115" s="4" customFormat="1" hidden="1" spans="1:9">
      <c r="A115" s="5">
        <v>999223619801598</v>
      </c>
      <c r="B115" s="6">
        <v>45031</v>
      </c>
      <c r="C115" s="6">
        <v>45032</v>
      </c>
      <c r="D115" s="4">
        <v>1060</v>
      </c>
      <c r="E115" s="4" t="str">
        <f>VLOOKUP(A115,HOP!A:L,12,0)</f>
        <v>1060.00</v>
      </c>
      <c r="F115" s="4" t="str">
        <f>VLOOKUP(A115,HOP!A:C,3,0)</f>
        <v>3220589</v>
      </c>
      <c r="G115" s="4">
        <f t="shared" si="6"/>
        <v>0</v>
      </c>
      <c r="H115" s="4" t="str">
        <f t="shared" si="7"/>
        <v>，3220589</v>
      </c>
      <c r="I115" s="4" t="str">
        <f>VLOOKUP(A115,HOP!A:U,21,0)</f>
        <v>直连</v>
      </c>
    </row>
    <row r="116" s="4" customFormat="1" hidden="1" spans="1:9">
      <c r="A116" s="5">
        <v>999223619950384</v>
      </c>
      <c r="B116" s="6">
        <v>45031</v>
      </c>
      <c r="C116" s="6">
        <v>45032</v>
      </c>
      <c r="D116" s="4">
        <v>212</v>
      </c>
      <c r="E116" s="4" t="str">
        <f>VLOOKUP(A116,HOP!A:L,12,0)</f>
        <v>212.00</v>
      </c>
      <c r="F116" s="4" t="str">
        <f>VLOOKUP(A116,HOP!A:C,3,0)</f>
        <v>3220643</v>
      </c>
      <c r="G116" s="4">
        <f t="shared" si="6"/>
        <v>0</v>
      </c>
      <c r="H116" s="4" t="str">
        <f t="shared" si="7"/>
        <v>，3220643</v>
      </c>
      <c r="I116" s="4" t="str">
        <f>VLOOKUP(A116,HOP!A:U,21,0)</f>
        <v>直连</v>
      </c>
    </row>
    <row r="117" s="4" customFormat="1" hidden="1" spans="1:9">
      <c r="A117" s="5">
        <v>999223620143068</v>
      </c>
      <c r="B117" s="6">
        <v>45031</v>
      </c>
      <c r="C117" s="6">
        <v>45032</v>
      </c>
      <c r="D117" s="4">
        <v>1418</v>
      </c>
      <c r="E117" s="4" t="str">
        <f>VLOOKUP(A117,HOP!A:L,12,0)</f>
        <v>1418.00</v>
      </c>
      <c r="F117" s="4" t="str">
        <f>VLOOKUP(A117,HOP!A:C,3,0)</f>
        <v>3220707</v>
      </c>
      <c r="G117" s="4">
        <f t="shared" si="6"/>
        <v>0</v>
      </c>
      <c r="H117" s="4" t="str">
        <f t="shared" si="7"/>
        <v>，3220707</v>
      </c>
      <c r="I117" s="4" t="str">
        <f>VLOOKUP(A117,HOP!A:U,21,0)</f>
        <v>直采</v>
      </c>
    </row>
    <row r="118" s="4" customFormat="1" hidden="1" spans="1:9">
      <c r="A118" s="5">
        <v>999223620382881</v>
      </c>
      <c r="B118" s="6">
        <v>45029</v>
      </c>
      <c r="C118" s="6">
        <v>45032</v>
      </c>
      <c r="D118" s="4">
        <v>8662</v>
      </c>
      <c r="E118" s="4">
        <v>8662</v>
      </c>
      <c r="F118" s="4" t="str">
        <f>VLOOKUP(A118,HOP!A:C,3,0)</f>
        <v>3220786</v>
      </c>
      <c r="G118" s="4">
        <f t="shared" si="6"/>
        <v>0</v>
      </c>
      <c r="H118" s="4" t="str">
        <f t="shared" si="7"/>
        <v>，3220786</v>
      </c>
      <c r="I118" s="4" t="str">
        <f>VLOOKUP(A118,HOP!A:U,21,0)</f>
        <v>直连</v>
      </c>
    </row>
    <row r="119" s="4" customFormat="1" hidden="1" spans="1:9">
      <c r="A119" s="5">
        <v>999223620676843</v>
      </c>
      <c r="B119" s="6">
        <v>45030</v>
      </c>
      <c r="C119" s="6">
        <v>45032</v>
      </c>
      <c r="D119" s="4">
        <v>530</v>
      </c>
      <c r="E119" s="4" t="str">
        <f>VLOOKUP(A119,HOP!A:L,12,0)</f>
        <v>530.00</v>
      </c>
      <c r="F119" s="4" t="str">
        <f>VLOOKUP(A119,HOP!A:C,3,0)</f>
        <v>3220902</v>
      </c>
      <c r="G119" s="4">
        <f t="shared" si="6"/>
        <v>0</v>
      </c>
      <c r="H119" s="4" t="str">
        <f t="shared" si="7"/>
        <v>，3220902</v>
      </c>
      <c r="I119" s="4" t="str">
        <f>VLOOKUP(A119,HOP!A:U,21,0)</f>
        <v>直采</v>
      </c>
    </row>
    <row r="120" s="4" customFormat="1" hidden="1" spans="1:9">
      <c r="A120" s="5">
        <v>999223620696899</v>
      </c>
      <c r="B120" s="6">
        <v>45030</v>
      </c>
      <c r="C120" s="6">
        <v>45032</v>
      </c>
      <c r="D120" s="4">
        <v>600</v>
      </c>
      <c r="E120" s="4" t="str">
        <f>VLOOKUP(A120,HOP!A:L,12,0)</f>
        <v>600.00</v>
      </c>
      <c r="F120" s="4" t="str">
        <f>VLOOKUP(A120,HOP!A:C,3,0)</f>
        <v>3220912</v>
      </c>
      <c r="G120" s="4">
        <f t="shared" si="6"/>
        <v>0</v>
      </c>
      <c r="H120" s="4" t="str">
        <f t="shared" si="7"/>
        <v>，3220912</v>
      </c>
      <c r="I120" s="4" t="str">
        <f>VLOOKUP(A120,HOP!A:U,21,0)</f>
        <v>直连</v>
      </c>
    </row>
    <row r="121" s="4" customFormat="1" hidden="1" spans="1:9">
      <c r="A121" s="5">
        <v>999223624606456</v>
      </c>
      <c r="B121" s="6">
        <v>45031</v>
      </c>
      <c r="C121" s="6">
        <v>45032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23627173074</v>
      </c>
      <c r="B122" s="6">
        <v>45031</v>
      </c>
      <c r="C122" s="6">
        <v>45032</v>
      </c>
      <c r="D122" s="4">
        <v>1852</v>
      </c>
      <c r="E122" s="4" t="str">
        <f>VLOOKUP(A122,HOP!A:L,12,0)</f>
        <v>1852.00</v>
      </c>
      <c r="F122" s="4" t="str">
        <f>VLOOKUP(A122,HOP!A:C,3,0)</f>
        <v>3221721</v>
      </c>
      <c r="G122" s="4">
        <f t="shared" si="6"/>
        <v>0</v>
      </c>
      <c r="H122" s="4" t="str">
        <f t="shared" si="7"/>
        <v>，3221721</v>
      </c>
      <c r="I122" s="4" t="str">
        <f>VLOOKUP(A122,HOP!A:U,21,0)</f>
        <v>直连</v>
      </c>
    </row>
    <row r="123" s="4" customFormat="1" hidden="1" spans="1:9">
      <c r="A123" s="5">
        <v>999223630788703</v>
      </c>
      <c r="B123" s="6">
        <v>45031</v>
      </c>
      <c r="C123" s="6">
        <v>45032</v>
      </c>
      <c r="D123" s="4">
        <v>193</v>
      </c>
      <c r="E123" s="4" t="str">
        <f>VLOOKUP(A123,HOP!A:L,12,0)</f>
        <v>193.00</v>
      </c>
      <c r="F123" s="4" t="str">
        <f>VLOOKUP(A123,HOP!A:C,3,0)</f>
        <v>3223009</v>
      </c>
      <c r="G123" s="4">
        <f t="shared" si="6"/>
        <v>0</v>
      </c>
      <c r="H123" s="4" t="str">
        <f t="shared" si="7"/>
        <v>，3223009</v>
      </c>
      <c r="I123" s="4" t="str">
        <f>VLOOKUP(A123,HOP!A:U,21,0)</f>
        <v>直连</v>
      </c>
    </row>
    <row r="124" s="4" customFormat="1" hidden="1" spans="1:9">
      <c r="A124" s="5">
        <v>999223633625953</v>
      </c>
      <c r="B124" s="6">
        <v>45031</v>
      </c>
      <c r="C124" s="6">
        <v>45032</v>
      </c>
      <c r="D124" s="4">
        <v>253</v>
      </c>
      <c r="E124" s="4" t="str">
        <f>VLOOKUP(A124,HOP!A:L,12,0)</f>
        <v>253.00</v>
      </c>
      <c r="F124" s="4" t="str">
        <f>VLOOKUP(A124,HOP!A:C,3,0)</f>
        <v>3224115</v>
      </c>
      <c r="G124" s="4">
        <f t="shared" si="6"/>
        <v>0</v>
      </c>
      <c r="H124" s="4" t="str">
        <f t="shared" si="7"/>
        <v>，3224115</v>
      </c>
      <c r="I124" s="4" t="str">
        <f>VLOOKUP(A124,HOP!A:U,21,0)</f>
        <v>直连</v>
      </c>
    </row>
    <row r="125" s="4" customFormat="1" hidden="1" spans="1:9">
      <c r="A125" s="5">
        <v>999223633871647</v>
      </c>
      <c r="B125" s="6">
        <v>45031</v>
      </c>
      <c r="C125" s="6">
        <v>45032</v>
      </c>
      <c r="D125" s="4">
        <v>1280</v>
      </c>
      <c r="E125" s="4" t="str">
        <f>VLOOKUP(A125,HOP!A:L,12,0)</f>
        <v>1280.00</v>
      </c>
      <c r="F125" s="4" t="str">
        <f>VLOOKUP(A125,HOP!A:C,3,0)</f>
        <v>3224170</v>
      </c>
      <c r="G125" s="4">
        <f t="shared" si="6"/>
        <v>0</v>
      </c>
      <c r="H125" s="4" t="str">
        <f t="shared" si="7"/>
        <v>，3224170</v>
      </c>
      <c r="I125" s="4" t="str">
        <f>VLOOKUP(A125,HOP!A:U,21,0)</f>
        <v>直连</v>
      </c>
    </row>
    <row r="126" s="4" customFormat="1" hidden="1" spans="1:9">
      <c r="A126" s="5">
        <v>999223636622550</v>
      </c>
      <c r="B126" s="6">
        <v>45031</v>
      </c>
      <c r="C126" s="6">
        <v>45032</v>
      </c>
      <c r="D126" s="4">
        <v>1347</v>
      </c>
      <c r="E126" s="4" t="str">
        <f>VLOOKUP(A126,HOP!A:L,12,0)</f>
        <v>1347.00</v>
      </c>
      <c r="F126" s="4" t="str">
        <f>VLOOKUP(A126,HOP!A:C,3,0)</f>
        <v>3224494</v>
      </c>
      <c r="G126" s="4">
        <f t="shared" si="6"/>
        <v>0</v>
      </c>
      <c r="H126" s="4" t="str">
        <f t="shared" si="7"/>
        <v>，3224494</v>
      </c>
      <c r="I126" s="4" t="str">
        <f>VLOOKUP(A126,HOP!A:U,21,0)</f>
        <v>直连</v>
      </c>
    </row>
    <row r="127" s="4" customFormat="1" hidden="1" spans="1:9">
      <c r="A127" s="5">
        <v>999223637188934</v>
      </c>
      <c r="B127" s="6">
        <v>45031</v>
      </c>
      <c r="C127" s="6">
        <v>45032</v>
      </c>
      <c r="D127" s="4">
        <v>969</v>
      </c>
      <c r="E127" s="4" t="str">
        <f>VLOOKUP(A127,HOP!A:L,12,0)</f>
        <v>969.00</v>
      </c>
      <c r="F127" s="4" t="str">
        <f>VLOOKUP(A127,HOP!A:C,3,0)</f>
        <v>3224534</v>
      </c>
      <c r="G127" s="4">
        <f t="shared" si="6"/>
        <v>0</v>
      </c>
      <c r="H127" s="4" t="str">
        <f t="shared" si="7"/>
        <v>，3224534</v>
      </c>
      <c r="I127" s="4" t="str">
        <f>VLOOKUP(A127,HOP!A:U,21,0)</f>
        <v>直连</v>
      </c>
    </row>
    <row r="128" s="4" customFormat="1" hidden="1" spans="1:9">
      <c r="A128" s="5">
        <v>999223638310571</v>
      </c>
      <c r="B128" s="6">
        <v>45030</v>
      </c>
      <c r="C128" s="6">
        <v>45032</v>
      </c>
      <c r="D128" s="4">
        <v>2656</v>
      </c>
      <c r="E128" s="4" t="str">
        <f>VLOOKUP(A128,HOP!A:L,12,0)</f>
        <v>2656.00</v>
      </c>
      <c r="F128" s="4" t="str">
        <f>VLOOKUP(A128,HOP!A:C,3,0)</f>
        <v>3224638</v>
      </c>
      <c r="G128" s="4">
        <f t="shared" si="6"/>
        <v>0</v>
      </c>
      <c r="H128" s="4" t="str">
        <f t="shared" si="7"/>
        <v>，3224638</v>
      </c>
      <c r="I128" s="4" t="str">
        <f>VLOOKUP(A128,HOP!A:U,21,0)</f>
        <v>直连</v>
      </c>
    </row>
    <row r="129" s="4" customFormat="1" hidden="1" spans="1:9">
      <c r="A129" s="5">
        <v>999223638988746</v>
      </c>
      <c r="B129" s="6">
        <v>45030</v>
      </c>
      <c r="C129" s="6">
        <v>45032</v>
      </c>
      <c r="D129" s="4">
        <v>754</v>
      </c>
      <c r="E129" s="4" t="str">
        <f>VLOOKUP(A129,HOP!A:L,12,0)</f>
        <v>754.00</v>
      </c>
      <c r="F129" s="4" t="str">
        <f>VLOOKUP(A129,HOP!A:C,3,0)</f>
        <v>3224748</v>
      </c>
      <c r="G129" s="4">
        <f t="shared" si="6"/>
        <v>0</v>
      </c>
      <c r="H129" s="4" t="str">
        <f t="shared" si="7"/>
        <v>，3224748</v>
      </c>
      <c r="I129" s="4" t="str">
        <f>VLOOKUP(A129,HOP!A:U,21,0)</f>
        <v>直连</v>
      </c>
    </row>
    <row r="130" s="4" customFormat="1" hidden="1" spans="1:9">
      <c r="A130" s="5">
        <v>999223640240968</v>
      </c>
      <c r="B130" s="6">
        <v>45031</v>
      </c>
      <c r="C130" s="6">
        <v>45032</v>
      </c>
      <c r="D130" s="4">
        <v>945</v>
      </c>
      <c r="E130" s="4" t="str">
        <f>VLOOKUP(A130,HOP!A:L,12,0)</f>
        <v>945.00</v>
      </c>
      <c r="F130" s="4" t="str">
        <f>VLOOKUP(A130,HOP!A:C,3,0)</f>
        <v>3225006</v>
      </c>
      <c r="G130" s="4">
        <f t="shared" si="6"/>
        <v>0</v>
      </c>
      <c r="H130" s="4" t="str">
        <f t="shared" si="7"/>
        <v>，3225006</v>
      </c>
      <c r="I130" s="4" t="str">
        <f>VLOOKUP(A130,HOP!A:U,21,0)</f>
        <v>直连</v>
      </c>
    </row>
    <row r="131" s="4" customFormat="1" hidden="1" spans="1:9">
      <c r="A131" s="5">
        <v>999223640280629</v>
      </c>
      <c r="B131" s="6">
        <v>45031</v>
      </c>
      <c r="C131" s="6">
        <v>45032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hidden="1" spans="1:9">
      <c r="A132" s="5">
        <v>999223640596013</v>
      </c>
      <c r="B132" s="6">
        <v>45030</v>
      </c>
      <c r="C132" s="6">
        <v>45032</v>
      </c>
      <c r="D132" s="4">
        <v>1617</v>
      </c>
      <c r="E132" s="4">
        <v>1617</v>
      </c>
      <c r="F132" s="4" t="str">
        <f>VLOOKUP(A132,HOP!A:C,3,0)</f>
        <v>3225082</v>
      </c>
      <c r="G132" s="4">
        <f t="shared" si="8"/>
        <v>0</v>
      </c>
      <c r="H132" s="4" t="str">
        <f t="shared" si="9"/>
        <v>，3225082</v>
      </c>
      <c r="I132" s="4" t="str">
        <f>VLOOKUP(A132,HOP!A:U,21,0)</f>
        <v>直连</v>
      </c>
    </row>
    <row r="133" s="4" customFormat="1" hidden="1" spans="1:9">
      <c r="A133" s="5">
        <v>999223643864731</v>
      </c>
      <c r="B133" s="6">
        <v>45031</v>
      </c>
      <c r="C133" s="6">
        <v>45032</v>
      </c>
      <c r="D133" s="4">
        <v>2235</v>
      </c>
      <c r="E133" s="4" t="str">
        <f>VLOOKUP(A133,HOP!A:L,12,0)</f>
        <v>2235.00</v>
      </c>
      <c r="F133" s="4" t="str">
        <f>VLOOKUP(A133,HOP!A:C,3,0)</f>
        <v>3226591</v>
      </c>
      <c r="G133" s="4">
        <f t="shared" si="8"/>
        <v>0</v>
      </c>
      <c r="H133" s="4" t="str">
        <f t="shared" si="9"/>
        <v>，3226591</v>
      </c>
      <c r="I133" s="4" t="str">
        <f>VLOOKUP(A133,HOP!A:U,21,0)</f>
        <v>直连</v>
      </c>
    </row>
    <row r="134" s="4" customFormat="1" hidden="1" spans="1:9">
      <c r="A134" s="5">
        <v>999223644391034</v>
      </c>
      <c r="B134" s="6">
        <v>45031</v>
      </c>
      <c r="C134" s="6">
        <v>45032</v>
      </c>
      <c r="D134" s="4">
        <v>594</v>
      </c>
      <c r="E134" s="4" t="str">
        <f>VLOOKUP(A134,HOP!A:L,12,0)</f>
        <v>594.00</v>
      </c>
      <c r="F134" s="4" t="str">
        <f>VLOOKUP(A134,HOP!A:C,3,0)</f>
        <v>3226693</v>
      </c>
      <c r="G134" s="4">
        <f t="shared" si="8"/>
        <v>0</v>
      </c>
      <c r="H134" s="4" t="str">
        <f t="shared" si="9"/>
        <v>，3226693</v>
      </c>
      <c r="I134" s="4" t="str">
        <f>VLOOKUP(A134,HOP!A:U,21,0)</f>
        <v>直连</v>
      </c>
    </row>
    <row r="135" s="4" customFormat="1" hidden="1" spans="1:9">
      <c r="A135" s="5">
        <v>999223644369522</v>
      </c>
      <c r="B135" s="6">
        <v>45031</v>
      </c>
      <c r="C135" s="6">
        <v>45032</v>
      </c>
      <c r="D135" s="4">
        <v>638</v>
      </c>
      <c r="E135" s="4" t="str">
        <f>VLOOKUP(A135,HOP!A:L,12,0)</f>
        <v>638.00</v>
      </c>
      <c r="F135" s="4" t="str">
        <f>VLOOKUP(A135,HOP!A:C,3,0)</f>
        <v>3226696</v>
      </c>
      <c r="G135" s="4">
        <f t="shared" si="8"/>
        <v>0</v>
      </c>
      <c r="H135" s="4" t="str">
        <f t="shared" si="9"/>
        <v>，3226696</v>
      </c>
      <c r="I135" s="4" t="str">
        <f>VLOOKUP(A135,HOP!A:U,21,0)</f>
        <v>直连</v>
      </c>
    </row>
    <row r="136" s="4" customFormat="1" hidden="1" spans="1:9">
      <c r="A136" s="5">
        <v>999223644726345</v>
      </c>
      <c r="B136" s="6">
        <v>45031</v>
      </c>
      <c r="C136" s="6">
        <v>45032</v>
      </c>
      <c r="D136" s="4">
        <v>1767</v>
      </c>
      <c r="E136" s="4" t="str">
        <f>VLOOKUP(A136,HOP!A:L,12,0)</f>
        <v>1767.00</v>
      </c>
      <c r="F136" s="4" t="str">
        <f>VLOOKUP(A136,HOP!A:C,3,0)</f>
        <v>3226767</v>
      </c>
      <c r="G136" s="4">
        <f t="shared" si="8"/>
        <v>0</v>
      </c>
      <c r="H136" s="4" t="str">
        <f t="shared" si="9"/>
        <v>，3226767</v>
      </c>
      <c r="I136" s="4" t="str">
        <f>VLOOKUP(A136,HOP!A:U,21,0)</f>
        <v>直连</v>
      </c>
    </row>
    <row r="137" s="4" customFormat="1" hidden="1" spans="1:9">
      <c r="A137" s="5">
        <v>999223645662766</v>
      </c>
      <c r="B137" s="6">
        <v>45031</v>
      </c>
      <c r="C137" s="6">
        <v>45032</v>
      </c>
      <c r="D137" s="4">
        <v>902</v>
      </c>
      <c r="E137" s="4" t="str">
        <f>VLOOKUP(A137,HOP!A:L,12,0)</f>
        <v>902.00</v>
      </c>
      <c r="F137" s="4" t="str">
        <f>VLOOKUP(A137,HOP!A:C,3,0)</f>
        <v>3226956</v>
      </c>
      <c r="G137" s="4">
        <f t="shared" si="8"/>
        <v>0</v>
      </c>
      <c r="H137" s="4" t="str">
        <f t="shared" si="9"/>
        <v>，3226956</v>
      </c>
      <c r="I137" s="4" t="str">
        <f>VLOOKUP(A137,HOP!A:U,21,0)</f>
        <v>直连</v>
      </c>
    </row>
    <row r="138" s="4" customFormat="1" hidden="1" spans="1:9">
      <c r="A138" s="5">
        <v>999223645750772</v>
      </c>
      <c r="B138" s="6">
        <v>45031</v>
      </c>
      <c r="C138" s="6">
        <v>45032</v>
      </c>
      <c r="D138" s="4">
        <v>2819</v>
      </c>
      <c r="E138" s="4" t="str">
        <f>VLOOKUP(A138,HOP!A:L,12,0)</f>
        <v>2819.00</v>
      </c>
      <c r="F138" s="4" t="str">
        <f>VLOOKUP(A138,HOP!A:C,3,0)</f>
        <v>3226984</v>
      </c>
      <c r="G138" s="4">
        <f t="shared" si="8"/>
        <v>0</v>
      </c>
      <c r="H138" s="4" t="str">
        <f t="shared" si="9"/>
        <v>，3226984</v>
      </c>
      <c r="I138" s="4" t="str">
        <f>VLOOKUP(A138,HOP!A:U,21,0)</f>
        <v>直连</v>
      </c>
    </row>
    <row r="139" s="4" customFormat="1" hidden="1" spans="1:9">
      <c r="A139" s="5">
        <v>999223645765759</v>
      </c>
      <c r="B139" s="6">
        <v>45031</v>
      </c>
      <c r="C139" s="6">
        <v>45032</v>
      </c>
      <c r="D139" s="4">
        <v>270</v>
      </c>
      <c r="E139" s="4" t="str">
        <f>VLOOKUP(A139,HOP!A:L,12,0)</f>
        <v>270.00</v>
      </c>
      <c r="F139" s="4" t="str">
        <f>VLOOKUP(A139,HOP!A:C,3,0)</f>
        <v>3226988</v>
      </c>
      <c r="G139" s="4">
        <f t="shared" si="8"/>
        <v>0</v>
      </c>
      <c r="H139" s="4" t="str">
        <f t="shared" si="9"/>
        <v>，3226988</v>
      </c>
      <c r="I139" s="4" t="str">
        <f>VLOOKUP(A139,HOP!A:U,21,0)</f>
        <v>直连</v>
      </c>
    </row>
    <row r="140" s="4" customFormat="1" hidden="1" spans="1:9">
      <c r="A140" s="5">
        <v>999223645830905</v>
      </c>
      <c r="B140" s="6">
        <v>45031</v>
      </c>
      <c r="C140" s="6">
        <v>45032</v>
      </c>
      <c r="D140" s="4">
        <v>658</v>
      </c>
      <c r="E140" s="4" t="str">
        <f>VLOOKUP(A140,HOP!A:L,12,0)</f>
        <v>658.00</v>
      </c>
      <c r="F140" s="4" t="str">
        <f>VLOOKUP(A140,HOP!A:C,3,0)</f>
        <v>3227005</v>
      </c>
      <c r="G140" s="4">
        <f t="shared" si="8"/>
        <v>0</v>
      </c>
      <c r="H140" s="4" t="str">
        <f t="shared" si="9"/>
        <v>，3227005</v>
      </c>
      <c r="I140" s="4" t="str">
        <f>VLOOKUP(A140,HOP!A:U,21,0)</f>
        <v>直连</v>
      </c>
    </row>
    <row r="141" s="4" customFormat="1" hidden="1" spans="1:9">
      <c r="A141" s="5">
        <v>999223646059356</v>
      </c>
      <c r="B141" s="6">
        <v>45031</v>
      </c>
      <c r="C141" s="6">
        <v>45032</v>
      </c>
      <c r="D141" s="4">
        <v>165</v>
      </c>
      <c r="E141" s="4" t="str">
        <f>VLOOKUP(A141,HOP!A:L,12,0)</f>
        <v>165.00</v>
      </c>
      <c r="F141" s="4" t="str">
        <f>VLOOKUP(A141,HOP!A:C,3,0)</f>
        <v>3227965</v>
      </c>
      <c r="G141" s="4">
        <f t="shared" si="8"/>
        <v>0</v>
      </c>
      <c r="H141" s="4" t="str">
        <f t="shared" si="9"/>
        <v>，3227965</v>
      </c>
      <c r="I141" s="4" t="str">
        <f>VLOOKUP(A141,HOP!A:U,21,0)</f>
        <v>直连</v>
      </c>
    </row>
    <row r="142" s="4" customFormat="1" hidden="1" spans="1:9">
      <c r="A142" s="5">
        <v>999223646134705</v>
      </c>
      <c r="B142" s="6">
        <v>45031</v>
      </c>
      <c r="C142" s="6">
        <v>45032</v>
      </c>
      <c r="D142" s="4">
        <v>1459</v>
      </c>
      <c r="E142" s="4" t="str">
        <f>VLOOKUP(A142,HOP!A:L,12,0)</f>
        <v>1459.00</v>
      </c>
      <c r="F142" s="4" t="str">
        <f>VLOOKUP(A142,HOP!A:C,3,0)</f>
        <v>3228176</v>
      </c>
      <c r="G142" s="4">
        <f t="shared" si="8"/>
        <v>0</v>
      </c>
      <c r="H142" s="4" t="str">
        <f t="shared" si="9"/>
        <v>，3228176</v>
      </c>
      <c r="I142" s="4" t="str">
        <f>VLOOKUP(A142,HOP!A:U,21,0)</f>
        <v>直连</v>
      </c>
    </row>
    <row r="143" s="4" customFormat="1" hidden="1" spans="1:9">
      <c r="A143" s="5">
        <v>999223646642564</v>
      </c>
      <c r="B143" s="6">
        <v>45030</v>
      </c>
      <c r="C143" s="6">
        <v>45032</v>
      </c>
      <c r="D143" s="4">
        <v>3508</v>
      </c>
      <c r="E143" s="4" t="str">
        <f>VLOOKUP(A143,HOP!A:L,12,0)</f>
        <v>3508.00</v>
      </c>
      <c r="F143" s="4" t="str">
        <f>VLOOKUP(A143,HOP!A:C,3,0)</f>
        <v>3228338</v>
      </c>
      <c r="G143" s="4">
        <f t="shared" si="8"/>
        <v>0</v>
      </c>
      <c r="H143" s="4" t="str">
        <f t="shared" si="9"/>
        <v>，3228338</v>
      </c>
      <c r="I143" s="4" t="str">
        <f>VLOOKUP(A143,HOP!A:U,21,0)</f>
        <v>直连</v>
      </c>
    </row>
    <row r="144" s="4" customFormat="1" hidden="1" spans="1:9">
      <c r="A144" s="5">
        <v>999223646830997</v>
      </c>
      <c r="B144" s="6">
        <v>45031</v>
      </c>
      <c r="C144" s="6">
        <v>45032</v>
      </c>
      <c r="D144" s="4">
        <v>1459</v>
      </c>
      <c r="E144" s="4" t="str">
        <f>VLOOKUP(A144,HOP!A:L,12,0)</f>
        <v>1459.00</v>
      </c>
      <c r="F144" s="4" t="str">
        <f>VLOOKUP(A144,HOP!A:C,3,0)</f>
        <v>3228390</v>
      </c>
      <c r="G144" s="4">
        <f t="shared" si="8"/>
        <v>0</v>
      </c>
      <c r="H144" s="4" t="str">
        <f t="shared" si="9"/>
        <v>，3228390</v>
      </c>
      <c r="I144" s="4" t="str">
        <f>VLOOKUP(A144,HOP!A:U,21,0)</f>
        <v>直连</v>
      </c>
    </row>
    <row r="145" s="4" customFormat="1" hidden="1" spans="1:9">
      <c r="A145" s="5">
        <v>999223650428469</v>
      </c>
      <c r="B145" s="6">
        <v>45031</v>
      </c>
      <c r="C145" s="6">
        <v>45032</v>
      </c>
      <c r="D145" s="4">
        <v>278</v>
      </c>
      <c r="E145" s="4" t="str">
        <f>VLOOKUP(A145,HOP!A:L,12,0)</f>
        <v>278.00</v>
      </c>
      <c r="F145" s="4" t="str">
        <f>VLOOKUP(A145,HOP!A:C,3,0)</f>
        <v>3228669</v>
      </c>
      <c r="G145" s="4">
        <f t="shared" si="8"/>
        <v>0</v>
      </c>
      <c r="H145" s="4" t="str">
        <f t="shared" si="9"/>
        <v>，3228669</v>
      </c>
      <c r="I145" s="4" t="str">
        <f>VLOOKUP(A145,HOP!A:U,21,0)</f>
        <v>直连</v>
      </c>
    </row>
    <row r="146" s="4" customFormat="1" hidden="1" spans="1:9">
      <c r="A146" s="5">
        <v>999223651149462</v>
      </c>
      <c r="B146" s="6">
        <v>45031</v>
      </c>
      <c r="C146" s="6">
        <v>45032</v>
      </c>
      <c r="D146" s="4">
        <v>314</v>
      </c>
      <c r="E146" s="4" t="str">
        <f>VLOOKUP(A146,HOP!A:L,12,0)</f>
        <v>314.00</v>
      </c>
      <c r="F146" s="4" t="str">
        <f>VLOOKUP(A146,HOP!A:C,3,0)</f>
        <v>3228726</v>
      </c>
      <c r="G146" s="4">
        <f t="shared" si="8"/>
        <v>0</v>
      </c>
      <c r="H146" s="4" t="str">
        <f t="shared" si="9"/>
        <v>，3228726</v>
      </c>
      <c r="I146" s="4" t="str">
        <f>VLOOKUP(A146,HOP!A:U,21,0)</f>
        <v>直连</v>
      </c>
    </row>
    <row r="147" s="4" customFormat="1" hidden="1" spans="1:9">
      <c r="A147" s="5">
        <v>23651444180</v>
      </c>
      <c r="B147" s="6">
        <v>45031</v>
      </c>
      <c r="C147" s="6">
        <v>45032</v>
      </c>
      <c r="D147" s="4">
        <v>136</v>
      </c>
      <c r="E147" s="4" t="str">
        <f>VLOOKUP(A147,HOP!A:L,12,0)</f>
        <v>136.00</v>
      </c>
      <c r="F147" s="4" t="str">
        <f>VLOOKUP(A147,HOP!A:C,3,0)</f>
        <v>3228743</v>
      </c>
      <c r="G147" s="4">
        <f t="shared" si="8"/>
        <v>0</v>
      </c>
      <c r="H147" s="4" t="str">
        <f t="shared" si="9"/>
        <v>，3228743</v>
      </c>
      <c r="I147" s="4" t="str">
        <f>VLOOKUP(A147,HOP!A:U,21,0)</f>
        <v>直连</v>
      </c>
    </row>
    <row r="148" s="4" customFormat="1" hidden="1" spans="1:9">
      <c r="A148" s="5">
        <v>999223652021347</v>
      </c>
      <c r="B148" s="6">
        <v>45031</v>
      </c>
      <c r="C148" s="6">
        <v>45032</v>
      </c>
      <c r="D148" s="4">
        <v>1292</v>
      </c>
      <c r="E148" s="4" t="str">
        <f>VLOOKUP(A148,HOP!A:L,12,0)</f>
        <v>1292.00</v>
      </c>
      <c r="F148" s="4" t="str">
        <f>VLOOKUP(A148,HOP!A:C,3,0)</f>
        <v>3228792</v>
      </c>
      <c r="G148" s="4">
        <f t="shared" si="8"/>
        <v>0</v>
      </c>
      <c r="H148" s="4" t="str">
        <f t="shared" si="9"/>
        <v>，3228792</v>
      </c>
      <c r="I148" s="4" t="str">
        <f>VLOOKUP(A148,HOP!A:U,21,0)</f>
        <v>直连</v>
      </c>
    </row>
    <row r="149" s="4" customFormat="1" hidden="1" spans="1:9">
      <c r="A149" s="5">
        <v>999223652630273</v>
      </c>
      <c r="B149" s="6">
        <v>45031</v>
      </c>
      <c r="C149" s="6">
        <v>45032</v>
      </c>
      <c r="D149" s="4">
        <v>304</v>
      </c>
      <c r="E149" s="4" t="str">
        <f>VLOOKUP(A149,HOP!A:L,12,0)</f>
        <v>304.00</v>
      </c>
      <c r="F149" s="4" t="str">
        <f>VLOOKUP(A149,HOP!A:C,3,0)</f>
        <v>3228856</v>
      </c>
      <c r="G149" s="4">
        <f t="shared" si="8"/>
        <v>0</v>
      </c>
      <c r="H149" s="4" t="str">
        <f t="shared" si="9"/>
        <v>，3228856</v>
      </c>
      <c r="I149" s="4" t="str">
        <f>VLOOKUP(A149,HOP!A:U,21,0)</f>
        <v>直连</v>
      </c>
    </row>
    <row r="150" s="4" customFormat="1" hidden="1" spans="1:9">
      <c r="A150" s="5">
        <v>999223652685043</v>
      </c>
      <c r="B150" s="6">
        <v>45031</v>
      </c>
      <c r="C150" s="6">
        <v>45032</v>
      </c>
      <c r="D150" s="4">
        <v>165</v>
      </c>
      <c r="E150" s="4" t="str">
        <f>VLOOKUP(A150,HOP!A:L,12,0)</f>
        <v>165.00</v>
      </c>
      <c r="F150" s="4" t="str">
        <f>VLOOKUP(A150,HOP!A:C,3,0)</f>
        <v>3228866</v>
      </c>
      <c r="G150" s="4">
        <f t="shared" si="8"/>
        <v>0</v>
      </c>
      <c r="H150" s="4" t="str">
        <f t="shared" si="9"/>
        <v>，3228866</v>
      </c>
      <c r="I150" s="4" t="str">
        <f>VLOOKUP(A150,HOP!A:U,21,0)</f>
        <v>直连</v>
      </c>
    </row>
    <row r="151" s="4" customFormat="1" hidden="1" spans="1:9">
      <c r="A151" s="5">
        <v>999223652684950</v>
      </c>
      <c r="B151" s="6">
        <v>45031</v>
      </c>
      <c r="C151" s="6">
        <v>45032</v>
      </c>
      <c r="D151" s="4">
        <v>330</v>
      </c>
      <c r="E151" s="4" t="str">
        <f>VLOOKUP(A151,HOP!A:L,12,0)</f>
        <v>330.00</v>
      </c>
      <c r="F151" s="4" t="str">
        <f>VLOOKUP(A151,HOP!A:C,3,0)</f>
        <v>3228865</v>
      </c>
      <c r="G151" s="4">
        <f t="shared" si="8"/>
        <v>0</v>
      </c>
      <c r="H151" s="4" t="str">
        <f t="shared" si="9"/>
        <v>，3228865</v>
      </c>
      <c r="I151" s="4" t="str">
        <f>VLOOKUP(A151,HOP!A:U,21,0)</f>
        <v>直连</v>
      </c>
    </row>
    <row r="152" s="4" customFormat="1" hidden="1" spans="1:9">
      <c r="A152" s="5">
        <v>999223652797827</v>
      </c>
      <c r="B152" s="6">
        <v>45030</v>
      </c>
      <c r="C152" s="6">
        <v>45032</v>
      </c>
      <c r="D152" s="4">
        <v>278</v>
      </c>
      <c r="E152" s="4" t="str">
        <f>VLOOKUP(A152,HOP!A:L,12,0)</f>
        <v>278.00</v>
      </c>
      <c r="F152" s="4" t="str">
        <f>VLOOKUP(A152,HOP!A:C,3,0)</f>
        <v>3228884</v>
      </c>
      <c r="G152" s="4">
        <f t="shared" si="8"/>
        <v>0</v>
      </c>
      <c r="H152" s="4" t="str">
        <f t="shared" si="9"/>
        <v>，3228884</v>
      </c>
      <c r="I152" s="4" t="str">
        <f>VLOOKUP(A152,HOP!A:U,21,0)</f>
        <v>直连</v>
      </c>
    </row>
    <row r="153" s="4" customFormat="1" hidden="1" spans="1:9">
      <c r="A153" s="5">
        <v>999223654600076</v>
      </c>
      <c r="B153" s="6">
        <v>45031</v>
      </c>
      <c r="C153" s="6">
        <v>45032</v>
      </c>
      <c r="D153" s="4">
        <v>720</v>
      </c>
      <c r="E153" s="4" t="str">
        <f>VLOOKUP(A153,HOP!A:L,12,0)</f>
        <v>720.00</v>
      </c>
      <c r="F153" s="4" t="str">
        <f>VLOOKUP(A153,HOP!A:C,3,0)</f>
        <v>3229078</v>
      </c>
      <c r="G153" s="4">
        <f t="shared" si="8"/>
        <v>0</v>
      </c>
      <c r="H153" s="4" t="str">
        <f t="shared" si="9"/>
        <v>，3229078</v>
      </c>
      <c r="I153" s="4" t="str">
        <f>VLOOKUP(A153,HOP!A:U,21,0)</f>
        <v>直连</v>
      </c>
    </row>
    <row r="154" s="4" customFormat="1" hidden="1" spans="1:9">
      <c r="A154" s="5">
        <v>999223654688910</v>
      </c>
      <c r="B154" s="6">
        <v>45031</v>
      </c>
      <c r="C154" s="6">
        <v>45032</v>
      </c>
      <c r="D154" s="4">
        <v>282</v>
      </c>
      <c r="E154" s="4" t="str">
        <f>VLOOKUP(A154,HOP!A:L,12,0)</f>
        <v>282.00</v>
      </c>
      <c r="F154" s="4" t="str">
        <f>VLOOKUP(A154,HOP!A:C,3,0)</f>
        <v>3229099</v>
      </c>
      <c r="G154" s="4">
        <f t="shared" si="8"/>
        <v>0</v>
      </c>
      <c r="H154" s="4" t="str">
        <f t="shared" si="9"/>
        <v>，3229099</v>
      </c>
      <c r="I154" s="4" t="str">
        <f>VLOOKUP(A154,HOP!A:U,21,0)</f>
        <v>直连</v>
      </c>
    </row>
    <row r="155" s="4" customFormat="1" hidden="1" spans="1:9">
      <c r="A155" s="5">
        <v>999223655649989</v>
      </c>
      <c r="B155" s="6">
        <v>45030</v>
      </c>
      <c r="C155" s="6">
        <v>45032</v>
      </c>
      <c r="D155" s="4">
        <v>1662</v>
      </c>
      <c r="E155" s="4" t="str">
        <f>VLOOKUP(A155,HOP!A:L,12,0)</f>
        <v>1662.00</v>
      </c>
      <c r="F155" s="4" t="str">
        <f>VLOOKUP(A155,HOP!A:C,3,0)</f>
        <v>3229237</v>
      </c>
      <c r="G155" s="4">
        <f t="shared" si="8"/>
        <v>0</v>
      </c>
      <c r="H155" s="4" t="str">
        <f t="shared" si="9"/>
        <v>，3229237</v>
      </c>
      <c r="I155" s="4" t="str">
        <f>VLOOKUP(A155,HOP!A:U,21,0)</f>
        <v>直连</v>
      </c>
    </row>
    <row r="156" s="4" customFormat="1" hidden="1" spans="1:9">
      <c r="A156" s="5">
        <v>999223656039408</v>
      </c>
      <c r="B156" s="6">
        <v>45031</v>
      </c>
      <c r="C156" s="6">
        <v>45032</v>
      </c>
      <c r="D156" s="4">
        <v>583</v>
      </c>
      <c r="E156" s="4" t="str">
        <f>VLOOKUP(A156,HOP!A:L,12,0)</f>
        <v>583.00</v>
      </c>
      <c r="F156" s="4" t="str">
        <f>VLOOKUP(A156,HOP!A:C,3,0)</f>
        <v>3229276</v>
      </c>
      <c r="G156" s="4">
        <f t="shared" si="8"/>
        <v>0</v>
      </c>
      <c r="H156" s="4" t="str">
        <f t="shared" si="9"/>
        <v>，3229276</v>
      </c>
      <c r="I156" s="4" t="str">
        <f>VLOOKUP(A156,HOP!A:U,21,0)</f>
        <v>直连</v>
      </c>
    </row>
    <row r="157" s="4" customFormat="1" hidden="1" spans="1:9">
      <c r="A157" s="5">
        <v>999223656195967</v>
      </c>
      <c r="B157" s="6">
        <v>45030</v>
      </c>
      <c r="C157" s="6">
        <v>45032</v>
      </c>
      <c r="D157" s="4">
        <v>792</v>
      </c>
      <c r="E157" s="4" t="str">
        <f>VLOOKUP(A157,HOP!A:L,12,0)</f>
        <v>792.00</v>
      </c>
      <c r="F157" s="4" t="str">
        <f>VLOOKUP(A157,HOP!A:C,3,0)</f>
        <v>3229296</v>
      </c>
      <c r="G157" s="4">
        <f t="shared" si="8"/>
        <v>0</v>
      </c>
      <c r="H157" s="4" t="str">
        <f t="shared" si="9"/>
        <v>，3229296</v>
      </c>
      <c r="I157" s="4" t="str">
        <f>VLOOKUP(A157,HOP!A:U,21,0)</f>
        <v>直连</v>
      </c>
    </row>
    <row r="158" s="4" customFormat="1" hidden="1" spans="1:9">
      <c r="A158" s="5">
        <v>999223656425569</v>
      </c>
      <c r="B158" s="6">
        <v>45031</v>
      </c>
      <c r="C158" s="6">
        <v>45032</v>
      </c>
      <c r="D158" s="4">
        <v>297</v>
      </c>
      <c r="E158" s="4" t="str">
        <f>VLOOKUP(A158,HOP!A:L,12,0)</f>
        <v>297.00</v>
      </c>
      <c r="F158" s="4" t="str">
        <f>VLOOKUP(A158,HOP!A:C,3,0)</f>
        <v>3229371</v>
      </c>
      <c r="G158" s="4">
        <f t="shared" si="8"/>
        <v>0</v>
      </c>
      <c r="H158" s="4" t="str">
        <f t="shared" si="9"/>
        <v>，3229371</v>
      </c>
      <c r="I158" s="4" t="str">
        <f>VLOOKUP(A158,HOP!A:U,21,0)</f>
        <v>直连</v>
      </c>
    </row>
    <row r="159" s="4" customFormat="1" hidden="1" spans="1:9">
      <c r="A159" s="5">
        <v>23656425636</v>
      </c>
      <c r="B159" s="6">
        <v>45031</v>
      </c>
      <c r="C159" s="6">
        <v>45032</v>
      </c>
      <c r="D159" s="4">
        <v>1598</v>
      </c>
      <c r="E159" s="4" t="str">
        <f>VLOOKUP(A159,HOP!A:L,12,0)</f>
        <v>1598.00</v>
      </c>
      <c r="F159" s="4" t="str">
        <f>VLOOKUP(A159,HOP!A:C,3,0)</f>
        <v>3229374</v>
      </c>
      <c r="G159" s="4">
        <f t="shared" si="8"/>
        <v>0</v>
      </c>
      <c r="H159" s="4" t="str">
        <f t="shared" si="9"/>
        <v>，3229374</v>
      </c>
      <c r="I159" s="4" t="str">
        <f>VLOOKUP(A159,HOP!A:U,21,0)</f>
        <v>直连</v>
      </c>
    </row>
    <row r="160" s="4" customFormat="1" hidden="1" spans="1:9">
      <c r="A160" s="5">
        <v>999223656731905</v>
      </c>
      <c r="B160" s="6">
        <v>45031</v>
      </c>
      <c r="C160" s="6">
        <v>45032</v>
      </c>
      <c r="D160" s="4">
        <v>250</v>
      </c>
      <c r="E160" s="4" t="str">
        <f>VLOOKUP(A160,HOP!A:L,12,0)</f>
        <v>250.00</v>
      </c>
      <c r="F160" s="4" t="str">
        <f>VLOOKUP(A160,HOP!A:C,3,0)</f>
        <v>3229451</v>
      </c>
      <c r="G160" s="4">
        <f t="shared" si="8"/>
        <v>0</v>
      </c>
      <c r="H160" s="4" t="str">
        <f t="shared" si="9"/>
        <v>，3229451</v>
      </c>
      <c r="I160" s="4" t="str">
        <f>VLOOKUP(A160,HOP!A:U,21,0)</f>
        <v>直连</v>
      </c>
    </row>
    <row r="161" s="4" customFormat="1" hidden="1" spans="1:9">
      <c r="A161" s="5">
        <v>999223658048518</v>
      </c>
      <c r="B161" s="6">
        <v>45031</v>
      </c>
      <c r="C161" s="6">
        <v>45032</v>
      </c>
      <c r="D161" s="4">
        <v>737</v>
      </c>
      <c r="E161" s="4" t="str">
        <f>VLOOKUP(A161,HOP!A:L,12,0)</f>
        <v>737.00</v>
      </c>
      <c r="F161" s="4" t="str">
        <f>VLOOKUP(A161,HOP!A:C,3,0)</f>
        <v>3229802</v>
      </c>
      <c r="G161" s="4">
        <f t="shared" si="8"/>
        <v>0</v>
      </c>
      <c r="H161" s="4" t="str">
        <f t="shared" si="9"/>
        <v>，3229802</v>
      </c>
      <c r="I161" s="4" t="str">
        <f>VLOOKUP(A161,HOP!A:U,21,0)</f>
        <v>直连</v>
      </c>
    </row>
    <row r="162" s="4" customFormat="1" hidden="1" spans="1:9">
      <c r="A162" s="5">
        <v>999223658107949</v>
      </c>
      <c r="B162" s="6">
        <v>45031</v>
      </c>
      <c r="C162" s="6">
        <v>45032</v>
      </c>
      <c r="D162" s="4">
        <v>481</v>
      </c>
      <c r="E162" s="4" t="str">
        <f>VLOOKUP(A162,HOP!A:L,12,0)</f>
        <v>481.00</v>
      </c>
      <c r="F162" s="4" t="str">
        <f>VLOOKUP(A162,HOP!A:C,3,0)</f>
        <v>3229822</v>
      </c>
      <c r="G162" s="4">
        <f t="shared" si="8"/>
        <v>0</v>
      </c>
      <c r="H162" s="4" t="str">
        <f t="shared" si="9"/>
        <v>，3229822</v>
      </c>
      <c r="I162" s="4" t="str">
        <f>VLOOKUP(A162,HOP!A:U,21,0)</f>
        <v>直连</v>
      </c>
    </row>
    <row r="163" s="4" customFormat="1" hidden="1" spans="1:9">
      <c r="A163" s="5">
        <v>999223658407944</v>
      </c>
      <c r="B163" s="6">
        <v>45031</v>
      </c>
      <c r="C163" s="6">
        <v>45032</v>
      </c>
      <c r="D163" s="4">
        <v>181</v>
      </c>
      <c r="E163" s="4" t="str">
        <f>VLOOKUP(A163,HOP!A:L,12,0)</f>
        <v>181.00</v>
      </c>
      <c r="F163" s="4" t="str">
        <f>VLOOKUP(A163,HOP!A:C,3,0)</f>
        <v>3229924</v>
      </c>
      <c r="G163" s="4">
        <f t="shared" ref="G163:G184" si="10">D163-E163</f>
        <v>0</v>
      </c>
      <c r="H163" s="4" t="str">
        <f t="shared" ref="H163:H184" si="11">$H$1&amp;F163</f>
        <v>，3229924</v>
      </c>
      <c r="I163" s="4" t="str">
        <f>VLOOKUP(A163,HOP!A:U,21,0)</f>
        <v>直连</v>
      </c>
    </row>
    <row r="164" s="4" customFormat="1" hidden="1" spans="1:9">
      <c r="A164" s="5">
        <v>999223659461293</v>
      </c>
      <c r="B164" s="6">
        <v>45031</v>
      </c>
      <c r="C164" s="6">
        <v>45032</v>
      </c>
      <c r="D164" s="4">
        <v>154</v>
      </c>
      <c r="E164" s="4" t="str">
        <f>VLOOKUP(A164,HOP!A:L,12,0)</f>
        <v>154.00</v>
      </c>
      <c r="F164" s="4" t="str">
        <f>VLOOKUP(A164,HOP!A:C,3,0)</f>
        <v>3230263</v>
      </c>
      <c r="G164" s="4">
        <f t="shared" si="10"/>
        <v>0</v>
      </c>
      <c r="H164" s="4" t="str">
        <f t="shared" si="11"/>
        <v>，3230263</v>
      </c>
      <c r="I164" s="4" t="str">
        <f>VLOOKUP(A164,HOP!A:U,21,0)</f>
        <v>直连</v>
      </c>
    </row>
    <row r="165" s="4" customFormat="1" hidden="1" spans="1:9">
      <c r="A165" s="5">
        <v>999223663651425</v>
      </c>
      <c r="B165" s="6">
        <v>45031</v>
      </c>
      <c r="C165" s="6">
        <v>45032</v>
      </c>
      <c r="D165" s="4">
        <v>494</v>
      </c>
      <c r="E165" s="4" t="str">
        <f>VLOOKUP(A165,HOP!A:L,12,0)</f>
        <v>494.00</v>
      </c>
      <c r="F165" s="4" t="str">
        <f>VLOOKUP(A165,HOP!A:C,3,0)</f>
        <v>3230432</v>
      </c>
      <c r="G165" s="4">
        <f t="shared" si="10"/>
        <v>0</v>
      </c>
      <c r="H165" s="4" t="str">
        <f t="shared" si="11"/>
        <v>，3230432</v>
      </c>
      <c r="I165" s="4" t="str">
        <f>VLOOKUP(A165,HOP!A:U,21,0)</f>
        <v>直连</v>
      </c>
    </row>
    <row r="166" s="4" customFormat="1" hidden="1" spans="1:9">
      <c r="A166" s="5">
        <v>999223663939435</v>
      </c>
      <c r="B166" s="6">
        <v>45031</v>
      </c>
      <c r="C166" s="6">
        <v>45032</v>
      </c>
      <c r="D166" s="4">
        <v>363</v>
      </c>
      <c r="E166" s="4" t="str">
        <f>VLOOKUP(A166,HOP!A:L,12,0)</f>
        <v>363.00</v>
      </c>
      <c r="F166" s="4" t="str">
        <f>VLOOKUP(A166,HOP!A:C,3,0)</f>
        <v>3230464</v>
      </c>
      <c r="G166" s="4">
        <f t="shared" si="10"/>
        <v>0</v>
      </c>
      <c r="H166" s="4" t="str">
        <f t="shared" si="11"/>
        <v>，3230464</v>
      </c>
      <c r="I166" s="4" t="str">
        <f>VLOOKUP(A166,HOP!A:U,21,0)</f>
        <v>直连</v>
      </c>
    </row>
    <row r="167" s="4" customFormat="1" hidden="1" spans="1:9">
      <c r="A167" s="5">
        <v>999223667170203</v>
      </c>
      <c r="B167" s="6">
        <v>45031</v>
      </c>
      <c r="C167" s="6">
        <v>45032</v>
      </c>
      <c r="D167" s="4">
        <v>481</v>
      </c>
      <c r="E167" s="4" t="str">
        <f>VLOOKUP(A167,HOP!A:L,12,0)</f>
        <v>481.00</v>
      </c>
      <c r="F167" s="4" t="str">
        <f>VLOOKUP(A167,HOP!A:C,3,0)</f>
        <v>3230818</v>
      </c>
      <c r="G167" s="4">
        <f t="shared" si="10"/>
        <v>0</v>
      </c>
      <c r="H167" s="4" t="str">
        <f t="shared" si="11"/>
        <v>，3230818</v>
      </c>
      <c r="I167" s="4" t="str">
        <f>VLOOKUP(A167,HOP!A:U,21,0)</f>
        <v>直连</v>
      </c>
    </row>
    <row r="168" s="4" customFormat="1" hidden="1" spans="1:9">
      <c r="A168" s="5">
        <v>23667322281</v>
      </c>
      <c r="B168" s="6">
        <v>45031</v>
      </c>
      <c r="C168" s="6">
        <v>45032</v>
      </c>
      <c r="D168" s="4">
        <v>554</v>
      </c>
      <c r="E168" s="4" t="str">
        <f>VLOOKUP(A168,HOP!A:L,12,0)</f>
        <v>554.00</v>
      </c>
      <c r="F168" s="4" t="str">
        <f>VLOOKUP(A168,HOP!A:C,3,0)</f>
        <v>3230841</v>
      </c>
      <c r="G168" s="4">
        <f t="shared" si="10"/>
        <v>0</v>
      </c>
      <c r="H168" s="4" t="str">
        <f t="shared" si="11"/>
        <v>，3230841</v>
      </c>
      <c r="I168" s="4" t="str">
        <f>VLOOKUP(A168,HOP!A:U,21,0)</f>
        <v>直连</v>
      </c>
    </row>
    <row r="169" s="4" customFormat="1" hidden="1" spans="1:9">
      <c r="A169" s="5">
        <v>23667322269</v>
      </c>
      <c r="B169" s="6">
        <v>45031</v>
      </c>
      <c r="C169" s="6">
        <v>45032</v>
      </c>
      <c r="D169" s="4">
        <v>249</v>
      </c>
      <c r="E169" s="4" t="str">
        <f>VLOOKUP(A169,HOP!A:L,12,0)</f>
        <v>249.00</v>
      </c>
      <c r="F169" s="4" t="str">
        <f>VLOOKUP(A169,HOP!A:C,3,0)</f>
        <v>3230840</v>
      </c>
      <c r="G169" s="4">
        <f t="shared" si="10"/>
        <v>0</v>
      </c>
      <c r="H169" s="4" t="str">
        <f t="shared" si="11"/>
        <v>，3230840</v>
      </c>
      <c r="I169" s="4" t="str">
        <f>VLOOKUP(A169,HOP!A:U,21,0)</f>
        <v>直连</v>
      </c>
    </row>
    <row r="170" s="4" customFormat="1" hidden="1" spans="1:9">
      <c r="A170" s="5">
        <v>999223667580072</v>
      </c>
      <c r="B170" s="6">
        <v>45031</v>
      </c>
      <c r="C170" s="6">
        <v>45032</v>
      </c>
      <c r="D170" s="4">
        <v>179</v>
      </c>
      <c r="E170" s="4" t="str">
        <f>VLOOKUP(A170,HOP!A:L,12,0)</f>
        <v>179.00</v>
      </c>
      <c r="F170" s="4" t="str">
        <f>VLOOKUP(A170,HOP!A:C,3,0)</f>
        <v>3230871</v>
      </c>
      <c r="G170" s="4">
        <f t="shared" si="10"/>
        <v>0</v>
      </c>
      <c r="H170" s="4" t="str">
        <f t="shared" si="11"/>
        <v>，3230871</v>
      </c>
      <c r="I170" s="4" t="str">
        <f>VLOOKUP(A170,HOP!A:U,21,0)</f>
        <v>直连</v>
      </c>
    </row>
    <row r="171" s="4" customFormat="1" hidden="1" spans="1:9">
      <c r="A171" s="5">
        <v>999223668668040</v>
      </c>
      <c r="B171" s="6">
        <v>45031</v>
      </c>
      <c r="C171" s="6">
        <v>45032</v>
      </c>
      <c r="D171" s="4">
        <v>498</v>
      </c>
      <c r="E171" s="4" t="str">
        <f>VLOOKUP(A171,HOP!A:L,12,0)</f>
        <v>498.00</v>
      </c>
      <c r="F171" s="4" t="str">
        <f>VLOOKUP(A171,HOP!A:C,3,0)</f>
        <v>3231044</v>
      </c>
      <c r="G171" s="4">
        <f t="shared" si="10"/>
        <v>0</v>
      </c>
      <c r="H171" s="4" t="str">
        <f t="shared" si="11"/>
        <v>，3231044</v>
      </c>
      <c r="I171" s="4" t="str">
        <f>VLOOKUP(A171,HOP!A:U,21,0)</f>
        <v>直连</v>
      </c>
    </row>
    <row r="172" s="4" customFormat="1" hidden="1" spans="1:9">
      <c r="A172" s="5">
        <v>999223669513935</v>
      </c>
      <c r="B172" s="6">
        <v>45031</v>
      </c>
      <c r="C172" s="6">
        <v>45032</v>
      </c>
      <c r="D172" s="4">
        <v>1054</v>
      </c>
      <c r="E172" s="4" t="str">
        <f>VLOOKUP(A172,HOP!A:L,12,0)</f>
        <v>1054.00</v>
      </c>
      <c r="F172" s="4" t="str">
        <f>VLOOKUP(A172,HOP!A:C,3,0)</f>
        <v>3231192</v>
      </c>
      <c r="G172" s="4">
        <f t="shared" si="10"/>
        <v>0</v>
      </c>
      <c r="H172" s="4" t="str">
        <f t="shared" si="11"/>
        <v>，3231192</v>
      </c>
      <c r="I172" s="4" t="str">
        <f>VLOOKUP(A172,HOP!A:U,21,0)</f>
        <v>直连</v>
      </c>
    </row>
    <row r="173" s="4" customFormat="1" hidden="1" spans="1:9">
      <c r="A173" s="5">
        <v>999223670094072</v>
      </c>
      <c r="B173" s="6">
        <v>45031</v>
      </c>
      <c r="C173" s="6">
        <v>45032</v>
      </c>
      <c r="D173" s="4">
        <v>583</v>
      </c>
      <c r="E173" s="4" t="str">
        <f>VLOOKUP(A173,HOP!A:L,12,0)</f>
        <v>583.00</v>
      </c>
      <c r="F173" s="4" t="str">
        <f>VLOOKUP(A173,HOP!A:C,3,0)</f>
        <v>3231299</v>
      </c>
      <c r="G173" s="4">
        <f t="shared" si="10"/>
        <v>0</v>
      </c>
      <c r="H173" s="4" t="str">
        <f t="shared" si="11"/>
        <v>，3231299</v>
      </c>
      <c r="I173" s="4" t="str">
        <f>VLOOKUP(A173,HOP!A:U,21,0)</f>
        <v>直连</v>
      </c>
    </row>
    <row r="174" s="4" customFormat="1" hidden="1" spans="1:9">
      <c r="A174" s="5">
        <v>999223670116043</v>
      </c>
      <c r="B174" s="6">
        <v>45031</v>
      </c>
      <c r="C174" s="6">
        <v>45032</v>
      </c>
      <c r="D174" s="4">
        <v>1104</v>
      </c>
      <c r="E174" s="4" t="str">
        <f>VLOOKUP(A174,HOP!A:L,12,0)</f>
        <v>1104.00</v>
      </c>
      <c r="F174" s="4" t="str">
        <f>VLOOKUP(A174,HOP!A:C,3,0)</f>
        <v>3231304</v>
      </c>
      <c r="G174" s="4">
        <f t="shared" si="10"/>
        <v>0</v>
      </c>
      <c r="H174" s="4" t="str">
        <f t="shared" si="11"/>
        <v>，3231304</v>
      </c>
      <c r="I174" s="4" t="str">
        <f>VLOOKUP(A174,HOP!A:U,21,0)</f>
        <v>直连</v>
      </c>
    </row>
    <row r="175" s="4" customFormat="1" hidden="1" spans="1:9">
      <c r="A175" s="5">
        <v>999223670339274</v>
      </c>
      <c r="B175" s="6">
        <v>45031</v>
      </c>
      <c r="C175" s="6">
        <v>45032</v>
      </c>
      <c r="D175" s="4">
        <v>386</v>
      </c>
      <c r="E175" s="4" t="str">
        <f>VLOOKUP(A175,HOP!A:L,12,0)</f>
        <v>386.00</v>
      </c>
      <c r="F175" s="4" t="str">
        <f>VLOOKUP(A175,HOP!A:C,3,0)</f>
        <v>3231361</v>
      </c>
      <c r="G175" s="4">
        <f t="shared" si="10"/>
        <v>0</v>
      </c>
      <c r="H175" s="4" t="str">
        <f t="shared" si="11"/>
        <v>，3231361</v>
      </c>
      <c r="I175" s="4" t="str">
        <f>VLOOKUP(A175,HOP!A:U,21,0)</f>
        <v>直连</v>
      </c>
    </row>
    <row r="176" s="4" customFormat="1" hidden="1" spans="1:9">
      <c r="A176" s="5">
        <v>999223670399643</v>
      </c>
      <c r="B176" s="6">
        <v>45031</v>
      </c>
      <c r="C176" s="6">
        <v>45032</v>
      </c>
      <c r="D176" s="4">
        <v>273</v>
      </c>
      <c r="E176" s="4" t="str">
        <f>VLOOKUP(A176,HOP!A:L,12,0)</f>
        <v>273.00</v>
      </c>
      <c r="F176" s="4" t="str">
        <f>VLOOKUP(A176,HOP!A:C,3,0)</f>
        <v>3231371</v>
      </c>
      <c r="G176" s="4">
        <f t="shared" si="10"/>
        <v>0</v>
      </c>
      <c r="H176" s="4" t="str">
        <f t="shared" si="11"/>
        <v>，3231371</v>
      </c>
      <c r="I176" s="4" t="str">
        <f>VLOOKUP(A176,HOP!A:U,21,0)</f>
        <v>直连</v>
      </c>
    </row>
    <row r="177" s="4" customFormat="1" hidden="1" spans="1:9">
      <c r="A177" s="5">
        <v>999223670513242</v>
      </c>
      <c r="B177" s="6">
        <v>45031</v>
      </c>
      <c r="C177" s="6">
        <v>45032</v>
      </c>
      <c r="D177" s="4">
        <v>578</v>
      </c>
      <c r="E177" s="4" t="str">
        <f>VLOOKUP(A177,HOP!A:L,12,0)</f>
        <v>578.00</v>
      </c>
      <c r="F177" s="4" t="str">
        <f>VLOOKUP(A177,HOP!A:C,3,0)</f>
        <v>3231388</v>
      </c>
      <c r="G177" s="4">
        <f t="shared" si="10"/>
        <v>0</v>
      </c>
      <c r="H177" s="4" t="str">
        <f t="shared" si="11"/>
        <v>，3231388</v>
      </c>
      <c r="I177" s="4" t="str">
        <f>VLOOKUP(A177,HOP!A:U,21,0)</f>
        <v>直连</v>
      </c>
    </row>
    <row r="178" s="4" customFormat="1" hidden="1" spans="1:9">
      <c r="A178" s="5">
        <v>999223671369889</v>
      </c>
      <c r="B178" s="6">
        <v>45031</v>
      </c>
      <c r="C178" s="6">
        <v>45032</v>
      </c>
      <c r="D178" s="4">
        <v>326</v>
      </c>
      <c r="E178" s="4" t="str">
        <f>VLOOKUP(A178,HOP!A:L,12,0)</f>
        <v>326.00</v>
      </c>
      <c r="F178" s="4" t="str">
        <f>VLOOKUP(A178,HOP!A:C,3,0)</f>
        <v>3231591</v>
      </c>
      <c r="G178" s="4">
        <f t="shared" si="10"/>
        <v>0</v>
      </c>
      <c r="H178" s="4" t="str">
        <f t="shared" si="11"/>
        <v>，3231591</v>
      </c>
      <c r="I178" s="4" t="str">
        <f>VLOOKUP(A178,HOP!A:U,21,0)</f>
        <v>直连</v>
      </c>
    </row>
    <row r="179" s="4" customFormat="1" hidden="1" spans="1:9">
      <c r="A179" s="5">
        <v>999223671452909</v>
      </c>
      <c r="B179" s="6">
        <v>45031</v>
      </c>
      <c r="C179" s="6">
        <v>45032</v>
      </c>
      <c r="D179" s="4">
        <v>230</v>
      </c>
      <c r="E179" s="4" t="str">
        <f>VLOOKUP(A179,HOP!A:L,12,0)</f>
        <v>230.00</v>
      </c>
      <c r="F179" s="4" t="str">
        <f>VLOOKUP(A179,HOP!A:C,3,0)</f>
        <v>3231615</v>
      </c>
      <c r="G179" s="4">
        <f t="shared" si="10"/>
        <v>0</v>
      </c>
      <c r="H179" s="4" t="str">
        <f t="shared" si="11"/>
        <v>，3231615</v>
      </c>
      <c r="I179" s="4" t="str">
        <f>VLOOKUP(A179,HOP!A:U,21,0)</f>
        <v>直连</v>
      </c>
    </row>
    <row r="180" s="4" customFormat="1" hidden="1" spans="1:9">
      <c r="A180" s="5">
        <v>999223671606095</v>
      </c>
      <c r="B180" s="6">
        <v>45031</v>
      </c>
      <c r="C180" s="6">
        <v>45032</v>
      </c>
      <c r="D180" s="4">
        <v>1169</v>
      </c>
      <c r="E180" s="4" t="str">
        <f>VLOOKUP(A180,HOP!A:L,12,0)</f>
        <v>1169.00</v>
      </c>
      <c r="F180" s="4" t="str">
        <f>VLOOKUP(A180,HOP!A:C,3,0)</f>
        <v>3231661</v>
      </c>
      <c r="G180" s="4">
        <f t="shared" si="10"/>
        <v>0</v>
      </c>
      <c r="H180" s="4" t="str">
        <f t="shared" si="11"/>
        <v>，3231661</v>
      </c>
      <c r="I180" s="4" t="str">
        <f>VLOOKUP(A180,HOP!A:U,21,0)</f>
        <v>直连</v>
      </c>
    </row>
    <row r="181" s="4" customFormat="1" hidden="1" spans="1:9">
      <c r="A181" s="5">
        <v>999223671825516</v>
      </c>
      <c r="B181" s="6">
        <v>45031</v>
      </c>
      <c r="C181" s="6">
        <v>45032</v>
      </c>
      <c r="D181" s="4">
        <v>1301</v>
      </c>
      <c r="E181" s="4" t="str">
        <f>VLOOKUP(A181,HOP!A:L,12,0)</f>
        <v>1301.00</v>
      </c>
      <c r="F181" s="4" t="str">
        <f>VLOOKUP(A181,HOP!A:C,3,0)</f>
        <v>3231716</v>
      </c>
      <c r="G181" s="4">
        <f t="shared" si="10"/>
        <v>0</v>
      </c>
      <c r="H181" s="4" t="str">
        <f t="shared" si="11"/>
        <v>，3231716</v>
      </c>
      <c r="I181" s="4" t="str">
        <f>VLOOKUP(A181,HOP!A:U,21,0)</f>
        <v>直连</v>
      </c>
    </row>
    <row r="182" s="4" customFormat="1" hidden="1" spans="1:9">
      <c r="A182" s="5">
        <v>999223672006077</v>
      </c>
      <c r="B182" s="6">
        <v>45031</v>
      </c>
      <c r="C182" s="6">
        <v>45032</v>
      </c>
      <c r="D182" s="4">
        <v>85</v>
      </c>
      <c r="E182" s="4" t="str">
        <f>VLOOKUP(A182,HOP!A:L,12,0)</f>
        <v>85.00</v>
      </c>
      <c r="F182" s="4" t="str">
        <f>VLOOKUP(A182,HOP!A:C,3,0)</f>
        <v>3231759</v>
      </c>
      <c r="G182" s="4">
        <f t="shared" si="10"/>
        <v>0</v>
      </c>
      <c r="H182" s="4" t="str">
        <f t="shared" si="11"/>
        <v>，3231759</v>
      </c>
      <c r="I182" s="4" t="str">
        <f>VLOOKUP(A182,HOP!A:U,21,0)</f>
        <v>直连</v>
      </c>
    </row>
    <row r="183" s="4" customFormat="1" hidden="1" spans="1:9">
      <c r="A183" s="5">
        <v>999223672476871</v>
      </c>
      <c r="B183" s="6">
        <v>45031</v>
      </c>
      <c r="C183" s="6">
        <v>45032</v>
      </c>
      <c r="D183" s="4">
        <v>363</v>
      </c>
      <c r="E183" s="4" t="str">
        <f>VLOOKUP(A183,HOP!A:L,12,0)</f>
        <v>363.00</v>
      </c>
      <c r="F183" s="4" t="str">
        <f>VLOOKUP(A183,HOP!A:C,3,0)</f>
        <v>3231868</v>
      </c>
      <c r="G183" s="4">
        <f t="shared" si="10"/>
        <v>0</v>
      </c>
      <c r="H183" s="4" t="str">
        <f t="shared" si="11"/>
        <v>，3231868</v>
      </c>
      <c r="I183" s="4" t="str">
        <f>VLOOKUP(A183,HOP!A:U,21,0)</f>
        <v>直连</v>
      </c>
    </row>
    <row r="184" s="4" customFormat="1" hidden="1" spans="1:9">
      <c r="A184" s="5">
        <v>999223673446123</v>
      </c>
      <c r="B184" s="6">
        <v>45031</v>
      </c>
      <c r="C184" s="6">
        <v>45032</v>
      </c>
      <c r="D184" s="4">
        <v>261</v>
      </c>
      <c r="E184" s="4" t="str">
        <f>VLOOKUP(A184,HOP!A:L,12,0)</f>
        <v>261.00</v>
      </c>
      <c r="F184" s="4" t="str">
        <f>VLOOKUP(A184,HOP!A:C,3,0)</f>
        <v>3232104</v>
      </c>
      <c r="G184" s="4">
        <f t="shared" si="10"/>
        <v>0</v>
      </c>
      <c r="H184" s="4" t="str">
        <f t="shared" si="11"/>
        <v>，3232104</v>
      </c>
      <c r="I184" s="4" t="str">
        <f>VLOOKUP(A184,HOP!A:U,21,0)</f>
        <v>直连</v>
      </c>
    </row>
    <row r="186" spans="4:4">
      <c r="D186" s="4">
        <f>SUM(D2:D185)</f>
        <v>337200</v>
      </c>
    </row>
    <row r="188" spans="4:4">
      <c r="D188" s="4" t="s">
        <v>938</v>
      </c>
    </row>
    <row r="191" spans="1:3">
      <c r="A191" s="4" t="s">
        <v>939</v>
      </c>
      <c r="C191" s="4">
        <v>35965</v>
      </c>
    </row>
    <row r="192" spans="1:3">
      <c r="A192" s="4" t="s">
        <v>940</v>
      </c>
      <c r="C192" s="4">
        <v>301235</v>
      </c>
    </row>
    <row r="193" spans="1:3">
      <c r="A193" s="4" t="s">
        <v>941</v>
      </c>
      <c r="C193" s="4">
        <f>SUBTOTAL(9,C191:C192)</f>
        <v>337200</v>
      </c>
    </row>
  </sheetData>
  <autoFilter ref="A1:XFD188">
    <filterColumn colId="3">
      <filters blank="1">
        <filter val="600"/>
        <filter val="1500"/>
        <filter val="337200"/>
        <filter val="1301"/>
        <filter val="902"/>
        <filter val="903"/>
        <filter val="304"/>
        <filter val="1104"/>
        <filter val="5704"/>
        <filter val="1706"/>
        <filter val="1307"/>
        <filter val="208"/>
        <filter val="3408"/>
        <filter val="3508"/>
        <filter val="3708"/>
        <filter val="709"/>
        <filter val="1309"/>
        <filter val="810"/>
        <filter val="2510"/>
        <filter val="3110"/>
        <filter val="3310"/>
        <filter val="212"/>
        <filter val="1212"/>
        <filter val="1813"/>
        <filter val="314"/>
        <filter val="716"/>
        <filter val="1716"/>
        <filter val="6916"/>
        <filter val="1317"/>
        <filter val="1617"/>
        <filter val="1418"/>
        <filter val="2819"/>
        <filter val="420"/>
        <filter val="720"/>
        <filter val="1020"/>
        <filter val="1320"/>
        <filter val="1620"/>
        <filter val="5922"/>
        <filter val="424"/>
        <filter val="337200 HKD"/>
        <filter val="326"/>
        <filter val="626"/>
        <filter val="1826"/>
        <filter val="1027"/>
        <filter val="328"/>
        <filter val="2328"/>
        <filter val="230"/>
        <filter val="330"/>
        <filter val="530"/>
        <filter val="930"/>
        <filter val="1530"/>
        <filter val="631"/>
        <filter val="732"/>
        <filter val="133"/>
        <filter val="1434"/>
        <filter val="2235"/>
        <filter val="4335"/>
        <filter val="136"/>
        <filter val="737"/>
        <filter val="638"/>
        <filter val="1038"/>
        <filter val="1439"/>
        <filter val="4341"/>
        <filter val="644"/>
        <filter val="4944"/>
        <filter val="11544"/>
        <filter val="945"/>
        <filter val="446"/>
        <filter val="1446"/>
        <filter val="1347"/>
        <filter val="148"/>
        <filter val="249"/>
        <filter val="7749"/>
        <filter val="250"/>
        <filter val="850"/>
        <filter val="5750"/>
        <filter val="351"/>
        <filter val="352"/>
        <filter val="452"/>
        <filter val="1852"/>
        <filter val="253"/>
        <filter val="453"/>
        <filter val="154"/>
        <filter val="554"/>
        <filter val="654"/>
        <filter val="754"/>
        <filter val="1054"/>
        <filter val="3055"/>
        <filter val="1056"/>
        <filter val="2656"/>
        <filter val="257"/>
        <filter val="658"/>
        <filter val="758"/>
        <filter val="1158"/>
        <filter val="1459"/>
        <filter val="560"/>
        <filter val="1060"/>
        <filter val="1560"/>
        <filter val="2260"/>
        <filter val="5760"/>
        <filter val="9260"/>
        <filter val="261"/>
        <filter val="1662"/>
        <filter val="8662"/>
        <filter val="363"/>
        <filter val="1164"/>
        <filter val="165"/>
        <filter val="10665"/>
        <filter val="3066"/>
        <filter val="1767"/>
        <filter val="8367"/>
        <filter val="2268"/>
        <filter val="10568"/>
        <filter val="969"/>
        <filter val="1169"/>
        <filter val="1769"/>
        <filter val="270"/>
        <filter val="8670"/>
        <filter val="571"/>
        <filter val="2772"/>
        <filter val="3072"/>
        <filter val="7372"/>
        <filter val="173"/>
        <filter val="273"/>
        <filter val="1874"/>
        <filter val="2175"/>
        <filter val="10275"/>
        <filter val="278"/>
        <filter val="578"/>
        <filter val="179"/>
        <filter val="1280"/>
        <filter val="3280"/>
        <filter val="181"/>
        <filter val="281"/>
        <filter val="481"/>
        <filter val="1881"/>
        <filter val="282"/>
        <filter val="7082"/>
        <filter val="583"/>
        <filter val="784"/>
        <filter val="984"/>
        <filter val="2184"/>
        <filter val="4284"/>
        <filter val="85"/>
        <filter val="386"/>
        <filter val="2986"/>
        <filter val="1988"/>
        <filter val="792"/>
        <filter val="1292"/>
        <filter val="5592"/>
        <filter val="193"/>
        <filter val="494"/>
        <filter val="594"/>
        <filter val="2894"/>
        <filter val="5394"/>
        <filter val="1296"/>
        <filter val="297"/>
        <filter val="5297"/>
        <filter val="498"/>
        <filter val="1598"/>
        <filter val="2398"/>
        <filter val="4498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942</v>
      </c>
      <c r="B1" s="2" t="s">
        <v>943</v>
      </c>
      <c r="C1" s="2" t="s">
        <v>944</v>
      </c>
      <c r="D1" s="2" t="s">
        <v>945</v>
      </c>
      <c r="E1" s="2" t="s">
        <v>13</v>
      </c>
      <c r="F1" s="2" t="s">
        <v>5</v>
      </c>
      <c r="G1" s="2" t="s">
        <v>6</v>
      </c>
      <c r="H1" s="2" t="s">
        <v>946</v>
      </c>
      <c r="I1" s="2" t="s">
        <v>947</v>
      </c>
      <c r="J1" s="2" t="s">
        <v>948</v>
      </c>
      <c r="K1" s="2" t="s">
        <v>949</v>
      </c>
      <c r="L1" s="2" t="s">
        <v>950</v>
      </c>
      <c r="M1" s="2" t="s">
        <v>951</v>
      </c>
      <c r="N1" s="2" t="s">
        <v>952</v>
      </c>
      <c r="O1" s="2" t="s">
        <v>953</v>
      </c>
      <c r="P1" s="2" t="s">
        <v>954</v>
      </c>
      <c r="Q1" s="2" t="s">
        <v>955</v>
      </c>
      <c r="R1" s="2" t="s">
        <v>956</v>
      </c>
      <c r="S1" s="2" t="s">
        <v>957</v>
      </c>
      <c r="T1" s="2" t="s">
        <v>958</v>
      </c>
      <c r="U1" s="2" t="s">
        <v>959</v>
      </c>
      <c r="V1" s="2" t="s">
        <v>960</v>
      </c>
    </row>
    <row r="2" s="1" customFormat="1" spans="1:22">
      <c r="A2" s="3">
        <v>999223673446123</v>
      </c>
      <c r="B2" s="1" t="s">
        <v>961</v>
      </c>
      <c r="C2" s="1" t="s">
        <v>962</v>
      </c>
      <c r="D2" s="1" t="s">
        <v>963</v>
      </c>
      <c r="E2" s="1" t="s">
        <v>964</v>
      </c>
      <c r="F2" s="1" t="s">
        <v>961</v>
      </c>
      <c r="G2" s="1" t="s">
        <v>965</v>
      </c>
      <c r="H2" s="1" t="s">
        <v>966</v>
      </c>
      <c r="I2" s="1" t="s">
        <v>967</v>
      </c>
      <c r="J2" s="1" t="s">
        <v>30</v>
      </c>
      <c r="K2" s="1" t="s">
        <v>968</v>
      </c>
      <c r="L2" s="1" t="s">
        <v>968</v>
      </c>
      <c r="M2" s="1" t="s">
        <v>969</v>
      </c>
      <c r="N2" s="1" t="s">
        <v>969</v>
      </c>
      <c r="O2" s="1" t="s">
        <v>970</v>
      </c>
      <c r="P2" s="1" t="s">
        <v>971</v>
      </c>
      <c r="Q2" s="1" t="s">
        <v>972</v>
      </c>
      <c r="R2" s="1" t="s">
        <v>973</v>
      </c>
      <c r="S2" s="1" t="s">
        <v>974</v>
      </c>
      <c r="T2" s="1" t="s">
        <v>975</v>
      </c>
      <c r="U2" s="1" t="s">
        <v>976</v>
      </c>
      <c r="V2" s="1" t="s">
        <v>977</v>
      </c>
    </row>
    <row r="3" s="1" customFormat="1" spans="1:22">
      <c r="A3" s="3">
        <v>999223672476871</v>
      </c>
      <c r="B3" s="1" t="s">
        <v>961</v>
      </c>
      <c r="C3" s="1" t="s">
        <v>978</v>
      </c>
      <c r="D3" s="1" t="s">
        <v>979</v>
      </c>
      <c r="E3" s="1" t="s">
        <v>980</v>
      </c>
      <c r="F3" s="1" t="s">
        <v>961</v>
      </c>
      <c r="G3" s="1" t="s">
        <v>965</v>
      </c>
      <c r="H3" s="1" t="s">
        <v>966</v>
      </c>
      <c r="I3" s="1" t="s">
        <v>981</v>
      </c>
      <c r="J3" s="1" t="s">
        <v>30</v>
      </c>
      <c r="K3" s="1" t="s">
        <v>982</v>
      </c>
      <c r="L3" s="1" t="s">
        <v>982</v>
      </c>
      <c r="M3" s="1" t="s">
        <v>969</v>
      </c>
      <c r="N3" s="1" t="s">
        <v>969</v>
      </c>
      <c r="O3" s="1" t="s">
        <v>970</v>
      </c>
      <c r="P3" s="1" t="s">
        <v>971</v>
      </c>
      <c r="Q3" s="1" t="s">
        <v>972</v>
      </c>
      <c r="R3" s="1" t="s">
        <v>983</v>
      </c>
      <c r="S3" s="1" t="s">
        <v>974</v>
      </c>
      <c r="T3" s="1" t="s">
        <v>975</v>
      </c>
      <c r="U3" s="1" t="s">
        <v>976</v>
      </c>
      <c r="V3" s="1" t="s">
        <v>984</v>
      </c>
    </row>
    <row r="4" s="1" customFormat="1" spans="1:22">
      <c r="A4" s="3">
        <v>999223672006077</v>
      </c>
      <c r="B4" s="1" t="s">
        <v>961</v>
      </c>
      <c r="C4" s="1" t="s">
        <v>985</v>
      </c>
      <c r="D4" s="1" t="s">
        <v>986</v>
      </c>
      <c r="E4" s="1" t="s">
        <v>987</v>
      </c>
      <c r="F4" s="1" t="s">
        <v>961</v>
      </c>
      <c r="G4" s="1" t="s">
        <v>965</v>
      </c>
      <c r="H4" s="1" t="s">
        <v>966</v>
      </c>
      <c r="I4" s="1" t="s">
        <v>988</v>
      </c>
      <c r="J4" s="1" t="s">
        <v>30</v>
      </c>
      <c r="K4" s="1" t="s">
        <v>989</v>
      </c>
      <c r="L4" s="1" t="s">
        <v>989</v>
      </c>
      <c r="M4" s="1" t="s">
        <v>969</v>
      </c>
      <c r="N4" s="1" t="s">
        <v>969</v>
      </c>
      <c r="O4" s="1" t="s">
        <v>970</v>
      </c>
      <c r="P4" s="1" t="s">
        <v>971</v>
      </c>
      <c r="Q4" s="1" t="s">
        <v>972</v>
      </c>
      <c r="R4" s="1" t="s">
        <v>990</v>
      </c>
      <c r="S4" s="1" t="s">
        <v>974</v>
      </c>
      <c r="T4" s="1" t="s">
        <v>975</v>
      </c>
      <c r="U4" s="1" t="s">
        <v>976</v>
      </c>
      <c r="V4" s="1" t="s">
        <v>991</v>
      </c>
    </row>
    <row r="5" s="1" customFormat="1" spans="1:22">
      <c r="A5" s="3">
        <v>999223671825516</v>
      </c>
      <c r="B5" s="1" t="s">
        <v>961</v>
      </c>
      <c r="C5" s="1" t="s">
        <v>992</v>
      </c>
      <c r="D5" s="1" t="s">
        <v>993</v>
      </c>
      <c r="E5" s="1" t="s">
        <v>994</v>
      </c>
      <c r="F5" s="1" t="s">
        <v>961</v>
      </c>
      <c r="G5" s="1" t="s">
        <v>965</v>
      </c>
      <c r="H5" s="1" t="s">
        <v>966</v>
      </c>
      <c r="I5" s="1" t="s">
        <v>995</v>
      </c>
      <c r="J5" s="1" t="s">
        <v>30</v>
      </c>
      <c r="K5" s="1" t="s">
        <v>996</v>
      </c>
      <c r="L5" s="1" t="s">
        <v>996</v>
      </c>
      <c r="M5" s="1" t="s">
        <v>969</v>
      </c>
      <c r="N5" s="1" t="s">
        <v>969</v>
      </c>
      <c r="O5" s="1" t="s">
        <v>970</v>
      </c>
      <c r="P5" s="1" t="s">
        <v>971</v>
      </c>
      <c r="Q5" s="1" t="s">
        <v>972</v>
      </c>
      <c r="R5" s="1" t="s">
        <v>997</v>
      </c>
      <c r="S5" s="1" t="s">
        <v>974</v>
      </c>
      <c r="T5" s="1" t="s">
        <v>975</v>
      </c>
      <c r="U5" s="1" t="s">
        <v>976</v>
      </c>
      <c r="V5" s="1" t="s">
        <v>998</v>
      </c>
    </row>
    <row r="6" s="1" customFormat="1" spans="1:22">
      <c r="A6" s="3">
        <v>999223671606095</v>
      </c>
      <c r="B6" s="1" t="s">
        <v>961</v>
      </c>
      <c r="C6" s="1" t="s">
        <v>999</v>
      </c>
      <c r="D6" s="1" t="s">
        <v>1000</v>
      </c>
      <c r="E6" s="1" t="s">
        <v>1001</v>
      </c>
      <c r="F6" s="1" t="s">
        <v>961</v>
      </c>
      <c r="G6" s="1" t="s">
        <v>965</v>
      </c>
      <c r="H6" s="1" t="s">
        <v>966</v>
      </c>
      <c r="I6" s="1" t="s">
        <v>1002</v>
      </c>
      <c r="J6" s="1" t="s">
        <v>30</v>
      </c>
      <c r="K6" s="1" t="s">
        <v>1003</v>
      </c>
      <c r="L6" s="1" t="s">
        <v>1003</v>
      </c>
      <c r="M6" s="1" t="s">
        <v>969</v>
      </c>
      <c r="N6" s="1" t="s">
        <v>969</v>
      </c>
      <c r="O6" s="1" t="s">
        <v>970</v>
      </c>
      <c r="P6" s="1" t="s">
        <v>971</v>
      </c>
      <c r="Q6" s="1" t="s">
        <v>972</v>
      </c>
      <c r="R6" s="1" t="s">
        <v>1004</v>
      </c>
      <c r="S6" s="1" t="s">
        <v>974</v>
      </c>
      <c r="T6" s="1" t="s">
        <v>975</v>
      </c>
      <c r="U6" s="1" t="s">
        <v>976</v>
      </c>
      <c r="V6" s="1" t="s">
        <v>1005</v>
      </c>
    </row>
    <row r="7" s="1" customFormat="1" spans="1:22">
      <c r="A7" s="3">
        <v>999223671452909</v>
      </c>
      <c r="B7" s="1" t="s">
        <v>961</v>
      </c>
      <c r="C7" s="1" t="s">
        <v>1006</v>
      </c>
      <c r="D7" s="1" t="s">
        <v>1007</v>
      </c>
      <c r="E7" s="1" t="s">
        <v>1008</v>
      </c>
      <c r="F7" s="1" t="s">
        <v>961</v>
      </c>
      <c r="G7" s="1" t="s">
        <v>965</v>
      </c>
      <c r="H7" s="1" t="s">
        <v>966</v>
      </c>
      <c r="I7" s="1" t="s">
        <v>1009</v>
      </c>
      <c r="J7" s="1" t="s">
        <v>30</v>
      </c>
      <c r="K7" s="1" t="s">
        <v>1010</v>
      </c>
      <c r="L7" s="1" t="s">
        <v>1010</v>
      </c>
      <c r="M7" s="1" t="s">
        <v>969</v>
      </c>
      <c r="N7" s="1" t="s">
        <v>969</v>
      </c>
      <c r="O7" s="1" t="s">
        <v>970</v>
      </c>
      <c r="P7" s="1" t="s">
        <v>971</v>
      </c>
      <c r="Q7" s="1" t="s">
        <v>972</v>
      </c>
      <c r="R7" s="1" t="s">
        <v>1011</v>
      </c>
      <c r="S7" s="1" t="s">
        <v>974</v>
      </c>
      <c r="T7" s="1" t="s">
        <v>975</v>
      </c>
      <c r="U7" s="1" t="s">
        <v>976</v>
      </c>
      <c r="V7" s="1" t="s">
        <v>991</v>
      </c>
    </row>
    <row r="8" s="1" customFormat="1" spans="1:22">
      <c r="A8" s="3">
        <v>999223671369889</v>
      </c>
      <c r="B8" s="1" t="s">
        <v>961</v>
      </c>
      <c r="C8" s="1" t="s">
        <v>1012</v>
      </c>
      <c r="D8" s="1" t="s">
        <v>1013</v>
      </c>
      <c r="E8" s="1" t="s">
        <v>1014</v>
      </c>
      <c r="F8" s="1" t="s">
        <v>961</v>
      </c>
      <c r="G8" s="1" t="s">
        <v>965</v>
      </c>
      <c r="H8" s="1" t="s">
        <v>966</v>
      </c>
      <c r="I8" s="1" t="s">
        <v>1015</v>
      </c>
      <c r="J8" s="1" t="s">
        <v>30</v>
      </c>
      <c r="K8" s="1" t="s">
        <v>1016</v>
      </c>
      <c r="L8" s="1" t="s">
        <v>1016</v>
      </c>
      <c r="M8" s="1" t="s">
        <v>969</v>
      </c>
      <c r="N8" s="1" t="s">
        <v>969</v>
      </c>
      <c r="O8" s="1" t="s">
        <v>970</v>
      </c>
      <c r="P8" s="1" t="s">
        <v>971</v>
      </c>
      <c r="Q8" s="1" t="s">
        <v>972</v>
      </c>
      <c r="R8" s="1" t="s">
        <v>1017</v>
      </c>
      <c r="S8" s="1" t="s">
        <v>974</v>
      </c>
      <c r="T8" s="1" t="s">
        <v>975</v>
      </c>
      <c r="U8" s="1" t="s">
        <v>976</v>
      </c>
      <c r="V8" s="1" t="s">
        <v>1005</v>
      </c>
    </row>
    <row r="9" s="1" customFormat="1" spans="1:22">
      <c r="A9" s="3">
        <v>999223670513242</v>
      </c>
      <c r="B9" s="1" t="s">
        <v>961</v>
      </c>
      <c r="C9" s="1" t="s">
        <v>1018</v>
      </c>
      <c r="D9" s="1" t="s">
        <v>1019</v>
      </c>
      <c r="E9" s="1" t="s">
        <v>1020</v>
      </c>
      <c r="F9" s="1" t="s">
        <v>961</v>
      </c>
      <c r="G9" s="1" t="s">
        <v>965</v>
      </c>
      <c r="H9" s="1" t="s">
        <v>966</v>
      </c>
      <c r="I9" s="1" t="s">
        <v>1021</v>
      </c>
      <c r="J9" s="1" t="s">
        <v>30</v>
      </c>
      <c r="K9" s="1" t="s">
        <v>1022</v>
      </c>
      <c r="L9" s="1" t="s">
        <v>1022</v>
      </c>
      <c r="M9" s="1" t="s">
        <v>969</v>
      </c>
      <c r="N9" s="1" t="s">
        <v>969</v>
      </c>
      <c r="O9" s="1" t="s">
        <v>970</v>
      </c>
      <c r="P9" s="1" t="s">
        <v>971</v>
      </c>
      <c r="Q9" s="1" t="s">
        <v>972</v>
      </c>
      <c r="R9" s="1" t="s">
        <v>1023</v>
      </c>
      <c r="S9" s="1" t="s">
        <v>974</v>
      </c>
      <c r="T9" s="1" t="s">
        <v>975</v>
      </c>
      <c r="U9" s="1" t="s">
        <v>976</v>
      </c>
      <c r="V9" s="1" t="s">
        <v>1005</v>
      </c>
    </row>
    <row r="10" s="1" customFormat="1" spans="1:22">
      <c r="A10" s="3">
        <v>999223670399643</v>
      </c>
      <c r="B10" s="1" t="s">
        <v>961</v>
      </c>
      <c r="C10" s="1" t="s">
        <v>1024</v>
      </c>
      <c r="D10" s="1" t="s">
        <v>1025</v>
      </c>
      <c r="E10" s="1" t="s">
        <v>1026</v>
      </c>
      <c r="F10" s="1" t="s">
        <v>961</v>
      </c>
      <c r="G10" s="1" t="s">
        <v>965</v>
      </c>
      <c r="H10" s="1" t="s">
        <v>966</v>
      </c>
      <c r="I10" s="1" t="s">
        <v>1027</v>
      </c>
      <c r="J10" s="1" t="s">
        <v>30</v>
      </c>
      <c r="K10" s="1" t="s">
        <v>1028</v>
      </c>
      <c r="L10" s="1" t="s">
        <v>1028</v>
      </c>
      <c r="M10" s="1" t="s">
        <v>969</v>
      </c>
      <c r="N10" s="1" t="s">
        <v>969</v>
      </c>
      <c r="O10" s="1" t="s">
        <v>970</v>
      </c>
      <c r="P10" s="1" t="s">
        <v>971</v>
      </c>
      <c r="Q10" s="1" t="s">
        <v>972</v>
      </c>
      <c r="R10" s="1" t="s">
        <v>1029</v>
      </c>
      <c r="S10" s="1" t="s">
        <v>974</v>
      </c>
      <c r="T10" s="1" t="s">
        <v>975</v>
      </c>
      <c r="U10" s="1" t="s">
        <v>976</v>
      </c>
      <c r="V10" s="1" t="s">
        <v>1030</v>
      </c>
    </row>
    <row r="11" s="1" customFormat="1" spans="1:22">
      <c r="A11" s="3">
        <v>999223670339274</v>
      </c>
      <c r="B11" s="1" t="s">
        <v>961</v>
      </c>
      <c r="C11" s="1" t="s">
        <v>1031</v>
      </c>
      <c r="D11" s="1" t="s">
        <v>1032</v>
      </c>
      <c r="E11" s="1" t="s">
        <v>1033</v>
      </c>
      <c r="F11" s="1" t="s">
        <v>961</v>
      </c>
      <c r="G11" s="1" t="s">
        <v>965</v>
      </c>
      <c r="H11" s="1" t="s">
        <v>966</v>
      </c>
      <c r="I11" s="1" t="s">
        <v>1034</v>
      </c>
      <c r="J11" s="1" t="s">
        <v>30</v>
      </c>
      <c r="K11" s="1" t="s">
        <v>1035</v>
      </c>
      <c r="L11" s="1" t="s">
        <v>1035</v>
      </c>
      <c r="M11" s="1" t="s">
        <v>969</v>
      </c>
      <c r="N11" s="1" t="s">
        <v>969</v>
      </c>
      <c r="O11" s="1" t="s">
        <v>970</v>
      </c>
      <c r="P11" s="1" t="s">
        <v>971</v>
      </c>
      <c r="Q11" s="1" t="s">
        <v>972</v>
      </c>
      <c r="R11" s="1" t="s">
        <v>1036</v>
      </c>
      <c r="S11" s="1" t="s">
        <v>974</v>
      </c>
      <c r="T11" s="1" t="s">
        <v>975</v>
      </c>
      <c r="U11" s="1" t="s">
        <v>976</v>
      </c>
      <c r="V11" s="1" t="s">
        <v>991</v>
      </c>
    </row>
    <row r="12" s="1" customFormat="1" spans="1:22">
      <c r="A12" s="3">
        <v>999223670116043</v>
      </c>
      <c r="B12" s="1" t="s">
        <v>961</v>
      </c>
      <c r="C12" s="1" t="s">
        <v>1037</v>
      </c>
      <c r="D12" s="1" t="s">
        <v>1038</v>
      </c>
      <c r="E12" s="1" t="s">
        <v>1039</v>
      </c>
      <c r="F12" s="1" t="s">
        <v>961</v>
      </c>
      <c r="G12" s="1" t="s">
        <v>965</v>
      </c>
      <c r="H12" s="1" t="s">
        <v>966</v>
      </c>
      <c r="I12" s="1" t="s">
        <v>1040</v>
      </c>
      <c r="J12" s="1" t="s">
        <v>30</v>
      </c>
      <c r="K12" s="1" t="s">
        <v>1041</v>
      </c>
      <c r="L12" s="1" t="s">
        <v>1041</v>
      </c>
      <c r="M12" s="1" t="s">
        <v>969</v>
      </c>
      <c r="N12" s="1" t="s">
        <v>969</v>
      </c>
      <c r="O12" s="1" t="s">
        <v>970</v>
      </c>
      <c r="P12" s="1" t="s">
        <v>971</v>
      </c>
      <c r="Q12" s="1" t="s">
        <v>972</v>
      </c>
      <c r="R12" s="1" t="s">
        <v>1042</v>
      </c>
      <c r="S12" s="1" t="s">
        <v>974</v>
      </c>
      <c r="T12" s="1" t="s">
        <v>975</v>
      </c>
      <c r="U12" s="1" t="s">
        <v>976</v>
      </c>
      <c r="V12" s="1" t="s">
        <v>998</v>
      </c>
    </row>
    <row r="13" s="1" customFormat="1" spans="1:22">
      <c r="A13" s="3">
        <v>999223670094072</v>
      </c>
      <c r="B13" s="1" t="s">
        <v>961</v>
      </c>
      <c r="C13" s="1" t="s">
        <v>1043</v>
      </c>
      <c r="D13" s="1" t="s">
        <v>1044</v>
      </c>
      <c r="E13" s="1" t="s">
        <v>1045</v>
      </c>
      <c r="F13" s="1" t="s">
        <v>961</v>
      </c>
      <c r="G13" s="1" t="s">
        <v>965</v>
      </c>
      <c r="H13" s="1" t="s">
        <v>966</v>
      </c>
      <c r="I13" s="1" t="s">
        <v>1046</v>
      </c>
      <c r="J13" s="1" t="s">
        <v>30</v>
      </c>
      <c r="K13" s="1" t="s">
        <v>1047</v>
      </c>
      <c r="L13" s="1" t="s">
        <v>1047</v>
      </c>
      <c r="M13" s="1" t="s">
        <v>969</v>
      </c>
      <c r="N13" s="1" t="s">
        <v>969</v>
      </c>
      <c r="O13" s="1" t="s">
        <v>970</v>
      </c>
      <c r="P13" s="1" t="s">
        <v>971</v>
      </c>
      <c r="Q13" s="1" t="s">
        <v>972</v>
      </c>
      <c r="R13" s="1" t="s">
        <v>1048</v>
      </c>
      <c r="S13" s="1" t="s">
        <v>974</v>
      </c>
      <c r="T13" s="1" t="s">
        <v>975</v>
      </c>
      <c r="U13" s="1" t="s">
        <v>976</v>
      </c>
      <c r="V13" s="1" t="s">
        <v>1049</v>
      </c>
    </row>
    <row r="14" s="1" customFormat="1" spans="1:22">
      <c r="A14" s="3">
        <v>999223669513935</v>
      </c>
      <c r="B14" s="1" t="s">
        <v>961</v>
      </c>
      <c r="C14" s="1" t="s">
        <v>1050</v>
      </c>
      <c r="D14" s="1" t="s">
        <v>1051</v>
      </c>
      <c r="E14" s="1" t="s">
        <v>1052</v>
      </c>
      <c r="F14" s="1" t="s">
        <v>961</v>
      </c>
      <c r="G14" s="1" t="s">
        <v>965</v>
      </c>
      <c r="H14" s="1" t="s">
        <v>966</v>
      </c>
      <c r="I14" s="1" t="s">
        <v>1053</v>
      </c>
      <c r="J14" s="1" t="s">
        <v>30</v>
      </c>
      <c r="K14" s="1" t="s">
        <v>1054</v>
      </c>
      <c r="L14" s="1" t="s">
        <v>1054</v>
      </c>
      <c r="M14" s="1" t="s">
        <v>969</v>
      </c>
      <c r="N14" s="1" t="s">
        <v>969</v>
      </c>
      <c r="O14" s="1" t="s">
        <v>970</v>
      </c>
      <c r="P14" s="1" t="s">
        <v>971</v>
      </c>
      <c r="Q14" s="1" t="s">
        <v>972</v>
      </c>
      <c r="R14" s="1" t="s">
        <v>1055</v>
      </c>
      <c r="S14" s="1" t="s">
        <v>974</v>
      </c>
      <c r="T14" s="1" t="s">
        <v>975</v>
      </c>
      <c r="U14" s="1" t="s">
        <v>976</v>
      </c>
      <c r="V14" s="1" t="s">
        <v>1056</v>
      </c>
    </row>
    <row r="15" s="1" customFormat="1" spans="1:22">
      <c r="A15" s="3">
        <v>999223668668040</v>
      </c>
      <c r="B15" s="1" t="s">
        <v>961</v>
      </c>
      <c r="C15" s="1" t="s">
        <v>1057</v>
      </c>
      <c r="D15" s="1" t="s">
        <v>1058</v>
      </c>
      <c r="E15" s="1" t="s">
        <v>1059</v>
      </c>
      <c r="F15" s="1" t="s">
        <v>961</v>
      </c>
      <c r="G15" s="1" t="s">
        <v>965</v>
      </c>
      <c r="H15" s="1" t="s">
        <v>966</v>
      </c>
      <c r="I15" s="1" t="s">
        <v>1060</v>
      </c>
      <c r="J15" s="1" t="s">
        <v>30</v>
      </c>
      <c r="K15" s="1" t="s">
        <v>1061</v>
      </c>
      <c r="L15" s="1" t="s">
        <v>1061</v>
      </c>
      <c r="M15" s="1" t="s">
        <v>969</v>
      </c>
      <c r="N15" s="1" t="s">
        <v>969</v>
      </c>
      <c r="O15" s="1" t="s">
        <v>970</v>
      </c>
      <c r="P15" s="1" t="s">
        <v>971</v>
      </c>
      <c r="Q15" s="1" t="s">
        <v>972</v>
      </c>
      <c r="R15" s="1" t="s">
        <v>1062</v>
      </c>
      <c r="S15" s="1" t="s">
        <v>974</v>
      </c>
      <c r="T15" s="1" t="s">
        <v>975</v>
      </c>
      <c r="U15" s="1" t="s">
        <v>976</v>
      </c>
      <c r="V15" s="1" t="s">
        <v>998</v>
      </c>
    </row>
    <row r="16" s="1" customFormat="1" spans="1:22">
      <c r="A16" s="3">
        <v>999223667580072</v>
      </c>
      <c r="B16" s="1" t="s">
        <v>961</v>
      </c>
      <c r="C16" s="1" t="s">
        <v>1063</v>
      </c>
      <c r="D16" s="1" t="s">
        <v>1064</v>
      </c>
      <c r="E16" s="1" t="s">
        <v>1065</v>
      </c>
      <c r="F16" s="1" t="s">
        <v>961</v>
      </c>
      <c r="G16" s="1" t="s">
        <v>965</v>
      </c>
      <c r="H16" s="1" t="s">
        <v>966</v>
      </c>
      <c r="I16" s="1" t="s">
        <v>1066</v>
      </c>
      <c r="J16" s="1" t="s">
        <v>30</v>
      </c>
      <c r="K16" s="1" t="s">
        <v>1067</v>
      </c>
      <c r="L16" s="1" t="s">
        <v>1067</v>
      </c>
      <c r="M16" s="1" t="s">
        <v>969</v>
      </c>
      <c r="N16" s="1" t="s">
        <v>969</v>
      </c>
      <c r="O16" s="1" t="s">
        <v>970</v>
      </c>
      <c r="P16" s="1" t="s">
        <v>971</v>
      </c>
      <c r="Q16" s="1" t="s">
        <v>972</v>
      </c>
      <c r="R16" s="1" t="s">
        <v>1068</v>
      </c>
      <c r="S16" s="1" t="s">
        <v>974</v>
      </c>
      <c r="T16" s="1" t="s">
        <v>975</v>
      </c>
      <c r="U16" s="1" t="s">
        <v>976</v>
      </c>
      <c r="V16" s="1" t="s">
        <v>977</v>
      </c>
    </row>
    <row r="17" s="1" customFormat="1" spans="1:22">
      <c r="A17" s="3">
        <v>23667322281</v>
      </c>
      <c r="B17" s="1" t="s">
        <v>961</v>
      </c>
      <c r="C17" s="1" t="s">
        <v>1069</v>
      </c>
      <c r="D17" s="1" t="s">
        <v>1070</v>
      </c>
      <c r="E17" s="1" t="s">
        <v>1071</v>
      </c>
      <c r="F17" s="1" t="s">
        <v>961</v>
      </c>
      <c r="G17" s="1" t="s">
        <v>965</v>
      </c>
      <c r="H17" s="1" t="s">
        <v>966</v>
      </c>
      <c r="I17" s="1" t="s">
        <v>1072</v>
      </c>
      <c r="J17" s="1" t="s">
        <v>30</v>
      </c>
      <c r="K17" s="1" t="s">
        <v>1073</v>
      </c>
      <c r="L17" s="1" t="s">
        <v>1073</v>
      </c>
      <c r="M17" s="1" t="s">
        <v>969</v>
      </c>
      <c r="N17" s="1" t="s">
        <v>969</v>
      </c>
      <c r="O17" s="1" t="s">
        <v>970</v>
      </c>
      <c r="P17" s="1" t="s">
        <v>971</v>
      </c>
      <c r="Q17" s="1" t="s">
        <v>972</v>
      </c>
      <c r="R17" s="1" t="s">
        <v>1074</v>
      </c>
      <c r="S17" s="1" t="s">
        <v>974</v>
      </c>
      <c r="T17" s="1" t="s">
        <v>975</v>
      </c>
      <c r="U17" s="1" t="s">
        <v>976</v>
      </c>
      <c r="V17" s="1" t="s">
        <v>991</v>
      </c>
    </row>
    <row r="18" s="1" customFormat="1" spans="1:22">
      <c r="A18" s="3">
        <v>23667322269</v>
      </c>
      <c r="B18" s="1" t="s">
        <v>961</v>
      </c>
      <c r="C18" s="1" t="s">
        <v>1075</v>
      </c>
      <c r="D18" s="1" t="s">
        <v>1070</v>
      </c>
      <c r="E18" s="1" t="s">
        <v>1076</v>
      </c>
      <c r="F18" s="1" t="s">
        <v>961</v>
      </c>
      <c r="G18" s="1" t="s">
        <v>965</v>
      </c>
      <c r="H18" s="1" t="s">
        <v>966</v>
      </c>
      <c r="I18" s="1" t="s">
        <v>1077</v>
      </c>
      <c r="J18" s="1" t="s">
        <v>30</v>
      </c>
      <c r="K18" s="1" t="s">
        <v>1078</v>
      </c>
      <c r="L18" s="1" t="s">
        <v>1078</v>
      </c>
      <c r="M18" s="1" t="s">
        <v>969</v>
      </c>
      <c r="N18" s="1" t="s">
        <v>969</v>
      </c>
      <c r="O18" s="1" t="s">
        <v>970</v>
      </c>
      <c r="P18" s="1" t="s">
        <v>971</v>
      </c>
      <c r="Q18" s="1" t="s">
        <v>972</v>
      </c>
      <c r="R18" s="1" t="s">
        <v>1074</v>
      </c>
      <c r="S18" s="1" t="s">
        <v>974</v>
      </c>
      <c r="T18" s="1" t="s">
        <v>975</v>
      </c>
      <c r="U18" s="1" t="s">
        <v>976</v>
      </c>
      <c r="V18" s="1" t="s">
        <v>991</v>
      </c>
    </row>
    <row r="19" s="1" customFormat="1" spans="1:22">
      <c r="A19" s="3">
        <v>999223667170203</v>
      </c>
      <c r="B19" s="1" t="s">
        <v>961</v>
      </c>
      <c r="C19" s="1" t="s">
        <v>1079</v>
      </c>
      <c r="D19" s="1" t="s">
        <v>1080</v>
      </c>
      <c r="E19" s="1" t="s">
        <v>1081</v>
      </c>
      <c r="F19" s="1" t="s">
        <v>961</v>
      </c>
      <c r="G19" s="1" t="s">
        <v>965</v>
      </c>
      <c r="H19" s="1" t="s">
        <v>966</v>
      </c>
      <c r="I19" s="1" t="s">
        <v>1082</v>
      </c>
      <c r="J19" s="1" t="s">
        <v>30</v>
      </c>
      <c r="K19" s="1" t="s">
        <v>1083</v>
      </c>
      <c r="L19" s="1" t="s">
        <v>1083</v>
      </c>
      <c r="M19" s="1" t="s">
        <v>969</v>
      </c>
      <c r="N19" s="1" t="s">
        <v>969</v>
      </c>
      <c r="O19" s="1" t="s">
        <v>970</v>
      </c>
      <c r="P19" s="1" t="s">
        <v>971</v>
      </c>
      <c r="Q19" s="1" t="s">
        <v>972</v>
      </c>
      <c r="R19" s="1" t="s">
        <v>1084</v>
      </c>
      <c r="S19" s="1" t="s">
        <v>974</v>
      </c>
      <c r="T19" s="1" t="s">
        <v>975</v>
      </c>
      <c r="U19" s="1" t="s">
        <v>976</v>
      </c>
      <c r="V19" s="1" t="s">
        <v>977</v>
      </c>
    </row>
    <row r="20" s="1" customFormat="1" spans="1:22">
      <c r="A20" s="3">
        <v>999223663939435</v>
      </c>
      <c r="B20" s="1" t="s">
        <v>961</v>
      </c>
      <c r="C20" s="1" t="s">
        <v>1085</v>
      </c>
      <c r="D20" s="1" t="s">
        <v>979</v>
      </c>
      <c r="E20" s="1" t="s">
        <v>1086</v>
      </c>
      <c r="F20" s="1" t="s">
        <v>961</v>
      </c>
      <c r="G20" s="1" t="s">
        <v>965</v>
      </c>
      <c r="H20" s="1" t="s">
        <v>966</v>
      </c>
      <c r="I20" s="1" t="s">
        <v>981</v>
      </c>
      <c r="J20" s="1" t="s">
        <v>30</v>
      </c>
      <c r="K20" s="1" t="s">
        <v>982</v>
      </c>
      <c r="L20" s="1" t="s">
        <v>982</v>
      </c>
      <c r="M20" s="1" t="s">
        <v>969</v>
      </c>
      <c r="N20" s="1" t="s">
        <v>969</v>
      </c>
      <c r="O20" s="1" t="s">
        <v>970</v>
      </c>
      <c r="P20" s="1" t="s">
        <v>971</v>
      </c>
      <c r="Q20" s="1" t="s">
        <v>972</v>
      </c>
      <c r="R20" s="1" t="s">
        <v>1087</v>
      </c>
      <c r="S20" s="1" t="s">
        <v>974</v>
      </c>
      <c r="T20" s="1" t="s">
        <v>975</v>
      </c>
      <c r="U20" s="1" t="s">
        <v>976</v>
      </c>
      <c r="V20" s="1" t="s">
        <v>984</v>
      </c>
    </row>
    <row r="21" s="1" customFormat="1" spans="1:22">
      <c r="A21" s="3">
        <v>999223663651425</v>
      </c>
      <c r="B21" s="1" t="s">
        <v>961</v>
      </c>
      <c r="C21" s="1" t="s">
        <v>1088</v>
      </c>
      <c r="D21" s="1" t="s">
        <v>1089</v>
      </c>
      <c r="E21" s="1" t="s">
        <v>1090</v>
      </c>
      <c r="F21" s="1" t="s">
        <v>961</v>
      </c>
      <c r="G21" s="1" t="s">
        <v>965</v>
      </c>
      <c r="H21" s="1" t="s">
        <v>966</v>
      </c>
      <c r="I21" s="1" t="s">
        <v>1091</v>
      </c>
      <c r="J21" s="1" t="s">
        <v>30</v>
      </c>
      <c r="K21" s="1" t="s">
        <v>1092</v>
      </c>
      <c r="L21" s="1" t="s">
        <v>1092</v>
      </c>
      <c r="M21" s="1" t="s">
        <v>969</v>
      </c>
      <c r="N21" s="1" t="s">
        <v>969</v>
      </c>
      <c r="O21" s="1" t="s">
        <v>970</v>
      </c>
      <c r="P21" s="1" t="s">
        <v>971</v>
      </c>
      <c r="Q21" s="1" t="s">
        <v>972</v>
      </c>
      <c r="R21" s="1" t="s">
        <v>1093</v>
      </c>
      <c r="S21" s="1" t="s">
        <v>974</v>
      </c>
      <c r="T21" s="1" t="s">
        <v>975</v>
      </c>
      <c r="U21" s="1" t="s">
        <v>976</v>
      </c>
      <c r="V21" s="1" t="s">
        <v>991</v>
      </c>
    </row>
    <row r="22" s="1" customFormat="1" spans="1:22">
      <c r="A22" s="3">
        <v>999223659461293</v>
      </c>
      <c r="B22" s="1" t="s">
        <v>961</v>
      </c>
      <c r="C22" s="1" t="s">
        <v>1094</v>
      </c>
      <c r="D22" s="1" t="s">
        <v>1095</v>
      </c>
      <c r="E22" s="1" t="s">
        <v>1096</v>
      </c>
      <c r="F22" s="1" t="s">
        <v>961</v>
      </c>
      <c r="G22" s="1" t="s">
        <v>965</v>
      </c>
      <c r="H22" s="1" t="s">
        <v>966</v>
      </c>
      <c r="I22" s="1" t="s">
        <v>1097</v>
      </c>
      <c r="J22" s="1" t="s">
        <v>30</v>
      </c>
      <c r="K22" s="1" t="s">
        <v>1098</v>
      </c>
      <c r="L22" s="1" t="s">
        <v>1098</v>
      </c>
      <c r="M22" s="1" t="s">
        <v>969</v>
      </c>
      <c r="N22" s="1" t="s">
        <v>969</v>
      </c>
      <c r="O22" s="1" t="s">
        <v>970</v>
      </c>
      <c r="P22" s="1" t="s">
        <v>971</v>
      </c>
      <c r="Q22" s="1" t="s">
        <v>972</v>
      </c>
      <c r="R22" s="1" t="s">
        <v>1099</v>
      </c>
      <c r="S22" s="1" t="s">
        <v>974</v>
      </c>
      <c r="T22" s="1" t="s">
        <v>975</v>
      </c>
      <c r="U22" s="1" t="s">
        <v>976</v>
      </c>
      <c r="V22" s="1" t="s">
        <v>991</v>
      </c>
    </row>
    <row r="23" s="1" customFormat="1" spans="1:22">
      <c r="A23" s="3">
        <v>999223658407944</v>
      </c>
      <c r="B23" s="1" t="s">
        <v>961</v>
      </c>
      <c r="C23" s="1" t="s">
        <v>1100</v>
      </c>
      <c r="D23" s="1" t="s">
        <v>1101</v>
      </c>
      <c r="E23" s="1" t="s">
        <v>1102</v>
      </c>
      <c r="F23" s="1" t="s">
        <v>961</v>
      </c>
      <c r="G23" s="1" t="s">
        <v>965</v>
      </c>
      <c r="H23" s="1" t="s">
        <v>966</v>
      </c>
      <c r="I23" s="1" t="s">
        <v>1103</v>
      </c>
      <c r="J23" s="1" t="s">
        <v>30</v>
      </c>
      <c r="K23" s="1" t="s">
        <v>1104</v>
      </c>
      <c r="L23" s="1" t="s">
        <v>1104</v>
      </c>
      <c r="M23" s="1" t="s">
        <v>969</v>
      </c>
      <c r="N23" s="1" t="s">
        <v>969</v>
      </c>
      <c r="O23" s="1" t="s">
        <v>970</v>
      </c>
      <c r="P23" s="1" t="s">
        <v>971</v>
      </c>
      <c r="Q23" s="1" t="s">
        <v>972</v>
      </c>
      <c r="R23" s="1" t="s">
        <v>1105</v>
      </c>
      <c r="S23" s="1" t="s">
        <v>974</v>
      </c>
      <c r="T23" s="1" t="s">
        <v>975</v>
      </c>
      <c r="U23" s="1" t="s">
        <v>976</v>
      </c>
      <c r="V23" s="1" t="s">
        <v>991</v>
      </c>
    </row>
    <row r="24" s="1" customFormat="1" spans="1:22">
      <c r="A24" s="3">
        <v>999223658107949</v>
      </c>
      <c r="B24" s="1" t="s">
        <v>961</v>
      </c>
      <c r="C24" s="1" t="s">
        <v>1106</v>
      </c>
      <c r="D24" s="1" t="s">
        <v>1080</v>
      </c>
      <c r="E24" s="1" t="s">
        <v>1107</v>
      </c>
      <c r="F24" s="1" t="s">
        <v>961</v>
      </c>
      <c r="G24" s="1" t="s">
        <v>965</v>
      </c>
      <c r="H24" s="1" t="s">
        <v>966</v>
      </c>
      <c r="I24" s="1" t="s">
        <v>1082</v>
      </c>
      <c r="J24" s="1" t="s">
        <v>30</v>
      </c>
      <c r="K24" s="1" t="s">
        <v>1083</v>
      </c>
      <c r="L24" s="1" t="s">
        <v>1083</v>
      </c>
      <c r="M24" s="1" t="s">
        <v>969</v>
      </c>
      <c r="N24" s="1" t="s">
        <v>969</v>
      </c>
      <c r="O24" s="1" t="s">
        <v>970</v>
      </c>
      <c r="P24" s="1" t="s">
        <v>971</v>
      </c>
      <c r="Q24" s="1" t="s">
        <v>972</v>
      </c>
      <c r="R24" s="1" t="s">
        <v>1108</v>
      </c>
      <c r="S24" s="1" t="s">
        <v>974</v>
      </c>
      <c r="T24" s="1" t="s">
        <v>975</v>
      </c>
      <c r="U24" s="1" t="s">
        <v>976</v>
      </c>
      <c r="V24" s="1" t="s">
        <v>977</v>
      </c>
    </row>
    <row r="25" s="1" customFormat="1" spans="1:22">
      <c r="A25" s="3">
        <v>999223658048518</v>
      </c>
      <c r="B25" s="1" t="s">
        <v>961</v>
      </c>
      <c r="C25" s="1" t="s">
        <v>1109</v>
      </c>
      <c r="D25" s="1" t="s">
        <v>1110</v>
      </c>
      <c r="E25" s="1" t="s">
        <v>1111</v>
      </c>
      <c r="F25" s="1" t="s">
        <v>961</v>
      </c>
      <c r="G25" s="1" t="s">
        <v>965</v>
      </c>
      <c r="H25" s="1" t="s">
        <v>966</v>
      </c>
      <c r="I25" s="1" t="s">
        <v>1112</v>
      </c>
      <c r="J25" s="1" t="s">
        <v>30</v>
      </c>
      <c r="K25" s="1" t="s">
        <v>1113</v>
      </c>
      <c r="L25" s="1" t="s">
        <v>1113</v>
      </c>
      <c r="M25" s="1" t="s">
        <v>969</v>
      </c>
      <c r="N25" s="1" t="s">
        <v>969</v>
      </c>
      <c r="O25" s="1" t="s">
        <v>970</v>
      </c>
      <c r="P25" s="1" t="s">
        <v>971</v>
      </c>
      <c r="Q25" s="1" t="s">
        <v>972</v>
      </c>
      <c r="R25" s="1" t="s">
        <v>1114</v>
      </c>
      <c r="S25" s="1" t="s">
        <v>974</v>
      </c>
      <c r="T25" s="1" t="s">
        <v>975</v>
      </c>
      <c r="U25" s="1" t="s">
        <v>976</v>
      </c>
      <c r="V25" s="1" t="s">
        <v>998</v>
      </c>
    </row>
    <row r="26" s="1" customFormat="1" spans="1:22">
      <c r="A26" s="3">
        <v>999223656731905</v>
      </c>
      <c r="B26" s="1" t="s">
        <v>1115</v>
      </c>
      <c r="C26" s="1" t="s">
        <v>1116</v>
      </c>
      <c r="D26" s="1" t="s">
        <v>1117</v>
      </c>
      <c r="E26" s="1" t="s">
        <v>1118</v>
      </c>
      <c r="F26" s="1" t="s">
        <v>961</v>
      </c>
      <c r="G26" s="1" t="s">
        <v>965</v>
      </c>
      <c r="H26" s="1" t="s">
        <v>966</v>
      </c>
      <c r="I26" s="1" t="s">
        <v>1119</v>
      </c>
      <c r="J26" s="1" t="s">
        <v>30</v>
      </c>
      <c r="K26" s="1" t="s">
        <v>1120</v>
      </c>
      <c r="L26" s="1" t="s">
        <v>1120</v>
      </c>
      <c r="M26" s="1" t="s">
        <v>969</v>
      </c>
      <c r="N26" s="1" t="s">
        <v>969</v>
      </c>
      <c r="O26" s="1" t="s">
        <v>970</v>
      </c>
      <c r="P26" s="1" t="s">
        <v>971</v>
      </c>
      <c r="Q26" s="1" t="s">
        <v>972</v>
      </c>
      <c r="R26" s="1" t="s">
        <v>1121</v>
      </c>
      <c r="S26" s="1" t="s">
        <v>974</v>
      </c>
      <c r="T26" s="1" t="s">
        <v>975</v>
      </c>
      <c r="U26" s="1" t="s">
        <v>976</v>
      </c>
      <c r="V26" s="1" t="s">
        <v>991</v>
      </c>
    </row>
    <row r="27" s="1" customFormat="1" spans="1:22">
      <c r="A27" s="3">
        <v>23656425636</v>
      </c>
      <c r="B27" s="1" t="s">
        <v>1115</v>
      </c>
      <c r="C27" s="1" t="s">
        <v>1122</v>
      </c>
      <c r="D27" s="1" t="s">
        <v>1123</v>
      </c>
      <c r="E27" s="1" t="s">
        <v>1124</v>
      </c>
      <c r="F27" s="1" t="s">
        <v>961</v>
      </c>
      <c r="G27" s="1" t="s">
        <v>965</v>
      </c>
      <c r="H27" s="1" t="s">
        <v>966</v>
      </c>
      <c r="I27" s="1" t="s">
        <v>1125</v>
      </c>
      <c r="J27" s="1" t="s">
        <v>30</v>
      </c>
      <c r="K27" s="1" t="s">
        <v>1126</v>
      </c>
      <c r="L27" s="1" t="s">
        <v>1126</v>
      </c>
      <c r="M27" s="1" t="s">
        <v>969</v>
      </c>
      <c r="N27" s="1" t="s">
        <v>969</v>
      </c>
      <c r="O27" s="1" t="s">
        <v>970</v>
      </c>
      <c r="P27" s="1" t="s">
        <v>971</v>
      </c>
      <c r="Q27" s="1" t="s">
        <v>972</v>
      </c>
      <c r="R27" s="1" t="s">
        <v>1127</v>
      </c>
      <c r="S27" s="1" t="s">
        <v>974</v>
      </c>
      <c r="T27" s="1" t="s">
        <v>975</v>
      </c>
      <c r="U27" s="1" t="s">
        <v>976</v>
      </c>
      <c r="V27" s="1" t="s">
        <v>1128</v>
      </c>
    </row>
    <row r="28" s="1" customFormat="1" spans="1:22">
      <c r="A28" s="3">
        <v>999223656425569</v>
      </c>
      <c r="B28" s="1" t="s">
        <v>1115</v>
      </c>
      <c r="C28" s="1" t="s">
        <v>1129</v>
      </c>
      <c r="D28" s="1" t="s">
        <v>1130</v>
      </c>
      <c r="E28" s="1" t="s">
        <v>1131</v>
      </c>
      <c r="F28" s="1" t="s">
        <v>961</v>
      </c>
      <c r="G28" s="1" t="s">
        <v>965</v>
      </c>
      <c r="H28" s="1" t="s">
        <v>966</v>
      </c>
      <c r="I28" s="1" t="s">
        <v>1132</v>
      </c>
      <c r="J28" s="1" t="s">
        <v>30</v>
      </c>
      <c r="K28" s="1" t="s">
        <v>1133</v>
      </c>
      <c r="L28" s="1" t="s">
        <v>1133</v>
      </c>
      <c r="M28" s="1" t="s">
        <v>969</v>
      </c>
      <c r="N28" s="1" t="s">
        <v>969</v>
      </c>
      <c r="O28" s="1" t="s">
        <v>970</v>
      </c>
      <c r="P28" s="1" t="s">
        <v>971</v>
      </c>
      <c r="Q28" s="1" t="s">
        <v>972</v>
      </c>
      <c r="R28" s="1" t="s">
        <v>1134</v>
      </c>
      <c r="S28" s="1" t="s">
        <v>974</v>
      </c>
      <c r="T28" s="1" t="s">
        <v>975</v>
      </c>
      <c r="U28" s="1" t="s">
        <v>976</v>
      </c>
      <c r="V28" s="1" t="s">
        <v>1135</v>
      </c>
    </row>
    <row r="29" s="1" customFormat="1" spans="1:22">
      <c r="A29" s="3">
        <v>999223656195967</v>
      </c>
      <c r="B29" s="1" t="s">
        <v>1115</v>
      </c>
      <c r="C29" s="1" t="s">
        <v>1136</v>
      </c>
      <c r="D29" s="1" t="s">
        <v>1137</v>
      </c>
      <c r="E29" s="1" t="s">
        <v>1138</v>
      </c>
      <c r="F29" s="1" t="s">
        <v>1115</v>
      </c>
      <c r="G29" s="1" t="s">
        <v>965</v>
      </c>
      <c r="H29" s="1" t="s">
        <v>966</v>
      </c>
      <c r="I29" s="1" t="s">
        <v>1139</v>
      </c>
      <c r="J29" s="1" t="s">
        <v>30</v>
      </c>
      <c r="K29" s="1" t="s">
        <v>1140</v>
      </c>
      <c r="L29" s="1" t="s">
        <v>1140</v>
      </c>
      <c r="M29" s="1" t="s">
        <v>969</v>
      </c>
      <c r="N29" s="1" t="s">
        <v>969</v>
      </c>
      <c r="O29" s="1" t="s">
        <v>970</v>
      </c>
      <c r="P29" s="1" t="s">
        <v>971</v>
      </c>
      <c r="Q29" s="1" t="s">
        <v>972</v>
      </c>
      <c r="R29" s="1" t="s">
        <v>1141</v>
      </c>
      <c r="S29" s="1" t="s">
        <v>974</v>
      </c>
      <c r="T29" s="1" t="s">
        <v>975</v>
      </c>
      <c r="U29" s="1" t="s">
        <v>976</v>
      </c>
      <c r="V29" s="1" t="s">
        <v>1142</v>
      </c>
    </row>
    <row r="30" s="1" customFormat="1" spans="1:22">
      <c r="A30" s="3">
        <v>999223656039408</v>
      </c>
      <c r="B30" s="1" t="s">
        <v>1115</v>
      </c>
      <c r="C30" s="1" t="s">
        <v>1143</v>
      </c>
      <c r="D30" s="1" t="s">
        <v>1144</v>
      </c>
      <c r="E30" s="1" t="s">
        <v>1145</v>
      </c>
      <c r="F30" s="1" t="s">
        <v>961</v>
      </c>
      <c r="G30" s="1" t="s">
        <v>965</v>
      </c>
      <c r="H30" s="1" t="s">
        <v>966</v>
      </c>
      <c r="I30" s="1" t="s">
        <v>1146</v>
      </c>
      <c r="J30" s="1" t="s">
        <v>30</v>
      </c>
      <c r="K30" s="1" t="s">
        <v>1047</v>
      </c>
      <c r="L30" s="1" t="s">
        <v>1047</v>
      </c>
      <c r="M30" s="1" t="s">
        <v>969</v>
      </c>
      <c r="N30" s="1" t="s">
        <v>969</v>
      </c>
      <c r="O30" s="1" t="s">
        <v>970</v>
      </c>
      <c r="P30" s="1" t="s">
        <v>971</v>
      </c>
      <c r="Q30" s="1" t="s">
        <v>972</v>
      </c>
      <c r="R30" s="1" t="s">
        <v>1147</v>
      </c>
      <c r="S30" s="1" t="s">
        <v>974</v>
      </c>
      <c r="T30" s="1" t="s">
        <v>975</v>
      </c>
      <c r="U30" s="1" t="s">
        <v>976</v>
      </c>
      <c r="V30" s="1" t="s">
        <v>1148</v>
      </c>
    </row>
    <row r="31" s="1" customFormat="1" spans="1:22">
      <c r="A31" s="3">
        <v>999223655649989</v>
      </c>
      <c r="B31" s="1" t="s">
        <v>1115</v>
      </c>
      <c r="C31" s="1" t="s">
        <v>1149</v>
      </c>
      <c r="D31" s="1" t="s">
        <v>1150</v>
      </c>
      <c r="E31" s="1" t="s">
        <v>1151</v>
      </c>
      <c r="F31" s="1" t="s">
        <v>1115</v>
      </c>
      <c r="G31" s="1" t="s">
        <v>965</v>
      </c>
      <c r="H31" s="1" t="s">
        <v>966</v>
      </c>
      <c r="I31" s="1" t="s">
        <v>1152</v>
      </c>
      <c r="J31" s="1" t="s">
        <v>30</v>
      </c>
      <c r="K31" s="1" t="s">
        <v>1153</v>
      </c>
      <c r="L31" s="1" t="s">
        <v>1153</v>
      </c>
      <c r="M31" s="1" t="s">
        <v>969</v>
      </c>
      <c r="N31" s="1" t="s">
        <v>969</v>
      </c>
      <c r="O31" s="1" t="s">
        <v>970</v>
      </c>
      <c r="P31" s="1" t="s">
        <v>971</v>
      </c>
      <c r="Q31" s="1" t="s">
        <v>972</v>
      </c>
      <c r="R31" s="1" t="s">
        <v>1154</v>
      </c>
      <c r="S31" s="1" t="s">
        <v>974</v>
      </c>
      <c r="T31" s="1" t="s">
        <v>975</v>
      </c>
      <c r="U31" s="1" t="s">
        <v>976</v>
      </c>
      <c r="V31" s="1" t="s">
        <v>998</v>
      </c>
    </row>
    <row r="32" s="1" customFormat="1" spans="1:22">
      <c r="A32" s="3">
        <v>999223654688910</v>
      </c>
      <c r="B32" s="1" t="s">
        <v>1115</v>
      </c>
      <c r="C32" s="1" t="s">
        <v>1155</v>
      </c>
      <c r="D32" s="1" t="s">
        <v>1156</v>
      </c>
      <c r="E32" s="1" t="s">
        <v>1157</v>
      </c>
      <c r="F32" s="1" t="s">
        <v>961</v>
      </c>
      <c r="G32" s="1" t="s">
        <v>965</v>
      </c>
      <c r="H32" s="1" t="s">
        <v>966</v>
      </c>
      <c r="I32" s="1" t="s">
        <v>1158</v>
      </c>
      <c r="J32" s="1" t="s">
        <v>30</v>
      </c>
      <c r="K32" s="1" t="s">
        <v>1159</v>
      </c>
      <c r="L32" s="1" t="s">
        <v>1159</v>
      </c>
      <c r="M32" s="1" t="s">
        <v>969</v>
      </c>
      <c r="N32" s="1" t="s">
        <v>969</v>
      </c>
      <c r="O32" s="1" t="s">
        <v>970</v>
      </c>
      <c r="P32" s="1" t="s">
        <v>971</v>
      </c>
      <c r="Q32" s="1" t="s">
        <v>972</v>
      </c>
      <c r="R32" s="1" t="s">
        <v>1160</v>
      </c>
      <c r="S32" s="1" t="s">
        <v>974</v>
      </c>
      <c r="T32" s="1" t="s">
        <v>975</v>
      </c>
      <c r="U32" s="1" t="s">
        <v>976</v>
      </c>
      <c r="V32" s="1" t="s">
        <v>977</v>
      </c>
    </row>
    <row r="33" s="1" customFormat="1" spans="1:22">
      <c r="A33" s="3">
        <v>999223654600076</v>
      </c>
      <c r="B33" s="1" t="s">
        <v>1115</v>
      </c>
      <c r="C33" s="1" t="s">
        <v>1161</v>
      </c>
      <c r="D33" s="1" t="s">
        <v>1162</v>
      </c>
      <c r="E33" s="1" t="s">
        <v>1163</v>
      </c>
      <c r="F33" s="1" t="s">
        <v>961</v>
      </c>
      <c r="G33" s="1" t="s">
        <v>965</v>
      </c>
      <c r="H33" s="1" t="s">
        <v>966</v>
      </c>
      <c r="I33" s="1" t="s">
        <v>1164</v>
      </c>
      <c r="J33" s="1" t="s">
        <v>30</v>
      </c>
      <c r="K33" s="1" t="s">
        <v>1165</v>
      </c>
      <c r="L33" s="1" t="s">
        <v>1165</v>
      </c>
      <c r="M33" s="1" t="s">
        <v>969</v>
      </c>
      <c r="N33" s="1" t="s">
        <v>969</v>
      </c>
      <c r="O33" s="1" t="s">
        <v>970</v>
      </c>
      <c r="P33" s="1" t="s">
        <v>971</v>
      </c>
      <c r="Q33" s="1" t="s">
        <v>972</v>
      </c>
      <c r="R33" s="1" t="s">
        <v>1166</v>
      </c>
      <c r="S33" s="1" t="s">
        <v>974</v>
      </c>
      <c r="T33" s="1" t="s">
        <v>975</v>
      </c>
      <c r="U33" s="1" t="s">
        <v>976</v>
      </c>
      <c r="V33" s="1" t="s">
        <v>998</v>
      </c>
    </row>
    <row r="34" s="1" customFormat="1" spans="1:22">
      <c r="A34" s="3">
        <v>999223652797827</v>
      </c>
      <c r="B34" s="1" t="s">
        <v>1115</v>
      </c>
      <c r="C34" s="1" t="s">
        <v>1167</v>
      </c>
      <c r="D34" s="1" t="s">
        <v>1064</v>
      </c>
      <c r="E34" s="1" t="s">
        <v>1168</v>
      </c>
      <c r="F34" s="1" t="s">
        <v>1115</v>
      </c>
      <c r="G34" s="1" t="s">
        <v>965</v>
      </c>
      <c r="H34" s="1" t="s">
        <v>966</v>
      </c>
      <c r="I34" s="1" t="s">
        <v>1169</v>
      </c>
      <c r="J34" s="1" t="s">
        <v>30</v>
      </c>
      <c r="K34" s="1" t="s">
        <v>1170</v>
      </c>
      <c r="L34" s="1" t="s">
        <v>1170</v>
      </c>
      <c r="M34" s="1" t="s">
        <v>969</v>
      </c>
      <c r="N34" s="1" t="s">
        <v>969</v>
      </c>
      <c r="O34" s="1" t="s">
        <v>970</v>
      </c>
      <c r="P34" s="1" t="s">
        <v>971</v>
      </c>
      <c r="Q34" s="1" t="s">
        <v>972</v>
      </c>
      <c r="R34" s="1" t="s">
        <v>1171</v>
      </c>
      <c r="S34" s="1" t="s">
        <v>974</v>
      </c>
      <c r="T34" s="1" t="s">
        <v>975</v>
      </c>
      <c r="U34" s="1" t="s">
        <v>976</v>
      </c>
      <c r="V34" s="1" t="s">
        <v>977</v>
      </c>
    </row>
    <row r="35" s="1" customFormat="1" spans="1:22">
      <c r="A35" s="3">
        <v>999223652685043</v>
      </c>
      <c r="B35" s="1" t="s">
        <v>1115</v>
      </c>
      <c r="C35" s="1" t="s">
        <v>1172</v>
      </c>
      <c r="D35" s="1" t="s">
        <v>1173</v>
      </c>
      <c r="E35" s="1" t="s">
        <v>1174</v>
      </c>
      <c r="F35" s="1" t="s">
        <v>961</v>
      </c>
      <c r="G35" s="1" t="s">
        <v>965</v>
      </c>
      <c r="H35" s="1" t="s">
        <v>966</v>
      </c>
      <c r="I35" s="1" t="s">
        <v>1175</v>
      </c>
      <c r="J35" s="1" t="s">
        <v>30</v>
      </c>
      <c r="K35" s="1" t="s">
        <v>1176</v>
      </c>
      <c r="L35" s="1" t="s">
        <v>1176</v>
      </c>
      <c r="M35" s="1" t="s">
        <v>969</v>
      </c>
      <c r="N35" s="1" t="s">
        <v>969</v>
      </c>
      <c r="O35" s="1" t="s">
        <v>970</v>
      </c>
      <c r="P35" s="1" t="s">
        <v>971</v>
      </c>
      <c r="Q35" s="1" t="s">
        <v>972</v>
      </c>
      <c r="R35" s="1" t="s">
        <v>1177</v>
      </c>
      <c r="S35" s="1" t="s">
        <v>974</v>
      </c>
      <c r="T35" s="1" t="s">
        <v>975</v>
      </c>
      <c r="U35" s="1" t="s">
        <v>976</v>
      </c>
      <c r="V35" s="1" t="s">
        <v>1005</v>
      </c>
    </row>
    <row r="36" s="1" customFormat="1" spans="1:22">
      <c r="A36" s="3">
        <v>999223652684950</v>
      </c>
      <c r="B36" s="1" t="s">
        <v>1115</v>
      </c>
      <c r="C36" s="1" t="s">
        <v>1178</v>
      </c>
      <c r="D36" s="1" t="s">
        <v>1173</v>
      </c>
      <c r="E36" s="1" t="s">
        <v>1179</v>
      </c>
      <c r="F36" s="1" t="s">
        <v>961</v>
      </c>
      <c r="G36" s="1" t="s">
        <v>965</v>
      </c>
      <c r="H36" s="1" t="s">
        <v>966</v>
      </c>
      <c r="I36" s="1" t="s">
        <v>1180</v>
      </c>
      <c r="J36" s="1" t="s">
        <v>30</v>
      </c>
      <c r="K36" s="1" t="s">
        <v>1181</v>
      </c>
      <c r="L36" s="1" t="s">
        <v>1181</v>
      </c>
      <c r="M36" s="1" t="s">
        <v>969</v>
      </c>
      <c r="N36" s="1" t="s">
        <v>969</v>
      </c>
      <c r="O36" s="1" t="s">
        <v>970</v>
      </c>
      <c r="P36" s="1" t="s">
        <v>971</v>
      </c>
      <c r="Q36" s="1" t="s">
        <v>972</v>
      </c>
      <c r="R36" s="1" t="s">
        <v>1177</v>
      </c>
      <c r="S36" s="1" t="s">
        <v>974</v>
      </c>
      <c r="T36" s="1" t="s">
        <v>975</v>
      </c>
      <c r="U36" s="1" t="s">
        <v>976</v>
      </c>
      <c r="V36" s="1" t="s">
        <v>1005</v>
      </c>
    </row>
    <row r="37" s="1" customFormat="1" spans="1:22">
      <c r="A37" s="3">
        <v>999223652630273</v>
      </c>
      <c r="B37" s="1" t="s">
        <v>1115</v>
      </c>
      <c r="C37" s="1" t="s">
        <v>1182</v>
      </c>
      <c r="D37" s="1" t="s">
        <v>1183</v>
      </c>
      <c r="E37" s="1" t="s">
        <v>1184</v>
      </c>
      <c r="F37" s="1" t="s">
        <v>961</v>
      </c>
      <c r="G37" s="1" t="s">
        <v>965</v>
      </c>
      <c r="H37" s="1" t="s">
        <v>966</v>
      </c>
      <c r="I37" s="1" t="s">
        <v>1185</v>
      </c>
      <c r="J37" s="1" t="s">
        <v>30</v>
      </c>
      <c r="K37" s="1" t="s">
        <v>1186</v>
      </c>
      <c r="L37" s="1" t="s">
        <v>1186</v>
      </c>
      <c r="M37" s="1" t="s">
        <v>969</v>
      </c>
      <c r="N37" s="1" t="s">
        <v>969</v>
      </c>
      <c r="O37" s="1" t="s">
        <v>970</v>
      </c>
      <c r="P37" s="1" t="s">
        <v>971</v>
      </c>
      <c r="Q37" s="1" t="s">
        <v>972</v>
      </c>
      <c r="R37" s="1" t="s">
        <v>1187</v>
      </c>
      <c r="S37" s="1" t="s">
        <v>974</v>
      </c>
      <c r="T37" s="1" t="s">
        <v>975</v>
      </c>
      <c r="U37" s="1" t="s">
        <v>976</v>
      </c>
      <c r="V37" s="1" t="s">
        <v>1005</v>
      </c>
    </row>
    <row r="38" s="1" customFormat="1" spans="1:22">
      <c r="A38" s="3">
        <v>999223652021347</v>
      </c>
      <c r="B38" s="1" t="s">
        <v>1115</v>
      </c>
      <c r="C38" s="1" t="s">
        <v>1188</v>
      </c>
      <c r="D38" s="1" t="s">
        <v>1189</v>
      </c>
      <c r="E38" s="1" t="s">
        <v>1190</v>
      </c>
      <c r="F38" s="1" t="s">
        <v>961</v>
      </c>
      <c r="G38" s="1" t="s">
        <v>965</v>
      </c>
      <c r="H38" s="1" t="s">
        <v>966</v>
      </c>
      <c r="I38" s="1" t="s">
        <v>1191</v>
      </c>
      <c r="J38" s="1" t="s">
        <v>30</v>
      </c>
      <c r="K38" s="1" t="s">
        <v>1192</v>
      </c>
      <c r="L38" s="1" t="s">
        <v>1192</v>
      </c>
      <c r="M38" s="1" t="s">
        <v>969</v>
      </c>
      <c r="N38" s="1" t="s">
        <v>969</v>
      </c>
      <c r="O38" s="1" t="s">
        <v>970</v>
      </c>
      <c r="P38" s="1" t="s">
        <v>971</v>
      </c>
      <c r="Q38" s="1" t="s">
        <v>972</v>
      </c>
      <c r="R38" s="1" t="s">
        <v>1193</v>
      </c>
      <c r="S38" s="1" t="s">
        <v>974</v>
      </c>
      <c r="T38" s="1" t="s">
        <v>975</v>
      </c>
      <c r="U38" s="1" t="s">
        <v>976</v>
      </c>
      <c r="V38" s="1" t="s">
        <v>1005</v>
      </c>
    </row>
    <row r="39" s="1" customFormat="1" spans="1:22">
      <c r="A39" s="3">
        <v>23651444180</v>
      </c>
      <c r="B39" s="1" t="s">
        <v>1115</v>
      </c>
      <c r="C39" s="1" t="s">
        <v>1194</v>
      </c>
      <c r="D39" s="1" t="s">
        <v>1195</v>
      </c>
      <c r="E39" s="1" t="s">
        <v>1196</v>
      </c>
      <c r="F39" s="1" t="s">
        <v>961</v>
      </c>
      <c r="G39" s="1" t="s">
        <v>965</v>
      </c>
      <c r="H39" s="1" t="s">
        <v>966</v>
      </c>
      <c r="I39" s="1" t="s">
        <v>1197</v>
      </c>
      <c r="J39" s="1" t="s">
        <v>30</v>
      </c>
      <c r="K39" s="1" t="s">
        <v>1198</v>
      </c>
      <c r="L39" s="1" t="s">
        <v>1198</v>
      </c>
      <c r="M39" s="1" t="s">
        <v>969</v>
      </c>
      <c r="N39" s="1" t="s">
        <v>969</v>
      </c>
      <c r="O39" s="1" t="s">
        <v>970</v>
      </c>
      <c r="P39" s="1" t="s">
        <v>971</v>
      </c>
      <c r="Q39" s="1" t="s">
        <v>972</v>
      </c>
      <c r="R39" s="1" t="s">
        <v>1199</v>
      </c>
      <c r="S39" s="1" t="s">
        <v>974</v>
      </c>
      <c r="T39" s="1" t="s">
        <v>975</v>
      </c>
      <c r="U39" s="1" t="s">
        <v>976</v>
      </c>
      <c r="V39" s="1" t="s">
        <v>977</v>
      </c>
    </row>
    <row r="40" s="1" customFormat="1" spans="1:22">
      <c r="A40" s="3">
        <v>999223651149462</v>
      </c>
      <c r="B40" s="1" t="s">
        <v>1115</v>
      </c>
      <c r="C40" s="1" t="s">
        <v>1200</v>
      </c>
      <c r="D40" s="1" t="s">
        <v>1201</v>
      </c>
      <c r="E40" s="1" t="s">
        <v>1202</v>
      </c>
      <c r="F40" s="1" t="s">
        <v>961</v>
      </c>
      <c r="G40" s="1" t="s">
        <v>965</v>
      </c>
      <c r="H40" s="1" t="s">
        <v>966</v>
      </c>
      <c r="I40" s="1" t="s">
        <v>1203</v>
      </c>
      <c r="J40" s="1" t="s">
        <v>30</v>
      </c>
      <c r="K40" s="1" t="s">
        <v>1204</v>
      </c>
      <c r="L40" s="1" t="s">
        <v>1204</v>
      </c>
      <c r="M40" s="1" t="s">
        <v>969</v>
      </c>
      <c r="N40" s="1" t="s">
        <v>969</v>
      </c>
      <c r="O40" s="1" t="s">
        <v>970</v>
      </c>
      <c r="P40" s="1" t="s">
        <v>971</v>
      </c>
      <c r="Q40" s="1" t="s">
        <v>972</v>
      </c>
      <c r="R40" s="1" t="s">
        <v>1205</v>
      </c>
      <c r="S40" s="1" t="s">
        <v>974</v>
      </c>
      <c r="T40" s="1" t="s">
        <v>975</v>
      </c>
      <c r="U40" s="1" t="s">
        <v>976</v>
      </c>
      <c r="V40" s="1" t="s">
        <v>1148</v>
      </c>
    </row>
    <row r="41" s="1" customFormat="1" spans="1:22">
      <c r="A41" s="3">
        <v>999223650428469</v>
      </c>
      <c r="B41" s="1" t="s">
        <v>1115</v>
      </c>
      <c r="C41" s="1" t="s">
        <v>1206</v>
      </c>
      <c r="D41" s="1" t="s">
        <v>1013</v>
      </c>
      <c r="E41" s="1" t="s">
        <v>1207</v>
      </c>
      <c r="F41" s="1" t="s">
        <v>961</v>
      </c>
      <c r="G41" s="1" t="s">
        <v>965</v>
      </c>
      <c r="H41" s="1" t="s">
        <v>966</v>
      </c>
      <c r="I41" s="1" t="s">
        <v>1169</v>
      </c>
      <c r="J41" s="1" t="s">
        <v>30</v>
      </c>
      <c r="K41" s="1" t="s">
        <v>1170</v>
      </c>
      <c r="L41" s="1" t="s">
        <v>1170</v>
      </c>
      <c r="M41" s="1" t="s">
        <v>969</v>
      </c>
      <c r="N41" s="1" t="s">
        <v>969</v>
      </c>
      <c r="O41" s="1" t="s">
        <v>970</v>
      </c>
      <c r="P41" s="1" t="s">
        <v>971</v>
      </c>
      <c r="Q41" s="1" t="s">
        <v>972</v>
      </c>
      <c r="R41" s="1" t="s">
        <v>1208</v>
      </c>
      <c r="S41" s="1" t="s">
        <v>974</v>
      </c>
      <c r="T41" s="1" t="s">
        <v>975</v>
      </c>
      <c r="U41" s="1" t="s">
        <v>976</v>
      </c>
      <c r="V41" s="1" t="s">
        <v>1005</v>
      </c>
    </row>
    <row r="42" s="1" customFormat="1" spans="1:22">
      <c r="A42" s="3">
        <v>999223646830997</v>
      </c>
      <c r="B42" s="1" t="s">
        <v>1115</v>
      </c>
      <c r="C42" s="1" t="s">
        <v>1209</v>
      </c>
      <c r="D42" s="1" t="s">
        <v>1210</v>
      </c>
      <c r="E42" s="1" t="s">
        <v>1211</v>
      </c>
      <c r="F42" s="1" t="s">
        <v>961</v>
      </c>
      <c r="G42" s="1" t="s">
        <v>965</v>
      </c>
      <c r="H42" s="1" t="s">
        <v>966</v>
      </c>
      <c r="I42" s="1" t="s">
        <v>1212</v>
      </c>
      <c r="J42" s="1" t="s">
        <v>30</v>
      </c>
      <c r="K42" s="1" t="s">
        <v>1213</v>
      </c>
      <c r="L42" s="1" t="s">
        <v>1213</v>
      </c>
      <c r="M42" s="1" t="s">
        <v>969</v>
      </c>
      <c r="N42" s="1" t="s">
        <v>969</v>
      </c>
      <c r="O42" s="1" t="s">
        <v>970</v>
      </c>
      <c r="P42" s="1" t="s">
        <v>971</v>
      </c>
      <c r="Q42" s="1" t="s">
        <v>972</v>
      </c>
      <c r="R42" s="1" t="s">
        <v>1214</v>
      </c>
      <c r="S42" s="1" t="s">
        <v>974</v>
      </c>
      <c r="T42" s="1" t="s">
        <v>975</v>
      </c>
      <c r="U42" s="1" t="s">
        <v>976</v>
      </c>
      <c r="V42" s="1" t="s">
        <v>1005</v>
      </c>
    </row>
    <row r="43" s="1" customFormat="1" spans="1:22">
      <c r="A43" s="3">
        <v>999223646642564</v>
      </c>
      <c r="B43" s="1" t="s">
        <v>1115</v>
      </c>
      <c r="C43" s="1" t="s">
        <v>1215</v>
      </c>
      <c r="D43" s="1" t="s">
        <v>1216</v>
      </c>
      <c r="E43" s="1" t="s">
        <v>1217</v>
      </c>
      <c r="F43" s="1" t="s">
        <v>1115</v>
      </c>
      <c r="G43" s="1" t="s">
        <v>965</v>
      </c>
      <c r="H43" s="1" t="s">
        <v>966</v>
      </c>
      <c r="I43" s="1" t="s">
        <v>1218</v>
      </c>
      <c r="J43" s="1" t="s">
        <v>30</v>
      </c>
      <c r="K43" s="1" t="s">
        <v>1219</v>
      </c>
      <c r="L43" s="1" t="s">
        <v>1219</v>
      </c>
      <c r="M43" s="1" t="s">
        <v>969</v>
      </c>
      <c r="N43" s="1" t="s">
        <v>969</v>
      </c>
      <c r="O43" s="1" t="s">
        <v>970</v>
      </c>
      <c r="P43" s="1" t="s">
        <v>971</v>
      </c>
      <c r="Q43" s="1" t="s">
        <v>972</v>
      </c>
      <c r="R43" s="1" t="s">
        <v>1220</v>
      </c>
      <c r="S43" s="1" t="s">
        <v>974</v>
      </c>
      <c r="T43" s="1" t="s">
        <v>975</v>
      </c>
      <c r="U43" s="1" t="s">
        <v>976</v>
      </c>
      <c r="V43" s="1" t="s">
        <v>998</v>
      </c>
    </row>
    <row r="44" s="1" customFormat="1" spans="1:22">
      <c r="A44" s="3">
        <v>999223646134705</v>
      </c>
      <c r="B44" s="1" t="s">
        <v>1115</v>
      </c>
      <c r="C44" s="1" t="s">
        <v>1221</v>
      </c>
      <c r="D44" s="1" t="s">
        <v>1210</v>
      </c>
      <c r="E44" s="1" t="s">
        <v>1222</v>
      </c>
      <c r="F44" s="1" t="s">
        <v>961</v>
      </c>
      <c r="G44" s="1" t="s">
        <v>965</v>
      </c>
      <c r="H44" s="1" t="s">
        <v>966</v>
      </c>
      <c r="I44" s="1" t="s">
        <v>1212</v>
      </c>
      <c r="J44" s="1" t="s">
        <v>30</v>
      </c>
      <c r="K44" s="1" t="s">
        <v>1213</v>
      </c>
      <c r="L44" s="1" t="s">
        <v>1213</v>
      </c>
      <c r="M44" s="1" t="s">
        <v>969</v>
      </c>
      <c r="N44" s="1" t="s">
        <v>969</v>
      </c>
      <c r="O44" s="1" t="s">
        <v>970</v>
      </c>
      <c r="P44" s="1" t="s">
        <v>971</v>
      </c>
      <c r="Q44" s="1" t="s">
        <v>972</v>
      </c>
      <c r="R44" s="1" t="s">
        <v>1223</v>
      </c>
      <c r="S44" s="1" t="s">
        <v>974</v>
      </c>
      <c r="T44" s="1" t="s">
        <v>975</v>
      </c>
      <c r="U44" s="1" t="s">
        <v>976</v>
      </c>
      <c r="V44" s="1" t="s">
        <v>1005</v>
      </c>
    </row>
    <row r="45" s="1" customFormat="1" spans="1:22">
      <c r="A45" s="3">
        <v>999223646059356</v>
      </c>
      <c r="B45" s="1" t="s">
        <v>1115</v>
      </c>
      <c r="C45" s="1" t="s">
        <v>1224</v>
      </c>
      <c r="D45" s="1" t="s">
        <v>1173</v>
      </c>
      <c r="E45" s="1" t="s">
        <v>1225</v>
      </c>
      <c r="F45" s="1" t="s">
        <v>961</v>
      </c>
      <c r="G45" s="1" t="s">
        <v>965</v>
      </c>
      <c r="H45" s="1" t="s">
        <v>966</v>
      </c>
      <c r="I45" s="1" t="s">
        <v>1175</v>
      </c>
      <c r="J45" s="1" t="s">
        <v>30</v>
      </c>
      <c r="K45" s="1" t="s">
        <v>1176</v>
      </c>
      <c r="L45" s="1" t="s">
        <v>1176</v>
      </c>
      <c r="M45" s="1" t="s">
        <v>969</v>
      </c>
      <c r="N45" s="1" t="s">
        <v>969</v>
      </c>
      <c r="O45" s="1" t="s">
        <v>970</v>
      </c>
      <c r="P45" s="1" t="s">
        <v>971</v>
      </c>
      <c r="Q45" s="1" t="s">
        <v>972</v>
      </c>
      <c r="R45" s="1" t="s">
        <v>1226</v>
      </c>
      <c r="S45" s="1" t="s">
        <v>974</v>
      </c>
      <c r="T45" s="1" t="s">
        <v>975</v>
      </c>
      <c r="U45" s="1" t="s">
        <v>976</v>
      </c>
      <c r="V45" s="1" t="s">
        <v>1005</v>
      </c>
    </row>
    <row r="46" s="1" customFormat="1" spans="1:22">
      <c r="A46" s="3">
        <v>999223645830905</v>
      </c>
      <c r="B46" s="1" t="s">
        <v>1115</v>
      </c>
      <c r="C46" s="1" t="s">
        <v>1227</v>
      </c>
      <c r="D46" s="1" t="s">
        <v>1013</v>
      </c>
      <c r="E46" s="1" t="s">
        <v>1228</v>
      </c>
      <c r="F46" s="1" t="s">
        <v>961</v>
      </c>
      <c r="G46" s="1" t="s">
        <v>965</v>
      </c>
      <c r="H46" s="1" t="s">
        <v>966</v>
      </c>
      <c r="I46" s="1" t="s">
        <v>1229</v>
      </c>
      <c r="J46" s="1" t="s">
        <v>30</v>
      </c>
      <c r="K46" s="1" t="s">
        <v>1230</v>
      </c>
      <c r="L46" s="1" t="s">
        <v>1230</v>
      </c>
      <c r="M46" s="1" t="s">
        <v>969</v>
      </c>
      <c r="N46" s="1" t="s">
        <v>969</v>
      </c>
      <c r="O46" s="1" t="s">
        <v>970</v>
      </c>
      <c r="P46" s="1" t="s">
        <v>971</v>
      </c>
      <c r="Q46" s="1" t="s">
        <v>972</v>
      </c>
      <c r="R46" s="1" t="s">
        <v>1231</v>
      </c>
      <c r="S46" s="1" t="s">
        <v>974</v>
      </c>
      <c r="T46" s="1" t="s">
        <v>975</v>
      </c>
      <c r="U46" s="1" t="s">
        <v>976</v>
      </c>
      <c r="V46" s="1" t="s">
        <v>1005</v>
      </c>
    </row>
    <row r="47" s="1" customFormat="1" spans="1:22">
      <c r="A47" s="3">
        <v>999223645765759</v>
      </c>
      <c r="B47" s="1" t="s">
        <v>1115</v>
      </c>
      <c r="C47" s="1" t="s">
        <v>1232</v>
      </c>
      <c r="D47" s="1" t="s">
        <v>1233</v>
      </c>
      <c r="E47" s="1" t="s">
        <v>1234</v>
      </c>
      <c r="F47" s="1" t="s">
        <v>961</v>
      </c>
      <c r="G47" s="1" t="s">
        <v>965</v>
      </c>
      <c r="H47" s="1" t="s">
        <v>966</v>
      </c>
      <c r="I47" s="1" t="s">
        <v>1235</v>
      </c>
      <c r="J47" s="1" t="s">
        <v>30</v>
      </c>
      <c r="K47" s="1" t="s">
        <v>1236</v>
      </c>
      <c r="L47" s="1" t="s">
        <v>1236</v>
      </c>
      <c r="M47" s="1" t="s">
        <v>969</v>
      </c>
      <c r="N47" s="1" t="s">
        <v>969</v>
      </c>
      <c r="O47" s="1" t="s">
        <v>970</v>
      </c>
      <c r="P47" s="1" t="s">
        <v>971</v>
      </c>
      <c r="Q47" s="1" t="s">
        <v>972</v>
      </c>
      <c r="R47" s="1" t="s">
        <v>1237</v>
      </c>
      <c r="S47" s="1" t="s">
        <v>974</v>
      </c>
      <c r="T47" s="1" t="s">
        <v>975</v>
      </c>
      <c r="U47" s="1" t="s">
        <v>976</v>
      </c>
      <c r="V47" s="1" t="s">
        <v>1005</v>
      </c>
    </row>
    <row r="48" s="1" customFormat="1" spans="1:22">
      <c r="A48" s="3">
        <v>999223645750772</v>
      </c>
      <c r="B48" s="1" t="s">
        <v>1115</v>
      </c>
      <c r="C48" s="1" t="s">
        <v>1238</v>
      </c>
      <c r="D48" s="1" t="s">
        <v>1239</v>
      </c>
      <c r="E48" s="1" t="s">
        <v>1240</v>
      </c>
      <c r="F48" s="1" t="s">
        <v>961</v>
      </c>
      <c r="G48" s="1" t="s">
        <v>965</v>
      </c>
      <c r="H48" s="1" t="s">
        <v>966</v>
      </c>
      <c r="I48" s="1" t="s">
        <v>1241</v>
      </c>
      <c r="J48" s="1" t="s">
        <v>30</v>
      </c>
      <c r="K48" s="1" t="s">
        <v>1242</v>
      </c>
      <c r="L48" s="1" t="s">
        <v>1242</v>
      </c>
      <c r="M48" s="1" t="s">
        <v>969</v>
      </c>
      <c r="N48" s="1" t="s">
        <v>969</v>
      </c>
      <c r="O48" s="1" t="s">
        <v>970</v>
      </c>
      <c r="P48" s="1" t="s">
        <v>971</v>
      </c>
      <c r="Q48" s="1" t="s">
        <v>972</v>
      </c>
      <c r="R48" s="1" t="s">
        <v>1243</v>
      </c>
      <c r="S48" s="1" t="s">
        <v>974</v>
      </c>
      <c r="T48" s="1" t="s">
        <v>975</v>
      </c>
      <c r="U48" s="1" t="s">
        <v>976</v>
      </c>
      <c r="V48" s="1" t="s">
        <v>1005</v>
      </c>
    </row>
    <row r="49" s="1" customFormat="1" spans="1:22">
      <c r="A49" s="3">
        <v>999223645662766</v>
      </c>
      <c r="B49" s="1" t="s">
        <v>1115</v>
      </c>
      <c r="C49" s="1" t="s">
        <v>1244</v>
      </c>
      <c r="D49" s="1" t="s">
        <v>1245</v>
      </c>
      <c r="E49" s="1" t="s">
        <v>1246</v>
      </c>
      <c r="F49" s="1" t="s">
        <v>961</v>
      </c>
      <c r="G49" s="1" t="s">
        <v>965</v>
      </c>
      <c r="H49" s="1" t="s">
        <v>966</v>
      </c>
      <c r="I49" s="1" t="s">
        <v>1247</v>
      </c>
      <c r="J49" s="1" t="s">
        <v>30</v>
      </c>
      <c r="K49" s="1" t="s">
        <v>1248</v>
      </c>
      <c r="L49" s="1" t="s">
        <v>1248</v>
      </c>
      <c r="M49" s="1" t="s">
        <v>969</v>
      </c>
      <c r="N49" s="1" t="s">
        <v>969</v>
      </c>
      <c r="O49" s="1" t="s">
        <v>970</v>
      </c>
      <c r="P49" s="1" t="s">
        <v>971</v>
      </c>
      <c r="Q49" s="1" t="s">
        <v>972</v>
      </c>
      <c r="R49" s="1" t="s">
        <v>1249</v>
      </c>
      <c r="S49" s="1" t="s">
        <v>974</v>
      </c>
      <c r="T49" s="1" t="s">
        <v>975</v>
      </c>
      <c r="U49" s="1" t="s">
        <v>976</v>
      </c>
      <c r="V49" s="1" t="s">
        <v>1250</v>
      </c>
    </row>
    <row r="50" s="1" customFormat="1" spans="1:22">
      <c r="A50" s="3">
        <v>999223644726345</v>
      </c>
      <c r="B50" s="1" t="s">
        <v>1115</v>
      </c>
      <c r="C50" s="1" t="s">
        <v>1251</v>
      </c>
      <c r="D50" s="1" t="s">
        <v>1252</v>
      </c>
      <c r="E50" s="1" t="s">
        <v>1253</v>
      </c>
      <c r="F50" s="1" t="s">
        <v>961</v>
      </c>
      <c r="G50" s="1" t="s">
        <v>965</v>
      </c>
      <c r="H50" s="1" t="s">
        <v>966</v>
      </c>
      <c r="I50" s="1" t="s">
        <v>1254</v>
      </c>
      <c r="J50" s="1" t="s">
        <v>30</v>
      </c>
      <c r="K50" s="1" t="s">
        <v>1255</v>
      </c>
      <c r="L50" s="1" t="s">
        <v>1255</v>
      </c>
      <c r="M50" s="1" t="s">
        <v>969</v>
      </c>
      <c r="N50" s="1" t="s">
        <v>969</v>
      </c>
      <c r="O50" s="1" t="s">
        <v>970</v>
      </c>
      <c r="P50" s="1" t="s">
        <v>971</v>
      </c>
      <c r="Q50" s="1" t="s">
        <v>972</v>
      </c>
      <c r="R50" s="1" t="s">
        <v>1256</v>
      </c>
      <c r="S50" s="1" t="s">
        <v>974</v>
      </c>
      <c r="T50" s="1" t="s">
        <v>975</v>
      </c>
      <c r="U50" s="1" t="s">
        <v>976</v>
      </c>
      <c r="V50" s="1" t="s">
        <v>1257</v>
      </c>
    </row>
    <row r="51" s="1" customFormat="1" spans="1:22">
      <c r="A51" s="3">
        <v>999223644369522</v>
      </c>
      <c r="B51" s="1" t="s">
        <v>1115</v>
      </c>
      <c r="C51" s="1" t="s">
        <v>1258</v>
      </c>
      <c r="D51" s="1" t="s">
        <v>1259</v>
      </c>
      <c r="E51" s="1" t="s">
        <v>1260</v>
      </c>
      <c r="F51" s="1" t="s">
        <v>961</v>
      </c>
      <c r="G51" s="1" t="s">
        <v>965</v>
      </c>
      <c r="H51" s="1" t="s">
        <v>966</v>
      </c>
      <c r="I51" s="1" t="s">
        <v>1261</v>
      </c>
      <c r="J51" s="1" t="s">
        <v>30</v>
      </c>
      <c r="K51" s="1" t="s">
        <v>1262</v>
      </c>
      <c r="L51" s="1" t="s">
        <v>1262</v>
      </c>
      <c r="M51" s="1" t="s">
        <v>969</v>
      </c>
      <c r="N51" s="1" t="s">
        <v>969</v>
      </c>
      <c r="O51" s="1" t="s">
        <v>970</v>
      </c>
      <c r="P51" s="1" t="s">
        <v>971</v>
      </c>
      <c r="Q51" s="1" t="s">
        <v>972</v>
      </c>
      <c r="R51" s="1" t="s">
        <v>1263</v>
      </c>
      <c r="S51" s="1" t="s">
        <v>974</v>
      </c>
      <c r="T51" s="1" t="s">
        <v>975</v>
      </c>
      <c r="U51" s="1" t="s">
        <v>976</v>
      </c>
      <c r="V51" s="1" t="s">
        <v>1264</v>
      </c>
    </row>
    <row r="52" s="1" customFormat="1" spans="1:22">
      <c r="A52" s="3">
        <v>999223644391034</v>
      </c>
      <c r="B52" s="1" t="s">
        <v>1115</v>
      </c>
      <c r="C52" s="1" t="s">
        <v>1265</v>
      </c>
      <c r="D52" s="1" t="s">
        <v>1189</v>
      </c>
      <c r="E52" s="1" t="s">
        <v>1266</v>
      </c>
      <c r="F52" s="1" t="s">
        <v>961</v>
      </c>
      <c r="G52" s="1" t="s">
        <v>965</v>
      </c>
      <c r="H52" s="1" t="s">
        <v>966</v>
      </c>
      <c r="I52" s="1" t="s">
        <v>1267</v>
      </c>
      <c r="J52" s="1" t="s">
        <v>30</v>
      </c>
      <c r="K52" s="1" t="s">
        <v>1268</v>
      </c>
      <c r="L52" s="1" t="s">
        <v>1268</v>
      </c>
      <c r="M52" s="1" t="s">
        <v>969</v>
      </c>
      <c r="N52" s="1" t="s">
        <v>969</v>
      </c>
      <c r="O52" s="1" t="s">
        <v>970</v>
      </c>
      <c r="P52" s="1" t="s">
        <v>971</v>
      </c>
      <c r="Q52" s="1" t="s">
        <v>972</v>
      </c>
      <c r="R52" s="1" t="s">
        <v>1269</v>
      </c>
      <c r="S52" s="1" t="s">
        <v>974</v>
      </c>
      <c r="T52" s="1" t="s">
        <v>975</v>
      </c>
      <c r="U52" s="1" t="s">
        <v>976</v>
      </c>
      <c r="V52" s="1" t="s">
        <v>1005</v>
      </c>
    </row>
    <row r="53" s="1" customFormat="1" spans="1:22">
      <c r="A53" s="3">
        <v>999223643864731</v>
      </c>
      <c r="B53" s="1" t="s">
        <v>1115</v>
      </c>
      <c r="C53" s="1" t="s">
        <v>1270</v>
      </c>
      <c r="D53" s="1" t="s">
        <v>1271</v>
      </c>
      <c r="E53" s="1" t="s">
        <v>1272</v>
      </c>
      <c r="F53" s="1" t="s">
        <v>961</v>
      </c>
      <c r="G53" s="1" t="s">
        <v>965</v>
      </c>
      <c r="H53" s="1" t="s">
        <v>966</v>
      </c>
      <c r="I53" s="1" t="s">
        <v>1273</v>
      </c>
      <c r="J53" s="1" t="s">
        <v>30</v>
      </c>
      <c r="K53" s="1" t="s">
        <v>1274</v>
      </c>
      <c r="L53" s="1" t="s">
        <v>1274</v>
      </c>
      <c r="M53" s="1" t="s">
        <v>969</v>
      </c>
      <c r="N53" s="1" t="s">
        <v>969</v>
      </c>
      <c r="O53" s="1" t="s">
        <v>970</v>
      </c>
      <c r="P53" s="1" t="s">
        <v>971</v>
      </c>
      <c r="Q53" s="1" t="s">
        <v>972</v>
      </c>
      <c r="R53" s="1" t="s">
        <v>1275</v>
      </c>
      <c r="S53" s="1" t="s">
        <v>974</v>
      </c>
      <c r="T53" s="1" t="s">
        <v>975</v>
      </c>
      <c r="U53" s="1" t="s">
        <v>976</v>
      </c>
      <c r="V53" s="1" t="s">
        <v>1148</v>
      </c>
    </row>
    <row r="54" s="1" customFormat="1" spans="1:22">
      <c r="A54" s="3">
        <v>999223640596013</v>
      </c>
      <c r="B54" s="1" t="s">
        <v>1115</v>
      </c>
      <c r="C54" s="1" t="s">
        <v>1276</v>
      </c>
      <c r="D54" s="1" t="s">
        <v>1277</v>
      </c>
      <c r="E54" s="1" t="s">
        <v>1278</v>
      </c>
      <c r="F54" s="1" t="s">
        <v>1115</v>
      </c>
      <c r="G54" s="1" t="s">
        <v>965</v>
      </c>
      <c r="H54" s="1" t="s">
        <v>966</v>
      </c>
      <c r="I54" s="1" t="s">
        <v>1279</v>
      </c>
      <c r="J54" s="1" t="s">
        <v>30</v>
      </c>
      <c r="K54" s="1" t="s">
        <v>1280</v>
      </c>
      <c r="L54" s="1" t="s">
        <v>1280</v>
      </c>
      <c r="M54" s="1" t="s">
        <v>969</v>
      </c>
      <c r="N54" s="1" t="s">
        <v>969</v>
      </c>
      <c r="O54" s="1" t="s">
        <v>970</v>
      </c>
      <c r="P54" s="1" t="s">
        <v>971</v>
      </c>
      <c r="Q54" s="1" t="s">
        <v>972</v>
      </c>
      <c r="R54" s="1" t="s">
        <v>1281</v>
      </c>
      <c r="S54" s="1" t="s">
        <v>974</v>
      </c>
      <c r="T54" s="1" t="s">
        <v>975</v>
      </c>
      <c r="U54" s="1" t="s">
        <v>976</v>
      </c>
      <c r="V54" s="1" t="s">
        <v>1282</v>
      </c>
    </row>
    <row r="55" s="1" customFormat="1" spans="1:22">
      <c r="A55" s="3">
        <v>999223640240968</v>
      </c>
      <c r="B55" s="1" t="s">
        <v>1115</v>
      </c>
      <c r="C55" s="1" t="s">
        <v>1283</v>
      </c>
      <c r="D55" s="1" t="s">
        <v>1284</v>
      </c>
      <c r="E55" s="1" t="s">
        <v>1285</v>
      </c>
      <c r="F55" s="1" t="s">
        <v>961</v>
      </c>
      <c r="G55" s="1" t="s">
        <v>965</v>
      </c>
      <c r="H55" s="1" t="s">
        <v>966</v>
      </c>
      <c r="I55" s="1" t="s">
        <v>1286</v>
      </c>
      <c r="J55" s="1" t="s">
        <v>30</v>
      </c>
      <c r="K55" s="1" t="s">
        <v>1287</v>
      </c>
      <c r="L55" s="1" t="s">
        <v>1287</v>
      </c>
      <c r="M55" s="1" t="s">
        <v>969</v>
      </c>
      <c r="N55" s="1" t="s">
        <v>969</v>
      </c>
      <c r="O55" s="1" t="s">
        <v>970</v>
      </c>
      <c r="P55" s="1" t="s">
        <v>971</v>
      </c>
      <c r="Q55" s="1" t="s">
        <v>972</v>
      </c>
      <c r="R55" s="1" t="s">
        <v>1288</v>
      </c>
      <c r="S55" s="1" t="s">
        <v>974</v>
      </c>
      <c r="T55" s="1" t="s">
        <v>975</v>
      </c>
      <c r="U55" s="1" t="s">
        <v>976</v>
      </c>
      <c r="V55" s="1" t="s">
        <v>998</v>
      </c>
    </row>
    <row r="56" s="1" customFormat="1" spans="1:22">
      <c r="A56" s="3">
        <v>999223638988746</v>
      </c>
      <c r="B56" s="1" t="s">
        <v>1289</v>
      </c>
      <c r="C56" s="1" t="s">
        <v>1290</v>
      </c>
      <c r="D56" s="1" t="s">
        <v>1291</v>
      </c>
      <c r="E56" s="1" t="s">
        <v>1292</v>
      </c>
      <c r="F56" s="1" t="s">
        <v>1115</v>
      </c>
      <c r="G56" s="1" t="s">
        <v>965</v>
      </c>
      <c r="H56" s="1" t="s">
        <v>966</v>
      </c>
      <c r="I56" s="1" t="s">
        <v>1293</v>
      </c>
      <c r="J56" s="1" t="s">
        <v>30</v>
      </c>
      <c r="K56" s="1" t="s">
        <v>1294</v>
      </c>
      <c r="L56" s="1" t="s">
        <v>1294</v>
      </c>
      <c r="M56" s="1" t="s">
        <v>969</v>
      </c>
      <c r="N56" s="1" t="s">
        <v>969</v>
      </c>
      <c r="O56" s="1" t="s">
        <v>970</v>
      </c>
      <c r="P56" s="1" t="s">
        <v>971</v>
      </c>
      <c r="Q56" s="1" t="s">
        <v>972</v>
      </c>
      <c r="R56" s="1" t="s">
        <v>1295</v>
      </c>
      <c r="S56" s="1" t="s">
        <v>974</v>
      </c>
      <c r="T56" s="1" t="s">
        <v>975</v>
      </c>
      <c r="U56" s="1" t="s">
        <v>976</v>
      </c>
      <c r="V56" s="1" t="s">
        <v>1005</v>
      </c>
    </row>
    <row r="57" s="1" customFormat="1" spans="1:22">
      <c r="A57" s="3">
        <v>999223638310571</v>
      </c>
      <c r="B57" s="1" t="s">
        <v>1289</v>
      </c>
      <c r="C57" s="1" t="s">
        <v>1296</v>
      </c>
      <c r="D57" s="1" t="s">
        <v>1051</v>
      </c>
      <c r="E57" s="1" t="s">
        <v>1297</v>
      </c>
      <c r="F57" s="1" t="s">
        <v>1115</v>
      </c>
      <c r="G57" s="1" t="s">
        <v>965</v>
      </c>
      <c r="H57" s="1" t="s">
        <v>966</v>
      </c>
      <c r="I57" s="1" t="s">
        <v>1298</v>
      </c>
      <c r="J57" s="1" t="s">
        <v>30</v>
      </c>
      <c r="K57" s="1" t="s">
        <v>1299</v>
      </c>
      <c r="L57" s="1" t="s">
        <v>1299</v>
      </c>
      <c r="M57" s="1" t="s">
        <v>969</v>
      </c>
      <c r="N57" s="1" t="s">
        <v>969</v>
      </c>
      <c r="O57" s="1" t="s">
        <v>970</v>
      </c>
      <c r="P57" s="1" t="s">
        <v>971</v>
      </c>
      <c r="Q57" s="1" t="s">
        <v>972</v>
      </c>
      <c r="R57" s="1" t="s">
        <v>1300</v>
      </c>
      <c r="S57" s="1" t="s">
        <v>974</v>
      </c>
      <c r="T57" s="1" t="s">
        <v>975</v>
      </c>
      <c r="U57" s="1" t="s">
        <v>976</v>
      </c>
      <c r="V57" s="1" t="s">
        <v>1056</v>
      </c>
    </row>
    <row r="58" s="1" customFormat="1" spans="1:22">
      <c r="A58" s="3">
        <v>999223637188934</v>
      </c>
      <c r="B58" s="1" t="s">
        <v>1289</v>
      </c>
      <c r="C58" s="1" t="s">
        <v>1301</v>
      </c>
      <c r="D58" s="1" t="s">
        <v>1302</v>
      </c>
      <c r="E58" s="1" t="s">
        <v>1303</v>
      </c>
      <c r="F58" s="1" t="s">
        <v>961</v>
      </c>
      <c r="G58" s="1" t="s">
        <v>965</v>
      </c>
      <c r="H58" s="1" t="s">
        <v>966</v>
      </c>
      <c r="I58" s="1" t="s">
        <v>1304</v>
      </c>
      <c r="J58" s="1" t="s">
        <v>30</v>
      </c>
      <c r="K58" s="1" t="s">
        <v>1305</v>
      </c>
      <c r="L58" s="1" t="s">
        <v>1305</v>
      </c>
      <c r="M58" s="1" t="s">
        <v>969</v>
      </c>
      <c r="N58" s="1" t="s">
        <v>969</v>
      </c>
      <c r="O58" s="1" t="s">
        <v>970</v>
      </c>
      <c r="P58" s="1" t="s">
        <v>971</v>
      </c>
      <c r="Q58" s="1" t="s">
        <v>972</v>
      </c>
      <c r="R58" s="1" t="s">
        <v>1306</v>
      </c>
      <c r="S58" s="1" t="s">
        <v>974</v>
      </c>
      <c r="T58" s="1" t="s">
        <v>975</v>
      </c>
      <c r="U58" s="1" t="s">
        <v>976</v>
      </c>
      <c r="V58" s="1" t="s">
        <v>1307</v>
      </c>
    </row>
    <row r="59" s="1" customFormat="1" spans="1:22">
      <c r="A59" s="3">
        <v>999223636622550</v>
      </c>
      <c r="B59" s="1" t="s">
        <v>1289</v>
      </c>
      <c r="C59" s="1" t="s">
        <v>1308</v>
      </c>
      <c r="D59" s="1" t="s">
        <v>1309</v>
      </c>
      <c r="E59" s="1" t="s">
        <v>1310</v>
      </c>
      <c r="F59" s="1" t="s">
        <v>961</v>
      </c>
      <c r="G59" s="1" t="s">
        <v>965</v>
      </c>
      <c r="H59" s="1" t="s">
        <v>966</v>
      </c>
      <c r="I59" s="1" t="s">
        <v>1311</v>
      </c>
      <c r="J59" s="1" t="s">
        <v>30</v>
      </c>
      <c r="K59" s="1" t="s">
        <v>1312</v>
      </c>
      <c r="L59" s="1" t="s">
        <v>1312</v>
      </c>
      <c r="M59" s="1" t="s">
        <v>969</v>
      </c>
      <c r="N59" s="1" t="s">
        <v>969</v>
      </c>
      <c r="O59" s="1" t="s">
        <v>970</v>
      </c>
      <c r="P59" s="1" t="s">
        <v>971</v>
      </c>
      <c r="Q59" s="1" t="s">
        <v>972</v>
      </c>
      <c r="R59" s="1" t="s">
        <v>1313</v>
      </c>
      <c r="S59" s="1" t="s">
        <v>974</v>
      </c>
      <c r="T59" s="1" t="s">
        <v>975</v>
      </c>
      <c r="U59" s="1" t="s">
        <v>976</v>
      </c>
      <c r="V59" s="1" t="s">
        <v>1314</v>
      </c>
    </row>
    <row r="60" s="1" customFormat="1" spans="1:22">
      <c r="A60" s="3">
        <v>999223633871647</v>
      </c>
      <c r="B60" s="1" t="s">
        <v>1289</v>
      </c>
      <c r="C60" s="1" t="s">
        <v>1315</v>
      </c>
      <c r="D60" s="1" t="s">
        <v>1316</v>
      </c>
      <c r="E60" s="1" t="s">
        <v>1317</v>
      </c>
      <c r="F60" s="1" t="s">
        <v>961</v>
      </c>
      <c r="G60" s="1" t="s">
        <v>965</v>
      </c>
      <c r="H60" s="1" t="s">
        <v>966</v>
      </c>
      <c r="I60" s="1" t="s">
        <v>1318</v>
      </c>
      <c r="J60" s="1" t="s">
        <v>30</v>
      </c>
      <c r="K60" s="1" t="s">
        <v>1319</v>
      </c>
      <c r="L60" s="1" t="s">
        <v>1319</v>
      </c>
      <c r="M60" s="1" t="s">
        <v>969</v>
      </c>
      <c r="N60" s="1" t="s">
        <v>969</v>
      </c>
      <c r="O60" s="1" t="s">
        <v>970</v>
      </c>
      <c r="P60" s="1" t="s">
        <v>971</v>
      </c>
      <c r="Q60" s="1" t="s">
        <v>972</v>
      </c>
      <c r="R60" s="1" t="s">
        <v>1320</v>
      </c>
      <c r="S60" s="1" t="s">
        <v>974</v>
      </c>
      <c r="T60" s="1" t="s">
        <v>975</v>
      </c>
      <c r="U60" s="1" t="s">
        <v>976</v>
      </c>
      <c r="V60" s="1" t="s">
        <v>1314</v>
      </c>
    </row>
    <row r="61" s="1" customFormat="1" spans="1:22">
      <c r="A61" s="3">
        <v>999223633625953</v>
      </c>
      <c r="B61" s="1" t="s">
        <v>1289</v>
      </c>
      <c r="C61" s="1" t="s">
        <v>1321</v>
      </c>
      <c r="D61" s="1" t="s">
        <v>1322</v>
      </c>
      <c r="E61" s="1" t="s">
        <v>1323</v>
      </c>
      <c r="F61" s="1" t="s">
        <v>961</v>
      </c>
      <c r="G61" s="1" t="s">
        <v>965</v>
      </c>
      <c r="H61" s="1" t="s">
        <v>966</v>
      </c>
      <c r="I61" s="1" t="s">
        <v>1324</v>
      </c>
      <c r="J61" s="1" t="s">
        <v>30</v>
      </c>
      <c r="K61" s="1" t="s">
        <v>1325</v>
      </c>
      <c r="L61" s="1" t="s">
        <v>1325</v>
      </c>
      <c r="M61" s="1" t="s">
        <v>969</v>
      </c>
      <c r="N61" s="1" t="s">
        <v>969</v>
      </c>
      <c r="O61" s="1" t="s">
        <v>970</v>
      </c>
      <c r="P61" s="1" t="s">
        <v>971</v>
      </c>
      <c r="Q61" s="1" t="s">
        <v>972</v>
      </c>
      <c r="R61" s="1" t="s">
        <v>1326</v>
      </c>
      <c r="S61" s="1" t="s">
        <v>974</v>
      </c>
      <c r="T61" s="1" t="s">
        <v>975</v>
      </c>
      <c r="U61" s="1" t="s">
        <v>976</v>
      </c>
      <c r="V61" s="1" t="s">
        <v>991</v>
      </c>
    </row>
    <row r="62" s="1" customFormat="1" spans="1:22">
      <c r="A62" s="3">
        <v>999223630788703</v>
      </c>
      <c r="B62" s="1" t="s">
        <v>1289</v>
      </c>
      <c r="C62" s="1" t="s">
        <v>1327</v>
      </c>
      <c r="D62" s="1" t="s">
        <v>1328</v>
      </c>
      <c r="E62" s="1" t="s">
        <v>1329</v>
      </c>
      <c r="F62" s="1" t="s">
        <v>961</v>
      </c>
      <c r="G62" s="1" t="s">
        <v>965</v>
      </c>
      <c r="H62" s="1" t="s">
        <v>966</v>
      </c>
      <c r="I62" s="1" t="s">
        <v>1330</v>
      </c>
      <c r="J62" s="1" t="s">
        <v>30</v>
      </c>
      <c r="K62" s="1" t="s">
        <v>1331</v>
      </c>
      <c r="L62" s="1" t="s">
        <v>1331</v>
      </c>
      <c r="M62" s="1" t="s">
        <v>969</v>
      </c>
      <c r="N62" s="1" t="s">
        <v>969</v>
      </c>
      <c r="O62" s="1" t="s">
        <v>970</v>
      </c>
      <c r="P62" s="1" t="s">
        <v>971</v>
      </c>
      <c r="Q62" s="1" t="s">
        <v>972</v>
      </c>
      <c r="R62" s="1" t="s">
        <v>1332</v>
      </c>
      <c r="S62" s="1" t="s">
        <v>974</v>
      </c>
      <c r="T62" s="1" t="s">
        <v>975</v>
      </c>
      <c r="U62" s="1" t="s">
        <v>976</v>
      </c>
      <c r="V62" s="1" t="s">
        <v>991</v>
      </c>
    </row>
    <row r="63" s="1" customFormat="1" spans="1:22">
      <c r="A63" s="3">
        <v>23627173074</v>
      </c>
      <c r="B63" s="1" t="s">
        <v>1289</v>
      </c>
      <c r="C63" s="1" t="s">
        <v>1333</v>
      </c>
      <c r="D63" s="1" t="s">
        <v>1334</v>
      </c>
      <c r="E63" s="1" t="s">
        <v>1335</v>
      </c>
      <c r="F63" s="1" t="s">
        <v>961</v>
      </c>
      <c r="G63" s="1" t="s">
        <v>965</v>
      </c>
      <c r="H63" s="1" t="s">
        <v>966</v>
      </c>
      <c r="I63" s="1" t="s">
        <v>1336</v>
      </c>
      <c r="J63" s="1" t="s">
        <v>30</v>
      </c>
      <c r="K63" s="1" t="s">
        <v>1337</v>
      </c>
      <c r="L63" s="1" t="s">
        <v>1337</v>
      </c>
      <c r="M63" s="1" t="s">
        <v>969</v>
      </c>
      <c r="N63" s="1" t="s">
        <v>969</v>
      </c>
      <c r="O63" s="1" t="s">
        <v>970</v>
      </c>
      <c r="P63" s="1" t="s">
        <v>971</v>
      </c>
      <c r="Q63" s="1" t="s">
        <v>972</v>
      </c>
      <c r="R63" s="1" t="s">
        <v>1338</v>
      </c>
      <c r="S63" s="1" t="s">
        <v>974</v>
      </c>
      <c r="T63" s="1" t="s">
        <v>975</v>
      </c>
      <c r="U63" s="1" t="s">
        <v>976</v>
      </c>
      <c r="V63" s="1" t="s">
        <v>1257</v>
      </c>
    </row>
    <row r="64" s="1" customFormat="1" spans="1:22">
      <c r="A64" s="3">
        <v>999223620696899</v>
      </c>
      <c r="B64" s="1" t="s">
        <v>1289</v>
      </c>
      <c r="C64" s="1" t="s">
        <v>1339</v>
      </c>
      <c r="D64" s="1" t="s">
        <v>1340</v>
      </c>
      <c r="E64" s="1" t="s">
        <v>1341</v>
      </c>
      <c r="F64" s="1" t="s">
        <v>1115</v>
      </c>
      <c r="G64" s="1" t="s">
        <v>965</v>
      </c>
      <c r="H64" s="1" t="s">
        <v>966</v>
      </c>
      <c r="I64" s="1" t="s">
        <v>1342</v>
      </c>
      <c r="J64" s="1" t="s">
        <v>30</v>
      </c>
      <c r="K64" s="1" t="s">
        <v>1343</v>
      </c>
      <c r="L64" s="1" t="s">
        <v>1343</v>
      </c>
      <c r="M64" s="1" t="s">
        <v>969</v>
      </c>
      <c r="N64" s="1" t="s">
        <v>969</v>
      </c>
      <c r="O64" s="1" t="s">
        <v>970</v>
      </c>
      <c r="P64" s="1" t="s">
        <v>971</v>
      </c>
      <c r="Q64" s="1" t="s">
        <v>972</v>
      </c>
      <c r="R64" s="1" t="s">
        <v>1344</v>
      </c>
      <c r="S64" s="1" t="s">
        <v>974</v>
      </c>
      <c r="T64" s="1" t="s">
        <v>975</v>
      </c>
      <c r="U64" s="1" t="s">
        <v>976</v>
      </c>
      <c r="V64" s="1" t="s">
        <v>1005</v>
      </c>
    </row>
    <row r="65" s="1" customFormat="1" spans="1:22">
      <c r="A65" s="3">
        <v>999223620676843</v>
      </c>
      <c r="B65" s="1" t="s">
        <v>1289</v>
      </c>
      <c r="C65" s="1" t="s">
        <v>1345</v>
      </c>
      <c r="D65" s="1" t="s">
        <v>1346</v>
      </c>
      <c r="E65" s="1" t="s">
        <v>1347</v>
      </c>
      <c r="F65" s="1" t="s">
        <v>1115</v>
      </c>
      <c r="G65" s="1" t="s">
        <v>965</v>
      </c>
      <c r="H65" s="1" t="s">
        <v>966</v>
      </c>
      <c r="I65" s="1" t="s">
        <v>1348</v>
      </c>
      <c r="J65" s="1" t="s">
        <v>30</v>
      </c>
      <c r="K65" s="1" t="s">
        <v>1349</v>
      </c>
      <c r="L65" s="1" t="s">
        <v>1349</v>
      </c>
      <c r="M65" s="1" t="s">
        <v>969</v>
      </c>
      <c r="N65" s="1" t="s">
        <v>969</v>
      </c>
      <c r="O65" s="1" t="s">
        <v>970</v>
      </c>
      <c r="P65" s="1" t="s">
        <v>971</v>
      </c>
      <c r="Q65" s="1" t="s">
        <v>972</v>
      </c>
      <c r="R65" s="1" t="s">
        <v>1350</v>
      </c>
      <c r="S65" s="1" t="s">
        <v>974</v>
      </c>
      <c r="T65" s="1" t="s">
        <v>975</v>
      </c>
      <c r="U65" s="1" t="s">
        <v>1351</v>
      </c>
      <c r="V65" s="1" t="s">
        <v>977</v>
      </c>
    </row>
    <row r="66" s="1" customFormat="1" spans="1:22">
      <c r="A66" s="3">
        <v>999223620382881</v>
      </c>
      <c r="B66" s="1" t="s">
        <v>1352</v>
      </c>
      <c r="C66" s="1" t="s">
        <v>1353</v>
      </c>
      <c r="D66" s="1" t="s">
        <v>1210</v>
      </c>
      <c r="E66" s="1" t="s">
        <v>1354</v>
      </c>
      <c r="F66" s="1" t="s">
        <v>1289</v>
      </c>
      <c r="G66" s="1" t="s">
        <v>965</v>
      </c>
      <c r="H66" s="1" t="s">
        <v>966</v>
      </c>
      <c r="I66" s="1" t="s">
        <v>1355</v>
      </c>
      <c r="J66" s="1" t="s">
        <v>30</v>
      </c>
      <c r="K66" s="1" t="s">
        <v>1356</v>
      </c>
      <c r="L66" s="1" t="s">
        <v>1356</v>
      </c>
      <c r="M66" s="1" t="s">
        <v>969</v>
      </c>
      <c r="N66" s="1" t="s">
        <v>969</v>
      </c>
      <c r="O66" s="1" t="s">
        <v>970</v>
      </c>
      <c r="P66" s="1" t="s">
        <v>971</v>
      </c>
      <c r="Q66" s="1" t="s">
        <v>972</v>
      </c>
      <c r="R66" s="1" t="s">
        <v>1357</v>
      </c>
      <c r="S66" s="1" t="s">
        <v>974</v>
      </c>
      <c r="T66" s="1" t="s">
        <v>975</v>
      </c>
      <c r="U66" s="1" t="s">
        <v>976</v>
      </c>
      <c r="V66" s="1" t="s">
        <v>1005</v>
      </c>
    </row>
    <row r="67" s="1" customFormat="1" spans="1:22">
      <c r="A67" s="3">
        <v>999223620143068</v>
      </c>
      <c r="B67" s="1" t="s">
        <v>1352</v>
      </c>
      <c r="C67" s="1" t="s">
        <v>1358</v>
      </c>
      <c r="D67" s="1" t="s">
        <v>1359</v>
      </c>
      <c r="E67" s="1" t="s">
        <v>1360</v>
      </c>
      <c r="F67" s="1" t="s">
        <v>961</v>
      </c>
      <c r="G67" s="1" t="s">
        <v>965</v>
      </c>
      <c r="H67" s="1" t="s">
        <v>966</v>
      </c>
      <c r="I67" s="1" t="s">
        <v>1361</v>
      </c>
      <c r="J67" s="1" t="s">
        <v>30</v>
      </c>
      <c r="K67" s="1" t="s">
        <v>1362</v>
      </c>
      <c r="L67" s="1" t="s">
        <v>1362</v>
      </c>
      <c r="M67" s="1" t="s">
        <v>969</v>
      </c>
      <c r="N67" s="1" t="s">
        <v>969</v>
      </c>
      <c r="O67" s="1" t="s">
        <v>970</v>
      </c>
      <c r="P67" s="1" t="s">
        <v>971</v>
      </c>
      <c r="Q67" s="1" t="s">
        <v>972</v>
      </c>
      <c r="R67" s="1" t="s">
        <v>1363</v>
      </c>
      <c r="S67" s="1" t="s">
        <v>974</v>
      </c>
      <c r="T67" s="1" t="s">
        <v>975</v>
      </c>
      <c r="U67" s="1" t="s">
        <v>1351</v>
      </c>
      <c r="V67" s="1" t="s">
        <v>984</v>
      </c>
    </row>
    <row r="68" s="1" customFormat="1" spans="1:22">
      <c r="A68" s="3">
        <v>999223619950384</v>
      </c>
      <c r="B68" s="1" t="s">
        <v>1352</v>
      </c>
      <c r="C68" s="1" t="s">
        <v>1364</v>
      </c>
      <c r="D68" s="1" t="s">
        <v>1365</v>
      </c>
      <c r="E68" s="1" t="s">
        <v>1366</v>
      </c>
      <c r="F68" s="1" t="s">
        <v>961</v>
      </c>
      <c r="G68" s="1" t="s">
        <v>965</v>
      </c>
      <c r="H68" s="1" t="s">
        <v>966</v>
      </c>
      <c r="I68" s="1" t="s">
        <v>1367</v>
      </c>
      <c r="J68" s="1" t="s">
        <v>30</v>
      </c>
      <c r="K68" s="1" t="s">
        <v>1368</v>
      </c>
      <c r="L68" s="1" t="s">
        <v>1368</v>
      </c>
      <c r="M68" s="1" t="s">
        <v>969</v>
      </c>
      <c r="N68" s="1" t="s">
        <v>969</v>
      </c>
      <c r="O68" s="1" t="s">
        <v>970</v>
      </c>
      <c r="P68" s="1" t="s">
        <v>971</v>
      </c>
      <c r="Q68" s="1" t="s">
        <v>972</v>
      </c>
      <c r="R68" s="1" t="s">
        <v>1369</v>
      </c>
      <c r="S68" s="1" t="s">
        <v>974</v>
      </c>
      <c r="T68" s="1" t="s">
        <v>975</v>
      </c>
      <c r="U68" s="1" t="s">
        <v>976</v>
      </c>
      <c r="V68" s="1" t="s">
        <v>1005</v>
      </c>
    </row>
    <row r="69" s="1" customFormat="1" spans="1:22">
      <c r="A69" s="3">
        <v>999223619801598</v>
      </c>
      <c r="B69" s="1" t="s">
        <v>1352</v>
      </c>
      <c r="C69" s="1" t="s">
        <v>1370</v>
      </c>
      <c r="D69" s="1" t="s">
        <v>1371</v>
      </c>
      <c r="E69" s="1" t="s">
        <v>1372</v>
      </c>
      <c r="F69" s="1" t="s">
        <v>961</v>
      </c>
      <c r="G69" s="1" t="s">
        <v>965</v>
      </c>
      <c r="H69" s="1" t="s">
        <v>966</v>
      </c>
      <c r="I69" s="1" t="s">
        <v>1373</v>
      </c>
      <c r="J69" s="1" t="s">
        <v>30</v>
      </c>
      <c r="K69" s="1" t="s">
        <v>1374</v>
      </c>
      <c r="L69" s="1" t="s">
        <v>1374</v>
      </c>
      <c r="M69" s="1" t="s">
        <v>969</v>
      </c>
      <c r="N69" s="1" t="s">
        <v>969</v>
      </c>
      <c r="O69" s="1" t="s">
        <v>970</v>
      </c>
      <c r="P69" s="1" t="s">
        <v>971</v>
      </c>
      <c r="Q69" s="1" t="s">
        <v>972</v>
      </c>
      <c r="R69" s="1" t="s">
        <v>1375</v>
      </c>
      <c r="S69" s="1" t="s">
        <v>974</v>
      </c>
      <c r="T69" s="1" t="s">
        <v>975</v>
      </c>
      <c r="U69" s="1" t="s">
        <v>976</v>
      </c>
      <c r="V69" s="1" t="s">
        <v>998</v>
      </c>
    </row>
    <row r="70" s="1" customFormat="1" spans="1:22">
      <c r="A70" s="3">
        <v>999223619495038</v>
      </c>
      <c r="B70" s="1" t="s">
        <v>1352</v>
      </c>
      <c r="C70" s="1" t="s">
        <v>1376</v>
      </c>
      <c r="D70" s="1" t="s">
        <v>1377</v>
      </c>
      <c r="E70" s="1" t="s">
        <v>1378</v>
      </c>
      <c r="F70" s="1" t="s">
        <v>961</v>
      </c>
      <c r="G70" s="1" t="s">
        <v>965</v>
      </c>
      <c r="H70" s="1" t="s">
        <v>966</v>
      </c>
      <c r="I70" s="1" t="s">
        <v>1379</v>
      </c>
      <c r="J70" s="1" t="s">
        <v>30</v>
      </c>
      <c r="K70" s="1" t="s">
        <v>1380</v>
      </c>
      <c r="L70" s="1" t="s">
        <v>1380</v>
      </c>
      <c r="M70" s="1" t="s">
        <v>969</v>
      </c>
      <c r="N70" s="1" t="s">
        <v>969</v>
      </c>
      <c r="O70" s="1" t="s">
        <v>970</v>
      </c>
      <c r="P70" s="1" t="s">
        <v>971</v>
      </c>
      <c r="Q70" s="1" t="s">
        <v>972</v>
      </c>
      <c r="R70" s="1" t="s">
        <v>1381</v>
      </c>
      <c r="S70" s="1" t="s">
        <v>974</v>
      </c>
      <c r="T70" s="1" t="s">
        <v>975</v>
      </c>
      <c r="U70" s="1" t="s">
        <v>976</v>
      </c>
      <c r="V70" s="1" t="s">
        <v>1056</v>
      </c>
    </row>
    <row r="71" s="1" customFormat="1" spans="1:22">
      <c r="A71" s="3">
        <v>999223618340426</v>
      </c>
      <c r="B71" s="1" t="s">
        <v>1352</v>
      </c>
      <c r="C71" s="1" t="s">
        <v>1382</v>
      </c>
      <c r="D71" s="1" t="s">
        <v>1383</v>
      </c>
      <c r="E71" s="1" t="s">
        <v>1384</v>
      </c>
      <c r="F71" s="1" t="s">
        <v>961</v>
      </c>
      <c r="G71" s="1" t="s">
        <v>965</v>
      </c>
      <c r="H71" s="1" t="s">
        <v>966</v>
      </c>
      <c r="I71" s="1" t="s">
        <v>1385</v>
      </c>
      <c r="J71" s="1" t="s">
        <v>30</v>
      </c>
      <c r="K71" s="1" t="s">
        <v>1386</v>
      </c>
      <c r="L71" s="1" t="s">
        <v>1386</v>
      </c>
      <c r="M71" s="1" t="s">
        <v>969</v>
      </c>
      <c r="N71" s="1" t="s">
        <v>969</v>
      </c>
      <c r="O71" s="1" t="s">
        <v>970</v>
      </c>
      <c r="P71" s="1" t="s">
        <v>971</v>
      </c>
      <c r="Q71" s="1" t="s">
        <v>972</v>
      </c>
      <c r="R71" s="1" t="s">
        <v>1387</v>
      </c>
      <c r="S71" s="1" t="s">
        <v>974</v>
      </c>
      <c r="T71" s="1" t="s">
        <v>975</v>
      </c>
      <c r="U71" s="1" t="s">
        <v>976</v>
      </c>
      <c r="V71" s="1" t="s">
        <v>1005</v>
      </c>
    </row>
    <row r="72" s="1" customFormat="1" spans="1:22">
      <c r="A72" s="3">
        <v>999223616712768</v>
      </c>
      <c r="B72" s="1" t="s">
        <v>1352</v>
      </c>
      <c r="C72" s="1" t="s">
        <v>1388</v>
      </c>
      <c r="D72" s="1" t="s">
        <v>1389</v>
      </c>
      <c r="E72" s="1" t="s">
        <v>1390</v>
      </c>
      <c r="F72" s="1" t="s">
        <v>961</v>
      </c>
      <c r="G72" s="1" t="s">
        <v>965</v>
      </c>
      <c r="H72" s="1" t="s">
        <v>966</v>
      </c>
      <c r="I72" s="1" t="s">
        <v>1391</v>
      </c>
      <c r="J72" s="1" t="s">
        <v>30</v>
      </c>
      <c r="K72" s="1" t="s">
        <v>1392</v>
      </c>
      <c r="L72" s="1" t="s">
        <v>1392</v>
      </c>
      <c r="M72" s="1" t="s">
        <v>969</v>
      </c>
      <c r="N72" s="1" t="s">
        <v>969</v>
      </c>
      <c r="O72" s="1" t="s">
        <v>970</v>
      </c>
      <c r="P72" s="1" t="s">
        <v>971</v>
      </c>
      <c r="Q72" s="1" t="s">
        <v>972</v>
      </c>
      <c r="R72" s="1" t="s">
        <v>1393</v>
      </c>
      <c r="S72" s="1" t="s">
        <v>974</v>
      </c>
      <c r="T72" s="1" t="s">
        <v>975</v>
      </c>
      <c r="U72" s="1" t="s">
        <v>976</v>
      </c>
      <c r="V72" s="1" t="s">
        <v>1394</v>
      </c>
    </row>
    <row r="73" s="1" customFormat="1" spans="1:22">
      <c r="A73" s="3">
        <v>999223612979381</v>
      </c>
      <c r="B73" s="1" t="s">
        <v>1352</v>
      </c>
      <c r="C73" s="1" t="s">
        <v>1395</v>
      </c>
      <c r="D73" s="1" t="s">
        <v>1396</v>
      </c>
      <c r="E73" s="1" t="s">
        <v>1397</v>
      </c>
      <c r="F73" s="1" t="s">
        <v>961</v>
      </c>
      <c r="G73" s="1" t="s">
        <v>965</v>
      </c>
      <c r="H73" s="1" t="s">
        <v>966</v>
      </c>
      <c r="I73" s="1" t="s">
        <v>1398</v>
      </c>
      <c r="J73" s="1" t="s">
        <v>30</v>
      </c>
      <c r="K73" s="1" t="s">
        <v>1399</v>
      </c>
      <c r="L73" s="1" t="s">
        <v>1399</v>
      </c>
      <c r="M73" s="1" t="s">
        <v>969</v>
      </c>
      <c r="N73" s="1" t="s">
        <v>969</v>
      </c>
      <c r="O73" s="1" t="s">
        <v>970</v>
      </c>
      <c r="P73" s="1" t="s">
        <v>971</v>
      </c>
      <c r="Q73" s="1" t="s">
        <v>972</v>
      </c>
      <c r="R73" s="1" t="s">
        <v>1400</v>
      </c>
      <c r="S73" s="1" t="s">
        <v>974</v>
      </c>
      <c r="T73" s="1" t="s">
        <v>975</v>
      </c>
      <c r="U73" s="1" t="s">
        <v>1351</v>
      </c>
      <c r="V73" s="1" t="s">
        <v>1005</v>
      </c>
    </row>
    <row r="74" s="1" customFormat="1" spans="1:22">
      <c r="A74" s="3">
        <v>999223610623813</v>
      </c>
      <c r="B74" s="1" t="s">
        <v>1352</v>
      </c>
      <c r="C74" s="1" t="s">
        <v>1401</v>
      </c>
      <c r="D74" s="1" t="s">
        <v>1402</v>
      </c>
      <c r="E74" s="1" t="s">
        <v>1403</v>
      </c>
      <c r="F74" s="1" t="s">
        <v>1115</v>
      </c>
      <c r="G74" s="1" t="s">
        <v>965</v>
      </c>
      <c r="H74" s="1" t="s">
        <v>966</v>
      </c>
      <c r="I74" s="1" t="s">
        <v>1404</v>
      </c>
      <c r="J74" s="1" t="s">
        <v>30</v>
      </c>
      <c r="K74" s="1" t="s">
        <v>1405</v>
      </c>
      <c r="L74" s="1" t="s">
        <v>1405</v>
      </c>
      <c r="M74" s="1" t="s">
        <v>969</v>
      </c>
      <c r="N74" s="1" t="s">
        <v>969</v>
      </c>
      <c r="O74" s="1" t="s">
        <v>970</v>
      </c>
      <c r="P74" s="1" t="s">
        <v>971</v>
      </c>
      <c r="Q74" s="1" t="s">
        <v>972</v>
      </c>
      <c r="R74" s="1" t="s">
        <v>1406</v>
      </c>
      <c r="S74" s="1" t="s">
        <v>974</v>
      </c>
      <c r="T74" s="1" t="s">
        <v>975</v>
      </c>
      <c r="U74" s="1" t="s">
        <v>976</v>
      </c>
      <c r="V74" s="1" t="s">
        <v>998</v>
      </c>
    </row>
    <row r="75" s="1" customFormat="1" spans="1:22">
      <c r="A75" s="3">
        <v>999223610133012</v>
      </c>
      <c r="B75" s="1" t="s">
        <v>1352</v>
      </c>
      <c r="C75" s="1" t="s">
        <v>1407</v>
      </c>
      <c r="D75" s="1" t="s">
        <v>1210</v>
      </c>
      <c r="E75" s="1" t="s">
        <v>1408</v>
      </c>
      <c r="F75" s="1" t="s">
        <v>961</v>
      </c>
      <c r="G75" s="1" t="s">
        <v>965</v>
      </c>
      <c r="H75" s="1" t="s">
        <v>966</v>
      </c>
      <c r="I75" s="1" t="s">
        <v>1409</v>
      </c>
      <c r="J75" s="1" t="s">
        <v>30</v>
      </c>
      <c r="K75" s="1" t="s">
        <v>1410</v>
      </c>
      <c r="L75" s="1" t="s">
        <v>1410</v>
      </c>
      <c r="M75" s="1" t="s">
        <v>969</v>
      </c>
      <c r="N75" s="1" t="s">
        <v>969</v>
      </c>
      <c r="O75" s="1" t="s">
        <v>970</v>
      </c>
      <c r="P75" s="1" t="s">
        <v>971</v>
      </c>
      <c r="Q75" s="1" t="s">
        <v>972</v>
      </c>
      <c r="R75" s="1" t="s">
        <v>1411</v>
      </c>
      <c r="S75" s="1" t="s">
        <v>974</v>
      </c>
      <c r="T75" s="1" t="s">
        <v>975</v>
      </c>
      <c r="U75" s="1" t="s">
        <v>976</v>
      </c>
      <c r="V75" s="1" t="s">
        <v>1005</v>
      </c>
    </row>
    <row r="76" s="1" customFormat="1" spans="1:22">
      <c r="A76" s="3">
        <v>999223609497926</v>
      </c>
      <c r="B76" s="1" t="s">
        <v>1352</v>
      </c>
      <c r="C76" s="1" t="s">
        <v>1412</v>
      </c>
      <c r="D76" s="1" t="s">
        <v>1413</v>
      </c>
      <c r="E76" s="1" t="s">
        <v>1414</v>
      </c>
      <c r="F76" s="1" t="s">
        <v>961</v>
      </c>
      <c r="G76" s="1" t="s">
        <v>965</v>
      </c>
      <c r="H76" s="1" t="s">
        <v>966</v>
      </c>
      <c r="I76" s="1" t="s">
        <v>1415</v>
      </c>
      <c r="J76" s="1" t="s">
        <v>30</v>
      </c>
      <c r="K76" s="1" t="s">
        <v>1416</v>
      </c>
      <c r="L76" s="1" t="s">
        <v>1416</v>
      </c>
      <c r="M76" s="1" t="s">
        <v>969</v>
      </c>
      <c r="N76" s="1" t="s">
        <v>969</v>
      </c>
      <c r="O76" s="1" t="s">
        <v>970</v>
      </c>
      <c r="P76" s="1" t="s">
        <v>971</v>
      </c>
      <c r="Q76" s="1" t="s">
        <v>972</v>
      </c>
      <c r="R76" s="1" t="s">
        <v>1417</v>
      </c>
      <c r="S76" s="1" t="s">
        <v>974</v>
      </c>
      <c r="T76" s="1" t="s">
        <v>975</v>
      </c>
      <c r="U76" s="1" t="s">
        <v>976</v>
      </c>
      <c r="V76" s="1" t="s">
        <v>1005</v>
      </c>
    </row>
    <row r="77" s="1" customFormat="1" spans="1:22">
      <c r="A77" s="3">
        <v>999223609344009</v>
      </c>
      <c r="B77" s="1" t="s">
        <v>1352</v>
      </c>
      <c r="C77" s="1" t="s">
        <v>1418</v>
      </c>
      <c r="D77" s="1" t="s">
        <v>1419</v>
      </c>
      <c r="E77" s="1" t="s">
        <v>1420</v>
      </c>
      <c r="F77" s="1" t="s">
        <v>961</v>
      </c>
      <c r="G77" s="1" t="s">
        <v>965</v>
      </c>
      <c r="H77" s="1" t="s">
        <v>966</v>
      </c>
      <c r="I77" s="1" t="s">
        <v>1421</v>
      </c>
      <c r="J77" s="1" t="s">
        <v>30</v>
      </c>
      <c r="K77" s="1" t="s">
        <v>1422</v>
      </c>
      <c r="L77" s="1" t="s">
        <v>1422</v>
      </c>
      <c r="M77" s="1" t="s">
        <v>969</v>
      </c>
      <c r="N77" s="1" t="s">
        <v>969</v>
      </c>
      <c r="O77" s="1" t="s">
        <v>970</v>
      </c>
      <c r="P77" s="1" t="s">
        <v>971</v>
      </c>
      <c r="Q77" s="1" t="s">
        <v>972</v>
      </c>
      <c r="R77" s="1" t="s">
        <v>1423</v>
      </c>
      <c r="S77" s="1" t="s">
        <v>974</v>
      </c>
      <c r="T77" s="1" t="s">
        <v>975</v>
      </c>
      <c r="U77" s="1" t="s">
        <v>1351</v>
      </c>
      <c r="V77" s="1" t="s">
        <v>977</v>
      </c>
    </row>
    <row r="78" s="1" customFormat="1" spans="1:22">
      <c r="A78" s="3">
        <v>999223609340699</v>
      </c>
      <c r="B78" s="1" t="s">
        <v>1352</v>
      </c>
      <c r="C78" s="1" t="s">
        <v>1424</v>
      </c>
      <c r="D78" s="1" t="s">
        <v>1425</v>
      </c>
      <c r="E78" s="1" t="s">
        <v>1426</v>
      </c>
      <c r="F78" s="1" t="s">
        <v>1115</v>
      </c>
      <c r="G78" s="1" t="s">
        <v>965</v>
      </c>
      <c r="H78" s="1" t="s">
        <v>966</v>
      </c>
      <c r="I78" s="1" t="s">
        <v>1427</v>
      </c>
      <c r="J78" s="1" t="s">
        <v>30</v>
      </c>
      <c r="K78" s="1" t="s">
        <v>1428</v>
      </c>
      <c r="L78" s="1" t="s">
        <v>1428</v>
      </c>
      <c r="M78" s="1" t="s">
        <v>969</v>
      </c>
      <c r="N78" s="1" t="s">
        <v>969</v>
      </c>
      <c r="O78" s="1" t="s">
        <v>970</v>
      </c>
      <c r="P78" s="1" t="s">
        <v>971</v>
      </c>
      <c r="Q78" s="1" t="s">
        <v>972</v>
      </c>
      <c r="R78" s="1" t="s">
        <v>1429</v>
      </c>
      <c r="S78" s="1" t="s">
        <v>974</v>
      </c>
      <c r="T78" s="1" t="s">
        <v>975</v>
      </c>
      <c r="U78" s="1" t="s">
        <v>976</v>
      </c>
      <c r="V78" s="1" t="s">
        <v>1005</v>
      </c>
    </row>
    <row r="79" s="1" customFormat="1" spans="1:22">
      <c r="A79" s="3">
        <v>999223605149158</v>
      </c>
      <c r="B79" s="1" t="s">
        <v>1352</v>
      </c>
      <c r="C79" s="1" t="s">
        <v>1430</v>
      </c>
      <c r="D79" s="1" t="s">
        <v>1431</v>
      </c>
      <c r="E79" s="1" t="s">
        <v>1432</v>
      </c>
      <c r="F79" s="1" t="s">
        <v>1115</v>
      </c>
      <c r="G79" s="1" t="s">
        <v>965</v>
      </c>
      <c r="H79" s="1" t="s">
        <v>966</v>
      </c>
      <c r="I79" s="1" t="s">
        <v>1433</v>
      </c>
      <c r="J79" s="1" t="s">
        <v>30</v>
      </c>
      <c r="K79" s="1" t="s">
        <v>1434</v>
      </c>
      <c r="L79" s="1" t="s">
        <v>1434</v>
      </c>
      <c r="M79" s="1" t="s">
        <v>969</v>
      </c>
      <c r="N79" s="1" t="s">
        <v>969</v>
      </c>
      <c r="O79" s="1" t="s">
        <v>970</v>
      </c>
      <c r="P79" s="1" t="s">
        <v>971</v>
      </c>
      <c r="Q79" s="1" t="s">
        <v>972</v>
      </c>
      <c r="R79" s="1" t="s">
        <v>1435</v>
      </c>
      <c r="S79" s="1" t="s">
        <v>974</v>
      </c>
      <c r="T79" s="1" t="s">
        <v>975</v>
      </c>
      <c r="U79" s="1" t="s">
        <v>976</v>
      </c>
      <c r="V79" s="1" t="s">
        <v>1049</v>
      </c>
    </row>
    <row r="80" s="1" customFormat="1" spans="1:22">
      <c r="A80" s="3">
        <v>999223604906674</v>
      </c>
      <c r="B80" s="1" t="s">
        <v>1352</v>
      </c>
      <c r="C80" s="1" t="s">
        <v>1436</v>
      </c>
      <c r="D80" s="1" t="s">
        <v>1437</v>
      </c>
      <c r="E80" s="1" t="s">
        <v>1438</v>
      </c>
      <c r="F80" s="1" t="s">
        <v>961</v>
      </c>
      <c r="G80" s="1" t="s">
        <v>965</v>
      </c>
      <c r="H80" s="1" t="s">
        <v>966</v>
      </c>
      <c r="I80" s="1" t="s">
        <v>1439</v>
      </c>
      <c r="J80" s="1" t="s">
        <v>30</v>
      </c>
      <c r="K80" s="1" t="s">
        <v>1440</v>
      </c>
      <c r="L80" s="1" t="s">
        <v>1440</v>
      </c>
      <c r="M80" s="1" t="s">
        <v>969</v>
      </c>
      <c r="N80" s="1" t="s">
        <v>969</v>
      </c>
      <c r="O80" s="1" t="s">
        <v>970</v>
      </c>
      <c r="P80" s="1" t="s">
        <v>971</v>
      </c>
      <c r="Q80" s="1" t="s">
        <v>972</v>
      </c>
      <c r="R80" s="1" t="s">
        <v>1441</v>
      </c>
      <c r="S80" s="1" t="s">
        <v>974</v>
      </c>
      <c r="T80" s="1" t="s">
        <v>975</v>
      </c>
      <c r="U80" s="1" t="s">
        <v>1351</v>
      </c>
      <c r="V80" s="1" t="s">
        <v>1056</v>
      </c>
    </row>
    <row r="81" s="1" customFormat="1" spans="1:22">
      <c r="A81" s="3">
        <v>999223604838054</v>
      </c>
      <c r="B81" s="1" t="s">
        <v>1352</v>
      </c>
      <c r="C81" s="1" t="s">
        <v>1442</v>
      </c>
      <c r="D81" s="1" t="s">
        <v>1443</v>
      </c>
      <c r="E81" s="1" t="s">
        <v>1444</v>
      </c>
      <c r="F81" s="1" t="s">
        <v>1289</v>
      </c>
      <c r="G81" s="1" t="s">
        <v>965</v>
      </c>
      <c r="H81" s="1" t="s">
        <v>966</v>
      </c>
      <c r="I81" s="1" t="s">
        <v>1445</v>
      </c>
      <c r="J81" s="1" t="s">
        <v>30</v>
      </c>
      <c r="K81" s="1" t="s">
        <v>1446</v>
      </c>
      <c r="L81" s="1" t="s">
        <v>1446</v>
      </c>
      <c r="M81" s="1" t="s">
        <v>969</v>
      </c>
      <c r="N81" s="1" t="s">
        <v>969</v>
      </c>
      <c r="O81" s="1" t="s">
        <v>970</v>
      </c>
      <c r="P81" s="1" t="s">
        <v>971</v>
      </c>
      <c r="Q81" s="1" t="s">
        <v>972</v>
      </c>
      <c r="R81" s="1" t="s">
        <v>1447</v>
      </c>
      <c r="S81" s="1" t="s">
        <v>974</v>
      </c>
      <c r="T81" s="1" t="s">
        <v>975</v>
      </c>
      <c r="U81" s="1" t="s">
        <v>976</v>
      </c>
      <c r="V81" s="1" t="s">
        <v>1448</v>
      </c>
    </row>
    <row r="82" s="1" customFormat="1" spans="1:22">
      <c r="A82" s="3">
        <v>999223604563827</v>
      </c>
      <c r="B82" s="1" t="s">
        <v>1352</v>
      </c>
      <c r="C82" s="1" t="s">
        <v>1449</v>
      </c>
      <c r="D82" s="1" t="s">
        <v>1450</v>
      </c>
      <c r="E82" s="1" t="s">
        <v>1451</v>
      </c>
      <c r="F82" s="1" t="s">
        <v>1115</v>
      </c>
      <c r="G82" s="1" t="s">
        <v>965</v>
      </c>
      <c r="H82" s="1" t="s">
        <v>966</v>
      </c>
      <c r="I82" s="1" t="s">
        <v>1452</v>
      </c>
      <c r="J82" s="1" t="s">
        <v>30</v>
      </c>
      <c r="K82" s="1" t="s">
        <v>1453</v>
      </c>
      <c r="L82" s="1" t="s">
        <v>1453</v>
      </c>
      <c r="M82" s="1" t="s">
        <v>969</v>
      </c>
      <c r="N82" s="1" t="s">
        <v>969</v>
      </c>
      <c r="O82" s="1" t="s">
        <v>970</v>
      </c>
      <c r="P82" s="1" t="s">
        <v>971</v>
      </c>
      <c r="Q82" s="1" t="s">
        <v>972</v>
      </c>
      <c r="R82" s="1" t="s">
        <v>1454</v>
      </c>
      <c r="S82" s="1" t="s">
        <v>974</v>
      </c>
      <c r="T82" s="1" t="s">
        <v>975</v>
      </c>
      <c r="U82" s="1" t="s">
        <v>976</v>
      </c>
      <c r="V82" s="1" t="s">
        <v>998</v>
      </c>
    </row>
    <row r="83" s="1" customFormat="1" spans="1:22">
      <c r="A83" s="3">
        <v>999223604507480</v>
      </c>
      <c r="B83" s="1" t="s">
        <v>1352</v>
      </c>
      <c r="C83" s="1" t="s">
        <v>1455</v>
      </c>
      <c r="D83" s="1" t="s">
        <v>1456</v>
      </c>
      <c r="E83" s="1" t="s">
        <v>1457</v>
      </c>
      <c r="F83" s="1" t="s">
        <v>961</v>
      </c>
      <c r="G83" s="1" t="s">
        <v>965</v>
      </c>
      <c r="H83" s="1" t="s">
        <v>966</v>
      </c>
      <c r="I83" s="1" t="s">
        <v>1458</v>
      </c>
      <c r="J83" s="1" t="s">
        <v>30</v>
      </c>
      <c r="K83" s="1" t="s">
        <v>1459</v>
      </c>
      <c r="L83" s="1" t="s">
        <v>1459</v>
      </c>
      <c r="M83" s="1" t="s">
        <v>969</v>
      </c>
      <c r="N83" s="1" t="s">
        <v>969</v>
      </c>
      <c r="O83" s="1" t="s">
        <v>970</v>
      </c>
      <c r="P83" s="1" t="s">
        <v>971</v>
      </c>
      <c r="Q83" s="1" t="s">
        <v>972</v>
      </c>
      <c r="R83" s="1" t="s">
        <v>1460</v>
      </c>
      <c r="S83" s="1" t="s">
        <v>974</v>
      </c>
      <c r="T83" s="1" t="s">
        <v>975</v>
      </c>
      <c r="U83" s="1" t="s">
        <v>976</v>
      </c>
      <c r="V83" s="1" t="s">
        <v>1005</v>
      </c>
    </row>
    <row r="84" s="1" customFormat="1" spans="1:22">
      <c r="A84" s="3">
        <v>999223604328620</v>
      </c>
      <c r="B84" s="1" t="s">
        <v>1352</v>
      </c>
      <c r="C84" s="1" t="s">
        <v>1461</v>
      </c>
      <c r="D84" s="1" t="s">
        <v>1462</v>
      </c>
      <c r="E84" s="1" t="s">
        <v>1463</v>
      </c>
      <c r="F84" s="1" t="s">
        <v>1289</v>
      </c>
      <c r="G84" s="1" t="s">
        <v>965</v>
      </c>
      <c r="H84" s="1" t="s">
        <v>966</v>
      </c>
      <c r="I84" s="1" t="s">
        <v>1464</v>
      </c>
      <c r="J84" s="1" t="s">
        <v>30</v>
      </c>
      <c r="K84" s="1" t="s">
        <v>1465</v>
      </c>
      <c r="L84" s="1" t="s">
        <v>1465</v>
      </c>
      <c r="M84" s="1" t="s">
        <v>969</v>
      </c>
      <c r="N84" s="1" t="s">
        <v>969</v>
      </c>
      <c r="O84" s="1" t="s">
        <v>970</v>
      </c>
      <c r="P84" s="1" t="s">
        <v>971</v>
      </c>
      <c r="Q84" s="1" t="s">
        <v>972</v>
      </c>
      <c r="R84" s="1" t="s">
        <v>1466</v>
      </c>
      <c r="S84" s="1" t="s">
        <v>974</v>
      </c>
      <c r="T84" s="1" t="s">
        <v>975</v>
      </c>
      <c r="U84" s="1" t="s">
        <v>976</v>
      </c>
      <c r="V84" s="1" t="s">
        <v>998</v>
      </c>
    </row>
    <row r="85" s="1" customFormat="1" spans="1:22">
      <c r="A85" s="3">
        <v>999223604114871</v>
      </c>
      <c r="B85" s="1" t="s">
        <v>1352</v>
      </c>
      <c r="C85" s="1" t="s">
        <v>1467</v>
      </c>
      <c r="D85" s="1" t="s">
        <v>1468</v>
      </c>
      <c r="E85" s="1" t="s">
        <v>1469</v>
      </c>
      <c r="F85" s="1" t="s">
        <v>1115</v>
      </c>
      <c r="G85" s="1" t="s">
        <v>965</v>
      </c>
      <c r="H85" s="1" t="s">
        <v>966</v>
      </c>
      <c r="I85" s="1" t="s">
        <v>1470</v>
      </c>
      <c r="J85" s="1" t="s">
        <v>30</v>
      </c>
      <c r="K85" s="1" t="s">
        <v>1471</v>
      </c>
      <c r="L85" s="1" t="s">
        <v>1471</v>
      </c>
      <c r="M85" s="1" t="s">
        <v>969</v>
      </c>
      <c r="N85" s="1" t="s">
        <v>969</v>
      </c>
      <c r="O85" s="1" t="s">
        <v>970</v>
      </c>
      <c r="P85" s="1" t="s">
        <v>971</v>
      </c>
      <c r="Q85" s="1" t="s">
        <v>972</v>
      </c>
      <c r="R85" s="1" t="s">
        <v>1472</v>
      </c>
      <c r="S85" s="1" t="s">
        <v>974</v>
      </c>
      <c r="T85" s="1" t="s">
        <v>975</v>
      </c>
      <c r="U85" s="1" t="s">
        <v>976</v>
      </c>
      <c r="V85" s="1" t="s">
        <v>1128</v>
      </c>
    </row>
    <row r="86" s="1" customFormat="1" spans="1:22">
      <c r="A86" s="3">
        <v>999223603672014</v>
      </c>
      <c r="B86" s="1" t="s">
        <v>1352</v>
      </c>
      <c r="C86" s="1" t="s">
        <v>1473</v>
      </c>
      <c r="D86" s="1" t="s">
        <v>1474</v>
      </c>
      <c r="E86" s="1" t="s">
        <v>1475</v>
      </c>
      <c r="F86" s="1" t="s">
        <v>961</v>
      </c>
      <c r="G86" s="1" t="s">
        <v>965</v>
      </c>
      <c r="H86" s="1" t="s">
        <v>966</v>
      </c>
      <c r="I86" s="1" t="s">
        <v>1476</v>
      </c>
      <c r="J86" s="1" t="s">
        <v>30</v>
      </c>
      <c r="K86" s="1" t="s">
        <v>1477</v>
      </c>
      <c r="L86" s="1" t="s">
        <v>1477</v>
      </c>
      <c r="M86" s="1" t="s">
        <v>969</v>
      </c>
      <c r="N86" s="1" t="s">
        <v>969</v>
      </c>
      <c r="O86" s="1" t="s">
        <v>970</v>
      </c>
      <c r="P86" s="1" t="s">
        <v>971</v>
      </c>
      <c r="Q86" s="1" t="s">
        <v>972</v>
      </c>
      <c r="R86" s="1" t="s">
        <v>1478</v>
      </c>
      <c r="S86" s="1" t="s">
        <v>974</v>
      </c>
      <c r="T86" s="1" t="s">
        <v>975</v>
      </c>
      <c r="U86" s="1" t="s">
        <v>976</v>
      </c>
      <c r="V86" s="1" t="s">
        <v>998</v>
      </c>
    </row>
    <row r="87" s="1" customFormat="1" spans="1:22">
      <c r="A87" s="3">
        <v>999223603502372</v>
      </c>
      <c r="B87" s="1" t="s">
        <v>1352</v>
      </c>
      <c r="C87" s="1" t="s">
        <v>1479</v>
      </c>
      <c r="D87" s="1" t="s">
        <v>1480</v>
      </c>
      <c r="E87" s="1" t="s">
        <v>1481</v>
      </c>
      <c r="F87" s="1" t="s">
        <v>1289</v>
      </c>
      <c r="G87" s="1" t="s">
        <v>965</v>
      </c>
      <c r="H87" s="1" t="s">
        <v>966</v>
      </c>
      <c r="I87" s="1" t="s">
        <v>1482</v>
      </c>
      <c r="J87" s="1" t="s">
        <v>30</v>
      </c>
      <c r="K87" s="1" t="s">
        <v>1483</v>
      </c>
      <c r="L87" s="1" t="s">
        <v>1483</v>
      </c>
      <c r="M87" s="1" t="s">
        <v>969</v>
      </c>
      <c r="N87" s="1" t="s">
        <v>969</v>
      </c>
      <c r="O87" s="1" t="s">
        <v>970</v>
      </c>
      <c r="P87" s="1" t="s">
        <v>971</v>
      </c>
      <c r="Q87" s="1" t="s">
        <v>972</v>
      </c>
      <c r="R87" s="1" t="s">
        <v>1484</v>
      </c>
      <c r="S87" s="1" t="s">
        <v>974</v>
      </c>
      <c r="T87" s="1" t="s">
        <v>975</v>
      </c>
      <c r="U87" s="1" t="s">
        <v>976</v>
      </c>
      <c r="V87" s="1" t="s">
        <v>1485</v>
      </c>
    </row>
    <row r="88" s="1" customFormat="1" spans="1:22">
      <c r="A88" s="3">
        <v>999223603431719</v>
      </c>
      <c r="B88" s="1" t="s">
        <v>1352</v>
      </c>
      <c r="C88" s="1" t="s">
        <v>1486</v>
      </c>
      <c r="D88" s="1" t="s">
        <v>1487</v>
      </c>
      <c r="E88" s="1" t="s">
        <v>1488</v>
      </c>
      <c r="F88" s="1" t="s">
        <v>1115</v>
      </c>
      <c r="G88" s="1" t="s">
        <v>965</v>
      </c>
      <c r="H88" s="1" t="s">
        <v>966</v>
      </c>
      <c r="I88" s="1" t="s">
        <v>1489</v>
      </c>
      <c r="J88" s="1" t="s">
        <v>30</v>
      </c>
      <c r="K88" s="1" t="s">
        <v>1490</v>
      </c>
      <c r="L88" s="1" t="s">
        <v>1490</v>
      </c>
      <c r="M88" s="1" t="s">
        <v>969</v>
      </c>
      <c r="N88" s="1" t="s">
        <v>969</v>
      </c>
      <c r="O88" s="1" t="s">
        <v>970</v>
      </c>
      <c r="P88" s="1" t="s">
        <v>971</v>
      </c>
      <c r="Q88" s="1" t="s">
        <v>972</v>
      </c>
      <c r="R88" s="1" t="s">
        <v>1491</v>
      </c>
      <c r="S88" s="1" t="s">
        <v>974</v>
      </c>
      <c r="T88" s="1" t="s">
        <v>975</v>
      </c>
      <c r="U88" s="1" t="s">
        <v>976</v>
      </c>
      <c r="V88" s="1" t="s">
        <v>998</v>
      </c>
    </row>
    <row r="89" s="1" customFormat="1" spans="1:22">
      <c r="A89" s="3">
        <v>999223598318472</v>
      </c>
      <c r="B89" s="1" t="s">
        <v>1492</v>
      </c>
      <c r="C89" s="1" t="s">
        <v>1493</v>
      </c>
      <c r="D89" s="1" t="s">
        <v>1494</v>
      </c>
      <c r="E89" s="1" t="s">
        <v>1495</v>
      </c>
      <c r="F89" s="1" t="s">
        <v>1115</v>
      </c>
      <c r="G89" s="1" t="s">
        <v>965</v>
      </c>
      <c r="H89" s="1" t="s">
        <v>966</v>
      </c>
      <c r="I89" s="1" t="s">
        <v>1496</v>
      </c>
      <c r="J89" s="1" t="s">
        <v>30</v>
      </c>
      <c r="K89" s="1" t="s">
        <v>1497</v>
      </c>
      <c r="L89" s="1" t="s">
        <v>1497</v>
      </c>
      <c r="M89" s="1" t="s">
        <v>969</v>
      </c>
      <c r="N89" s="1" t="s">
        <v>969</v>
      </c>
      <c r="O89" s="1" t="s">
        <v>970</v>
      </c>
      <c r="P89" s="1" t="s">
        <v>971</v>
      </c>
      <c r="Q89" s="1" t="s">
        <v>972</v>
      </c>
      <c r="R89" s="1" t="s">
        <v>1498</v>
      </c>
      <c r="S89" s="1" t="s">
        <v>974</v>
      </c>
      <c r="T89" s="1" t="s">
        <v>975</v>
      </c>
      <c r="U89" s="1" t="s">
        <v>976</v>
      </c>
      <c r="V89" s="1" t="s">
        <v>1499</v>
      </c>
    </row>
    <row r="90" s="1" customFormat="1" spans="1:22">
      <c r="A90" s="3">
        <v>999223598162815</v>
      </c>
      <c r="B90" s="1" t="s">
        <v>1492</v>
      </c>
      <c r="C90" s="1" t="s">
        <v>1500</v>
      </c>
      <c r="D90" s="1" t="s">
        <v>1501</v>
      </c>
      <c r="E90" s="1" t="s">
        <v>1502</v>
      </c>
      <c r="F90" s="1" t="s">
        <v>1115</v>
      </c>
      <c r="G90" s="1" t="s">
        <v>965</v>
      </c>
      <c r="H90" s="1" t="s">
        <v>966</v>
      </c>
      <c r="I90" s="1" t="s">
        <v>1503</v>
      </c>
      <c r="J90" s="1" t="s">
        <v>30</v>
      </c>
      <c r="K90" s="1" t="s">
        <v>1349</v>
      </c>
      <c r="L90" s="1" t="s">
        <v>1349</v>
      </c>
      <c r="M90" s="1" t="s">
        <v>969</v>
      </c>
      <c r="N90" s="1" t="s">
        <v>969</v>
      </c>
      <c r="O90" s="1" t="s">
        <v>970</v>
      </c>
      <c r="P90" s="1" t="s">
        <v>971</v>
      </c>
      <c r="Q90" s="1" t="s">
        <v>972</v>
      </c>
      <c r="R90" s="1" t="s">
        <v>1504</v>
      </c>
      <c r="S90" s="1" t="s">
        <v>974</v>
      </c>
      <c r="T90" s="1" t="s">
        <v>975</v>
      </c>
      <c r="U90" s="1" t="s">
        <v>976</v>
      </c>
      <c r="V90" s="1" t="s">
        <v>1005</v>
      </c>
    </row>
    <row r="91" s="1" customFormat="1" spans="1:22">
      <c r="A91" s="3">
        <v>999223596880233</v>
      </c>
      <c r="B91" s="1" t="s">
        <v>1492</v>
      </c>
      <c r="C91" s="1" t="s">
        <v>1505</v>
      </c>
      <c r="D91" s="1" t="s">
        <v>1506</v>
      </c>
      <c r="E91" s="1" t="s">
        <v>1507</v>
      </c>
      <c r="F91" s="1" t="s">
        <v>961</v>
      </c>
      <c r="G91" s="1" t="s">
        <v>965</v>
      </c>
      <c r="H91" s="1" t="s">
        <v>966</v>
      </c>
      <c r="I91" s="1" t="s">
        <v>1508</v>
      </c>
      <c r="J91" s="1" t="s">
        <v>30</v>
      </c>
      <c r="K91" s="1" t="s">
        <v>1509</v>
      </c>
      <c r="L91" s="1" t="s">
        <v>1509</v>
      </c>
      <c r="M91" s="1" t="s">
        <v>969</v>
      </c>
      <c r="N91" s="1" t="s">
        <v>969</v>
      </c>
      <c r="O91" s="1" t="s">
        <v>970</v>
      </c>
      <c r="P91" s="1" t="s">
        <v>971</v>
      </c>
      <c r="Q91" s="1" t="s">
        <v>972</v>
      </c>
      <c r="R91" s="1" t="s">
        <v>1510</v>
      </c>
      <c r="S91" s="1" t="s">
        <v>974</v>
      </c>
      <c r="T91" s="1" t="s">
        <v>975</v>
      </c>
      <c r="U91" s="1" t="s">
        <v>976</v>
      </c>
      <c r="V91" s="1" t="s">
        <v>1511</v>
      </c>
    </row>
    <row r="92" s="1" customFormat="1" spans="1:22">
      <c r="A92" s="3">
        <v>999223590936680</v>
      </c>
      <c r="B92" s="1" t="s">
        <v>1492</v>
      </c>
      <c r="C92" s="1" t="s">
        <v>1512</v>
      </c>
      <c r="D92" s="1" t="s">
        <v>1513</v>
      </c>
      <c r="E92" s="1" t="s">
        <v>1514</v>
      </c>
      <c r="F92" s="1" t="s">
        <v>1115</v>
      </c>
      <c r="G92" s="1" t="s">
        <v>965</v>
      </c>
      <c r="H92" s="1" t="s">
        <v>966</v>
      </c>
      <c r="I92" s="1" t="s">
        <v>1515</v>
      </c>
      <c r="J92" s="1" t="s">
        <v>30</v>
      </c>
      <c r="K92" s="1" t="s">
        <v>1516</v>
      </c>
      <c r="L92" s="1" t="s">
        <v>1516</v>
      </c>
      <c r="M92" s="1" t="s">
        <v>969</v>
      </c>
      <c r="N92" s="1" t="s">
        <v>969</v>
      </c>
      <c r="O92" s="1" t="s">
        <v>970</v>
      </c>
      <c r="P92" s="1" t="s">
        <v>971</v>
      </c>
      <c r="Q92" s="1" t="s">
        <v>972</v>
      </c>
      <c r="R92" s="1" t="s">
        <v>1517</v>
      </c>
      <c r="S92" s="1" t="s">
        <v>974</v>
      </c>
      <c r="T92" s="1" t="s">
        <v>975</v>
      </c>
      <c r="U92" s="1" t="s">
        <v>976</v>
      </c>
      <c r="V92" s="1" t="s">
        <v>1005</v>
      </c>
    </row>
    <row r="93" s="1" customFormat="1" spans="1:22">
      <c r="A93" s="3">
        <v>999223590645773</v>
      </c>
      <c r="B93" s="1" t="s">
        <v>1492</v>
      </c>
      <c r="C93" s="1" t="s">
        <v>1518</v>
      </c>
      <c r="D93" s="1" t="s">
        <v>1519</v>
      </c>
      <c r="E93" s="1" t="s">
        <v>1520</v>
      </c>
      <c r="F93" s="1" t="s">
        <v>961</v>
      </c>
      <c r="G93" s="1" t="s">
        <v>965</v>
      </c>
      <c r="H93" s="1" t="s">
        <v>966</v>
      </c>
      <c r="I93" s="1" t="s">
        <v>1521</v>
      </c>
      <c r="J93" s="1" t="s">
        <v>30</v>
      </c>
      <c r="K93" s="1" t="s">
        <v>1522</v>
      </c>
      <c r="L93" s="1" t="s">
        <v>1522</v>
      </c>
      <c r="M93" s="1" t="s">
        <v>969</v>
      </c>
      <c r="N93" s="1" t="s">
        <v>969</v>
      </c>
      <c r="O93" s="1" t="s">
        <v>970</v>
      </c>
      <c r="P93" s="1" t="s">
        <v>971</v>
      </c>
      <c r="Q93" s="1" t="s">
        <v>972</v>
      </c>
      <c r="R93" s="1" t="s">
        <v>1523</v>
      </c>
      <c r="S93" s="1" t="s">
        <v>974</v>
      </c>
      <c r="T93" s="1" t="s">
        <v>975</v>
      </c>
      <c r="U93" s="1" t="s">
        <v>976</v>
      </c>
      <c r="V93" s="1" t="s">
        <v>977</v>
      </c>
    </row>
    <row r="94" s="1" customFormat="1" spans="1:22">
      <c r="A94" s="3">
        <v>999223589753361</v>
      </c>
      <c r="B94" s="1" t="s">
        <v>1492</v>
      </c>
      <c r="C94" s="1" t="s">
        <v>1524</v>
      </c>
      <c r="D94" s="1" t="s">
        <v>1525</v>
      </c>
      <c r="E94" s="1" t="s">
        <v>1526</v>
      </c>
      <c r="F94" s="1" t="s">
        <v>961</v>
      </c>
      <c r="G94" s="1" t="s">
        <v>965</v>
      </c>
      <c r="H94" s="1" t="s">
        <v>966</v>
      </c>
      <c r="I94" s="1" t="s">
        <v>1527</v>
      </c>
      <c r="J94" s="1" t="s">
        <v>30</v>
      </c>
      <c r="K94" s="1" t="s">
        <v>1528</v>
      </c>
      <c r="L94" s="1" t="s">
        <v>1528</v>
      </c>
      <c r="M94" s="1" t="s">
        <v>969</v>
      </c>
      <c r="N94" s="1" t="s">
        <v>969</v>
      </c>
      <c r="O94" s="1" t="s">
        <v>970</v>
      </c>
      <c r="P94" s="1" t="s">
        <v>971</v>
      </c>
      <c r="Q94" s="1" t="s">
        <v>972</v>
      </c>
      <c r="R94" s="1" t="s">
        <v>1529</v>
      </c>
      <c r="S94" s="1" t="s">
        <v>974</v>
      </c>
      <c r="T94" s="1" t="s">
        <v>975</v>
      </c>
      <c r="U94" s="1" t="s">
        <v>976</v>
      </c>
      <c r="V94" s="1" t="s">
        <v>991</v>
      </c>
    </row>
    <row r="95" s="1" customFormat="1" spans="1:22">
      <c r="A95" s="3">
        <v>999223589374088</v>
      </c>
      <c r="B95" s="1" t="s">
        <v>1492</v>
      </c>
      <c r="C95" s="1" t="s">
        <v>1530</v>
      </c>
      <c r="D95" s="1" t="s">
        <v>1531</v>
      </c>
      <c r="E95" s="1" t="s">
        <v>1532</v>
      </c>
      <c r="F95" s="1" t="s">
        <v>1115</v>
      </c>
      <c r="G95" s="1" t="s">
        <v>965</v>
      </c>
      <c r="H95" s="1" t="s">
        <v>966</v>
      </c>
      <c r="I95" s="1" t="s">
        <v>1533</v>
      </c>
      <c r="J95" s="1" t="s">
        <v>30</v>
      </c>
      <c r="K95" s="1" t="s">
        <v>1534</v>
      </c>
      <c r="L95" s="1" t="s">
        <v>1534</v>
      </c>
      <c r="M95" s="1" t="s">
        <v>969</v>
      </c>
      <c r="N95" s="1" t="s">
        <v>969</v>
      </c>
      <c r="O95" s="1" t="s">
        <v>970</v>
      </c>
      <c r="P95" s="1" t="s">
        <v>971</v>
      </c>
      <c r="Q95" s="1" t="s">
        <v>972</v>
      </c>
      <c r="R95" s="1" t="s">
        <v>1535</v>
      </c>
      <c r="S95" s="1" t="s">
        <v>974</v>
      </c>
      <c r="T95" s="1" t="s">
        <v>975</v>
      </c>
      <c r="U95" s="1" t="s">
        <v>976</v>
      </c>
      <c r="V95" s="1" t="s">
        <v>1536</v>
      </c>
    </row>
    <row r="96" s="1" customFormat="1" spans="1:22">
      <c r="A96" s="3">
        <v>999223588416090</v>
      </c>
      <c r="B96" s="1" t="s">
        <v>1492</v>
      </c>
      <c r="C96" s="1" t="s">
        <v>1537</v>
      </c>
      <c r="D96" s="1" t="s">
        <v>1271</v>
      </c>
      <c r="E96" s="1" t="s">
        <v>1538</v>
      </c>
      <c r="F96" s="1" t="s">
        <v>1115</v>
      </c>
      <c r="G96" s="1" t="s">
        <v>965</v>
      </c>
      <c r="H96" s="1" t="s">
        <v>966</v>
      </c>
      <c r="I96" s="1" t="s">
        <v>1539</v>
      </c>
      <c r="J96" s="1" t="s">
        <v>30</v>
      </c>
      <c r="K96" s="1" t="s">
        <v>1540</v>
      </c>
      <c r="L96" s="1" t="s">
        <v>1540</v>
      </c>
      <c r="M96" s="1" t="s">
        <v>969</v>
      </c>
      <c r="N96" s="1" t="s">
        <v>969</v>
      </c>
      <c r="O96" s="1" t="s">
        <v>970</v>
      </c>
      <c r="P96" s="1" t="s">
        <v>971</v>
      </c>
      <c r="Q96" s="1" t="s">
        <v>972</v>
      </c>
      <c r="R96" s="1" t="s">
        <v>1541</v>
      </c>
      <c r="S96" s="1" t="s">
        <v>974</v>
      </c>
      <c r="T96" s="1" t="s">
        <v>975</v>
      </c>
      <c r="U96" s="1" t="s">
        <v>976</v>
      </c>
      <c r="V96" s="1" t="s">
        <v>1148</v>
      </c>
    </row>
    <row r="97" s="1" customFormat="1" spans="1:22">
      <c r="A97" s="3">
        <v>999223588145277</v>
      </c>
      <c r="B97" s="1" t="s">
        <v>1492</v>
      </c>
      <c r="C97" s="1" t="s">
        <v>1542</v>
      </c>
      <c r="D97" s="1" t="s">
        <v>1474</v>
      </c>
      <c r="E97" s="1" t="s">
        <v>1543</v>
      </c>
      <c r="F97" s="1" t="s">
        <v>961</v>
      </c>
      <c r="G97" s="1" t="s">
        <v>965</v>
      </c>
      <c r="H97" s="1" t="s">
        <v>966</v>
      </c>
      <c r="I97" s="1" t="s">
        <v>1544</v>
      </c>
      <c r="J97" s="1" t="s">
        <v>30</v>
      </c>
      <c r="K97" s="1" t="s">
        <v>1477</v>
      </c>
      <c r="L97" s="1" t="s">
        <v>1477</v>
      </c>
      <c r="M97" s="1" t="s">
        <v>969</v>
      </c>
      <c r="N97" s="1" t="s">
        <v>969</v>
      </c>
      <c r="O97" s="1" t="s">
        <v>970</v>
      </c>
      <c r="P97" s="1" t="s">
        <v>971</v>
      </c>
      <c r="Q97" s="1" t="s">
        <v>972</v>
      </c>
      <c r="R97" s="1" t="s">
        <v>1545</v>
      </c>
      <c r="S97" s="1" t="s">
        <v>974</v>
      </c>
      <c r="T97" s="1" t="s">
        <v>975</v>
      </c>
      <c r="U97" s="1" t="s">
        <v>976</v>
      </c>
      <c r="V97" s="1" t="s">
        <v>998</v>
      </c>
    </row>
    <row r="98" s="1" customFormat="1" spans="1:22">
      <c r="A98" s="3">
        <v>999223588123837</v>
      </c>
      <c r="B98" s="1" t="s">
        <v>1492</v>
      </c>
      <c r="C98" s="1" t="s">
        <v>1546</v>
      </c>
      <c r="D98" s="1" t="s">
        <v>1210</v>
      </c>
      <c r="E98" s="1" t="s">
        <v>1547</v>
      </c>
      <c r="F98" s="1" t="s">
        <v>961</v>
      </c>
      <c r="G98" s="1" t="s">
        <v>965</v>
      </c>
      <c r="H98" s="1" t="s">
        <v>966</v>
      </c>
      <c r="I98" s="1" t="s">
        <v>1548</v>
      </c>
      <c r="J98" s="1" t="s">
        <v>30</v>
      </c>
      <c r="K98" s="1" t="s">
        <v>1549</v>
      </c>
      <c r="L98" s="1" t="s">
        <v>1549</v>
      </c>
      <c r="M98" s="1" t="s">
        <v>969</v>
      </c>
      <c r="N98" s="1" t="s">
        <v>969</v>
      </c>
      <c r="O98" s="1" t="s">
        <v>970</v>
      </c>
      <c r="P98" s="1" t="s">
        <v>971</v>
      </c>
      <c r="Q98" s="1" t="s">
        <v>972</v>
      </c>
      <c r="R98" s="1" t="s">
        <v>1550</v>
      </c>
      <c r="S98" s="1" t="s">
        <v>974</v>
      </c>
      <c r="T98" s="1" t="s">
        <v>975</v>
      </c>
      <c r="U98" s="1" t="s">
        <v>976</v>
      </c>
      <c r="V98" s="1" t="s">
        <v>1005</v>
      </c>
    </row>
    <row r="99" s="1" customFormat="1" spans="1:22">
      <c r="A99" s="3">
        <v>999223588003018</v>
      </c>
      <c r="B99" s="1" t="s">
        <v>1492</v>
      </c>
      <c r="C99" s="1" t="s">
        <v>1551</v>
      </c>
      <c r="D99" s="1" t="s">
        <v>1210</v>
      </c>
      <c r="E99" s="1" t="s">
        <v>1552</v>
      </c>
      <c r="F99" s="1" t="s">
        <v>1352</v>
      </c>
      <c r="G99" s="1" t="s">
        <v>965</v>
      </c>
      <c r="H99" s="1" t="s">
        <v>966</v>
      </c>
      <c r="I99" s="1" t="s">
        <v>1553</v>
      </c>
      <c r="J99" s="1" t="s">
        <v>30</v>
      </c>
      <c r="K99" s="1" t="s">
        <v>1554</v>
      </c>
      <c r="L99" s="1" t="s">
        <v>1554</v>
      </c>
      <c r="M99" s="1" t="s">
        <v>969</v>
      </c>
      <c r="N99" s="1" t="s">
        <v>969</v>
      </c>
      <c r="O99" s="1" t="s">
        <v>970</v>
      </c>
      <c r="P99" s="1" t="s">
        <v>971</v>
      </c>
      <c r="Q99" s="1" t="s">
        <v>972</v>
      </c>
      <c r="R99" s="1" t="s">
        <v>1555</v>
      </c>
      <c r="S99" s="1" t="s">
        <v>974</v>
      </c>
      <c r="T99" s="1" t="s">
        <v>975</v>
      </c>
      <c r="U99" s="1" t="s">
        <v>976</v>
      </c>
      <c r="V99" s="1" t="s">
        <v>1005</v>
      </c>
    </row>
    <row r="100" s="1" customFormat="1" spans="1:22">
      <c r="A100" s="3">
        <v>999223587514265</v>
      </c>
      <c r="B100" s="1" t="s">
        <v>1492</v>
      </c>
      <c r="C100" s="1" t="s">
        <v>1556</v>
      </c>
      <c r="D100" s="1" t="s">
        <v>1557</v>
      </c>
      <c r="E100" s="1" t="s">
        <v>1558</v>
      </c>
      <c r="F100" s="1" t="s">
        <v>961</v>
      </c>
      <c r="G100" s="1" t="s">
        <v>965</v>
      </c>
      <c r="H100" s="1" t="s">
        <v>966</v>
      </c>
      <c r="I100" s="1" t="s">
        <v>1559</v>
      </c>
      <c r="J100" s="1" t="s">
        <v>30</v>
      </c>
      <c r="K100" s="1" t="s">
        <v>1560</v>
      </c>
      <c r="L100" s="1" t="s">
        <v>1560</v>
      </c>
      <c r="M100" s="1" t="s">
        <v>969</v>
      </c>
      <c r="N100" s="1" t="s">
        <v>969</v>
      </c>
      <c r="O100" s="1" t="s">
        <v>970</v>
      </c>
      <c r="P100" s="1" t="s">
        <v>971</v>
      </c>
      <c r="Q100" s="1" t="s">
        <v>972</v>
      </c>
      <c r="R100" s="1" t="s">
        <v>1561</v>
      </c>
      <c r="S100" s="1" t="s">
        <v>974</v>
      </c>
      <c r="T100" s="1" t="s">
        <v>975</v>
      </c>
      <c r="U100" s="1" t="s">
        <v>976</v>
      </c>
      <c r="V100" s="1" t="s">
        <v>1499</v>
      </c>
    </row>
    <row r="101" s="1" customFormat="1" spans="1:22">
      <c r="A101" s="3">
        <v>999223586777159</v>
      </c>
      <c r="B101" s="1" t="s">
        <v>1562</v>
      </c>
      <c r="C101" s="1" t="s">
        <v>1563</v>
      </c>
      <c r="D101" s="1" t="s">
        <v>1564</v>
      </c>
      <c r="E101" s="1" t="s">
        <v>1565</v>
      </c>
      <c r="F101" s="1" t="s">
        <v>1115</v>
      </c>
      <c r="G101" s="1" t="s">
        <v>965</v>
      </c>
      <c r="H101" s="1" t="s">
        <v>966</v>
      </c>
      <c r="I101" s="1" t="s">
        <v>1566</v>
      </c>
      <c r="J101" s="1" t="s">
        <v>30</v>
      </c>
      <c r="K101" s="1" t="s">
        <v>1567</v>
      </c>
      <c r="L101" s="1" t="s">
        <v>1567</v>
      </c>
      <c r="M101" s="1" t="s">
        <v>969</v>
      </c>
      <c r="N101" s="1" t="s">
        <v>969</v>
      </c>
      <c r="O101" s="1" t="s">
        <v>970</v>
      </c>
      <c r="P101" s="1" t="s">
        <v>971</v>
      </c>
      <c r="Q101" s="1" t="s">
        <v>972</v>
      </c>
      <c r="R101" s="1" t="s">
        <v>1568</v>
      </c>
      <c r="S101" s="1" t="s">
        <v>974</v>
      </c>
      <c r="T101" s="1" t="s">
        <v>975</v>
      </c>
      <c r="U101" s="1" t="s">
        <v>976</v>
      </c>
      <c r="V101" s="1" t="s">
        <v>1030</v>
      </c>
    </row>
    <row r="102" s="1" customFormat="1" spans="1:22">
      <c r="A102" s="3">
        <v>999223581658512</v>
      </c>
      <c r="B102" s="1" t="s">
        <v>1562</v>
      </c>
      <c r="C102" s="1" t="s">
        <v>1569</v>
      </c>
      <c r="D102" s="1" t="s">
        <v>1570</v>
      </c>
      <c r="E102" s="1" t="s">
        <v>1571</v>
      </c>
      <c r="F102" s="1" t="s">
        <v>961</v>
      </c>
      <c r="G102" s="1" t="s">
        <v>965</v>
      </c>
      <c r="H102" s="1" t="s">
        <v>966</v>
      </c>
      <c r="I102" s="1" t="s">
        <v>1572</v>
      </c>
      <c r="J102" s="1" t="s">
        <v>30</v>
      </c>
      <c r="K102" s="1" t="s">
        <v>1573</v>
      </c>
      <c r="L102" s="1" t="s">
        <v>1573</v>
      </c>
      <c r="M102" s="1" t="s">
        <v>969</v>
      </c>
      <c r="N102" s="1" t="s">
        <v>969</v>
      </c>
      <c r="O102" s="1" t="s">
        <v>970</v>
      </c>
      <c r="P102" s="1" t="s">
        <v>971</v>
      </c>
      <c r="Q102" s="1" t="s">
        <v>972</v>
      </c>
      <c r="R102" s="1" t="s">
        <v>1574</v>
      </c>
      <c r="S102" s="1" t="s">
        <v>974</v>
      </c>
      <c r="T102" s="1" t="s">
        <v>975</v>
      </c>
      <c r="U102" s="1" t="s">
        <v>976</v>
      </c>
      <c r="V102" s="1" t="s">
        <v>1005</v>
      </c>
    </row>
    <row r="103" s="1" customFormat="1" spans="1:22">
      <c r="A103" s="3">
        <v>999223580844061</v>
      </c>
      <c r="B103" s="1" t="s">
        <v>1562</v>
      </c>
      <c r="C103" s="1" t="s">
        <v>1575</v>
      </c>
      <c r="D103" s="1" t="s">
        <v>1576</v>
      </c>
      <c r="E103" s="1" t="s">
        <v>1577</v>
      </c>
      <c r="F103" s="1" t="s">
        <v>1289</v>
      </c>
      <c r="G103" s="1" t="s">
        <v>965</v>
      </c>
      <c r="H103" s="1" t="s">
        <v>966</v>
      </c>
      <c r="I103" s="1" t="s">
        <v>1578</v>
      </c>
      <c r="J103" s="1" t="s">
        <v>30</v>
      </c>
      <c r="K103" s="1" t="s">
        <v>1579</v>
      </c>
      <c r="L103" s="1" t="s">
        <v>1579</v>
      </c>
      <c r="M103" s="1" t="s">
        <v>969</v>
      </c>
      <c r="N103" s="1" t="s">
        <v>969</v>
      </c>
      <c r="O103" s="1" t="s">
        <v>970</v>
      </c>
      <c r="P103" s="1" t="s">
        <v>971</v>
      </c>
      <c r="Q103" s="1" t="s">
        <v>972</v>
      </c>
      <c r="R103" s="1" t="s">
        <v>1580</v>
      </c>
      <c r="S103" s="1" t="s">
        <v>974</v>
      </c>
      <c r="T103" s="1" t="s">
        <v>975</v>
      </c>
      <c r="U103" s="1" t="s">
        <v>976</v>
      </c>
      <c r="V103" s="1" t="s">
        <v>1581</v>
      </c>
    </row>
    <row r="104" s="1" customFormat="1" spans="1:22">
      <c r="A104" s="3">
        <v>999223573827758</v>
      </c>
      <c r="B104" s="1" t="s">
        <v>1562</v>
      </c>
      <c r="C104" s="1" t="s">
        <v>1582</v>
      </c>
      <c r="D104" s="1" t="s">
        <v>1583</v>
      </c>
      <c r="E104" s="1" t="s">
        <v>1584</v>
      </c>
      <c r="F104" s="1" t="s">
        <v>961</v>
      </c>
      <c r="G104" s="1" t="s">
        <v>965</v>
      </c>
      <c r="H104" s="1" t="s">
        <v>966</v>
      </c>
      <c r="I104" s="1" t="s">
        <v>1585</v>
      </c>
      <c r="J104" s="1" t="s">
        <v>30</v>
      </c>
      <c r="K104" s="1" t="s">
        <v>1586</v>
      </c>
      <c r="L104" s="1" t="s">
        <v>1586</v>
      </c>
      <c r="M104" s="1" t="s">
        <v>969</v>
      </c>
      <c r="N104" s="1" t="s">
        <v>969</v>
      </c>
      <c r="O104" s="1" t="s">
        <v>970</v>
      </c>
      <c r="P104" s="1" t="s">
        <v>971</v>
      </c>
      <c r="Q104" s="1" t="s">
        <v>972</v>
      </c>
      <c r="R104" s="1" t="s">
        <v>1587</v>
      </c>
      <c r="S104" s="1" t="s">
        <v>974</v>
      </c>
      <c r="T104" s="1" t="s">
        <v>975</v>
      </c>
      <c r="U104" s="1" t="s">
        <v>976</v>
      </c>
      <c r="V104" s="1" t="s">
        <v>977</v>
      </c>
    </row>
    <row r="105" s="1" customFormat="1" spans="1:22">
      <c r="A105" s="3">
        <v>999223572933474</v>
      </c>
      <c r="B105" s="1" t="s">
        <v>1562</v>
      </c>
      <c r="C105" s="1" t="s">
        <v>1588</v>
      </c>
      <c r="D105" s="1" t="s">
        <v>1589</v>
      </c>
      <c r="E105" s="1" t="s">
        <v>1590</v>
      </c>
      <c r="F105" s="1" t="s">
        <v>961</v>
      </c>
      <c r="G105" s="1" t="s">
        <v>965</v>
      </c>
      <c r="H105" s="1" t="s">
        <v>966</v>
      </c>
      <c r="I105" s="1" t="s">
        <v>1591</v>
      </c>
      <c r="J105" s="1" t="s">
        <v>30</v>
      </c>
      <c r="K105" s="1" t="s">
        <v>1592</v>
      </c>
      <c r="L105" s="1" t="s">
        <v>1592</v>
      </c>
      <c r="M105" s="1" t="s">
        <v>969</v>
      </c>
      <c r="N105" s="1" t="s">
        <v>969</v>
      </c>
      <c r="O105" s="1" t="s">
        <v>970</v>
      </c>
      <c r="P105" s="1" t="s">
        <v>971</v>
      </c>
      <c r="Q105" s="1" t="s">
        <v>972</v>
      </c>
      <c r="R105" s="1" t="s">
        <v>1593</v>
      </c>
      <c r="S105" s="1" t="s">
        <v>974</v>
      </c>
      <c r="T105" s="1" t="s">
        <v>975</v>
      </c>
      <c r="U105" s="1" t="s">
        <v>976</v>
      </c>
      <c r="V105" s="1" t="s">
        <v>1005</v>
      </c>
    </row>
    <row r="106" s="1" customFormat="1" spans="1:22">
      <c r="A106" s="3">
        <v>999223572234685</v>
      </c>
      <c r="B106" s="1" t="s">
        <v>1562</v>
      </c>
      <c r="C106" s="1" t="s">
        <v>1594</v>
      </c>
      <c r="D106" s="1" t="s">
        <v>1595</v>
      </c>
      <c r="E106" s="1" t="s">
        <v>1596</v>
      </c>
      <c r="F106" s="1" t="s">
        <v>961</v>
      </c>
      <c r="G106" s="1" t="s">
        <v>965</v>
      </c>
      <c r="H106" s="1" t="s">
        <v>966</v>
      </c>
      <c r="I106" s="1" t="s">
        <v>1597</v>
      </c>
      <c r="J106" s="1" t="s">
        <v>30</v>
      </c>
      <c r="K106" s="1" t="s">
        <v>1598</v>
      </c>
      <c r="L106" s="1" t="s">
        <v>1598</v>
      </c>
      <c r="M106" s="1" t="s">
        <v>969</v>
      </c>
      <c r="N106" s="1" t="s">
        <v>969</v>
      </c>
      <c r="O106" s="1" t="s">
        <v>970</v>
      </c>
      <c r="P106" s="1" t="s">
        <v>971</v>
      </c>
      <c r="Q106" s="1" t="s">
        <v>972</v>
      </c>
      <c r="R106" s="1" t="s">
        <v>1599</v>
      </c>
      <c r="S106" s="1" t="s">
        <v>974</v>
      </c>
      <c r="T106" s="1" t="s">
        <v>975</v>
      </c>
      <c r="U106" s="1" t="s">
        <v>976</v>
      </c>
      <c r="V106" s="1" t="s">
        <v>998</v>
      </c>
    </row>
    <row r="107" s="1" customFormat="1" spans="1:22">
      <c r="A107" s="3">
        <v>999223572167085</v>
      </c>
      <c r="B107" s="1" t="s">
        <v>1562</v>
      </c>
      <c r="C107" s="1" t="s">
        <v>1600</v>
      </c>
      <c r="D107" s="1" t="s">
        <v>1601</v>
      </c>
      <c r="E107" s="1" t="s">
        <v>1602</v>
      </c>
      <c r="F107" s="1" t="s">
        <v>961</v>
      </c>
      <c r="G107" s="1" t="s">
        <v>965</v>
      </c>
      <c r="H107" s="1" t="s">
        <v>966</v>
      </c>
      <c r="I107" s="1" t="s">
        <v>1603</v>
      </c>
      <c r="J107" s="1" t="s">
        <v>30</v>
      </c>
      <c r="K107" s="1" t="s">
        <v>1604</v>
      </c>
      <c r="L107" s="1" t="s">
        <v>1604</v>
      </c>
      <c r="M107" s="1" t="s">
        <v>969</v>
      </c>
      <c r="N107" s="1" t="s">
        <v>969</v>
      </c>
      <c r="O107" s="1" t="s">
        <v>970</v>
      </c>
      <c r="P107" s="1" t="s">
        <v>971</v>
      </c>
      <c r="Q107" s="1" t="s">
        <v>972</v>
      </c>
      <c r="R107" s="1" t="s">
        <v>1605</v>
      </c>
      <c r="S107" s="1" t="s">
        <v>974</v>
      </c>
      <c r="T107" s="1" t="s">
        <v>975</v>
      </c>
      <c r="U107" s="1" t="s">
        <v>976</v>
      </c>
      <c r="V107" s="1" t="s">
        <v>998</v>
      </c>
    </row>
    <row r="108" s="1" customFormat="1" spans="1:22">
      <c r="A108" s="3">
        <v>999223572034697</v>
      </c>
      <c r="B108" s="1" t="s">
        <v>1562</v>
      </c>
      <c r="C108" s="1" t="s">
        <v>1606</v>
      </c>
      <c r="D108" s="1" t="s">
        <v>1607</v>
      </c>
      <c r="E108" s="1" t="s">
        <v>1608</v>
      </c>
      <c r="F108" s="1" t="s">
        <v>961</v>
      </c>
      <c r="G108" s="1" t="s">
        <v>965</v>
      </c>
      <c r="H108" s="1" t="s">
        <v>966</v>
      </c>
      <c r="I108" s="1" t="s">
        <v>1609</v>
      </c>
      <c r="J108" s="1" t="s">
        <v>30</v>
      </c>
      <c r="K108" s="1" t="s">
        <v>1610</v>
      </c>
      <c r="L108" s="1" t="s">
        <v>1610</v>
      </c>
      <c r="M108" s="1" t="s">
        <v>969</v>
      </c>
      <c r="N108" s="1" t="s">
        <v>969</v>
      </c>
      <c r="O108" s="1" t="s">
        <v>970</v>
      </c>
      <c r="P108" s="1" t="s">
        <v>971</v>
      </c>
      <c r="Q108" s="1" t="s">
        <v>972</v>
      </c>
      <c r="R108" s="1" t="s">
        <v>1611</v>
      </c>
      <c r="S108" s="1" t="s">
        <v>974</v>
      </c>
      <c r="T108" s="1" t="s">
        <v>975</v>
      </c>
      <c r="U108" s="1" t="s">
        <v>976</v>
      </c>
      <c r="V108" s="1" t="s">
        <v>1005</v>
      </c>
    </row>
    <row r="109" s="1" customFormat="1" spans="1:22">
      <c r="A109" s="3">
        <v>999223568302253</v>
      </c>
      <c r="B109" s="1" t="s">
        <v>1612</v>
      </c>
      <c r="C109" s="1" t="s">
        <v>1613</v>
      </c>
      <c r="D109" s="1" t="s">
        <v>1614</v>
      </c>
      <c r="E109" s="1" t="s">
        <v>1615</v>
      </c>
      <c r="F109" s="1" t="s">
        <v>961</v>
      </c>
      <c r="G109" s="1" t="s">
        <v>965</v>
      </c>
      <c r="H109" s="1" t="s">
        <v>966</v>
      </c>
      <c r="I109" s="1" t="s">
        <v>1616</v>
      </c>
      <c r="J109" s="1" t="s">
        <v>30</v>
      </c>
      <c r="K109" s="1" t="s">
        <v>1617</v>
      </c>
      <c r="L109" s="1" t="s">
        <v>1617</v>
      </c>
      <c r="M109" s="1" t="s">
        <v>969</v>
      </c>
      <c r="N109" s="1" t="s">
        <v>969</v>
      </c>
      <c r="O109" s="1" t="s">
        <v>970</v>
      </c>
      <c r="P109" s="1" t="s">
        <v>971</v>
      </c>
      <c r="Q109" s="1" t="s">
        <v>972</v>
      </c>
      <c r="R109" s="1" t="s">
        <v>1618</v>
      </c>
      <c r="S109" s="1" t="s">
        <v>974</v>
      </c>
      <c r="T109" s="1" t="s">
        <v>975</v>
      </c>
      <c r="U109" s="1" t="s">
        <v>1351</v>
      </c>
      <c r="V109" s="1" t="s">
        <v>977</v>
      </c>
    </row>
    <row r="110" s="1" customFormat="1" spans="1:22">
      <c r="A110" s="3">
        <v>999223567241320</v>
      </c>
      <c r="B110" s="1" t="s">
        <v>1612</v>
      </c>
      <c r="C110" s="1" t="s">
        <v>1619</v>
      </c>
      <c r="D110" s="1" t="s">
        <v>1620</v>
      </c>
      <c r="E110" s="1" t="s">
        <v>1621</v>
      </c>
      <c r="F110" s="1" t="s">
        <v>961</v>
      </c>
      <c r="G110" s="1" t="s">
        <v>965</v>
      </c>
      <c r="H110" s="1" t="s">
        <v>966</v>
      </c>
      <c r="I110" s="1" t="s">
        <v>1622</v>
      </c>
      <c r="J110" s="1" t="s">
        <v>30</v>
      </c>
      <c r="K110" s="1" t="s">
        <v>1623</v>
      </c>
      <c r="L110" s="1" t="s">
        <v>1623</v>
      </c>
      <c r="M110" s="1" t="s">
        <v>969</v>
      </c>
      <c r="N110" s="1" t="s">
        <v>969</v>
      </c>
      <c r="O110" s="1" t="s">
        <v>970</v>
      </c>
      <c r="P110" s="1" t="s">
        <v>971</v>
      </c>
      <c r="Q110" s="1" t="s">
        <v>972</v>
      </c>
      <c r="R110" s="1" t="s">
        <v>1624</v>
      </c>
      <c r="S110" s="1" t="s">
        <v>974</v>
      </c>
      <c r="T110" s="1" t="s">
        <v>975</v>
      </c>
      <c r="U110" s="1" t="s">
        <v>976</v>
      </c>
      <c r="V110" s="1" t="s">
        <v>1148</v>
      </c>
    </row>
    <row r="111" s="1" customFormat="1" spans="1:22">
      <c r="A111" s="3">
        <v>999223562922464</v>
      </c>
      <c r="B111" s="1" t="s">
        <v>1612</v>
      </c>
      <c r="C111" s="1" t="s">
        <v>1625</v>
      </c>
      <c r="D111" s="1" t="s">
        <v>1607</v>
      </c>
      <c r="E111" s="1" t="s">
        <v>1626</v>
      </c>
      <c r="F111" s="1" t="s">
        <v>961</v>
      </c>
      <c r="G111" s="1" t="s">
        <v>965</v>
      </c>
      <c r="H111" s="1" t="s">
        <v>966</v>
      </c>
      <c r="I111" s="1" t="s">
        <v>1627</v>
      </c>
      <c r="J111" s="1" t="s">
        <v>30</v>
      </c>
      <c r="K111" s="1" t="s">
        <v>1628</v>
      </c>
      <c r="L111" s="1" t="s">
        <v>1628</v>
      </c>
      <c r="M111" s="1" t="s">
        <v>969</v>
      </c>
      <c r="N111" s="1" t="s">
        <v>969</v>
      </c>
      <c r="O111" s="1" t="s">
        <v>970</v>
      </c>
      <c r="P111" s="1" t="s">
        <v>971</v>
      </c>
      <c r="Q111" s="1" t="s">
        <v>972</v>
      </c>
      <c r="R111" s="1" t="s">
        <v>1629</v>
      </c>
      <c r="S111" s="1" t="s">
        <v>974</v>
      </c>
      <c r="T111" s="1" t="s">
        <v>975</v>
      </c>
      <c r="U111" s="1" t="s">
        <v>976</v>
      </c>
      <c r="V111" s="1" t="s">
        <v>1005</v>
      </c>
    </row>
    <row r="112" s="1" customFormat="1" spans="1:22">
      <c r="A112" s="3">
        <v>999223562331086</v>
      </c>
      <c r="B112" s="1" t="s">
        <v>1612</v>
      </c>
      <c r="C112" s="1" t="s">
        <v>1630</v>
      </c>
      <c r="D112" s="1" t="s">
        <v>1013</v>
      </c>
      <c r="E112" s="1" t="s">
        <v>1631</v>
      </c>
      <c r="F112" s="1" t="s">
        <v>961</v>
      </c>
      <c r="G112" s="1" t="s">
        <v>965</v>
      </c>
      <c r="H112" s="1" t="s">
        <v>966</v>
      </c>
      <c r="I112" s="1" t="s">
        <v>1632</v>
      </c>
      <c r="J112" s="1" t="s">
        <v>30</v>
      </c>
      <c r="K112" s="1" t="s">
        <v>1633</v>
      </c>
      <c r="L112" s="1" t="s">
        <v>1633</v>
      </c>
      <c r="M112" s="1" t="s">
        <v>969</v>
      </c>
      <c r="N112" s="1" t="s">
        <v>969</v>
      </c>
      <c r="O112" s="1" t="s">
        <v>970</v>
      </c>
      <c r="P112" s="1" t="s">
        <v>971</v>
      </c>
      <c r="Q112" s="1" t="s">
        <v>972</v>
      </c>
      <c r="R112" s="1" t="s">
        <v>1634</v>
      </c>
      <c r="S112" s="1" t="s">
        <v>974</v>
      </c>
      <c r="T112" s="1" t="s">
        <v>975</v>
      </c>
      <c r="U112" s="1" t="s">
        <v>976</v>
      </c>
      <c r="V112" s="1" t="s">
        <v>1005</v>
      </c>
    </row>
    <row r="113" s="1" customFormat="1" spans="1:22">
      <c r="A113" s="3">
        <v>999223561996040</v>
      </c>
      <c r="B113" s="1" t="s">
        <v>1612</v>
      </c>
      <c r="C113" s="1" t="s">
        <v>1635</v>
      </c>
      <c r="D113" s="1" t="s">
        <v>1443</v>
      </c>
      <c r="E113" s="1" t="s">
        <v>1636</v>
      </c>
      <c r="F113" s="1" t="s">
        <v>961</v>
      </c>
      <c r="G113" s="1" t="s">
        <v>965</v>
      </c>
      <c r="H113" s="1" t="s">
        <v>966</v>
      </c>
      <c r="I113" s="1" t="s">
        <v>1637</v>
      </c>
      <c r="J113" s="1" t="s">
        <v>30</v>
      </c>
      <c r="K113" s="1" t="s">
        <v>1083</v>
      </c>
      <c r="L113" s="1" t="s">
        <v>1083</v>
      </c>
      <c r="M113" s="1" t="s">
        <v>969</v>
      </c>
      <c r="N113" s="1" t="s">
        <v>969</v>
      </c>
      <c r="O113" s="1" t="s">
        <v>970</v>
      </c>
      <c r="P113" s="1" t="s">
        <v>971</v>
      </c>
      <c r="Q113" s="1" t="s">
        <v>972</v>
      </c>
      <c r="R113" s="1" t="s">
        <v>1638</v>
      </c>
      <c r="S113" s="1" t="s">
        <v>974</v>
      </c>
      <c r="T113" s="1" t="s">
        <v>975</v>
      </c>
      <c r="U113" s="1" t="s">
        <v>976</v>
      </c>
      <c r="V113" s="1" t="s">
        <v>1448</v>
      </c>
    </row>
    <row r="114" s="1" customFormat="1" spans="1:22">
      <c r="A114" s="3">
        <v>999223559607224</v>
      </c>
      <c r="B114" s="1" t="s">
        <v>1612</v>
      </c>
      <c r="C114" s="1" t="s">
        <v>1639</v>
      </c>
      <c r="D114" s="1" t="s">
        <v>1607</v>
      </c>
      <c r="E114" s="1" t="s">
        <v>1640</v>
      </c>
      <c r="F114" s="1" t="s">
        <v>961</v>
      </c>
      <c r="G114" s="1" t="s">
        <v>965</v>
      </c>
      <c r="H114" s="1" t="s">
        <v>966</v>
      </c>
      <c r="I114" s="1" t="s">
        <v>1609</v>
      </c>
      <c r="J114" s="1" t="s">
        <v>30</v>
      </c>
      <c r="K114" s="1" t="s">
        <v>1610</v>
      </c>
      <c r="L114" s="1" t="s">
        <v>1610</v>
      </c>
      <c r="M114" s="1" t="s">
        <v>969</v>
      </c>
      <c r="N114" s="1" t="s">
        <v>969</v>
      </c>
      <c r="O114" s="1" t="s">
        <v>970</v>
      </c>
      <c r="P114" s="1" t="s">
        <v>971</v>
      </c>
      <c r="Q114" s="1" t="s">
        <v>972</v>
      </c>
      <c r="R114" s="1" t="s">
        <v>1641</v>
      </c>
      <c r="S114" s="1" t="s">
        <v>974</v>
      </c>
      <c r="T114" s="1" t="s">
        <v>975</v>
      </c>
      <c r="U114" s="1" t="s">
        <v>976</v>
      </c>
      <c r="V114" s="1" t="s">
        <v>1005</v>
      </c>
    </row>
    <row r="115" s="1" customFormat="1" spans="1:22">
      <c r="A115" s="3">
        <v>999223558904080</v>
      </c>
      <c r="B115" s="1" t="s">
        <v>1612</v>
      </c>
      <c r="C115" s="1" t="s">
        <v>1642</v>
      </c>
      <c r="D115" s="1" t="s">
        <v>1643</v>
      </c>
      <c r="E115" s="1" t="s">
        <v>1644</v>
      </c>
      <c r="F115" s="1" t="s">
        <v>961</v>
      </c>
      <c r="G115" s="1" t="s">
        <v>965</v>
      </c>
      <c r="H115" s="1" t="s">
        <v>966</v>
      </c>
      <c r="I115" s="1" t="s">
        <v>1645</v>
      </c>
      <c r="J115" s="1" t="s">
        <v>30</v>
      </c>
      <c r="K115" s="1" t="s">
        <v>1646</v>
      </c>
      <c r="L115" s="1" t="s">
        <v>1646</v>
      </c>
      <c r="M115" s="1" t="s">
        <v>969</v>
      </c>
      <c r="N115" s="1" t="s">
        <v>969</v>
      </c>
      <c r="O115" s="1" t="s">
        <v>970</v>
      </c>
      <c r="P115" s="1" t="s">
        <v>971</v>
      </c>
      <c r="Q115" s="1" t="s">
        <v>972</v>
      </c>
      <c r="R115" s="1" t="s">
        <v>1647</v>
      </c>
      <c r="S115" s="1" t="s">
        <v>974</v>
      </c>
      <c r="T115" s="1" t="s">
        <v>975</v>
      </c>
      <c r="U115" s="1" t="s">
        <v>976</v>
      </c>
      <c r="V115" s="1" t="s">
        <v>998</v>
      </c>
    </row>
    <row r="116" s="1" customFormat="1" spans="1:22">
      <c r="A116" s="3">
        <v>999223558557275</v>
      </c>
      <c r="B116" s="1" t="s">
        <v>1612</v>
      </c>
      <c r="C116" s="1" t="s">
        <v>1648</v>
      </c>
      <c r="D116" s="1" t="s">
        <v>1649</v>
      </c>
      <c r="E116" s="1" t="s">
        <v>1650</v>
      </c>
      <c r="F116" s="1" t="s">
        <v>1289</v>
      </c>
      <c r="G116" s="1" t="s">
        <v>965</v>
      </c>
      <c r="H116" s="1" t="s">
        <v>966</v>
      </c>
      <c r="I116" s="1" t="s">
        <v>1651</v>
      </c>
      <c r="J116" s="1" t="s">
        <v>30</v>
      </c>
      <c r="K116" s="1" t="s">
        <v>1652</v>
      </c>
      <c r="L116" s="1" t="s">
        <v>1652</v>
      </c>
      <c r="M116" s="1" t="s">
        <v>969</v>
      </c>
      <c r="N116" s="1" t="s">
        <v>969</v>
      </c>
      <c r="O116" s="1" t="s">
        <v>970</v>
      </c>
      <c r="P116" s="1" t="s">
        <v>971</v>
      </c>
      <c r="Q116" s="1" t="s">
        <v>972</v>
      </c>
      <c r="R116" s="1" t="s">
        <v>1653</v>
      </c>
      <c r="S116" s="1" t="s">
        <v>974</v>
      </c>
      <c r="T116" s="1" t="s">
        <v>975</v>
      </c>
      <c r="U116" s="1" t="s">
        <v>976</v>
      </c>
      <c r="V116" s="1" t="s">
        <v>998</v>
      </c>
    </row>
    <row r="117" s="1" customFormat="1" spans="1:22">
      <c r="A117" s="3">
        <v>999223558006949</v>
      </c>
      <c r="B117" s="1" t="s">
        <v>1612</v>
      </c>
      <c r="C117" s="1" t="s">
        <v>1654</v>
      </c>
      <c r="D117" s="1" t="s">
        <v>1655</v>
      </c>
      <c r="E117" s="1" t="s">
        <v>1656</v>
      </c>
      <c r="F117" s="1" t="s">
        <v>1115</v>
      </c>
      <c r="G117" s="1" t="s">
        <v>965</v>
      </c>
      <c r="H117" s="1" t="s">
        <v>966</v>
      </c>
      <c r="I117" s="1" t="s">
        <v>1657</v>
      </c>
      <c r="J117" s="1" t="s">
        <v>30</v>
      </c>
      <c r="K117" s="1" t="s">
        <v>1658</v>
      </c>
      <c r="L117" s="1" t="s">
        <v>1658</v>
      </c>
      <c r="M117" s="1" t="s">
        <v>969</v>
      </c>
      <c r="N117" s="1" t="s">
        <v>969</v>
      </c>
      <c r="O117" s="1" t="s">
        <v>970</v>
      </c>
      <c r="P117" s="1" t="s">
        <v>971</v>
      </c>
      <c r="Q117" s="1" t="s">
        <v>972</v>
      </c>
      <c r="R117" s="1" t="s">
        <v>1659</v>
      </c>
      <c r="S117" s="1" t="s">
        <v>974</v>
      </c>
      <c r="T117" s="1" t="s">
        <v>975</v>
      </c>
      <c r="U117" s="1" t="s">
        <v>976</v>
      </c>
      <c r="V117" s="1" t="s">
        <v>1005</v>
      </c>
    </row>
    <row r="118" s="1" customFormat="1" spans="1:22">
      <c r="A118" s="3">
        <v>999223555540453</v>
      </c>
      <c r="B118" s="1" t="s">
        <v>1660</v>
      </c>
      <c r="C118" s="1" t="s">
        <v>1661</v>
      </c>
      <c r="D118" s="1" t="s">
        <v>1210</v>
      </c>
      <c r="E118" s="1" t="s">
        <v>1662</v>
      </c>
      <c r="F118" s="1" t="s">
        <v>1289</v>
      </c>
      <c r="G118" s="1" t="s">
        <v>965</v>
      </c>
      <c r="H118" s="1" t="s">
        <v>966</v>
      </c>
      <c r="I118" s="1" t="s">
        <v>1663</v>
      </c>
      <c r="J118" s="1" t="s">
        <v>30</v>
      </c>
      <c r="K118" s="1" t="s">
        <v>1664</v>
      </c>
      <c r="L118" s="1" t="s">
        <v>1664</v>
      </c>
      <c r="M118" s="1" t="s">
        <v>969</v>
      </c>
      <c r="N118" s="1" t="s">
        <v>969</v>
      </c>
      <c r="O118" s="1" t="s">
        <v>970</v>
      </c>
      <c r="P118" s="1" t="s">
        <v>971</v>
      </c>
      <c r="Q118" s="1" t="s">
        <v>972</v>
      </c>
      <c r="R118" s="1" t="s">
        <v>1665</v>
      </c>
      <c r="S118" s="1" t="s">
        <v>974</v>
      </c>
      <c r="T118" s="1" t="s">
        <v>975</v>
      </c>
      <c r="U118" s="1" t="s">
        <v>976</v>
      </c>
      <c r="V118" s="1" t="s">
        <v>1005</v>
      </c>
    </row>
    <row r="119" s="1" customFormat="1" spans="1:22">
      <c r="A119" s="3">
        <v>999223554708983</v>
      </c>
      <c r="B119" s="1" t="s">
        <v>1660</v>
      </c>
      <c r="C119" s="1" t="s">
        <v>1666</v>
      </c>
      <c r="D119" s="1" t="s">
        <v>1667</v>
      </c>
      <c r="E119" s="1" t="s">
        <v>1668</v>
      </c>
      <c r="F119" s="1" t="s">
        <v>961</v>
      </c>
      <c r="G119" s="1" t="s">
        <v>965</v>
      </c>
      <c r="H119" s="1" t="s">
        <v>966</v>
      </c>
      <c r="I119" s="1" t="s">
        <v>1669</v>
      </c>
      <c r="J119" s="1" t="s">
        <v>30</v>
      </c>
      <c r="K119" s="1" t="s">
        <v>1016</v>
      </c>
      <c r="L119" s="1" t="s">
        <v>1016</v>
      </c>
      <c r="M119" s="1" t="s">
        <v>969</v>
      </c>
      <c r="N119" s="1" t="s">
        <v>969</v>
      </c>
      <c r="O119" s="1" t="s">
        <v>970</v>
      </c>
      <c r="P119" s="1" t="s">
        <v>971</v>
      </c>
      <c r="Q119" s="1" t="s">
        <v>972</v>
      </c>
      <c r="R119" s="1" t="s">
        <v>1670</v>
      </c>
      <c r="S119" s="1" t="s">
        <v>974</v>
      </c>
      <c r="T119" s="1" t="s">
        <v>975</v>
      </c>
      <c r="U119" s="1" t="s">
        <v>976</v>
      </c>
      <c r="V119" s="1" t="s">
        <v>1005</v>
      </c>
    </row>
    <row r="120" s="1" customFormat="1" spans="1:22">
      <c r="A120" s="3">
        <v>999223554135407</v>
      </c>
      <c r="B120" s="1" t="s">
        <v>1660</v>
      </c>
      <c r="C120" s="1" t="s">
        <v>1671</v>
      </c>
      <c r="D120" s="1" t="s">
        <v>1156</v>
      </c>
      <c r="E120" s="1" t="s">
        <v>1672</v>
      </c>
      <c r="F120" s="1" t="s">
        <v>961</v>
      </c>
      <c r="G120" s="1" t="s">
        <v>965</v>
      </c>
      <c r="H120" s="1" t="s">
        <v>966</v>
      </c>
      <c r="I120" s="1" t="s">
        <v>1673</v>
      </c>
      <c r="J120" s="1" t="s">
        <v>30</v>
      </c>
      <c r="K120" s="1" t="s">
        <v>1159</v>
      </c>
      <c r="L120" s="1" t="s">
        <v>1159</v>
      </c>
      <c r="M120" s="1" t="s">
        <v>969</v>
      </c>
      <c r="N120" s="1" t="s">
        <v>969</v>
      </c>
      <c r="O120" s="1" t="s">
        <v>970</v>
      </c>
      <c r="P120" s="1" t="s">
        <v>971</v>
      </c>
      <c r="Q120" s="1" t="s">
        <v>972</v>
      </c>
      <c r="R120" s="1" t="s">
        <v>1674</v>
      </c>
      <c r="S120" s="1" t="s">
        <v>974</v>
      </c>
      <c r="T120" s="1" t="s">
        <v>975</v>
      </c>
      <c r="U120" s="1" t="s">
        <v>976</v>
      </c>
      <c r="V120" s="1" t="s">
        <v>977</v>
      </c>
    </row>
    <row r="121" s="1" customFormat="1" spans="1:22">
      <c r="A121" s="3">
        <v>999223552947707</v>
      </c>
      <c r="B121" s="1" t="s">
        <v>1660</v>
      </c>
      <c r="C121" s="1" t="s">
        <v>1675</v>
      </c>
      <c r="D121" s="1" t="s">
        <v>1676</v>
      </c>
      <c r="E121" s="1" t="s">
        <v>1677</v>
      </c>
      <c r="F121" s="1" t="s">
        <v>1289</v>
      </c>
      <c r="G121" s="1" t="s">
        <v>965</v>
      </c>
      <c r="H121" s="1" t="s">
        <v>966</v>
      </c>
      <c r="I121" s="1" t="s">
        <v>1678</v>
      </c>
      <c r="J121" s="1" t="s">
        <v>30</v>
      </c>
      <c r="K121" s="1" t="s">
        <v>1679</v>
      </c>
      <c r="L121" s="1" t="s">
        <v>1679</v>
      </c>
      <c r="M121" s="1" t="s">
        <v>969</v>
      </c>
      <c r="N121" s="1" t="s">
        <v>969</v>
      </c>
      <c r="O121" s="1" t="s">
        <v>970</v>
      </c>
      <c r="P121" s="1" t="s">
        <v>971</v>
      </c>
      <c r="Q121" s="1" t="s">
        <v>972</v>
      </c>
      <c r="R121" s="1" t="s">
        <v>1680</v>
      </c>
      <c r="S121" s="1" t="s">
        <v>974</v>
      </c>
      <c r="T121" s="1" t="s">
        <v>975</v>
      </c>
      <c r="U121" s="1" t="s">
        <v>1351</v>
      </c>
      <c r="V121" s="1" t="s">
        <v>1005</v>
      </c>
    </row>
    <row r="122" s="1" customFormat="1" spans="1:22">
      <c r="A122" s="3">
        <v>999223547222853</v>
      </c>
      <c r="B122" s="1" t="s">
        <v>1660</v>
      </c>
      <c r="C122" s="1" t="s">
        <v>1681</v>
      </c>
      <c r="D122" s="1" t="s">
        <v>1676</v>
      </c>
      <c r="E122" s="1" t="s">
        <v>1682</v>
      </c>
      <c r="F122" s="1" t="s">
        <v>1352</v>
      </c>
      <c r="G122" s="1" t="s">
        <v>965</v>
      </c>
      <c r="H122" s="1" t="s">
        <v>966</v>
      </c>
      <c r="I122" s="1" t="s">
        <v>1683</v>
      </c>
      <c r="J122" s="1" t="s">
        <v>30</v>
      </c>
      <c r="K122" s="1" t="s">
        <v>1684</v>
      </c>
      <c r="L122" s="1" t="s">
        <v>1684</v>
      </c>
      <c r="M122" s="1" t="s">
        <v>969</v>
      </c>
      <c r="N122" s="1" t="s">
        <v>969</v>
      </c>
      <c r="O122" s="1" t="s">
        <v>970</v>
      </c>
      <c r="P122" s="1" t="s">
        <v>971</v>
      </c>
      <c r="Q122" s="1" t="s">
        <v>972</v>
      </c>
      <c r="R122" s="1" t="s">
        <v>1685</v>
      </c>
      <c r="S122" s="1" t="s">
        <v>974</v>
      </c>
      <c r="T122" s="1" t="s">
        <v>975</v>
      </c>
      <c r="U122" s="1" t="s">
        <v>1351</v>
      </c>
      <c r="V122" s="1" t="s">
        <v>1005</v>
      </c>
    </row>
    <row r="123" s="1" customFormat="1" spans="1:22">
      <c r="A123" s="3">
        <v>999223544663713</v>
      </c>
      <c r="B123" s="1" t="s">
        <v>1660</v>
      </c>
      <c r="C123" s="1" t="s">
        <v>1686</v>
      </c>
      <c r="D123" s="1" t="s">
        <v>1210</v>
      </c>
      <c r="E123" s="1" t="s">
        <v>1687</v>
      </c>
      <c r="F123" s="1" t="s">
        <v>1289</v>
      </c>
      <c r="G123" s="1" t="s">
        <v>965</v>
      </c>
      <c r="H123" s="1" t="s">
        <v>966</v>
      </c>
      <c r="I123" s="1" t="s">
        <v>1688</v>
      </c>
      <c r="J123" s="1" t="s">
        <v>30</v>
      </c>
      <c r="K123" s="1" t="s">
        <v>1689</v>
      </c>
      <c r="L123" s="1" t="s">
        <v>1689</v>
      </c>
      <c r="M123" s="1" t="s">
        <v>969</v>
      </c>
      <c r="N123" s="1" t="s">
        <v>969</v>
      </c>
      <c r="O123" s="1" t="s">
        <v>970</v>
      </c>
      <c r="P123" s="1" t="s">
        <v>971</v>
      </c>
      <c r="Q123" s="1" t="s">
        <v>972</v>
      </c>
      <c r="R123" s="1" t="s">
        <v>1690</v>
      </c>
      <c r="S123" s="1" t="s">
        <v>974</v>
      </c>
      <c r="T123" s="1" t="s">
        <v>975</v>
      </c>
      <c r="U123" s="1" t="s">
        <v>976</v>
      </c>
      <c r="V123" s="1" t="s">
        <v>1005</v>
      </c>
    </row>
    <row r="124" s="1" customFormat="1" spans="1:22">
      <c r="A124" s="3">
        <v>999223542854102</v>
      </c>
      <c r="B124" s="1" t="s">
        <v>1660</v>
      </c>
      <c r="C124" s="1" t="s">
        <v>1691</v>
      </c>
      <c r="D124" s="1" t="s">
        <v>1692</v>
      </c>
      <c r="E124" s="1" t="s">
        <v>1693</v>
      </c>
      <c r="F124" s="1" t="s">
        <v>1352</v>
      </c>
      <c r="G124" s="1" t="s">
        <v>965</v>
      </c>
      <c r="H124" s="1" t="s">
        <v>966</v>
      </c>
      <c r="I124" s="1" t="s">
        <v>1694</v>
      </c>
      <c r="J124" s="1" t="s">
        <v>30</v>
      </c>
      <c r="K124" s="1" t="s">
        <v>1695</v>
      </c>
      <c r="L124" s="1" t="s">
        <v>1695</v>
      </c>
      <c r="M124" s="1" t="s">
        <v>969</v>
      </c>
      <c r="N124" s="1" t="s">
        <v>969</v>
      </c>
      <c r="O124" s="1" t="s">
        <v>970</v>
      </c>
      <c r="P124" s="1" t="s">
        <v>971</v>
      </c>
      <c r="Q124" s="1" t="s">
        <v>972</v>
      </c>
      <c r="R124" s="1" t="s">
        <v>1696</v>
      </c>
      <c r="S124" s="1" t="s">
        <v>974</v>
      </c>
      <c r="T124" s="1" t="s">
        <v>975</v>
      </c>
      <c r="U124" s="1" t="s">
        <v>1351</v>
      </c>
      <c r="V124" s="1" t="s">
        <v>977</v>
      </c>
    </row>
    <row r="125" s="1" customFormat="1" spans="1:22">
      <c r="A125" s="3">
        <v>999223536955923</v>
      </c>
      <c r="B125" s="1" t="s">
        <v>1697</v>
      </c>
      <c r="C125" s="1" t="s">
        <v>1698</v>
      </c>
      <c r="D125" s="1" t="s">
        <v>1210</v>
      </c>
      <c r="E125" s="1" t="s">
        <v>1699</v>
      </c>
      <c r="F125" s="1" t="s">
        <v>961</v>
      </c>
      <c r="G125" s="1" t="s">
        <v>965</v>
      </c>
      <c r="H125" s="1" t="s">
        <v>966</v>
      </c>
      <c r="I125" s="1" t="s">
        <v>1700</v>
      </c>
      <c r="J125" s="1" t="s">
        <v>30</v>
      </c>
      <c r="K125" s="1" t="s">
        <v>1701</v>
      </c>
      <c r="L125" s="1" t="s">
        <v>1701</v>
      </c>
      <c r="M125" s="1" t="s">
        <v>969</v>
      </c>
      <c r="N125" s="1" t="s">
        <v>969</v>
      </c>
      <c r="O125" s="1" t="s">
        <v>970</v>
      </c>
      <c r="P125" s="1" t="s">
        <v>971</v>
      </c>
      <c r="Q125" s="1" t="s">
        <v>972</v>
      </c>
      <c r="R125" s="1" t="s">
        <v>1702</v>
      </c>
      <c r="S125" s="1" t="s">
        <v>974</v>
      </c>
      <c r="T125" s="1" t="s">
        <v>975</v>
      </c>
      <c r="U125" s="1" t="s">
        <v>976</v>
      </c>
      <c r="V125" s="1" t="s">
        <v>1005</v>
      </c>
    </row>
    <row r="126" s="1" customFormat="1" spans="1:22">
      <c r="A126" s="3">
        <v>999223530667855</v>
      </c>
      <c r="B126" s="1" t="s">
        <v>1697</v>
      </c>
      <c r="C126" s="1" t="s">
        <v>1703</v>
      </c>
      <c r="D126" s="1" t="s">
        <v>1704</v>
      </c>
      <c r="E126" s="1" t="s">
        <v>1705</v>
      </c>
      <c r="F126" s="1" t="s">
        <v>961</v>
      </c>
      <c r="G126" s="1" t="s">
        <v>965</v>
      </c>
      <c r="H126" s="1" t="s">
        <v>966</v>
      </c>
      <c r="I126" s="1" t="s">
        <v>1706</v>
      </c>
      <c r="J126" s="1" t="s">
        <v>30</v>
      </c>
      <c r="K126" s="1" t="s">
        <v>1707</v>
      </c>
      <c r="L126" s="1" t="s">
        <v>1707</v>
      </c>
      <c r="M126" s="1" t="s">
        <v>969</v>
      </c>
      <c r="N126" s="1" t="s">
        <v>969</v>
      </c>
      <c r="O126" s="1" t="s">
        <v>970</v>
      </c>
      <c r="P126" s="1" t="s">
        <v>971</v>
      </c>
      <c r="Q126" s="1" t="s">
        <v>972</v>
      </c>
      <c r="R126" s="1" t="s">
        <v>1708</v>
      </c>
      <c r="S126" s="1" t="s">
        <v>974</v>
      </c>
      <c r="T126" s="1" t="s">
        <v>975</v>
      </c>
      <c r="U126" s="1" t="s">
        <v>976</v>
      </c>
      <c r="V126" s="1" t="s">
        <v>998</v>
      </c>
    </row>
    <row r="127" s="1" customFormat="1" spans="1:22">
      <c r="A127" s="3">
        <v>999223528122065</v>
      </c>
      <c r="B127" s="1" t="s">
        <v>1697</v>
      </c>
      <c r="C127" s="1" t="s">
        <v>1709</v>
      </c>
      <c r="D127" s="1" t="s">
        <v>1156</v>
      </c>
      <c r="E127" s="1" t="s">
        <v>1710</v>
      </c>
      <c r="F127" s="1" t="s">
        <v>961</v>
      </c>
      <c r="G127" s="1" t="s">
        <v>965</v>
      </c>
      <c r="H127" s="1" t="s">
        <v>966</v>
      </c>
      <c r="I127" s="1" t="s">
        <v>1711</v>
      </c>
      <c r="J127" s="1" t="s">
        <v>30</v>
      </c>
      <c r="K127" s="1" t="s">
        <v>1712</v>
      </c>
      <c r="L127" s="1" t="s">
        <v>1712</v>
      </c>
      <c r="M127" s="1" t="s">
        <v>969</v>
      </c>
      <c r="N127" s="1" t="s">
        <v>969</v>
      </c>
      <c r="O127" s="1" t="s">
        <v>970</v>
      </c>
      <c r="P127" s="1" t="s">
        <v>971</v>
      </c>
      <c r="Q127" s="1" t="s">
        <v>972</v>
      </c>
      <c r="R127" s="1" t="s">
        <v>1713</v>
      </c>
      <c r="S127" s="1" t="s">
        <v>974</v>
      </c>
      <c r="T127" s="1" t="s">
        <v>975</v>
      </c>
      <c r="U127" s="1" t="s">
        <v>976</v>
      </c>
      <c r="V127" s="1" t="s">
        <v>977</v>
      </c>
    </row>
    <row r="128" s="1" customFormat="1" spans="1:22">
      <c r="A128" s="3">
        <v>999223520594901</v>
      </c>
      <c r="B128" s="1" t="s">
        <v>1714</v>
      </c>
      <c r="C128" s="1" t="s">
        <v>1715</v>
      </c>
      <c r="D128" s="1" t="s">
        <v>1051</v>
      </c>
      <c r="E128" s="1" t="s">
        <v>1716</v>
      </c>
      <c r="F128" s="1" t="s">
        <v>961</v>
      </c>
      <c r="G128" s="1" t="s">
        <v>965</v>
      </c>
      <c r="H128" s="1" t="s">
        <v>966</v>
      </c>
      <c r="I128" s="1" t="s">
        <v>1717</v>
      </c>
      <c r="J128" s="1" t="s">
        <v>30</v>
      </c>
      <c r="K128" s="1" t="s">
        <v>1374</v>
      </c>
      <c r="L128" s="1" t="s">
        <v>1374</v>
      </c>
      <c r="M128" s="1" t="s">
        <v>969</v>
      </c>
      <c r="N128" s="1" t="s">
        <v>969</v>
      </c>
      <c r="O128" s="1" t="s">
        <v>970</v>
      </c>
      <c r="P128" s="1" t="s">
        <v>971</v>
      </c>
      <c r="Q128" s="1" t="s">
        <v>972</v>
      </c>
      <c r="R128" s="1" t="s">
        <v>1718</v>
      </c>
      <c r="S128" s="1" t="s">
        <v>974</v>
      </c>
      <c r="T128" s="1" t="s">
        <v>975</v>
      </c>
      <c r="U128" s="1" t="s">
        <v>976</v>
      </c>
      <c r="V128" s="1" t="s">
        <v>1056</v>
      </c>
    </row>
    <row r="129" s="1" customFormat="1" spans="1:22">
      <c r="A129" s="3">
        <v>999223506011290</v>
      </c>
      <c r="B129" s="1" t="s">
        <v>1714</v>
      </c>
      <c r="C129" s="1" t="s">
        <v>1719</v>
      </c>
      <c r="D129" s="1" t="s">
        <v>1720</v>
      </c>
      <c r="E129" s="1" t="s">
        <v>1721</v>
      </c>
      <c r="F129" s="1" t="s">
        <v>1115</v>
      </c>
      <c r="G129" s="1" t="s">
        <v>965</v>
      </c>
      <c r="H129" s="1" t="s">
        <v>966</v>
      </c>
      <c r="I129" s="1" t="s">
        <v>1722</v>
      </c>
      <c r="J129" s="1" t="s">
        <v>30</v>
      </c>
      <c r="K129" s="1" t="s">
        <v>1723</v>
      </c>
      <c r="L129" s="1" t="s">
        <v>1723</v>
      </c>
      <c r="M129" s="1" t="s">
        <v>969</v>
      </c>
      <c r="N129" s="1" t="s">
        <v>969</v>
      </c>
      <c r="O129" s="1" t="s">
        <v>970</v>
      </c>
      <c r="P129" s="1" t="s">
        <v>971</v>
      </c>
      <c r="Q129" s="1" t="s">
        <v>972</v>
      </c>
      <c r="R129" s="1" t="s">
        <v>1724</v>
      </c>
      <c r="S129" s="1" t="s">
        <v>974</v>
      </c>
      <c r="T129" s="1" t="s">
        <v>975</v>
      </c>
      <c r="U129" s="1" t="s">
        <v>976</v>
      </c>
      <c r="V129" s="1" t="s">
        <v>1499</v>
      </c>
    </row>
    <row r="130" s="1" customFormat="1" spans="1:22">
      <c r="A130" s="3">
        <v>999223504974860</v>
      </c>
      <c r="B130" s="1" t="s">
        <v>1725</v>
      </c>
      <c r="C130" s="1" t="s">
        <v>1726</v>
      </c>
      <c r="D130" s="1" t="s">
        <v>1727</v>
      </c>
      <c r="E130" s="1" t="s">
        <v>1728</v>
      </c>
      <c r="F130" s="1" t="s">
        <v>1115</v>
      </c>
      <c r="G130" s="1" t="s">
        <v>965</v>
      </c>
      <c r="H130" s="1" t="s">
        <v>966</v>
      </c>
      <c r="I130" s="1" t="s">
        <v>1729</v>
      </c>
      <c r="J130" s="1" t="s">
        <v>30</v>
      </c>
      <c r="K130" s="1" t="s">
        <v>1730</v>
      </c>
      <c r="L130" s="1" t="s">
        <v>1730</v>
      </c>
      <c r="M130" s="1" t="s">
        <v>969</v>
      </c>
      <c r="N130" s="1" t="s">
        <v>969</v>
      </c>
      <c r="O130" s="1" t="s">
        <v>970</v>
      </c>
      <c r="P130" s="1" t="s">
        <v>971</v>
      </c>
      <c r="Q130" s="1" t="s">
        <v>972</v>
      </c>
      <c r="R130" s="1" t="s">
        <v>1731</v>
      </c>
      <c r="S130" s="1" t="s">
        <v>974</v>
      </c>
      <c r="T130" s="1" t="s">
        <v>975</v>
      </c>
      <c r="U130" s="1" t="s">
        <v>976</v>
      </c>
      <c r="V130" s="1" t="s">
        <v>1005</v>
      </c>
    </row>
    <row r="131" s="1" customFormat="1" spans="1:22">
      <c r="A131" s="3">
        <v>999223501515824</v>
      </c>
      <c r="B131" s="1" t="s">
        <v>1725</v>
      </c>
      <c r="C131" s="1" t="s">
        <v>1732</v>
      </c>
      <c r="D131" s="1" t="s">
        <v>1733</v>
      </c>
      <c r="E131" s="1" t="s">
        <v>1734</v>
      </c>
      <c r="F131" s="1" t="s">
        <v>1289</v>
      </c>
      <c r="G131" s="1" t="s">
        <v>965</v>
      </c>
      <c r="H131" s="1" t="s">
        <v>966</v>
      </c>
      <c r="I131" s="1" t="s">
        <v>1735</v>
      </c>
      <c r="J131" s="1" t="s">
        <v>30</v>
      </c>
      <c r="K131" s="1" t="s">
        <v>1736</v>
      </c>
      <c r="L131" s="1" t="s">
        <v>1736</v>
      </c>
      <c r="M131" s="1" t="s">
        <v>969</v>
      </c>
      <c r="N131" s="1" t="s">
        <v>969</v>
      </c>
      <c r="O131" s="1" t="s">
        <v>970</v>
      </c>
      <c r="P131" s="1" t="s">
        <v>971</v>
      </c>
      <c r="Q131" s="1" t="s">
        <v>972</v>
      </c>
      <c r="R131" s="1" t="s">
        <v>1737</v>
      </c>
      <c r="S131" s="1" t="s">
        <v>974</v>
      </c>
      <c r="T131" s="1" t="s">
        <v>975</v>
      </c>
      <c r="U131" s="1" t="s">
        <v>976</v>
      </c>
      <c r="V131" s="1" t="s">
        <v>991</v>
      </c>
    </row>
    <row r="132" s="1" customFormat="1" spans="1:22">
      <c r="A132" s="3">
        <v>999223501387823</v>
      </c>
      <c r="B132" s="1" t="s">
        <v>1725</v>
      </c>
      <c r="C132" s="1" t="s">
        <v>1738</v>
      </c>
      <c r="D132" s="1" t="s">
        <v>1739</v>
      </c>
      <c r="E132" s="1" t="s">
        <v>1740</v>
      </c>
      <c r="F132" s="1" t="s">
        <v>1115</v>
      </c>
      <c r="G132" s="1" t="s">
        <v>965</v>
      </c>
      <c r="H132" s="1" t="s">
        <v>966</v>
      </c>
      <c r="I132" s="1" t="s">
        <v>1741</v>
      </c>
      <c r="J132" s="1" t="s">
        <v>30</v>
      </c>
      <c r="K132" s="1" t="s">
        <v>1742</v>
      </c>
      <c r="L132" s="1" t="s">
        <v>1742</v>
      </c>
      <c r="M132" s="1" t="s">
        <v>969</v>
      </c>
      <c r="N132" s="1" t="s">
        <v>969</v>
      </c>
      <c r="O132" s="1" t="s">
        <v>970</v>
      </c>
      <c r="P132" s="1" t="s">
        <v>971</v>
      </c>
      <c r="Q132" s="1" t="s">
        <v>972</v>
      </c>
      <c r="R132" s="1" t="s">
        <v>1743</v>
      </c>
      <c r="S132" s="1" t="s">
        <v>974</v>
      </c>
      <c r="T132" s="1" t="s">
        <v>975</v>
      </c>
      <c r="U132" s="1" t="s">
        <v>976</v>
      </c>
      <c r="V132" s="1" t="s">
        <v>998</v>
      </c>
    </row>
    <row r="133" s="1" customFormat="1" spans="1:22">
      <c r="A133" s="3">
        <v>999223498150671</v>
      </c>
      <c r="B133" s="1" t="s">
        <v>1725</v>
      </c>
      <c r="C133" s="1" t="s">
        <v>1744</v>
      </c>
      <c r="D133" s="1" t="s">
        <v>1745</v>
      </c>
      <c r="E133" s="1" t="s">
        <v>1746</v>
      </c>
      <c r="F133" s="1" t="s">
        <v>1289</v>
      </c>
      <c r="G133" s="1" t="s">
        <v>965</v>
      </c>
      <c r="H133" s="1" t="s">
        <v>966</v>
      </c>
      <c r="I133" s="1" t="s">
        <v>1747</v>
      </c>
      <c r="J133" s="1" t="s">
        <v>30</v>
      </c>
      <c r="K133" s="1" t="s">
        <v>1748</v>
      </c>
      <c r="L133" s="1" t="s">
        <v>1748</v>
      </c>
      <c r="M133" s="1" t="s">
        <v>969</v>
      </c>
      <c r="N133" s="1" t="s">
        <v>969</v>
      </c>
      <c r="O133" s="1" t="s">
        <v>970</v>
      </c>
      <c r="P133" s="1" t="s">
        <v>971</v>
      </c>
      <c r="Q133" s="1" t="s">
        <v>972</v>
      </c>
      <c r="R133" s="1" t="s">
        <v>1749</v>
      </c>
      <c r="S133" s="1" t="s">
        <v>974</v>
      </c>
      <c r="T133" s="1" t="s">
        <v>975</v>
      </c>
      <c r="U133" s="1" t="s">
        <v>976</v>
      </c>
      <c r="V133" s="1" t="s">
        <v>998</v>
      </c>
    </row>
    <row r="134" s="1" customFormat="1" spans="1:22">
      <c r="A134" s="3">
        <v>999223490084604</v>
      </c>
      <c r="B134" s="1" t="s">
        <v>1750</v>
      </c>
      <c r="C134" s="1" t="s">
        <v>1751</v>
      </c>
      <c r="D134" s="1" t="s">
        <v>1607</v>
      </c>
      <c r="E134" s="1" t="s">
        <v>1752</v>
      </c>
      <c r="F134" s="1" t="s">
        <v>961</v>
      </c>
      <c r="G134" s="1" t="s">
        <v>965</v>
      </c>
      <c r="H134" s="1" t="s">
        <v>966</v>
      </c>
      <c r="I134" s="1" t="s">
        <v>1753</v>
      </c>
      <c r="J134" s="1" t="s">
        <v>30</v>
      </c>
      <c r="K134" s="1" t="s">
        <v>1416</v>
      </c>
      <c r="L134" s="1" t="s">
        <v>1416</v>
      </c>
      <c r="M134" s="1" t="s">
        <v>969</v>
      </c>
      <c r="N134" s="1" t="s">
        <v>969</v>
      </c>
      <c r="O134" s="1" t="s">
        <v>970</v>
      </c>
      <c r="P134" s="1" t="s">
        <v>971</v>
      </c>
      <c r="Q134" s="1" t="s">
        <v>972</v>
      </c>
      <c r="R134" s="1" t="s">
        <v>1754</v>
      </c>
      <c r="S134" s="1" t="s">
        <v>974</v>
      </c>
      <c r="T134" s="1" t="s">
        <v>975</v>
      </c>
      <c r="U134" s="1" t="s">
        <v>976</v>
      </c>
      <c r="V134" s="1" t="s">
        <v>1005</v>
      </c>
    </row>
    <row r="135" s="1" customFormat="1" spans="1:22">
      <c r="A135" s="3">
        <v>999223482960971</v>
      </c>
      <c r="B135" s="1" t="s">
        <v>1750</v>
      </c>
      <c r="C135" s="1" t="s">
        <v>1755</v>
      </c>
      <c r="D135" s="1" t="s">
        <v>1519</v>
      </c>
      <c r="E135" s="1" t="s">
        <v>1756</v>
      </c>
      <c r="F135" s="1" t="s">
        <v>1115</v>
      </c>
      <c r="G135" s="1" t="s">
        <v>965</v>
      </c>
      <c r="H135" s="1" t="s">
        <v>966</v>
      </c>
      <c r="I135" s="1" t="s">
        <v>1757</v>
      </c>
      <c r="J135" s="1" t="s">
        <v>30</v>
      </c>
      <c r="K135" s="1" t="s">
        <v>1758</v>
      </c>
      <c r="L135" s="1" t="s">
        <v>1758</v>
      </c>
      <c r="M135" s="1" t="s">
        <v>969</v>
      </c>
      <c r="N135" s="1" t="s">
        <v>969</v>
      </c>
      <c r="O135" s="1" t="s">
        <v>970</v>
      </c>
      <c r="P135" s="1" t="s">
        <v>971</v>
      </c>
      <c r="Q135" s="1" t="s">
        <v>972</v>
      </c>
      <c r="R135" s="1" t="s">
        <v>1759</v>
      </c>
      <c r="S135" s="1" t="s">
        <v>974</v>
      </c>
      <c r="T135" s="1" t="s">
        <v>975</v>
      </c>
      <c r="U135" s="1" t="s">
        <v>1351</v>
      </c>
      <c r="V135" s="1" t="s">
        <v>977</v>
      </c>
    </row>
    <row r="136" s="1" customFormat="1" spans="1:22">
      <c r="A136" s="3">
        <v>999223476451376</v>
      </c>
      <c r="B136" s="1" t="s">
        <v>1750</v>
      </c>
      <c r="C136" s="1" t="s">
        <v>1760</v>
      </c>
      <c r="D136" s="1" t="s">
        <v>1761</v>
      </c>
      <c r="E136" s="1" t="s">
        <v>1762</v>
      </c>
      <c r="F136" s="1" t="s">
        <v>961</v>
      </c>
      <c r="G136" s="1" t="s">
        <v>965</v>
      </c>
      <c r="H136" s="1" t="s">
        <v>966</v>
      </c>
      <c r="I136" s="1" t="s">
        <v>1763</v>
      </c>
      <c r="J136" s="1" t="s">
        <v>30</v>
      </c>
      <c r="K136" s="1" t="s">
        <v>1764</v>
      </c>
      <c r="L136" s="1" t="s">
        <v>1764</v>
      </c>
      <c r="M136" s="1" t="s">
        <v>969</v>
      </c>
      <c r="N136" s="1" t="s">
        <v>969</v>
      </c>
      <c r="O136" s="1" t="s">
        <v>970</v>
      </c>
      <c r="P136" s="1" t="s">
        <v>971</v>
      </c>
      <c r="Q136" s="1" t="s">
        <v>972</v>
      </c>
      <c r="R136" s="1" t="s">
        <v>1765</v>
      </c>
      <c r="S136" s="1" t="s">
        <v>974</v>
      </c>
      <c r="T136" s="1" t="s">
        <v>975</v>
      </c>
      <c r="U136" s="1" t="s">
        <v>976</v>
      </c>
      <c r="V136" s="1" t="s">
        <v>998</v>
      </c>
    </row>
    <row r="137" s="1" customFormat="1" spans="1:22">
      <c r="A137" s="3">
        <v>999223474212032</v>
      </c>
      <c r="B137" s="1" t="s">
        <v>1766</v>
      </c>
      <c r="C137" s="1" t="s">
        <v>1767</v>
      </c>
      <c r="D137" s="1" t="s">
        <v>1768</v>
      </c>
      <c r="E137" s="1" t="s">
        <v>1769</v>
      </c>
      <c r="F137" s="1" t="s">
        <v>1115</v>
      </c>
      <c r="G137" s="1" t="s">
        <v>965</v>
      </c>
      <c r="H137" s="1" t="s">
        <v>966</v>
      </c>
      <c r="I137" s="1" t="s">
        <v>1770</v>
      </c>
      <c r="J137" s="1" t="s">
        <v>30</v>
      </c>
      <c r="K137" s="1" t="s">
        <v>1771</v>
      </c>
      <c r="L137" s="1" t="s">
        <v>1771</v>
      </c>
      <c r="M137" s="1" t="s">
        <v>969</v>
      </c>
      <c r="N137" s="1" t="s">
        <v>969</v>
      </c>
      <c r="O137" s="1" t="s">
        <v>970</v>
      </c>
      <c r="P137" s="1" t="s">
        <v>971</v>
      </c>
      <c r="Q137" s="1" t="s">
        <v>972</v>
      </c>
      <c r="R137" s="1" t="s">
        <v>1772</v>
      </c>
      <c r="S137" s="1" t="s">
        <v>974</v>
      </c>
      <c r="T137" s="1" t="s">
        <v>975</v>
      </c>
      <c r="U137" s="1" t="s">
        <v>976</v>
      </c>
      <c r="V137" s="1" t="s">
        <v>1148</v>
      </c>
    </row>
    <row r="138" s="1" customFormat="1" spans="1:22">
      <c r="A138" s="3">
        <v>999223470098250</v>
      </c>
      <c r="B138" s="1" t="s">
        <v>1766</v>
      </c>
      <c r="C138" s="1" t="s">
        <v>1773</v>
      </c>
      <c r="D138" s="1" t="s">
        <v>1774</v>
      </c>
      <c r="E138" s="1" t="s">
        <v>1775</v>
      </c>
      <c r="F138" s="1" t="s">
        <v>961</v>
      </c>
      <c r="G138" s="1" t="s">
        <v>965</v>
      </c>
      <c r="H138" s="1" t="s">
        <v>966</v>
      </c>
      <c r="I138" s="1" t="s">
        <v>1776</v>
      </c>
      <c r="J138" s="1" t="s">
        <v>30</v>
      </c>
      <c r="K138" s="1" t="s">
        <v>1777</v>
      </c>
      <c r="L138" s="1" t="s">
        <v>1777</v>
      </c>
      <c r="M138" s="1" t="s">
        <v>969</v>
      </c>
      <c r="N138" s="1" t="s">
        <v>969</v>
      </c>
      <c r="O138" s="1" t="s">
        <v>970</v>
      </c>
      <c r="P138" s="1" t="s">
        <v>971</v>
      </c>
      <c r="Q138" s="1" t="s">
        <v>972</v>
      </c>
      <c r="R138" s="1" t="s">
        <v>1778</v>
      </c>
      <c r="S138" s="1" t="s">
        <v>974</v>
      </c>
      <c r="T138" s="1" t="s">
        <v>975</v>
      </c>
      <c r="U138" s="1" t="s">
        <v>976</v>
      </c>
      <c r="V138" s="1" t="s">
        <v>1005</v>
      </c>
    </row>
    <row r="139" s="1" customFormat="1" spans="1:22">
      <c r="A139" s="3">
        <v>999223468443786</v>
      </c>
      <c r="B139" s="1" t="s">
        <v>1766</v>
      </c>
      <c r="C139" s="1" t="s">
        <v>1779</v>
      </c>
      <c r="D139" s="1" t="s">
        <v>1780</v>
      </c>
      <c r="E139" s="1" t="s">
        <v>1781</v>
      </c>
      <c r="F139" s="1" t="s">
        <v>961</v>
      </c>
      <c r="G139" s="1" t="s">
        <v>965</v>
      </c>
      <c r="H139" s="1" t="s">
        <v>966</v>
      </c>
      <c r="I139" s="1" t="s">
        <v>1782</v>
      </c>
      <c r="J139" s="1" t="s">
        <v>30</v>
      </c>
      <c r="K139" s="1" t="s">
        <v>1783</v>
      </c>
      <c r="L139" s="1" t="s">
        <v>1783</v>
      </c>
      <c r="M139" s="1" t="s">
        <v>969</v>
      </c>
      <c r="N139" s="1" t="s">
        <v>969</v>
      </c>
      <c r="O139" s="1" t="s">
        <v>970</v>
      </c>
      <c r="P139" s="1" t="s">
        <v>971</v>
      </c>
      <c r="Q139" s="1" t="s">
        <v>972</v>
      </c>
      <c r="R139" s="1" t="s">
        <v>1784</v>
      </c>
      <c r="S139" s="1" t="s">
        <v>974</v>
      </c>
      <c r="T139" s="1" t="s">
        <v>975</v>
      </c>
      <c r="U139" s="1" t="s">
        <v>976</v>
      </c>
      <c r="V139" s="1" t="s">
        <v>991</v>
      </c>
    </row>
    <row r="140" s="1" customFormat="1" spans="1:22">
      <c r="A140" s="3">
        <v>18715434418</v>
      </c>
      <c r="B140" s="1" t="s">
        <v>1785</v>
      </c>
      <c r="C140" s="1" t="s">
        <v>1786</v>
      </c>
      <c r="D140" s="1" t="s">
        <v>1787</v>
      </c>
      <c r="E140" s="1" t="s">
        <v>1788</v>
      </c>
      <c r="F140" s="1" t="s">
        <v>1289</v>
      </c>
      <c r="G140" s="1" t="s">
        <v>965</v>
      </c>
      <c r="H140" s="1" t="s">
        <v>966</v>
      </c>
      <c r="I140" s="1" t="s">
        <v>1789</v>
      </c>
      <c r="J140" s="1" t="s">
        <v>30</v>
      </c>
      <c r="K140" s="1" t="s">
        <v>1790</v>
      </c>
      <c r="L140" s="1" t="s">
        <v>1790</v>
      </c>
      <c r="M140" s="1" t="s">
        <v>969</v>
      </c>
      <c r="N140" s="1" t="s">
        <v>969</v>
      </c>
      <c r="O140" s="1" t="s">
        <v>970</v>
      </c>
      <c r="P140" s="1" t="s">
        <v>971</v>
      </c>
      <c r="Q140" s="1" t="s">
        <v>972</v>
      </c>
      <c r="R140" s="1" t="s">
        <v>1791</v>
      </c>
      <c r="S140" s="1" t="s">
        <v>974</v>
      </c>
      <c r="T140" s="1" t="s">
        <v>975</v>
      </c>
      <c r="U140" s="1" t="s">
        <v>976</v>
      </c>
      <c r="V140" s="1" t="s">
        <v>1005</v>
      </c>
    </row>
    <row r="141" s="1" customFormat="1" spans="1:22">
      <c r="A141" s="3">
        <v>999223254869598</v>
      </c>
      <c r="B141" s="1" t="s">
        <v>1792</v>
      </c>
      <c r="C141" s="1" t="s">
        <v>1793</v>
      </c>
      <c r="D141" s="1" t="s">
        <v>1794</v>
      </c>
      <c r="E141" s="1" t="s">
        <v>1795</v>
      </c>
      <c r="F141" s="1" t="s">
        <v>1352</v>
      </c>
      <c r="G141" s="1" t="s">
        <v>965</v>
      </c>
      <c r="H141" s="1" t="s">
        <v>966</v>
      </c>
      <c r="I141" s="1" t="s">
        <v>1796</v>
      </c>
      <c r="J141" s="1" t="s">
        <v>30</v>
      </c>
      <c r="K141" s="1" t="s">
        <v>1797</v>
      </c>
      <c r="L141" s="1" t="s">
        <v>1797</v>
      </c>
      <c r="M141" s="1" t="s">
        <v>969</v>
      </c>
      <c r="N141" s="1" t="s">
        <v>969</v>
      </c>
      <c r="O141" s="1" t="s">
        <v>970</v>
      </c>
      <c r="P141" s="1" t="s">
        <v>971</v>
      </c>
      <c r="Q141" s="1" t="s">
        <v>972</v>
      </c>
      <c r="R141" s="1" t="s">
        <v>1798</v>
      </c>
      <c r="S141" s="1" t="s">
        <v>974</v>
      </c>
      <c r="T141" s="1" t="s">
        <v>975</v>
      </c>
      <c r="U141" s="1" t="s">
        <v>976</v>
      </c>
      <c r="V141" s="1" t="s">
        <v>1148</v>
      </c>
    </row>
    <row r="142" s="1" customFormat="1" spans="1:22">
      <c r="A142" s="3">
        <v>999223217660886</v>
      </c>
      <c r="B142" s="1" t="s">
        <v>1799</v>
      </c>
      <c r="C142" s="1" t="s">
        <v>1800</v>
      </c>
      <c r="D142" s="1" t="s">
        <v>1801</v>
      </c>
      <c r="E142" s="1" t="s">
        <v>1802</v>
      </c>
      <c r="F142" s="1" t="s">
        <v>1562</v>
      </c>
      <c r="G142" s="1" t="s">
        <v>965</v>
      </c>
      <c r="H142" s="1" t="s">
        <v>966</v>
      </c>
      <c r="I142" s="1" t="s">
        <v>1803</v>
      </c>
      <c r="J142" s="1" t="s">
        <v>30</v>
      </c>
      <c r="K142" s="1" t="s">
        <v>1804</v>
      </c>
      <c r="L142" s="1" t="s">
        <v>1804</v>
      </c>
      <c r="M142" s="1" t="s">
        <v>969</v>
      </c>
      <c r="N142" s="1" t="s">
        <v>969</v>
      </c>
      <c r="O142" s="1" t="s">
        <v>970</v>
      </c>
      <c r="P142" s="1" t="s">
        <v>971</v>
      </c>
      <c r="Q142" s="1" t="s">
        <v>972</v>
      </c>
      <c r="R142" s="1" t="s">
        <v>1805</v>
      </c>
      <c r="S142" s="1" t="s">
        <v>974</v>
      </c>
      <c r="T142" s="1" t="s">
        <v>975</v>
      </c>
      <c r="U142" s="1" t="s">
        <v>1351</v>
      </c>
      <c r="V142" s="1" t="s">
        <v>1005</v>
      </c>
    </row>
    <row r="143" s="1" customFormat="1" spans="1:22">
      <c r="A143" s="3">
        <v>999223374360000</v>
      </c>
      <c r="B143" s="1" t="s">
        <v>1806</v>
      </c>
      <c r="C143" s="1" t="s">
        <v>1807</v>
      </c>
      <c r="D143" s="1" t="s">
        <v>1808</v>
      </c>
      <c r="E143" s="1" t="s">
        <v>1809</v>
      </c>
      <c r="F143" s="1" t="s">
        <v>1352</v>
      </c>
      <c r="G143" s="1" t="s">
        <v>965</v>
      </c>
      <c r="H143" s="1" t="s">
        <v>966</v>
      </c>
      <c r="I143" s="1" t="s">
        <v>1810</v>
      </c>
      <c r="J143" s="1" t="s">
        <v>30</v>
      </c>
      <c r="K143" s="1" t="s">
        <v>1811</v>
      </c>
      <c r="L143" s="1" t="s">
        <v>1811</v>
      </c>
      <c r="M143" s="1" t="s">
        <v>969</v>
      </c>
      <c r="N143" s="1" t="s">
        <v>969</v>
      </c>
      <c r="O143" s="1" t="s">
        <v>970</v>
      </c>
      <c r="P143" s="1" t="s">
        <v>971</v>
      </c>
      <c r="Q143" s="1" t="s">
        <v>972</v>
      </c>
      <c r="R143" s="1" t="s">
        <v>1812</v>
      </c>
      <c r="S143" s="1" t="s">
        <v>974</v>
      </c>
      <c r="T143" s="1" t="s">
        <v>975</v>
      </c>
      <c r="U143" s="1" t="s">
        <v>976</v>
      </c>
      <c r="V143" s="1" t="s">
        <v>1005</v>
      </c>
    </row>
    <row r="144" s="1" customFormat="1" spans="1:22">
      <c r="A144" s="3">
        <v>999222852023059</v>
      </c>
      <c r="B144" s="1" t="s">
        <v>1813</v>
      </c>
      <c r="C144" s="1" t="s">
        <v>1814</v>
      </c>
      <c r="D144" s="1" t="s">
        <v>1815</v>
      </c>
      <c r="E144" s="1" t="s">
        <v>1816</v>
      </c>
      <c r="F144" s="1" t="s">
        <v>1352</v>
      </c>
      <c r="G144" s="1" t="s">
        <v>965</v>
      </c>
      <c r="H144" s="1" t="s">
        <v>966</v>
      </c>
      <c r="I144" s="1" t="s">
        <v>1817</v>
      </c>
      <c r="J144" s="1" t="s">
        <v>30</v>
      </c>
      <c r="K144" s="1" t="s">
        <v>1818</v>
      </c>
      <c r="L144" s="1" t="s">
        <v>1818</v>
      </c>
      <c r="M144" s="1" t="s">
        <v>969</v>
      </c>
      <c r="N144" s="1" t="s">
        <v>969</v>
      </c>
      <c r="O144" s="1" t="s">
        <v>970</v>
      </c>
      <c r="P144" s="1" t="s">
        <v>971</v>
      </c>
      <c r="Q144" s="1" t="s">
        <v>972</v>
      </c>
      <c r="R144" s="1" t="s">
        <v>1819</v>
      </c>
      <c r="S144" s="1" t="s">
        <v>974</v>
      </c>
      <c r="T144" s="1" t="s">
        <v>975</v>
      </c>
      <c r="U144" s="1" t="s">
        <v>976</v>
      </c>
      <c r="V144" s="1" t="s">
        <v>1005</v>
      </c>
    </row>
    <row r="145" s="1" customFormat="1" spans="1:22">
      <c r="A145" s="3">
        <v>999222851967551</v>
      </c>
      <c r="B145" s="1" t="s">
        <v>1813</v>
      </c>
      <c r="C145" s="1" t="s">
        <v>1820</v>
      </c>
      <c r="D145" s="1" t="s">
        <v>1815</v>
      </c>
      <c r="E145" s="1" t="s">
        <v>1821</v>
      </c>
      <c r="F145" s="1" t="s">
        <v>1289</v>
      </c>
      <c r="G145" s="1" t="s">
        <v>965</v>
      </c>
      <c r="H145" s="1" t="s">
        <v>966</v>
      </c>
      <c r="I145" s="1" t="s">
        <v>1822</v>
      </c>
      <c r="J145" s="1" t="s">
        <v>30</v>
      </c>
      <c r="K145" s="1" t="s">
        <v>1823</v>
      </c>
      <c r="L145" s="1" t="s">
        <v>1823</v>
      </c>
      <c r="M145" s="1" t="s">
        <v>969</v>
      </c>
      <c r="N145" s="1" t="s">
        <v>969</v>
      </c>
      <c r="O145" s="1" t="s">
        <v>970</v>
      </c>
      <c r="P145" s="1" t="s">
        <v>971</v>
      </c>
      <c r="Q145" s="1" t="s">
        <v>972</v>
      </c>
      <c r="R145" s="1" t="s">
        <v>1824</v>
      </c>
      <c r="S145" s="1" t="s">
        <v>974</v>
      </c>
      <c r="T145" s="1" t="s">
        <v>975</v>
      </c>
      <c r="U145" s="1" t="s">
        <v>976</v>
      </c>
      <c r="V145" s="1" t="s">
        <v>1005</v>
      </c>
    </row>
    <row r="146" s="1" customFormat="1" spans="1:22">
      <c r="A146" s="3">
        <v>999223437416132</v>
      </c>
      <c r="B146" s="1" t="s">
        <v>1825</v>
      </c>
      <c r="C146" s="1" t="s">
        <v>1826</v>
      </c>
      <c r="D146" s="1" t="s">
        <v>1827</v>
      </c>
      <c r="E146" s="1" t="s">
        <v>1828</v>
      </c>
      <c r="F146" s="1" t="s">
        <v>961</v>
      </c>
      <c r="G146" s="1" t="s">
        <v>965</v>
      </c>
      <c r="H146" s="1" t="s">
        <v>966</v>
      </c>
      <c r="I146" s="1" t="s">
        <v>1829</v>
      </c>
      <c r="J146" s="1" t="s">
        <v>30</v>
      </c>
      <c r="K146" s="1" t="s">
        <v>1830</v>
      </c>
      <c r="L146" s="1" t="s">
        <v>1830</v>
      </c>
      <c r="M146" s="1" t="s">
        <v>969</v>
      </c>
      <c r="N146" s="1" t="s">
        <v>969</v>
      </c>
      <c r="O146" s="1" t="s">
        <v>970</v>
      </c>
      <c r="P146" s="1" t="s">
        <v>971</v>
      </c>
      <c r="Q146" s="1" t="s">
        <v>972</v>
      </c>
      <c r="R146" s="1" t="s">
        <v>1831</v>
      </c>
      <c r="S146" s="1" t="s">
        <v>974</v>
      </c>
      <c r="T146" s="1" t="s">
        <v>975</v>
      </c>
      <c r="U146" s="1" t="s">
        <v>976</v>
      </c>
      <c r="V146" s="1" t="s">
        <v>1485</v>
      </c>
    </row>
    <row r="147" s="1" customFormat="1" spans="1:22">
      <c r="A147" s="3">
        <v>999223167457064</v>
      </c>
      <c r="B147" s="1" t="s">
        <v>1832</v>
      </c>
      <c r="C147" s="1" t="s">
        <v>1833</v>
      </c>
      <c r="D147" s="1" t="s">
        <v>1834</v>
      </c>
      <c r="E147" s="1" t="s">
        <v>1835</v>
      </c>
      <c r="F147" s="1" t="s">
        <v>1115</v>
      </c>
      <c r="G147" s="1" t="s">
        <v>965</v>
      </c>
      <c r="H147" s="1" t="s">
        <v>966</v>
      </c>
      <c r="I147" s="1" t="s">
        <v>1836</v>
      </c>
      <c r="J147" s="1" t="s">
        <v>30</v>
      </c>
      <c r="K147" s="1" t="s">
        <v>1837</v>
      </c>
      <c r="L147" s="1" t="s">
        <v>1837</v>
      </c>
      <c r="M147" s="1" t="s">
        <v>969</v>
      </c>
      <c r="N147" s="1" t="s">
        <v>969</v>
      </c>
      <c r="O147" s="1" t="s">
        <v>970</v>
      </c>
      <c r="P147" s="1" t="s">
        <v>971</v>
      </c>
      <c r="Q147" s="1" t="s">
        <v>972</v>
      </c>
      <c r="R147" s="1" t="s">
        <v>1838</v>
      </c>
      <c r="S147" s="1" t="s">
        <v>974</v>
      </c>
      <c r="T147" s="1" t="s">
        <v>975</v>
      </c>
      <c r="U147" s="1" t="s">
        <v>976</v>
      </c>
      <c r="V147" s="1" t="s">
        <v>1839</v>
      </c>
    </row>
    <row r="148" s="1" customFormat="1" spans="1:22">
      <c r="A148" s="3">
        <v>999223437712171</v>
      </c>
      <c r="B148" s="1" t="s">
        <v>1825</v>
      </c>
      <c r="C148" s="1" t="s">
        <v>1840</v>
      </c>
      <c r="D148" s="1" t="s">
        <v>1841</v>
      </c>
      <c r="E148" s="1" t="s">
        <v>1842</v>
      </c>
      <c r="F148" s="1" t="s">
        <v>961</v>
      </c>
      <c r="G148" s="1" t="s">
        <v>965</v>
      </c>
      <c r="H148" s="1" t="s">
        <v>966</v>
      </c>
      <c r="I148" s="1" t="s">
        <v>1843</v>
      </c>
      <c r="J148" s="1" t="s">
        <v>30</v>
      </c>
      <c r="K148" s="1" t="s">
        <v>1844</v>
      </c>
      <c r="L148" s="1" t="s">
        <v>1844</v>
      </c>
      <c r="M148" s="1" t="s">
        <v>969</v>
      </c>
      <c r="N148" s="1" t="s">
        <v>969</v>
      </c>
      <c r="O148" s="1" t="s">
        <v>970</v>
      </c>
      <c r="P148" s="1" t="s">
        <v>971</v>
      </c>
      <c r="Q148" s="1" t="s">
        <v>972</v>
      </c>
      <c r="R148" s="1" t="s">
        <v>1845</v>
      </c>
      <c r="S148" s="1" t="s">
        <v>974</v>
      </c>
      <c r="T148" s="1" t="s">
        <v>975</v>
      </c>
      <c r="U148" s="1" t="s">
        <v>976</v>
      </c>
      <c r="V148" s="1" t="s">
        <v>1135</v>
      </c>
    </row>
    <row r="149" s="1" customFormat="1" spans="1:22">
      <c r="A149" s="3">
        <v>999223455626027</v>
      </c>
      <c r="B149" s="1" t="s">
        <v>1846</v>
      </c>
      <c r="C149" s="1" t="s">
        <v>1847</v>
      </c>
      <c r="D149" s="1" t="s">
        <v>1848</v>
      </c>
      <c r="E149" s="1" t="s">
        <v>1849</v>
      </c>
      <c r="F149" s="1" t="s">
        <v>1115</v>
      </c>
      <c r="G149" s="1" t="s">
        <v>965</v>
      </c>
      <c r="H149" s="1" t="s">
        <v>966</v>
      </c>
      <c r="I149" s="1" t="s">
        <v>1850</v>
      </c>
      <c r="J149" s="1" t="s">
        <v>30</v>
      </c>
      <c r="K149" s="1" t="s">
        <v>1851</v>
      </c>
      <c r="L149" s="1" t="s">
        <v>1851</v>
      </c>
      <c r="M149" s="1" t="s">
        <v>969</v>
      </c>
      <c r="N149" s="1" t="s">
        <v>969</v>
      </c>
      <c r="O149" s="1" t="s">
        <v>970</v>
      </c>
      <c r="P149" s="1" t="s">
        <v>971</v>
      </c>
      <c r="Q149" s="1" t="s">
        <v>972</v>
      </c>
      <c r="R149" s="1" t="s">
        <v>1852</v>
      </c>
      <c r="S149" s="1" t="s">
        <v>974</v>
      </c>
      <c r="T149" s="1" t="s">
        <v>975</v>
      </c>
      <c r="U149" s="1" t="s">
        <v>976</v>
      </c>
      <c r="V149" s="1" t="s">
        <v>1005</v>
      </c>
    </row>
    <row r="150" s="1" customFormat="1" spans="1:22">
      <c r="A150" s="3">
        <v>999223448528126</v>
      </c>
      <c r="B150" s="1" t="s">
        <v>1825</v>
      </c>
      <c r="C150" s="1" t="s">
        <v>1853</v>
      </c>
      <c r="D150" s="1" t="s">
        <v>1854</v>
      </c>
      <c r="E150" s="1" t="s">
        <v>1855</v>
      </c>
      <c r="F150" s="1" t="s">
        <v>961</v>
      </c>
      <c r="G150" s="1" t="s">
        <v>965</v>
      </c>
      <c r="H150" s="1" t="s">
        <v>966</v>
      </c>
      <c r="I150" s="1" t="s">
        <v>1856</v>
      </c>
      <c r="J150" s="1" t="s">
        <v>30</v>
      </c>
      <c r="K150" s="1" t="s">
        <v>1022</v>
      </c>
      <c r="L150" s="1" t="s">
        <v>1022</v>
      </c>
      <c r="M150" s="1" t="s">
        <v>969</v>
      </c>
      <c r="N150" s="1" t="s">
        <v>969</v>
      </c>
      <c r="O150" s="1" t="s">
        <v>970</v>
      </c>
      <c r="P150" s="1" t="s">
        <v>971</v>
      </c>
      <c r="Q150" s="1" t="s">
        <v>972</v>
      </c>
      <c r="R150" s="1" t="s">
        <v>1857</v>
      </c>
      <c r="S150" s="1" t="s">
        <v>974</v>
      </c>
      <c r="T150" s="1" t="s">
        <v>975</v>
      </c>
      <c r="U150" s="1" t="s">
        <v>1351</v>
      </c>
      <c r="V150" s="1" t="s">
        <v>1005</v>
      </c>
    </row>
    <row r="151" s="1" customFormat="1" spans="1:22">
      <c r="A151" s="3">
        <v>999223455270497</v>
      </c>
      <c r="B151" s="1" t="s">
        <v>1846</v>
      </c>
      <c r="C151" s="1" t="s">
        <v>1858</v>
      </c>
      <c r="D151" s="1" t="s">
        <v>1859</v>
      </c>
      <c r="E151" s="1" t="s">
        <v>1860</v>
      </c>
      <c r="F151" s="1" t="s">
        <v>1115</v>
      </c>
      <c r="G151" s="1" t="s">
        <v>965</v>
      </c>
      <c r="H151" s="1" t="s">
        <v>966</v>
      </c>
      <c r="I151" s="1" t="s">
        <v>1861</v>
      </c>
      <c r="J151" s="1" t="s">
        <v>30</v>
      </c>
      <c r="K151" s="1" t="s">
        <v>1862</v>
      </c>
      <c r="L151" s="1" t="s">
        <v>1862</v>
      </c>
      <c r="M151" s="1" t="s">
        <v>969</v>
      </c>
      <c r="N151" s="1" t="s">
        <v>969</v>
      </c>
      <c r="O151" s="1" t="s">
        <v>970</v>
      </c>
      <c r="P151" s="1" t="s">
        <v>971</v>
      </c>
      <c r="Q151" s="1" t="s">
        <v>972</v>
      </c>
      <c r="R151" s="1" t="s">
        <v>1863</v>
      </c>
      <c r="S151" s="1" t="s">
        <v>974</v>
      </c>
      <c r="T151" s="1" t="s">
        <v>975</v>
      </c>
      <c r="U151" s="1" t="s">
        <v>976</v>
      </c>
      <c r="V151" s="1" t="s">
        <v>1005</v>
      </c>
    </row>
    <row r="152" s="1" customFormat="1" spans="1:22">
      <c r="A152" s="3">
        <v>999223250924133</v>
      </c>
      <c r="B152" s="1" t="s">
        <v>1864</v>
      </c>
      <c r="C152" s="1" t="s">
        <v>1865</v>
      </c>
      <c r="D152" s="1" t="s">
        <v>1859</v>
      </c>
      <c r="E152" s="1" t="s">
        <v>1866</v>
      </c>
      <c r="F152" s="1" t="s">
        <v>1115</v>
      </c>
      <c r="G152" s="1" t="s">
        <v>965</v>
      </c>
      <c r="H152" s="1" t="s">
        <v>966</v>
      </c>
      <c r="I152" s="1" t="s">
        <v>1867</v>
      </c>
      <c r="J152" s="1" t="s">
        <v>30</v>
      </c>
      <c r="K152" s="1" t="s">
        <v>1868</v>
      </c>
      <c r="L152" s="1" t="s">
        <v>1868</v>
      </c>
      <c r="M152" s="1" t="s">
        <v>969</v>
      </c>
      <c r="N152" s="1" t="s">
        <v>969</v>
      </c>
      <c r="O152" s="1" t="s">
        <v>970</v>
      </c>
      <c r="P152" s="1" t="s">
        <v>971</v>
      </c>
      <c r="Q152" s="1" t="s">
        <v>972</v>
      </c>
      <c r="R152" s="1" t="s">
        <v>1869</v>
      </c>
      <c r="S152" s="1" t="s">
        <v>974</v>
      </c>
      <c r="T152" s="1" t="s">
        <v>975</v>
      </c>
      <c r="U152" s="1" t="s">
        <v>976</v>
      </c>
      <c r="V152" s="1" t="s">
        <v>1005</v>
      </c>
    </row>
    <row r="153" s="1" customFormat="1" spans="1:22">
      <c r="A153" s="3">
        <v>999223260942318</v>
      </c>
      <c r="B153" s="1" t="s">
        <v>1792</v>
      </c>
      <c r="C153" s="1" t="s">
        <v>1870</v>
      </c>
      <c r="D153" s="1" t="s">
        <v>1859</v>
      </c>
      <c r="E153" s="1" t="s">
        <v>1871</v>
      </c>
      <c r="F153" s="1" t="s">
        <v>1289</v>
      </c>
      <c r="G153" s="1" t="s">
        <v>965</v>
      </c>
      <c r="H153" s="1" t="s">
        <v>966</v>
      </c>
      <c r="I153" s="1" t="s">
        <v>1872</v>
      </c>
      <c r="J153" s="1" t="s">
        <v>30</v>
      </c>
      <c r="K153" s="1" t="s">
        <v>1873</v>
      </c>
      <c r="L153" s="1" t="s">
        <v>1873</v>
      </c>
      <c r="M153" s="1" t="s">
        <v>969</v>
      </c>
      <c r="N153" s="1" t="s">
        <v>969</v>
      </c>
      <c r="O153" s="1" t="s">
        <v>970</v>
      </c>
      <c r="P153" s="1" t="s">
        <v>971</v>
      </c>
      <c r="Q153" s="1" t="s">
        <v>972</v>
      </c>
      <c r="R153" s="1" t="s">
        <v>1874</v>
      </c>
      <c r="S153" s="1" t="s">
        <v>974</v>
      </c>
      <c r="T153" s="1" t="s">
        <v>975</v>
      </c>
      <c r="U153" s="1" t="s">
        <v>976</v>
      </c>
      <c r="V153" s="1" t="s">
        <v>1005</v>
      </c>
    </row>
    <row r="154" s="1" customFormat="1" spans="1:22">
      <c r="A154" s="3">
        <v>999222750251478</v>
      </c>
      <c r="B154" s="1" t="s">
        <v>1875</v>
      </c>
      <c r="C154" s="1" t="s">
        <v>1876</v>
      </c>
      <c r="D154" s="1" t="s">
        <v>1877</v>
      </c>
      <c r="E154" s="1" t="s">
        <v>1878</v>
      </c>
      <c r="F154" s="1" t="s">
        <v>1492</v>
      </c>
      <c r="G154" s="1" t="s">
        <v>965</v>
      </c>
      <c r="H154" s="1" t="s">
        <v>966</v>
      </c>
      <c r="I154" s="1" t="s">
        <v>1879</v>
      </c>
      <c r="J154" s="1" t="s">
        <v>30</v>
      </c>
      <c r="K154" s="1" t="s">
        <v>1880</v>
      </c>
      <c r="L154" s="1" t="s">
        <v>1880</v>
      </c>
      <c r="M154" s="1" t="s">
        <v>969</v>
      </c>
      <c r="N154" s="1" t="s">
        <v>969</v>
      </c>
      <c r="O154" s="1" t="s">
        <v>970</v>
      </c>
      <c r="P154" s="1" t="s">
        <v>971</v>
      </c>
      <c r="Q154" s="1" t="s">
        <v>972</v>
      </c>
      <c r="R154" s="1" t="s">
        <v>1881</v>
      </c>
      <c r="S154" s="1" t="s">
        <v>974</v>
      </c>
      <c r="T154" s="1" t="s">
        <v>975</v>
      </c>
      <c r="U154" s="1" t="s">
        <v>976</v>
      </c>
      <c r="V154" s="1" t="s">
        <v>1005</v>
      </c>
    </row>
    <row r="155" s="1" customFormat="1" spans="1:22">
      <c r="A155" s="3">
        <v>999223338916931</v>
      </c>
      <c r="B155" s="1" t="s">
        <v>1882</v>
      </c>
      <c r="C155" s="1" t="s">
        <v>1883</v>
      </c>
      <c r="D155" s="1" t="s">
        <v>1884</v>
      </c>
      <c r="E155" s="1" t="s">
        <v>1885</v>
      </c>
      <c r="F155" s="1" t="s">
        <v>1289</v>
      </c>
      <c r="G155" s="1" t="s">
        <v>965</v>
      </c>
      <c r="H155" s="1" t="s">
        <v>966</v>
      </c>
      <c r="I155" s="1" t="s">
        <v>1886</v>
      </c>
      <c r="J155" s="1" t="s">
        <v>30</v>
      </c>
      <c r="K155" s="1" t="s">
        <v>1887</v>
      </c>
      <c r="L155" s="1" t="s">
        <v>1887</v>
      </c>
      <c r="M155" s="1" t="s">
        <v>969</v>
      </c>
      <c r="N155" s="1" t="s">
        <v>969</v>
      </c>
      <c r="O155" s="1" t="s">
        <v>970</v>
      </c>
      <c r="P155" s="1" t="s">
        <v>971</v>
      </c>
      <c r="Q155" s="1" t="s">
        <v>972</v>
      </c>
      <c r="R155" s="1" t="s">
        <v>1888</v>
      </c>
      <c r="S155" s="1" t="s">
        <v>974</v>
      </c>
      <c r="T155" s="1" t="s">
        <v>975</v>
      </c>
      <c r="U155" s="1" t="s">
        <v>976</v>
      </c>
      <c r="V155" s="1" t="s">
        <v>1005</v>
      </c>
    </row>
    <row r="156" s="1" customFormat="1" spans="1:22">
      <c r="A156" s="3">
        <v>999223452633745</v>
      </c>
      <c r="B156" s="1" t="s">
        <v>1846</v>
      </c>
      <c r="C156" s="1" t="s">
        <v>1889</v>
      </c>
      <c r="D156" s="1" t="s">
        <v>1890</v>
      </c>
      <c r="E156" s="1" t="s">
        <v>1891</v>
      </c>
      <c r="F156" s="1" t="s">
        <v>1115</v>
      </c>
      <c r="G156" s="1" t="s">
        <v>965</v>
      </c>
      <c r="H156" s="1" t="s">
        <v>966</v>
      </c>
      <c r="I156" s="1" t="s">
        <v>1892</v>
      </c>
      <c r="J156" s="1" t="s">
        <v>30</v>
      </c>
      <c r="K156" s="1" t="s">
        <v>1893</v>
      </c>
      <c r="L156" s="1" t="s">
        <v>1893</v>
      </c>
      <c r="M156" s="1" t="s">
        <v>969</v>
      </c>
      <c r="N156" s="1" t="s">
        <v>969</v>
      </c>
      <c r="O156" s="1" t="s">
        <v>970</v>
      </c>
      <c r="P156" s="1" t="s">
        <v>971</v>
      </c>
      <c r="Q156" s="1" t="s">
        <v>972</v>
      </c>
      <c r="R156" s="1" t="s">
        <v>1894</v>
      </c>
      <c r="S156" s="1" t="s">
        <v>974</v>
      </c>
      <c r="T156" s="1" t="s">
        <v>975</v>
      </c>
      <c r="U156" s="1" t="s">
        <v>1351</v>
      </c>
      <c r="V156" s="1" t="s">
        <v>1005</v>
      </c>
    </row>
    <row r="157" s="1" customFormat="1" spans="1:22">
      <c r="A157" s="1" t="s">
        <v>1895</v>
      </c>
      <c r="B157" s="1" t="s">
        <v>1896</v>
      </c>
      <c r="C157" s="1" t="s">
        <v>1897</v>
      </c>
      <c r="D157" s="1" t="s">
        <v>1437</v>
      </c>
      <c r="E157" s="1" t="s">
        <v>1438</v>
      </c>
      <c r="F157" s="1" t="s">
        <v>961</v>
      </c>
      <c r="G157" s="1" t="s">
        <v>965</v>
      </c>
      <c r="H157" s="1" t="s">
        <v>966</v>
      </c>
      <c r="I157" s="1" t="s">
        <v>970</v>
      </c>
      <c r="J157" s="1" t="s">
        <v>1898</v>
      </c>
      <c r="K157" s="1" t="s">
        <v>970</v>
      </c>
      <c r="L157" s="1" t="s">
        <v>970</v>
      </c>
      <c r="M157" s="1" t="s">
        <v>969</v>
      </c>
      <c r="N157" s="1" t="s">
        <v>969</v>
      </c>
      <c r="O157" s="1" t="s">
        <v>970</v>
      </c>
      <c r="P157" s="1" t="s">
        <v>971</v>
      </c>
      <c r="Q157" s="1" t="s">
        <v>972</v>
      </c>
      <c r="R157" s="1" t="s">
        <v>1899</v>
      </c>
      <c r="S157" s="1" t="s">
        <v>974</v>
      </c>
      <c r="T157" s="1" t="s">
        <v>975</v>
      </c>
      <c r="U157" s="1" t="s">
        <v>1351</v>
      </c>
      <c r="V157" s="1" t="s">
        <v>1056</v>
      </c>
    </row>
    <row r="158" s="1" customFormat="1" spans="1:22">
      <c r="A158" s="3">
        <v>999223364836294</v>
      </c>
      <c r="B158" s="1" t="s">
        <v>1806</v>
      </c>
      <c r="C158" s="1" t="s">
        <v>1900</v>
      </c>
      <c r="D158" s="1" t="s">
        <v>1901</v>
      </c>
      <c r="E158" s="1" t="s">
        <v>1902</v>
      </c>
      <c r="F158" s="1" t="s">
        <v>961</v>
      </c>
      <c r="G158" s="1" t="s">
        <v>965</v>
      </c>
      <c r="H158" s="1" t="s">
        <v>966</v>
      </c>
      <c r="I158" s="1" t="s">
        <v>1903</v>
      </c>
      <c r="J158" s="1" t="s">
        <v>30</v>
      </c>
      <c r="K158" s="1" t="s">
        <v>1904</v>
      </c>
      <c r="L158" s="1" t="s">
        <v>1904</v>
      </c>
      <c r="M158" s="1" t="s">
        <v>969</v>
      </c>
      <c r="N158" s="1" t="s">
        <v>969</v>
      </c>
      <c r="O158" s="1" t="s">
        <v>970</v>
      </c>
      <c r="P158" s="1" t="s">
        <v>971</v>
      </c>
      <c r="Q158" s="1" t="s">
        <v>972</v>
      </c>
      <c r="R158" s="1" t="s">
        <v>1905</v>
      </c>
      <c r="S158" s="1" t="s">
        <v>974</v>
      </c>
      <c r="T158" s="1" t="s">
        <v>975</v>
      </c>
      <c r="U158" s="1" t="s">
        <v>976</v>
      </c>
      <c r="V158" s="1" t="s">
        <v>1536</v>
      </c>
    </row>
    <row r="159" s="1" customFormat="1" spans="1:22">
      <c r="A159" s="3">
        <v>999223450952499</v>
      </c>
      <c r="B159" s="1" t="s">
        <v>1846</v>
      </c>
      <c r="C159" s="1" t="s">
        <v>1906</v>
      </c>
      <c r="D159" s="1" t="s">
        <v>1210</v>
      </c>
      <c r="E159" s="1" t="s">
        <v>1907</v>
      </c>
      <c r="F159" s="1" t="s">
        <v>1115</v>
      </c>
      <c r="G159" s="1" t="s">
        <v>965</v>
      </c>
      <c r="H159" s="1" t="s">
        <v>966</v>
      </c>
      <c r="I159" s="1" t="s">
        <v>1908</v>
      </c>
      <c r="J159" s="1" t="s">
        <v>30</v>
      </c>
      <c r="K159" s="1" t="s">
        <v>1909</v>
      </c>
      <c r="L159" s="1" t="s">
        <v>1909</v>
      </c>
      <c r="M159" s="1" t="s">
        <v>969</v>
      </c>
      <c r="N159" s="1" t="s">
        <v>969</v>
      </c>
      <c r="O159" s="1" t="s">
        <v>970</v>
      </c>
      <c r="P159" s="1" t="s">
        <v>971</v>
      </c>
      <c r="Q159" s="1" t="s">
        <v>972</v>
      </c>
      <c r="R159" s="1" t="s">
        <v>1910</v>
      </c>
      <c r="S159" s="1" t="s">
        <v>974</v>
      </c>
      <c r="T159" s="1" t="s">
        <v>975</v>
      </c>
      <c r="U159" s="1" t="s">
        <v>976</v>
      </c>
      <c r="V159" s="1" t="s">
        <v>1005</v>
      </c>
    </row>
    <row r="160" s="1" customFormat="1" spans="1:22">
      <c r="A160" s="3">
        <v>999223454886912</v>
      </c>
      <c r="B160" s="1" t="s">
        <v>1846</v>
      </c>
      <c r="C160" s="1" t="s">
        <v>1911</v>
      </c>
      <c r="D160" s="1" t="s">
        <v>1210</v>
      </c>
      <c r="E160" s="1" t="s">
        <v>1912</v>
      </c>
      <c r="F160" s="1" t="s">
        <v>1289</v>
      </c>
      <c r="G160" s="1" t="s">
        <v>965</v>
      </c>
      <c r="H160" s="1" t="s">
        <v>966</v>
      </c>
      <c r="I160" s="1" t="s">
        <v>1913</v>
      </c>
      <c r="J160" s="1" t="s">
        <v>30</v>
      </c>
      <c r="K160" s="1" t="s">
        <v>1914</v>
      </c>
      <c r="L160" s="1" t="s">
        <v>1914</v>
      </c>
      <c r="M160" s="1" t="s">
        <v>969</v>
      </c>
      <c r="N160" s="1" t="s">
        <v>969</v>
      </c>
      <c r="O160" s="1" t="s">
        <v>970</v>
      </c>
      <c r="P160" s="1" t="s">
        <v>971</v>
      </c>
      <c r="Q160" s="1" t="s">
        <v>972</v>
      </c>
      <c r="R160" s="1" t="s">
        <v>1915</v>
      </c>
      <c r="S160" s="1" t="s">
        <v>974</v>
      </c>
      <c r="T160" s="1" t="s">
        <v>975</v>
      </c>
      <c r="U160" s="1" t="s">
        <v>976</v>
      </c>
      <c r="V160" s="1" t="s">
        <v>1005</v>
      </c>
    </row>
    <row r="161" s="1" customFormat="1" spans="1:22">
      <c r="A161" s="3">
        <v>999223427713588</v>
      </c>
      <c r="B161" s="1" t="s">
        <v>1916</v>
      </c>
      <c r="C161" s="1" t="s">
        <v>1917</v>
      </c>
      <c r="D161" s="1" t="s">
        <v>1210</v>
      </c>
      <c r="E161" s="1" t="s">
        <v>1918</v>
      </c>
      <c r="F161" s="1" t="s">
        <v>1352</v>
      </c>
      <c r="G161" s="1" t="s">
        <v>965</v>
      </c>
      <c r="H161" s="1" t="s">
        <v>966</v>
      </c>
      <c r="I161" s="1" t="s">
        <v>1919</v>
      </c>
      <c r="J161" s="1" t="s">
        <v>30</v>
      </c>
      <c r="K161" s="1" t="s">
        <v>1920</v>
      </c>
      <c r="L161" s="1" t="s">
        <v>1920</v>
      </c>
      <c r="M161" s="1" t="s">
        <v>969</v>
      </c>
      <c r="N161" s="1" t="s">
        <v>969</v>
      </c>
      <c r="O161" s="1" t="s">
        <v>970</v>
      </c>
      <c r="P161" s="1" t="s">
        <v>971</v>
      </c>
      <c r="Q161" s="1" t="s">
        <v>972</v>
      </c>
      <c r="R161" s="1" t="s">
        <v>1921</v>
      </c>
      <c r="S161" s="1" t="s">
        <v>974</v>
      </c>
      <c r="T161" s="1" t="s">
        <v>975</v>
      </c>
      <c r="U161" s="1" t="s">
        <v>976</v>
      </c>
      <c r="V161" s="1" t="s">
        <v>1005</v>
      </c>
    </row>
    <row r="162" s="1" customFormat="1" spans="1:22">
      <c r="A162" s="3">
        <v>999223400702523</v>
      </c>
      <c r="B162" s="1" t="s">
        <v>1922</v>
      </c>
      <c r="C162" s="1" t="s">
        <v>1923</v>
      </c>
      <c r="D162" s="1" t="s">
        <v>1210</v>
      </c>
      <c r="E162" s="1" t="s">
        <v>1924</v>
      </c>
      <c r="F162" s="1" t="s">
        <v>1352</v>
      </c>
      <c r="G162" s="1" t="s">
        <v>965</v>
      </c>
      <c r="H162" s="1" t="s">
        <v>966</v>
      </c>
      <c r="I162" s="1" t="s">
        <v>1925</v>
      </c>
      <c r="J162" s="1" t="s">
        <v>30</v>
      </c>
      <c r="K162" s="1" t="s">
        <v>1926</v>
      </c>
      <c r="L162" s="1" t="s">
        <v>1926</v>
      </c>
      <c r="M162" s="1" t="s">
        <v>969</v>
      </c>
      <c r="N162" s="1" t="s">
        <v>969</v>
      </c>
      <c r="O162" s="1" t="s">
        <v>970</v>
      </c>
      <c r="P162" s="1" t="s">
        <v>971</v>
      </c>
      <c r="Q162" s="1" t="s">
        <v>972</v>
      </c>
      <c r="R162" s="1" t="s">
        <v>1927</v>
      </c>
      <c r="S162" s="1" t="s">
        <v>974</v>
      </c>
      <c r="T162" s="1" t="s">
        <v>975</v>
      </c>
      <c r="U162" s="1" t="s">
        <v>976</v>
      </c>
      <c r="V162" s="1" t="s">
        <v>1005</v>
      </c>
    </row>
    <row r="163" s="1" customFormat="1" spans="1:22">
      <c r="A163" s="3">
        <v>999223428150814</v>
      </c>
      <c r="B163" s="1" t="s">
        <v>1916</v>
      </c>
      <c r="C163" s="1" t="s">
        <v>1928</v>
      </c>
      <c r="D163" s="1" t="s">
        <v>1768</v>
      </c>
      <c r="E163" s="1" t="s">
        <v>1929</v>
      </c>
      <c r="F163" s="1" t="s">
        <v>961</v>
      </c>
      <c r="G163" s="1" t="s">
        <v>965</v>
      </c>
      <c r="H163" s="1" t="s">
        <v>966</v>
      </c>
      <c r="I163" s="1" t="s">
        <v>1930</v>
      </c>
      <c r="J163" s="1" t="s">
        <v>30</v>
      </c>
      <c r="K163" s="1" t="s">
        <v>1428</v>
      </c>
      <c r="L163" s="1" t="s">
        <v>1428</v>
      </c>
      <c r="M163" s="1" t="s">
        <v>969</v>
      </c>
      <c r="N163" s="1" t="s">
        <v>969</v>
      </c>
      <c r="O163" s="1" t="s">
        <v>970</v>
      </c>
      <c r="P163" s="1" t="s">
        <v>971</v>
      </c>
      <c r="Q163" s="1" t="s">
        <v>972</v>
      </c>
      <c r="R163" s="1" t="s">
        <v>1931</v>
      </c>
      <c r="S163" s="1" t="s">
        <v>974</v>
      </c>
      <c r="T163" s="1" t="s">
        <v>975</v>
      </c>
      <c r="U163" s="1" t="s">
        <v>976</v>
      </c>
      <c r="V163" s="1" t="s">
        <v>1148</v>
      </c>
    </row>
    <row r="164" s="1" customFormat="1" spans="1:22">
      <c r="A164" s="3">
        <v>999223355719479</v>
      </c>
      <c r="B164" s="1" t="s">
        <v>1932</v>
      </c>
      <c r="C164" s="1" t="s">
        <v>1933</v>
      </c>
      <c r="D164" s="1" t="s">
        <v>1934</v>
      </c>
      <c r="E164" s="1" t="s">
        <v>1935</v>
      </c>
      <c r="F164" s="1" t="s">
        <v>961</v>
      </c>
      <c r="G164" s="1" t="s">
        <v>965</v>
      </c>
      <c r="H164" s="1" t="s">
        <v>966</v>
      </c>
      <c r="I164" s="1" t="s">
        <v>1936</v>
      </c>
      <c r="J164" s="1" t="s">
        <v>30</v>
      </c>
      <c r="K164" s="1" t="s">
        <v>1937</v>
      </c>
      <c r="L164" s="1" t="s">
        <v>1937</v>
      </c>
      <c r="M164" s="1" t="s">
        <v>969</v>
      </c>
      <c r="N164" s="1" t="s">
        <v>969</v>
      </c>
      <c r="O164" s="1" t="s">
        <v>970</v>
      </c>
      <c r="P164" s="1" t="s">
        <v>971</v>
      </c>
      <c r="Q164" s="1" t="s">
        <v>972</v>
      </c>
      <c r="R164" s="1" t="s">
        <v>1938</v>
      </c>
      <c r="S164" s="1" t="s">
        <v>974</v>
      </c>
      <c r="T164" s="1" t="s">
        <v>975</v>
      </c>
      <c r="U164" s="1" t="s">
        <v>976</v>
      </c>
      <c r="V164" s="1" t="s">
        <v>998</v>
      </c>
    </row>
    <row r="165" s="1" customFormat="1" spans="1:22">
      <c r="A165" s="3">
        <v>999223221326669</v>
      </c>
      <c r="B165" s="1" t="s">
        <v>1939</v>
      </c>
      <c r="C165" s="1" t="s">
        <v>1940</v>
      </c>
      <c r="D165" s="1" t="s">
        <v>1941</v>
      </c>
      <c r="E165" s="1" t="s">
        <v>1942</v>
      </c>
      <c r="F165" s="1" t="s">
        <v>1115</v>
      </c>
      <c r="G165" s="1" t="s">
        <v>965</v>
      </c>
      <c r="H165" s="1" t="s">
        <v>966</v>
      </c>
      <c r="I165" s="1" t="s">
        <v>1943</v>
      </c>
      <c r="J165" s="1" t="s">
        <v>30</v>
      </c>
      <c r="K165" s="1" t="s">
        <v>1944</v>
      </c>
      <c r="L165" s="1" t="s">
        <v>1944</v>
      </c>
      <c r="M165" s="1" t="s">
        <v>969</v>
      </c>
      <c r="N165" s="1" t="s">
        <v>969</v>
      </c>
      <c r="O165" s="1" t="s">
        <v>970</v>
      </c>
      <c r="P165" s="1" t="s">
        <v>971</v>
      </c>
      <c r="Q165" s="1" t="s">
        <v>972</v>
      </c>
      <c r="R165" s="1" t="s">
        <v>1945</v>
      </c>
      <c r="S165" s="1" t="s">
        <v>974</v>
      </c>
      <c r="T165" s="1" t="s">
        <v>975</v>
      </c>
      <c r="U165" s="1" t="s">
        <v>976</v>
      </c>
      <c r="V165" s="1" t="s">
        <v>1946</v>
      </c>
    </row>
    <row r="166" s="1" customFormat="1" spans="1:22">
      <c r="A166" s="3">
        <v>999223266877137</v>
      </c>
      <c r="B166" s="1" t="s">
        <v>1947</v>
      </c>
      <c r="C166" s="1" t="s">
        <v>1948</v>
      </c>
      <c r="D166" s="1" t="s">
        <v>1949</v>
      </c>
      <c r="E166" s="1" t="s">
        <v>1950</v>
      </c>
      <c r="F166" s="1" t="s">
        <v>961</v>
      </c>
      <c r="G166" s="1" t="s">
        <v>965</v>
      </c>
      <c r="H166" s="1" t="s">
        <v>966</v>
      </c>
      <c r="I166" s="1" t="s">
        <v>1951</v>
      </c>
      <c r="J166" s="1" t="s">
        <v>30</v>
      </c>
      <c r="K166" s="1" t="s">
        <v>1952</v>
      </c>
      <c r="L166" s="1" t="s">
        <v>1952</v>
      </c>
      <c r="M166" s="1" t="s">
        <v>969</v>
      </c>
      <c r="N166" s="1" t="s">
        <v>969</v>
      </c>
      <c r="O166" s="1" t="s">
        <v>970</v>
      </c>
      <c r="P166" s="1" t="s">
        <v>971</v>
      </c>
      <c r="Q166" s="1" t="s">
        <v>972</v>
      </c>
      <c r="R166" s="1" t="s">
        <v>1953</v>
      </c>
      <c r="S166" s="1" t="s">
        <v>974</v>
      </c>
      <c r="T166" s="1" t="s">
        <v>975</v>
      </c>
      <c r="U166" s="1" t="s">
        <v>976</v>
      </c>
      <c r="V166" s="1" t="s">
        <v>998</v>
      </c>
    </row>
    <row r="167" s="1" customFormat="1" spans="1:22">
      <c r="A167" s="3">
        <v>999223429782841</v>
      </c>
      <c r="B167" s="1" t="s">
        <v>1916</v>
      </c>
      <c r="C167" s="1" t="s">
        <v>1954</v>
      </c>
      <c r="D167" s="1" t="s">
        <v>1955</v>
      </c>
      <c r="E167" s="1" t="s">
        <v>1956</v>
      </c>
      <c r="F167" s="1" t="s">
        <v>1289</v>
      </c>
      <c r="G167" s="1" t="s">
        <v>965</v>
      </c>
      <c r="H167" s="1" t="s">
        <v>966</v>
      </c>
      <c r="I167" s="1" t="s">
        <v>1957</v>
      </c>
      <c r="J167" s="1" t="s">
        <v>30</v>
      </c>
      <c r="K167" s="1" t="s">
        <v>1958</v>
      </c>
      <c r="L167" s="1" t="s">
        <v>1958</v>
      </c>
      <c r="M167" s="1" t="s">
        <v>969</v>
      </c>
      <c r="N167" s="1" t="s">
        <v>969</v>
      </c>
      <c r="O167" s="1" t="s">
        <v>970</v>
      </c>
      <c r="P167" s="1" t="s">
        <v>971</v>
      </c>
      <c r="Q167" s="1" t="s">
        <v>972</v>
      </c>
      <c r="R167" s="1" t="s">
        <v>1959</v>
      </c>
      <c r="S167" s="1" t="s">
        <v>974</v>
      </c>
      <c r="T167" s="1" t="s">
        <v>975</v>
      </c>
      <c r="U167" s="1" t="s">
        <v>976</v>
      </c>
      <c r="V167" s="1" t="s">
        <v>998</v>
      </c>
    </row>
    <row r="168" s="1" customFormat="1" spans="1:22">
      <c r="A168" s="3">
        <v>999223457493054</v>
      </c>
      <c r="B168" s="1" t="s">
        <v>1846</v>
      </c>
      <c r="C168" s="1" t="s">
        <v>1960</v>
      </c>
      <c r="D168" s="1" t="s">
        <v>1961</v>
      </c>
      <c r="E168" s="1" t="s">
        <v>1962</v>
      </c>
      <c r="F168" s="1" t="s">
        <v>961</v>
      </c>
      <c r="G168" s="1" t="s">
        <v>965</v>
      </c>
      <c r="H168" s="1" t="s">
        <v>966</v>
      </c>
      <c r="I168" s="1" t="s">
        <v>1963</v>
      </c>
      <c r="J168" s="1" t="s">
        <v>30</v>
      </c>
      <c r="K168" s="1" t="s">
        <v>1964</v>
      </c>
      <c r="L168" s="1" t="s">
        <v>1964</v>
      </c>
      <c r="M168" s="1" t="s">
        <v>969</v>
      </c>
      <c r="N168" s="1" t="s">
        <v>969</v>
      </c>
      <c r="O168" s="1" t="s">
        <v>970</v>
      </c>
      <c r="P168" s="1" t="s">
        <v>971</v>
      </c>
      <c r="Q168" s="1" t="s">
        <v>972</v>
      </c>
      <c r="R168" s="1" t="s">
        <v>1965</v>
      </c>
      <c r="S168" s="1" t="s">
        <v>974</v>
      </c>
      <c r="T168" s="1" t="s">
        <v>975</v>
      </c>
      <c r="U168" s="1" t="s">
        <v>976</v>
      </c>
      <c r="V168" s="1" t="s">
        <v>998</v>
      </c>
    </row>
    <row r="169" s="1" customFormat="1" spans="1:22">
      <c r="A169" s="3">
        <v>999223266779768</v>
      </c>
      <c r="B169" s="1" t="s">
        <v>1947</v>
      </c>
      <c r="C169" s="1" t="s">
        <v>1966</v>
      </c>
      <c r="D169" s="1" t="s">
        <v>1967</v>
      </c>
      <c r="E169" s="1" t="s">
        <v>1968</v>
      </c>
      <c r="F169" s="1" t="s">
        <v>961</v>
      </c>
      <c r="G169" s="1" t="s">
        <v>965</v>
      </c>
      <c r="H169" s="1" t="s">
        <v>966</v>
      </c>
      <c r="I169" s="1" t="s">
        <v>1969</v>
      </c>
      <c r="J169" s="1" t="s">
        <v>30</v>
      </c>
      <c r="K169" s="1" t="s">
        <v>1970</v>
      </c>
      <c r="L169" s="1" t="s">
        <v>1970</v>
      </c>
      <c r="M169" s="1" t="s">
        <v>969</v>
      </c>
      <c r="N169" s="1" t="s">
        <v>969</v>
      </c>
      <c r="O169" s="1" t="s">
        <v>970</v>
      </c>
      <c r="P169" s="1" t="s">
        <v>971</v>
      </c>
      <c r="Q169" s="1" t="s">
        <v>972</v>
      </c>
      <c r="R169" s="1" t="s">
        <v>1971</v>
      </c>
      <c r="S169" s="1" t="s">
        <v>974</v>
      </c>
      <c r="T169" s="1" t="s">
        <v>975</v>
      </c>
      <c r="U169" s="1" t="s">
        <v>976</v>
      </c>
      <c r="V169" s="1" t="s">
        <v>998</v>
      </c>
    </row>
    <row r="170" s="1" customFormat="1" spans="1:22">
      <c r="A170" s="3">
        <v>999223462368397</v>
      </c>
      <c r="B170" s="1" t="s">
        <v>1766</v>
      </c>
      <c r="C170" s="1" t="s">
        <v>1972</v>
      </c>
      <c r="D170" s="1" t="s">
        <v>1973</v>
      </c>
      <c r="E170" s="1" t="s">
        <v>1974</v>
      </c>
      <c r="F170" s="1" t="s">
        <v>1289</v>
      </c>
      <c r="G170" s="1" t="s">
        <v>965</v>
      </c>
      <c r="H170" s="1" t="s">
        <v>966</v>
      </c>
      <c r="I170" s="1" t="s">
        <v>1975</v>
      </c>
      <c r="J170" s="1" t="s">
        <v>30</v>
      </c>
      <c r="K170" s="1" t="s">
        <v>1976</v>
      </c>
      <c r="L170" s="1" t="s">
        <v>1976</v>
      </c>
      <c r="M170" s="1" t="s">
        <v>969</v>
      </c>
      <c r="N170" s="1" t="s">
        <v>969</v>
      </c>
      <c r="O170" s="1" t="s">
        <v>970</v>
      </c>
      <c r="P170" s="1" t="s">
        <v>971</v>
      </c>
      <c r="Q170" s="1" t="s">
        <v>972</v>
      </c>
      <c r="R170" s="1" t="s">
        <v>1977</v>
      </c>
      <c r="S170" s="1" t="s">
        <v>974</v>
      </c>
      <c r="T170" s="1" t="s">
        <v>975</v>
      </c>
      <c r="U170" s="1" t="s">
        <v>976</v>
      </c>
      <c r="V170" s="1" t="s">
        <v>998</v>
      </c>
    </row>
    <row r="171" s="1" customFormat="1" spans="1:22">
      <c r="A171" s="3">
        <v>999223225308338</v>
      </c>
      <c r="B171" s="1" t="s">
        <v>1939</v>
      </c>
      <c r="C171" s="1" t="s">
        <v>1978</v>
      </c>
      <c r="D171" s="1" t="s">
        <v>1377</v>
      </c>
      <c r="E171" s="1" t="s">
        <v>1979</v>
      </c>
      <c r="F171" s="1" t="s">
        <v>1289</v>
      </c>
      <c r="G171" s="1" t="s">
        <v>965</v>
      </c>
      <c r="H171" s="1" t="s">
        <v>966</v>
      </c>
      <c r="I171" s="1" t="s">
        <v>1980</v>
      </c>
      <c r="J171" s="1" t="s">
        <v>30</v>
      </c>
      <c r="K171" s="1" t="s">
        <v>1509</v>
      </c>
      <c r="L171" s="1" t="s">
        <v>1509</v>
      </c>
      <c r="M171" s="1" t="s">
        <v>969</v>
      </c>
      <c r="N171" s="1" t="s">
        <v>969</v>
      </c>
      <c r="O171" s="1" t="s">
        <v>970</v>
      </c>
      <c r="P171" s="1" t="s">
        <v>971</v>
      </c>
      <c r="Q171" s="1" t="s">
        <v>972</v>
      </c>
      <c r="R171" s="1" t="s">
        <v>1981</v>
      </c>
      <c r="S171" s="1" t="s">
        <v>974</v>
      </c>
      <c r="T171" s="1" t="s">
        <v>975</v>
      </c>
      <c r="U171" s="1" t="s">
        <v>976</v>
      </c>
      <c r="V171" s="1" t="s">
        <v>1056</v>
      </c>
    </row>
    <row r="172" s="1" customFormat="1" spans="1:22">
      <c r="A172" s="3">
        <v>999223392320975</v>
      </c>
      <c r="B172" s="1" t="s">
        <v>1922</v>
      </c>
      <c r="C172" s="1" t="s">
        <v>1982</v>
      </c>
      <c r="D172" s="1" t="s">
        <v>1983</v>
      </c>
      <c r="E172" s="1" t="s">
        <v>1984</v>
      </c>
      <c r="F172" s="1" t="s">
        <v>961</v>
      </c>
      <c r="G172" s="1" t="s">
        <v>965</v>
      </c>
      <c r="H172" s="1" t="s">
        <v>966</v>
      </c>
      <c r="I172" s="1" t="s">
        <v>1985</v>
      </c>
      <c r="J172" s="1" t="s">
        <v>30</v>
      </c>
      <c r="K172" s="1" t="s">
        <v>1986</v>
      </c>
      <c r="L172" s="1" t="s">
        <v>1986</v>
      </c>
      <c r="M172" s="1" t="s">
        <v>969</v>
      </c>
      <c r="N172" s="1" t="s">
        <v>969</v>
      </c>
      <c r="O172" s="1" t="s">
        <v>970</v>
      </c>
      <c r="P172" s="1" t="s">
        <v>971</v>
      </c>
      <c r="Q172" s="1" t="s">
        <v>972</v>
      </c>
      <c r="R172" s="1" t="s">
        <v>1987</v>
      </c>
      <c r="S172" s="1" t="s">
        <v>974</v>
      </c>
      <c r="T172" s="1" t="s">
        <v>975</v>
      </c>
      <c r="U172" s="1" t="s">
        <v>976</v>
      </c>
      <c r="V172" s="1" t="s">
        <v>1499</v>
      </c>
    </row>
    <row r="173" s="1" customFormat="1" spans="1:22">
      <c r="A173" s="3">
        <v>999223304078869</v>
      </c>
      <c r="B173" s="1" t="s">
        <v>1988</v>
      </c>
      <c r="C173" s="1" t="s">
        <v>1989</v>
      </c>
      <c r="D173" s="1" t="s">
        <v>1990</v>
      </c>
      <c r="E173" s="1" t="s">
        <v>1991</v>
      </c>
      <c r="F173" s="1" t="s">
        <v>1352</v>
      </c>
      <c r="G173" s="1" t="s">
        <v>965</v>
      </c>
      <c r="H173" s="1" t="s">
        <v>966</v>
      </c>
      <c r="I173" s="1" t="s">
        <v>1992</v>
      </c>
      <c r="J173" s="1" t="s">
        <v>30</v>
      </c>
      <c r="K173" s="1" t="s">
        <v>1993</v>
      </c>
      <c r="L173" s="1" t="s">
        <v>1993</v>
      </c>
      <c r="M173" s="1" t="s">
        <v>969</v>
      </c>
      <c r="N173" s="1" t="s">
        <v>969</v>
      </c>
      <c r="O173" s="1" t="s">
        <v>970</v>
      </c>
      <c r="P173" s="1" t="s">
        <v>971</v>
      </c>
      <c r="Q173" s="1" t="s">
        <v>972</v>
      </c>
      <c r="R173" s="1" t="s">
        <v>1994</v>
      </c>
      <c r="S173" s="1" t="s">
        <v>974</v>
      </c>
      <c r="T173" s="1" t="s">
        <v>975</v>
      </c>
      <c r="U173" s="1" t="s">
        <v>976</v>
      </c>
      <c r="V173" s="1" t="s">
        <v>1005</v>
      </c>
    </row>
    <row r="174" s="1" customFormat="1" spans="1:22">
      <c r="A174" s="3">
        <v>999223360592675</v>
      </c>
      <c r="B174" s="1" t="s">
        <v>1932</v>
      </c>
      <c r="C174" s="1" t="s">
        <v>1995</v>
      </c>
      <c r="D174" s="1" t="s">
        <v>1990</v>
      </c>
      <c r="E174" s="1" t="s">
        <v>1996</v>
      </c>
      <c r="F174" s="1" t="s">
        <v>1352</v>
      </c>
      <c r="G174" s="1" t="s">
        <v>965</v>
      </c>
      <c r="H174" s="1" t="s">
        <v>966</v>
      </c>
      <c r="I174" s="1" t="s">
        <v>1997</v>
      </c>
      <c r="J174" s="1" t="s">
        <v>30</v>
      </c>
      <c r="K174" s="1" t="s">
        <v>1998</v>
      </c>
      <c r="L174" s="1" t="s">
        <v>970</v>
      </c>
      <c r="M174" s="1" t="s">
        <v>1999</v>
      </c>
      <c r="N174" s="1" t="s">
        <v>2000</v>
      </c>
      <c r="O174" s="1" t="s">
        <v>970</v>
      </c>
      <c r="P174" s="1" t="s">
        <v>971</v>
      </c>
      <c r="Q174" s="1" t="s">
        <v>972</v>
      </c>
      <c r="R174" s="1" t="s">
        <v>2001</v>
      </c>
      <c r="S174" s="1" t="s">
        <v>974</v>
      </c>
      <c r="T174" s="1" t="s">
        <v>975</v>
      </c>
      <c r="U174" s="1" t="s">
        <v>976</v>
      </c>
      <c r="V174" s="1" t="s">
        <v>1005</v>
      </c>
    </row>
    <row r="175" s="1" customFormat="1" spans="1:22">
      <c r="A175" s="3">
        <v>999221849226015</v>
      </c>
      <c r="B175" s="1" t="s">
        <v>2002</v>
      </c>
      <c r="C175" s="1" t="s">
        <v>2003</v>
      </c>
      <c r="D175" s="1" t="s">
        <v>2004</v>
      </c>
      <c r="E175" s="1" t="s">
        <v>2005</v>
      </c>
      <c r="F175" s="1" t="s">
        <v>1289</v>
      </c>
      <c r="G175" s="1" t="s">
        <v>965</v>
      </c>
      <c r="H175" s="1" t="s">
        <v>966</v>
      </c>
      <c r="I175" s="1" t="s">
        <v>2006</v>
      </c>
      <c r="J175" s="1" t="s">
        <v>30</v>
      </c>
      <c r="K175" s="1" t="s">
        <v>2007</v>
      </c>
      <c r="L175" s="1" t="s">
        <v>2007</v>
      </c>
      <c r="M175" s="1" t="s">
        <v>969</v>
      </c>
      <c r="N175" s="1" t="s">
        <v>969</v>
      </c>
      <c r="O175" s="1" t="s">
        <v>970</v>
      </c>
      <c r="P175" s="1" t="s">
        <v>971</v>
      </c>
      <c r="Q175" s="1" t="s">
        <v>972</v>
      </c>
      <c r="R175" s="1" t="s">
        <v>2008</v>
      </c>
      <c r="S175" s="1" t="s">
        <v>974</v>
      </c>
      <c r="T175" s="1" t="s">
        <v>975</v>
      </c>
      <c r="U175" s="1" t="s">
        <v>976</v>
      </c>
      <c r="V175" s="1" t="s">
        <v>1536</v>
      </c>
    </row>
    <row r="176" s="1" customFormat="1" spans="1:22">
      <c r="A176" s="3">
        <v>999223407104245</v>
      </c>
      <c r="B176" s="1" t="s">
        <v>2009</v>
      </c>
      <c r="C176" s="1" t="s">
        <v>2010</v>
      </c>
      <c r="D176" s="1" t="s">
        <v>2011</v>
      </c>
      <c r="E176" s="1" t="s">
        <v>2012</v>
      </c>
      <c r="F176" s="1" t="s">
        <v>1289</v>
      </c>
      <c r="G176" s="1" t="s">
        <v>965</v>
      </c>
      <c r="H176" s="1" t="s">
        <v>966</v>
      </c>
      <c r="I176" s="1" t="s">
        <v>2013</v>
      </c>
      <c r="J176" s="1" t="s">
        <v>30</v>
      </c>
      <c r="K176" s="1" t="s">
        <v>2014</v>
      </c>
      <c r="L176" s="1" t="s">
        <v>2014</v>
      </c>
      <c r="M176" s="1" t="s">
        <v>969</v>
      </c>
      <c r="N176" s="1" t="s">
        <v>969</v>
      </c>
      <c r="O176" s="1" t="s">
        <v>970</v>
      </c>
      <c r="P176" s="1" t="s">
        <v>971</v>
      </c>
      <c r="Q176" s="1" t="s">
        <v>972</v>
      </c>
      <c r="R176" s="1" t="s">
        <v>2015</v>
      </c>
      <c r="S176" s="1" t="s">
        <v>974</v>
      </c>
      <c r="T176" s="1" t="s">
        <v>975</v>
      </c>
      <c r="U176" s="1" t="s">
        <v>976</v>
      </c>
      <c r="V176" s="1" t="s">
        <v>1005</v>
      </c>
    </row>
    <row r="177" s="1" customFormat="1" spans="1:22">
      <c r="A177" s="3">
        <v>999223434811703</v>
      </c>
      <c r="B177" s="1" t="s">
        <v>1916</v>
      </c>
      <c r="C177" s="1" t="s">
        <v>2016</v>
      </c>
      <c r="D177" s="1" t="s">
        <v>2017</v>
      </c>
      <c r="E177" s="1" t="s">
        <v>2018</v>
      </c>
      <c r="F177" s="1" t="s">
        <v>1115</v>
      </c>
      <c r="G177" s="1" t="s">
        <v>965</v>
      </c>
      <c r="H177" s="1" t="s">
        <v>966</v>
      </c>
      <c r="I177" s="1" t="s">
        <v>2019</v>
      </c>
      <c r="J177" s="1" t="s">
        <v>30</v>
      </c>
      <c r="K177" s="1" t="s">
        <v>2020</v>
      </c>
      <c r="L177" s="1" t="s">
        <v>2020</v>
      </c>
      <c r="M177" s="1" t="s">
        <v>969</v>
      </c>
      <c r="N177" s="1" t="s">
        <v>969</v>
      </c>
      <c r="O177" s="1" t="s">
        <v>970</v>
      </c>
      <c r="P177" s="1" t="s">
        <v>971</v>
      </c>
      <c r="Q177" s="1" t="s">
        <v>972</v>
      </c>
      <c r="R177" s="1" t="s">
        <v>2021</v>
      </c>
      <c r="S177" s="1" t="s">
        <v>974</v>
      </c>
      <c r="T177" s="1" t="s">
        <v>975</v>
      </c>
      <c r="U177" s="1" t="s">
        <v>976</v>
      </c>
      <c r="V177" s="1" t="s">
        <v>1499</v>
      </c>
    </row>
    <row r="178" s="1" customFormat="1" spans="1:22">
      <c r="A178" s="3">
        <v>999222494097706</v>
      </c>
      <c r="B178" s="1" t="s">
        <v>2022</v>
      </c>
      <c r="C178" s="1" t="s">
        <v>2023</v>
      </c>
      <c r="D178" s="1" t="s">
        <v>2024</v>
      </c>
      <c r="E178" s="1" t="s">
        <v>2025</v>
      </c>
      <c r="F178" s="1" t="s">
        <v>1115</v>
      </c>
      <c r="G178" s="1" t="s">
        <v>965</v>
      </c>
      <c r="H178" s="1" t="s">
        <v>966</v>
      </c>
      <c r="I178" s="1" t="s">
        <v>2026</v>
      </c>
      <c r="J178" s="1" t="s">
        <v>30</v>
      </c>
      <c r="K178" s="1" t="s">
        <v>2027</v>
      </c>
      <c r="L178" s="1" t="s">
        <v>2027</v>
      </c>
      <c r="M178" s="1" t="s">
        <v>969</v>
      </c>
      <c r="N178" s="1" t="s">
        <v>969</v>
      </c>
      <c r="O178" s="1" t="s">
        <v>970</v>
      </c>
      <c r="P178" s="1" t="s">
        <v>971</v>
      </c>
      <c r="Q178" s="1" t="s">
        <v>972</v>
      </c>
      <c r="R178" s="1" t="s">
        <v>2028</v>
      </c>
      <c r="S178" s="1" t="s">
        <v>974</v>
      </c>
      <c r="T178" s="1" t="s">
        <v>975</v>
      </c>
      <c r="U178" s="1" t="s">
        <v>1351</v>
      </c>
      <c r="V178" s="1" t="s">
        <v>1005</v>
      </c>
    </row>
    <row r="179" s="1" customFormat="1" spans="1:22">
      <c r="A179" s="3">
        <v>999223449146659</v>
      </c>
      <c r="B179" s="1" t="s">
        <v>1825</v>
      </c>
      <c r="C179" s="1" t="s">
        <v>2029</v>
      </c>
      <c r="D179" s="1" t="s">
        <v>2030</v>
      </c>
      <c r="E179" s="1" t="s">
        <v>2031</v>
      </c>
      <c r="F179" s="1" t="s">
        <v>1115</v>
      </c>
      <c r="G179" s="1" t="s">
        <v>965</v>
      </c>
      <c r="H179" s="1" t="s">
        <v>966</v>
      </c>
      <c r="I179" s="1" t="s">
        <v>2032</v>
      </c>
      <c r="J179" s="1" t="s">
        <v>30</v>
      </c>
      <c r="K179" s="1" t="s">
        <v>2033</v>
      </c>
      <c r="L179" s="1" t="s">
        <v>2033</v>
      </c>
      <c r="M179" s="1" t="s">
        <v>969</v>
      </c>
      <c r="N179" s="1" t="s">
        <v>969</v>
      </c>
      <c r="O179" s="1" t="s">
        <v>970</v>
      </c>
      <c r="P179" s="1" t="s">
        <v>971</v>
      </c>
      <c r="Q179" s="1" t="s">
        <v>972</v>
      </c>
      <c r="R179" s="1" t="s">
        <v>2034</v>
      </c>
      <c r="S179" s="1" t="s">
        <v>974</v>
      </c>
      <c r="T179" s="1" t="s">
        <v>975</v>
      </c>
      <c r="U179" s="1" t="s">
        <v>976</v>
      </c>
      <c r="V179" s="1" t="s">
        <v>1307</v>
      </c>
    </row>
    <row r="180" s="1" customFormat="1" spans="1:22">
      <c r="A180" s="1" t="s">
        <v>2035</v>
      </c>
      <c r="B180" s="1" t="s">
        <v>2036</v>
      </c>
      <c r="C180" s="1" t="s">
        <v>2037</v>
      </c>
      <c r="D180" s="1" t="s">
        <v>1676</v>
      </c>
      <c r="E180" s="1" t="s">
        <v>1677</v>
      </c>
      <c r="F180" s="1" t="s">
        <v>1289</v>
      </c>
      <c r="G180" s="1" t="s">
        <v>965</v>
      </c>
      <c r="H180" s="1" t="s">
        <v>966</v>
      </c>
      <c r="I180" s="1" t="s">
        <v>970</v>
      </c>
      <c r="J180" s="1" t="s">
        <v>1898</v>
      </c>
      <c r="K180" s="1" t="s">
        <v>970</v>
      </c>
      <c r="L180" s="1" t="s">
        <v>970</v>
      </c>
      <c r="M180" s="1" t="s">
        <v>969</v>
      </c>
      <c r="N180" s="1" t="s">
        <v>969</v>
      </c>
      <c r="O180" s="1" t="s">
        <v>970</v>
      </c>
      <c r="P180" s="1" t="s">
        <v>971</v>
      </c>
      <c r="Q180" s="1" t="s">
        <v>972</v>
      </c>
      <c r="R180" s="1" t="s">
        <v>2038</v>
      </c>
      <c r="S180" s="1" t="s">
        <v>974</v>
      </c>
      <c r="T180" s="1" t="s">
        <v>975</v>
      </c>
      <c r="U180" s="1" t="s">
        <v>1351</v>
      </c>
      <c r="V180" s="1" t="s">
        <v>1005</v>
      </c>
    </row>
    <row r="181" s="1" customFormat="1" spans="1:22">
      <c r="A181" s="3">
        <v>999223320556391</v>
      </c>
      <c r="B181" s="1" t="s">
        <v>2039</v>
      </c>
      <c r="C181" s="1" t="s">
        <v>2040</v>
      </c>
      <c r="D181" s="1" t="s">
        <v>2041</v>
      </c>
      <c r="E181" s="1" t="s">
        <v>2042</v>
      </c>
      <c r="F181" s="1" t="s">
        <v>961</v>
      </c>
      <c r="G181" s="1" t="s">
        <v>965</v>
      </c>
      <c r="H181" s="1" t="s">
        <v>966</v>
      </c>
      <c r="I181" s="1" t="s">
        <v>2043</v>
      </c>
      <c r="J181" s="1" t="s">
        <v>30</v>
      </c>
      <c r="K181" s="1" t="s">
        <v>2044</v>
      </c>
      <c r="L181" s="1" t="s">
        <v>2044</v>
      </c>
      <c r="M181" s="1" t="s">
        <v>969</v>
      </c>
      <c r="N181" s="1" t="s">
        <v>969</v>
      </c>
      <c r="O181" s="1" t="s">
        <v>970</v>
      </c>
      <c r="P181" s="1" t="s">
        <v>971</v>
      </c>
      <c r="Q181" s="1" t="s">
        <v>972</v>
      </c>
      <c r="R181" s="1" t="s">
        <v>2045</v>
      </c>
      <c r="S181" s="1" t="s">
        <v>974</v>
      </c>
      <c r="T181" s="1" t="s">
        <v>975</v>
      </c>
      <c r="U181" s="1" t="s">
        <v>976</v>
      </c>
      <c r="V181" s="1" t="s">
        <v>998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2023-04-19T02:13:56Z</dcterms:created>
  <dcterms:modified xsi:type="dcterms:W3CDTF">2023-04-19T02:27:46Z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76204FD709804371859A17D9A7CB69CA_12</vt:lpwstr>
  </property>
  <property fmtid="{D5CDD505-2E9C-101B-9397-08002B2CF9AE}" pid="3" name="KSOProductBuildVer">
    <vt:lpwstr>2052-11.1.0.14036</vt:lpwstr>
  </property>
</Properties>
</file>