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<sst xmlns="http://schemas.openxmlformats.org/spreadsheetml/2006/main" count="88" uniqueCount="76">
  <si>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</si>
  <si>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</si>
  <si>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</si>
  <si>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</si>
  <si>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</si>
  <si>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</si>
  <si>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</si>
  <si>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</si>
  <si>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</si>
  <si>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</si>
  <si>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</si>
  <si>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</si>
  <si>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</si>
  <si>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</si>
  <si>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</si>
  <si>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</si>
  <si>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</si>
  <si>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</si>
  <si>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</si>
  <si>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</si>
  <si>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</si>
  <si>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</si>
  <si>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</si>
  <si>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</si>
  <si>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</si>
  <si>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999223671369203	</t>
  </si>
  <si>
    <t>Ctrip</t>
  </si>
  <si>
    <t>正常</t>
  </si>
  <si>
    <t>[东莞]东莞春晖商务酒店(85215720)</t>
  </si>
  <si>
    <t>特价房&lt;双人入住&gt;&lt;内宾&gt;&lt;预付&gt;&lt;无早&gt;</t>
  </si>
  <si>
    <t>CNY</t>
  </si>
  <si>
    <t>梅力</t>
  </si>
  <si>
    <t>CA11323230419CNY</t>
  </si>
  <si>
    <t>未提现</t>
  </si>
  <si>
    <t>携程开票</t>
  </si>
  <si>
    <t xml:space="preserve">3231589	</t>
  </si>
  <si>
    <t xml:space="preserve">1647198703376699415	</t>
  </si>
  <si>
    <t>，</t>
  </si>
  <si>
    <t>A230419101137481</t>
  </si>
  <si>
    <t>CNY / HKD 当前参考汇率: 1.140268555</t>
  </si>
  <si>
    <t>总计：89.99 CNY/
102.61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</si>
  <si>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</si>
  <si>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</si>
  <si>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</si>
  <si>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</si>
  <si>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</si>
  <si>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</si>
  <si>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</si>
  <si>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</si>
  <si>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</si>
  <si>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</si>
  <si>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</si>
  <si>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</si>
  <si>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</si>
  <si>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</si>
  <si>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</si>
  <si>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</si>
  <si>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</si>
  <si>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</si>
  <si>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</si>
  <si>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</si>
  <si>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3231589</t>
  </si>
  <si>
    <t>东莞春晖商务酒店</t>
  </si>
  <si>
    <t>2023-04-16</t>
  </si>
  <si>
    <t>退房日月结</t>
  </si>
  <si>
    <t>89.99</t>
  </si>
  <si>
    <t>RMB</t>
  </si>
  <si>
    <t>0</t>
  </si>
  <si>
    <t>0.00</t>
  </si>
  <si>
    <t>携程汇智国内直连</t>
  </si>
  <si>
    <t>1861</t>
  </si>
  <si>
    <t>2023-04-15 19:22:29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</si>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</sst>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333375</xdr:colOff>
      <xdr:row>45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106150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45031</v>
      </c>
      <c r="G2" s="6">
        <v>45032</v>
      </c>
      <c r="H2" s="4">
        <v>1</v>
      </c>
      <c r="I2" s="4">
        <v>1</v>
      </c>
      <c r="J2" s="4">
        <v>1</v>
      </c>
      <c r="K2" s="4" t="s">
        <v>30</v>
      </c>
      <c r="L2" s="4">
        <v>89.99</v>
      </c>
      <c r="M2" s="4">
        <v>89.99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45035</v>
      </c>
      <c r="T2" s="4" t="s">
        <v>34</v>
      </c>
      <c r="U2" s="4">
        <v>89.99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999223671369203</v>
      </c>
      <c r="B2" s="6">
        <v>45031</v>
      </c>
      <c r="C2" s="6">
        <v>45032</v>
      </c>
      <c r="D2" s="4">
        <v>89.99</v>
      </c>
      <c r="E2" s="4" t="str">
        <f>VLOOKUP(A2,HOP!A:L,12,0)</f>
        <v>89.99</v>
      </c>
      <c r="F2" s="4" t="str">
        <f>VLOOKUP(A2,HOP!A:C,3,0)</f>
        <v>3231589</v>
      </c>
      <c r="G2" s="4">
        <f>D2-E2</f>
        <v>0</v>
      </c>
      <c r="H2" s="4" t="str">
        <f>$H$1&amp;F2</f>
        <v>，3231589</v>
      </c>
      <c r="I2" s="4" t="str">
        <f>VLOOKUP(A2,HOP!A:U,21,0)</f>
        <v>直连</v>
      </c>
    </row>
    <row r="4" spans="4:4">
      <c r="D4" s="4">
        <f>SUM(D2:D3)</f>
        <v>89.99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999223671369203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2023-04-19T02:08:43Z</dcterms:created>
  <dcterms:modified xsi:type="dcterms:W3CDTF">2023-04-19T02:12:58Z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F720BA986AA849EB9B549421B477D865_12</vt:lpwstr>
  </property>
  <property fmtid="{D5CDD505-2E9C-101B-9397-08002B2CF9AE}" pid="3" name="KSOProductBuildVer">
    <vt:lpwstr>2052-11.1.0.14036</vt:lpwstr>
  </property>
</Properties>
</file>