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对账!$A$1:$X$127</definedName>
  </definedNames>
  <calcPr calcId="144525"/>
</workbook>
</file>

<file path=xl/sharedStrings.xml><?xml version="1.0" encoding="utf-8"?>
<sst xmlns="http://schemas.openxmlformats.org/spreadsheetml/2006/main" count="4284" uniqueCount="1481">
  <si>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</si>
  <si>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</si>
  <si>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</si>
  <si>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</si>
  <si>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</si>
  <si>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</si>
  <si>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</si>
  <si>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</si>
  <si>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</si>
  <si>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</si>
  <si>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</si>
  <si>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</si>
  <si>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</si>
  <si>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</si>
  <si>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</si>
  <si>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</si>
  <si>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</si>
  <si>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</si>
  <si>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</si>
  <si>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</si>
  <si>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</si>
  <si>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</si>
  <si>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</si>
  <si>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</si>
  <si>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</si>
  <si>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999221851107171	</t>
  </si>
  <si>
    <t>Ctrip</t>
  </si>
  <si>
    <t>正常</t>
  </si>
  <si>
    <t>[鹿特丹]鹿特丹中央因特尔酒店(Inntel Hotels Rotterdam Centre)(55329044)</t>
  </si>
  <si>
    <t>标准房, 2 张单人床, 城市景观&lt;2人入住&gt;&lt;不退款&gt;</t>
  </si>
  <si>
    <t>HKD</t>
  </si>
  <si>
    <t>Brennan/Cormac William</t>
  </si>
  <si>
    <t>CA13030230420HKD</t>
  </si>
  <si>
    <t>未提现</t>
  </si>
  <si>
    <t>携程开票</t>
  </si>
  <si>
    <t xml:space="preserve">2841752	</t>
  </si>
  <si>
    <t xml:space="preserve">	</t>
  </si>
  <si>
    <t xml:space="preserve">999222173434741	</t>
  </si>
  <si>
    <t>[科隆]科隆施柏阁酒店(Steigenberger Hotel Köln)(56163182)</t>
  </si>
  <si>
    <t>商务房&lt;2人入住&gt;&lt;不退款&gt;</t>
  </si>
  <si>
    <t>Beckert/Benita</t>
  </si>
  <si>
    <t xml:space="preserve">2944205	</t>
  </si>
  <si>
    <t xml:space="preserve">900736500319747	</t>
  </si>
  <si>
    <t xml:space="preserve">999222331128655	</t>
  </si>
  <si>
    <t>[柏林]雷迪森柏林亚历山大广场酒店(Park Inn by Radisson Berlin Alexanderplatz)(68545335)</t>
  </si>
  <si>
    <t>标准双人房&lt;2人入住&gt;&lt;不退款&gt;&lt;早餐&gt;</t>
  </si>
  <si>
    <t>Minzly/Shay</t>
  </si>
  <si>
    <t xml:space="preserve">2974760	</t>
  </si>
  <si>
    <t xml:space="preserve">3477458	</t>
  </si>
  <si>
    <t xml:space="preserve">999222346160823	</t>
  </si>
  <si>
    <t>Zamir/Lior</t>
  </si>
  <si>
    <t xml:space="preserve">2977207	</t>
  </si>
  <si>
    <t xml:space="preserve">3478254	</t>
  </si>
  <si>
    <t xml:space="preserve">999222350176899	</t>
  </si>
  <si>
    <t>Zanzuri/Ram</t>
  </si>
  <si>
    <t xml:space="preserve">2977618	</t>
  </si>
  <si>
    <t xml:space="preserve">3478249	</t>
  </si>
  <si>
    <t xml:space="preserve">999222387047699	</t>
  </si>
  <si>
    <t>[曼谷]曼谷素坤逸卡尔顿酒店 (政府卫生认证)(Carlton Hotel Bangkok Sukhumvit (SHA Plus+))(68545237)</t>
  </si>
  <si>
    <t>行政房&lt;2人入住&gt;&lt;不退款&gt;&lt;早餐&gt;</t>
  </si>
  <si>
    <t>KONG/PO SHAN,YING/WING HO PETER</t>
  </si>
  <si>
    <t xml:space="preserve">2983494	</t>
  </si>
  <si>
    <t xml:space="preserve">999222583086902	</t>
  </si>
  <si>
    <t>[曼谷]易思廷大酒店沙吞(Eastin Grand Hotel Sathorn)(68545414)</t>
  </si>
  <si>
    <t>高级房&lt;2人入住&gt;&lt;不退款&gt;&lt;早餐&gt;</t>
  </si>
  <si>
    <t>SHEN/PENG</t>
  </si>
  <si>
    <t xml:space="preserve">3012218	</t>
  </si>
  <si>
    <t xml:space="preserve">999222633280711	</t>
  </si>
  <si>
    <t>[热那亚]热那亚B&amp;B酒店(B&amp;B Hotel Genova)(56140584)</t>
  </si>
  <si>
    <t>PHUA/THYE LEANG,YEO/ELAINE</t>
  </si>
  <si>
    <t xml:space="preserve">3018974	</t>
  </si>
  <si>
    <t xml:space="preserve">SH15282867	</t>
  </si>
  <si>
    <t xml:space="preserve">999222750802928	</t>
  </si>
  <si>
    <t>[首尔]首尔 N酒店(Seoul N Hotel)(55345850)</t>
  </si>
  <si>
    <t>标准双床房&lt;2人入住&gt;&lt;不退款&gt;&lt;早餐&gt;</t>
  </si>
  <si>
    <t>ARANII/JUNKO,ARANII/YUKI</t>
  </si>
  <si>
    <t xml:space="preserve">3033948	</t>
  </si>
  <si>
    <t xml:space="preserve">23131541	</t>
  </si>
  <si>
    <t xml:space="preserve">999222962905755	</t>
  </si>
  <si>
    <t>[普吉岛]钻石崖温泉度假酒店(政府卫生认证)(Diamond Cliff Resort &amp; Spa(SHA Extra Plus))(55872321)</t>
  </si>
  <si>
    <t>高级豪华海景房&lt;2人入住&gt;&lt;不退款&gt;</t>
  </si>
  <si>
    <t>MA/LINGJUN</t>
  </si>
  <si>
    <t xml:space="preserve">3074294	</t>
  </si>
  <si>
    <t xml:space="preserve">999222980832387	</t>
  </si>
  <si>
    <t>[华盛顿]乔治城梅尔罗斯酒店(The Melrose Georgetown Hotel)(55707477)</t>
  </si>
  <si>
    <t>豪华两张双人床房&lt;2人入住&gt;&lt;不退款&gt;</t>
  </si>
  <si>
    <t>Hernandez/Inmaculada</t>
  </si>
  <si>
    <t xml:space="preserve">3080119	</t>
  </si>
  <si>
    <t xml:space="preserve">22988722369	</t>
  </si>
  <si>
    <t>[肯辛顿-切尔西区]伦敦皇家花园酒店(Royal Garden Hotel)(55414105)</t>
  </si>
  <si>
    <t>KNOWLES/TARA</t>
  </si>
  <si>
    <t xml:space="preserve">3082852	</t>
  </si>
  <si>
    <t xml:space="preserve">-1466876848	</t>
  </si>
  <si>
    <t xml:space="preserve">999223127699843	</t>
  </si>
  <si>
    <t>标准房&lt;2人入住&gt;&lt;不退款&gt;&lt;早餐&gt;</t>
  </si>
  <si>
    <t>HOULT/FERGUS,LINDLEY/EMMA</t>
  </si>
  <si>
    <t xml:space="preserve">3119768	</t>
  </si>
  <si>
    <t xml:space="preserve">3507501	</t>
  </si>
  <si>
    <t xml:space="preserve">999223160748496	</t>
  </si>
  <si>
    <t>[达拉斯]北达拉斯普雷斯顿智选假日酒店及套房(Holiday Inn Express &amp; Suites North Dallas at Preston, an IHG Hotel)(55304274)</t>
  </si>
  <si>
    <t>2张大床房&lt;2人入住&gt;&lt;不退款&gt;&lt;早餐&gt;</t>
  </si>
  <si>
    <t>GEISSLER/JODI</t>
  </si>
  <si>
    <t xml:space="preserve">3127833	</t>
  </si>
  <si>
    <t xml:space="preserve">89210919	</t>
  </si>
  <si>
    <t xml:space="preserve">999223254273470	</t>
  </si>
  <si>
    <t>[威尼斯]罗莎别墅酒店(Hotel Villa Rosa)(55452298)</t>
  </si>
  <si>
    <t>LOZANO/SARAHI</t>
  </si>
  <si>
    <t xml:space="preserve">3153196	</t>
  </si>
  <si>
    <t xml:space="preserve">999223276833695	</t>
  </si>
  <si>
    <t>[曼谷]曼谷湄南河畔华美达广场酒店(政府卫生认证)(Ramada Plaza by Wyndham Bangkok Menam Riverside)(55289780)</t>
  </si>
  <si>
    <t>泰式池景豪华特大床房&lt;2人入住&gt;&lt;不退款&gt;&lt;早餐&gt;</t>
  </si>
  <si>
    <t>ZHOU/RONG,XIAO/LU,PAN/LINJIAN,XIAO/NA</t>
  </si>
  <si>
    <t xml:space="preserve">3158463	</t>
  </si>
  <si>
    <t xml:space="preserve">酒店预订部pinporn女士确认	</t>
  </si>
  <si>
    <t xml:space="preserve">999223292993290	</t>
  </si>
  <si>
    <t>[奥斯汀]奥斯汀北丽筠酒店(Radisson Hotel Austin North)(55346035)</t>
  </si>
  <si>
    <t>标准客房, 2 张双人床房&lt;2人入住&gt;&lt;不退款&gt;</t>
  </si>
  <si>
    <t>MARTINEZ/BRYANNE LISSETTE</t>
  </si>
  <si>
    <t xml:space="preserve">3162259	</t>
  </si>
  <si>
    <t xml:space="preserve">999223316143623	</t>
  </si>
  <si>
    <t>[芭堤雅]芭堤雅花园海景大酒店 (政府卫生认证)(Garden Cliff Resort &amp; Spa Pattaya (SHA Plus+))(55626102)</t>
  </si>
  <si>
    <t>豪华房&lt;2人入住&gt;&lt;不退款&gt;</t>
  </si>
  <si>
    <t>SHIN/DONGJUN</t>
  </si>
  <si>
    <t xml:space="preserve">3166125	</t>
  </si>
  <si>
    <t xml:space="preserve">999223324367011	</t>
  </si>
  <si>
    <t>[波恩]波恩费努斯贝格多瑞特酒店(Dorint Venusberg Bonn)(55799301)</t>
  </si>
  <si>
    <t>标准间&lt;2人入住&gt;</t>
  </si>
  <si>
    <t>Lauzi/Maximilian</t>
  </si>
  <si>
    <t xml:space="preserve">3168009	</t>
  </si>
  <si>
    <t xml:space="preserve">-1480365633	</t>
  </si>
  <si>
    <t xml:space="preserve">999223358059532	</t>
  </si>
  <si>
    <t>[檀香山]阿洛希拉尼威基基海滩度假村('Alohilani Resort Waikiki Beach)(55862069)</t>
  </si>
  <si>
    <t>标准两张大号床房&lt;2人入住&gt;&lt;不退款&gt;</t>
  </si>
  <si>
    <t>Komatsu/Shingo</t>
  </si>
  <si>
    <t xml:space="preserve">3172931	</t>
  </si>
  <si>
    <t xml:space="preserve">999223361946503	</t>
  </si>
  <si>
    <t>[罗马]潘菲利艾尔格林公园酒店(Ele Green Park Hotel Pamphili)(60480196)</t>
  </si>
  <si>
    <t>MOLITIERNO/LUIGI</t>
  </si>
  <si>
    <t xml:space="preserve">3173595	</t>
  </si>
  <si>
    <t xml:space="preserve">EX-1481725653-6984945	</t>
  </si>
  <si>
    <t xml:space="preserve">999223378643091	</t>
  </si>
  <si>
    <t>[伊斯坦布尔]伊斯坦布尔阿马达老城酒店(Armada Istanbul Old City Hotel)(55290265)</t>
  </si>
  <si>
    <t>标准房&lt;2人入住&gt;&lt;不退款&gt;</t>
  </si>
  <si>
    <t>ZHANG/MINGYUE,KANG/XIAN</t>
  </si>
  <si>
    <t xml:space="preserve">3177141	</t>
  </si>
  <si>
    <t xml:space="preserve">confirmed	</t>
  </si>
  <si>
    <t xml:space="preserve">999223391599022	</t>
  </si>
  <si>
    <t>[米兰]米兰华美达广场酒店(Ramada Plaza Milano)(56185574)</t>
  </si>
  <si>
    <t>行政双人房&lt;2人入住&gt;&lt;不退款&gt;&lt;早餐&gt;</t>
  </si>
  <si>
    <t>Zhu/Hongzhen</t>
  </si>
  <si>
    <t xml:space="preserve">3179086	</t>
  </si>
  <si>
    <t xml:space="preserve">999223422392428	</t>
  </si>
  <si>
    <t>[曼谷]曼谷京华大酒店 (政府卫生认证)(Hotel Royal Bangkok@Chinatown)(55932568)</t>
  </si>
  <si>
    <t>高级双床房(无窗)&lt;2人入住&gt;&lt;不退款&gt;</t>
  </si>
  <si>
    <t>HUANG/KEJIA,HUANG/ZHENYU</t>
  </si>
  <si>
    <t xml:space="preserve">3185196	</t>
  </si>
  <si>
    <t xml:space="preserve">344146	</t>
  </si>
  <si>
    <t xml:space="preserve">999223422746732	</t>
  </si>
  <si>
    <t>[罗马]巴瑟罗阿伦玛堤娜酒店(Barceló Aran Mantegna)(55478358)</t>
  </si>
  <si>
    <t>高级房&lt;2人入住&gt;&lt;不退款&gt;</t>
  </si>
  <si>
    <t>D Aloisio/Paola</t>
  </si>
  <si>
    <t xml:space="preserve">3185298	</t>
  </si>
  <si>
    <t xml:space="preserve">7317SE066923	</t>
  </si>
  <si>
    <t xml:space="preserve">999223439314204	</t>
  </si>
  <si>
    <t>[新加坡]新加坡乌节路智选假日酒店 (政府卫生认证)(Holiday Inn Express Singapore Orchard Road (SG Clean), an IHG Hotel)(55665879)</t>
  </si>
  <si>
    <t>双床房&lt;2人入住&gt;&lt;不退款&gt;&lt;早餐&gt;</t>
  </si>
  <si>
    <t>chen/junyu</t>
  </si>
  <si>
    <t xml:space="preserve">3189281	</t>
  </si>
  <si>
    <t xml:space="preserve">83043159	</t>
  </si>
  <si>
    <t xml:space="preserve">999223439602540	</t>
  </si>
  <si>
    <t>[曼谷]曼谷拉玛花园酒店(政府卫生认证)(Rama Gardens Hotel Bangkok)(55451837)</t>
  </si>
  <si>
    <t>高级大床房&lt;2人入住&gt;&lt;不退款&gt;&lt;早餐&gt;</t>
  </si>
  <si>
    <t>WEI/SHIJIE,TAO/YUEGUI</t>
  </si>
  <si>
    <t xml:space="preserve">3189390	</t>
  </si>
  <si>
    <t xml:space="preserve">999223443221143	</t>
  </si>
  <si>
    <t>[纽约]时代广场百老汇千禧酒店(Millennium Hotel Broadway Times Square)(60532363)</t>
  </si>
  <si>
    <t>客房, 1 张大床&lt;2人入住&gt;&lt;不退款&gt;</t>
  </si>
  <si>
    <t>Yi/Yujun</t>
  </si>
  <si>
    <t xml:space="preserve">3189736	</t>
  </si>
  <si>
    <t xml:space="preserve">999223463221795	</t>
  </si>
  <si>
    <t>Wu/Yue</t>
  </si>
  <si>
    <t xml:space="preserve">3193884	</t>
  </si>
  <si>
    <t xml:space="preserve">1486449631	</t>
  </si>
  <si>
    <t xml:space="preserve">999223468013103	</t>
  </si>
  <si>
    <t>[弗里德利]明尼阿波利斯北/弗里德利丽芙茵酒店(LivINN Hotel Minneapolis North / Fridley)(91812687)</t>
  </si>
  <si>
    <t>无障碍标准特大床房&lt;2人入住&gt;&lt;不退款&gt;&lt;早餐&gt;</t>
  </si>
  <si>
    <t>Anstis/Leigh</t>
  </si>
  <si>
    <t xml:space="preserve">3194259	</t>
  </si>
  <si>
    <t xml:space="preserve">23469933873	</t>
  </si>
  <si>
    <t>[兰卡威]兰卡威卡马尔度假村(Camar Resort Langkawi)(55768748)</t>
  </si>
  <si>
    <t>豪华特大床间-泳池翼&lt;2人入住&gt;&lt;不退款&gt;&lt;早餐&gt;</t>
  </si>
  <si>
    <t>LAY/WAI FONG</t>
  </si>
  <si>
    <t xml:space="preserve">3194698	</t>
  </si>
  <si>
    <t xml:space="preserve">128725	</t>
  </si>
  <si>
    <t>退单</t>
  </si>
  <si>
    <t xml:space="preserve">999223475226482	</t>
  </si>
  <si>
    <t>[米尔皮塔斯]索内斯塔矽谷酒店(Sonesta Silicon Valley)(55465303)</t>
  </si>
  <si>
    <t>豪华特大床房&lt;2人入住&gt;&lt;不退款&gt;</t>
  </si>
  <si>
    <t>ZHONG/JIANWEI</t>
  </si>
  <si>
    <t xml:space="preserve">3195882	</t>
  </si>
  <si>
    <t xml:space="preserve">75372SE074826	</t>
  </si>
  <si>
    <t xml:space="preserve">999223490769712	</t>
  </si>
  <si>
    <t>[曼谷]曼谷安納塔拉暹邏酒店(Anantara Siam Bangkok Hotel)(55269836)</t>
  </si>
  <si>
    <t>SHEN/SHAOQIANG</t>
  </si>
  <si>
    <t xml:space="preserve">3198751	</t>
  </si>
  <si>
    <t xml:space="preserve">394081215 - 1680621686067066	</t>
  </si>
  <si>
    <t xml:space="preserve">999223491343728	</t>
  </si>
  <si>
    <t>[佩罗]米兰菲耶拉展览中心乌纳酒店(UNAHOTELS Expo Fiera Milano)(55491613)</t>
  </si>
  <si>
    <t>高级双人床房&lt;2人入住&gt;&lt;不退款&gt;&lt;早餐&gt;</t>
  </si>
  <si>
    <t>maurizio/dalmazzo</t>
  </si>
  <si>
    <t xml:space="preserve">3198954	</t>
  </si>
  <si>
    <t xml:space="preserve">-1487450036	</t>
  </si>
  <si>
    <t xml:space="preserve">999223491350401	</t>
  </si>
  <si>
    <t>[渥太华]卡地亚套房酒店(Cartier Place Suite Hotel)(55626028)</t>
  </si>
  <si>
    <t>高级房, 1 张大床和 1 张沙发床&lt;2人入住&gt;&lt;不退款&gt;</t>
  </si>
  <si>
    <t>TAYLOR/PETRA MARY ANN</t>
  </si>
  <si>
    <t xml:space="preserve">3198955	</t>
  </si>
  <si>
    <t xml:space="preserve">128277412	</t>
  </si>
  <si>
    <t xml:space="preserve">999223504959269	</t>
  </si>
  <si>
    <t>[曼谷]曼谷 LiT 酒店(LiT BANGKOK Hotel)(60493897)</t>
  </si>
  <si>
    <t>不同程度客房&lt;2人入住&gt;&lt;不退款&gt;</t>
  </si>
  <si>
    <t>HE/CHAO</t>
  </si>
  <si>
    <t xml:space="preserve">3201240	</t>
  </si>
  <si>
    <t xml:space="preserve">12823	</t>
  </si>
  <si>
    <t xml:space="preserve">999223506008935	</t>
  </si>
  <si>
    <t>[河内]河内拉瑟瓦酒店(Hanoi La Selva Hotel)(55831973)</t>
  </si>
  <si>
    <t>标准房&lt;2人入住&gt;&lt;早餐&gt;</t>
  </si>
  <si>
    <t>HAN/YUNGKEUN,LEE/EUNYOUNG</t>
  </si>
  <si>
    <t xml:space="preserve">3201647	</t>
  </si>
  <si>
    <t xml:space="preserve">1488043672	</t>
  </si>
  <si>
    <t xml:space="preserve">999223506203353	</t>
  </si>
  <si>
    <t>[芭堤雅]紫苑公寓酒店（芭堤雅心灵高级套房酒店）(Aster Hotel and Residence)(55414468)</t>
  </si>
  <si>
    <t>新豪华房&lt;2人入住&gt;&lt;不退款&gt;</t>
  </si>
  <si>
    <t>HOU/RENJIE,WANG/JIE</t>
  </si>
  <si>
    <t xml:space="preserve">3201745	</t>
  </si>
  <si>
    <t xml:space="preserve">999223517907099	</t>
  </si>
  <si>
    <t>[纳柯亚]巴淡岛城市酒店(Batam City Hotel)(91807615)</t>
  </si>
  <si>
    <t>尊贵行政房&lt;2人入住&gt;&lt;不退款&gt;</t>
  </si>
  <si>
    <t>YAP/LAI CHUAN</t>
  </si>
  <si>
    <t xml:space="preserve">3203345	</t>
  </si>
  <si>
    <t xml:space="preserve">26074146	</t>
  </si>
  <si>
    <t xml:space="preserve">999223520780847	</t>
  </si>
  <si>
    <t>[巴塞罗那]鲁西永 Bcn 城市大酒店(BCN Urbaness Hotels Gran Rosellon)(55862157)</t>
  </si>
  <si>
    <t>客房（双床）&lt;2人入住&gt;&lt;不退款&gt;&lt;早餐&gt;</t>
  </si>
  <si>
    <t>Laura/Varga,Laura/Varga</t>
  </si>
  <si>
    <t xml:space="preserve">3203897	</t>
  </si>
  <si>
    <t xml:space="preserve">999223523165881	</t>
  </si>
  <si>
    <t>[伊斯坦布尔]伊斯坦布尔皇家酒店(Istanbul Royal Hotel)(55281105)</t>
  </si>
  <si>
    <t>RODRIGUEZ RESTREPO/JUAN MANUEL</t>
  </si>
  <si>
    <t xml:space="preserve">3204774	</t>
  </si>
  <si>
    <t xml:space="preserve">999223536473907	</t>
  </si>
  <si>
    <t>[迪拜]迪拜塔广场酒店(The Tower Plaza Hotel Dubai)(91807629)</t>
  </si>
  <si>
    <t>Sng/Fook wok</t>
  </si>
  <si>
    <t xml:space="preserve">3207015	</t>
  </si>
  <si>
    <t xml:space="preserve">3270294	</t>
  </si>
  <si>
    <t xml:space="preserve">999223540411170	</t>
  </si>
  <si>
    <t>[曼谷]拉奇 66 号酒店(Ratch 66)(89919769)</t>
  </si>
  <si>
    <t>豪华双人床房&lt;2人入住&gt;&lt;不退款&gt;</t>
  </si>
  <si>
    <t>DONKHUEANSOM/PRIDSANA</t>
  </si>
  <si>
    <t xml:space="preserve">3207545	</t>
  </si>
  <si>
    <t xml:space="preserve">999223542478354	</t>
  </si>
  <si>
    <t>[巴黎]卡洛琳公主酒店(Princesse Caroline)(55639771)</t>
  </si>
  <si>
    <t>CHEN/GUANG</t>
  </si>
  <si>
    <t xml:space="preserve">3207941	</t>
  </si>
  <si>
    <t xml:space="preserve">SH15877981	</t>
  </si>
  <si>
    <t xml:space="preserve">999223544316926	</t>
  </si>
  <si>
    <t>[塞维利亚]塞维利亚美利亚酒店(Melia Sevilla)(55402742)</t>
  </si>
  <si>
    <t>美利亚房（双床）&lt;2人入住&gt;</t>
  </si>
  <si>
    <t>HUA/JIACI</t>
  </si>
  <si>
    <t xml:space="preserve">3208244	</t>
  </si>
  <si>
    <t xml:space="preserve">2301649018	</t>
  </si>
  <si>
    <t xml:space="preserve">999223558380560	</t>
  </si>
  <si>
    <t>[希尔顿黑德岛]南海滩森林优质酒店(Holiday Inn Express Hilton Head Island, an IHG Hotel)(55505148)</t>
  </si>
  <si>
    <t>2张双人床房&lt;2人入住&gt;&lt;不退款&gt;</t>
  </si>
  <si>
    <t>Timby/Meghan</t>
  </si>
  <si>
    <t xml:space="preserve">3210290	</t>
  </si>
  <si>
    <t xml:space="preserve">80037701	</t>
  </si>
  <si>
    <t>取消</t>
  </si>
  <si>
    <t xml:space="preserve">999223559422197	</t>
  </si>
  <si>
    <t>[曼谷]素万那普 BS 酒店(BS Residence Suvarnabhumi)(55757070)</t>
  </si>
  <si>
    <t>池景豪华房&lt;2人入住&gt;</t>
  </si>
  <si>
    <t>HAGINO/YUMIKO,HAGINO/PANTAKANT</t>
  </si>
  <si>
    <t xml:space="preserve">3210561	</t>
  </si>
  <si>
    <t xml:space="preserve">999223559720113	</t>
  </si>
  <si>
    <t>[曼谷]彩虹套房酒店(Baiyoke Suite Hotel)(55653319)</t>
  </si>
  <si>
    <t>高级套房&lt;2人入住&gt;&lt;不退款&gt;</t>
  </si>
  <si>
    <t>Asumi/Lovi,Asumi/Lovi</t>
  </si>
  <si>
    <t xml:space="preserve">3210653	</t>
  </si>
  <si>
    <t xml:space="preserve">71382	</t>
  </si>
  <si>
    <t xml:space="preserve">999223561185131	</t>
  </si>
  <si>
    <t>[棉兰]棉兰阿雅度塔酒店(Aryaduta Medan)(55832088)</t>
  </si>
  <si>
    <t>豪华房&lt;2人入住&gt;</t>
  </si>
  <si>
    <t>CHIN/JEFFRAL TAT MENG</t>
  </si>
  <si>
    <t xml:space="preserve">3211085	</t>
  </si>
  <si>
    <t xml:space="preserve">RZ-1489979636(Room1)RZ-1489979637(Room2)RZ-1489979639(Room3)	</t>
  </si>
  <si>
    <t xml:space="preserve">999223561691566	</t>
  </si>
  <si>
    <t>[金边]桥牌俱乐部酒店(The Bridge Club)(55611856)</t>
  </si>
  <si>
    <t>高级特大床房&lt;2人入住&gt;&lt;不退款&gt;</t>
  </si>
  <si>
    <t>Anggelina/Anjeli</t>
  </si>
  <si>
    <t xml:space="preserve">3211240	</t>
  </si>
  <si>
    <t xml:space="preserve">999223570113865	</t>
  </si>
  <si>
    <t>[长滩岛]长滩岛阿兰达度假酒店(Alta Vista de Boracay)(90396356)</t>
  </si>
  <si>
    <t>豪华房（双床）&lt;2人入住&gt;&lt;不退款&gt;</t>
  </si>
  <si>
    <t>KUYULU/omer</t>
  </si>
  <si>
    <t xml:space="preserve">3212290	</t>
  </si>
  <si>
    <t xml:space="preserve">999223573469238	</t>
  </si>
  <si>
    <t>[曼谷]曼谷 JW 万豪酒店(JW Marriott Hotel Bangkok)(55299096)</t>
  </si>
  <si>
    <t>豪华双床客房&lt;2人入住&gt;&lt;不退款&gt;&lt;早餐&gt;</t>
  </si>
  <si>
    <t>WANG/BOHAN</t>
  </si>
  <si>
    <t xml:space="preserve">3213074	</t>
  </si>
  <si>
    <t xml:space="preserve">81779852	</t>
  </si>
  <si>
    <t xml:space="preserve">999223573618334	</t>
  </si>
  <si>
    <t>zhou/yong</t>
  </si>
  <si>
    <t xml:space="preserve">3213113	</t>
  </si>
  <si>
    <t xml:space="preserve">999223586453346	</t>
  </si>
  <si>
    <t>[里加]古腾堡酒店(Hotel Gutenbergs)(94360363)</t>
  </si>
  <si>
    <t>Jonczy/Bartlomiej</t>
  </si>
  <si>
    <t xml:space="preserve">3214881	</t>
  </si>
  <si>
    <t xml:space="preserve">-1490560764	</t>
  </si>
  <si>
    <t xml:space="preserve">999223588699889	</t>
  </si>
  <si>
    <t>[雪邦]国际机场 KLIA-KLIA2途恩酒店(Tune Hotel KLIA-KLIA2)(60514018)</t>
  </si>
  <si>
    <t>大床房&lt;2人入住&gt;&lt;不退款&gt;</t>
  </si>
  <si>
    <t>LIANG/YUXIN</t>
  </si>
  <si>
    <t xml:space="preserve">3215653	</t>
  </si>
  <si>
    <t xml:space="preserve">999223589283182	</t>
  </si>
  <si>
    <t>[巴尔的摩]巴尔的摩罗德威酒店 - 南内港(Rodeway Inn Baltimore - Inner Harbor South)(77366852)</t>
  </si>
  <si>
    <t>大号床间 - 可吸烟&lt;2人入住&gt;&lt;不退款&gt;</t>
  </si>
  <si>
    <t>WINTER/REESE MACKENZIE</t>
  </si>
  <si>
    <t xml:space="preserve">3215814	</t>
  </si>
  <si>
    <t xml:space="preserve">999223589795605	</t>
  </si>
  <si>
    <t>PAN/ZHI QIANG,Xia/He</t>
  </si>
  <si>
    <t xml:space="preserve">3215964	</t>
  </si>
  <si>
    <t xml:space="preserve">999223601699860	</t>
  </si>
  <si>
    <t>[休斯敦]美国长住酒店 - 休斯顿 - 广场 - 住宅区(Extended Stay America Suites - Houston - Galleria - Uptown)(90359806)</t>
  </si>
  <si>
    <t>大号床工作室房&lt;2人入住&gt;&lt;不退款&gt;&lt;早餐&gt;</t>
  </si>
  <si>
    <t>CIFUENTES BELTRAN/ALEJANDRA</t>
  </si>
  <si>
    <t xml:space="preserve">3217549	</t>
  </si>
  <si>
    <t xml:space="preserve">999223602135906	</t>
  </si>
  <si>
    <t>[马六甲]马六甲瑞园酒店(Swiss-Garden Hotel Melaka)(89919327)</t>
  </si>
  <si>
    <t>豪华双床房&lt;2人入住&gt;&lt;不退款&gt;</t>
  </si>
  <si>
    <t>VIJAYASIRI/KAVITHA</t>
  </si>
  <si>
    <t xml:space="preserve">3217665	</t>
  </si>
  <si>
    <t xml:space="preserve">1074173028	</t>
  </si>
  <si>
    <t xml:space="preserve">999223602542423	</t>
  </si>
  <si>
    <t>[曼谷]曼谷素坤逸5号格兰德酒店(Grand 5 Hotel &amp; Plaza Sukhumvit Bangkok)(55862161)</t>
  </si>
  <si>
    <t>WANG/YING</t>
  </si>
  <si>
    <t xml:space="preserve">3217788	</t>
  </si>
  <si>
    <t xml:space="preserve">932641501	</t>
  </si>
  <si>
    <t xml:space="preserve">999223603397156	</t>
  </si>
  <si>
    <t>[马德里]顶点酒店(Vértice Roomspace)(55290572)</t>
  </si>
  <si>
    <t>标准大床房&lt;2人入住&gt;&lt;不退款&gt;</t>
  </si>
  <si>
    <t>DIAWARA/SENY</t>
  </si>
  <si>
    <t xml:space="preserve">3218184	</t>
  </si>
  <si>
    <t xml:space="preserve">-1491363191	</t>
  </si>
  <si>
    <t xml:space="preserve">999223603437208	</t>
  </si>
  <si>
    <t>豪华特大床客房&lt;2人入住&gt;&lt;不退款&gt;&lt;早餐&gt;</t>
  </si>
  <si>
    <t>YE/SHANGYU,ZHAO/JIACHENG</t>
  </si>
  <si>
    <t xml:space="preserve">3218212	</t>
  </si>
  <si>
    <t xml:space="preserve">999223603749311	</t>
  </si>
  <si>
    <t>[伊萨卡]绮色佳-大学区凯艺酒店(Quality Inn Ithaca - University Area)(69451880)</t>
  </si>
  <si>
    <t>双人房(2张双人床)&lt;2人入住&gt;&lt;不退款&gt;&lt;早餐&gt;</t>
  </si>
  <si>
    <t>WANG/ZHINANGNING,WANG/JUNRAN</t>
  </si>
  <si>
    <t xml:space="preserve">3218427	</t>
  </si>
  <si>
    <t xml:space="preserve">999223615956038	</t>
  </si>
  <si>
    <t>[吉隆坡]吉隆坡武吉免登瑞士花园 酒店(Swiss-Garden Hotel Bukit Bintang Kuala Lumpur)(94360879)</t>
  </si>
  <si>
    <t>豪华特大床房&lt;2人入住&gt;&lt;不退款&gt;&lt;早餐&gt;</t>
  </si>
  <si>
    <t>Tong/ruwei,Zhu/hongyu</t>
  </si>
  <si>
    <t xml:space="preserve">3219771	</t>
  </si>
  <si>
    <t xml:space="preserve">999223616028359	</t>
  </si>
  <si>
    <t>[普吉岛]普吉岛 Journeyhub 奥卓雅居酒店(Oakwood Hotel Journeyhub Phuket)(55304141)</t>
  </si>
  <si>
    <t>豪华特大房&lt;2人入住&gt;&lt;不退款&gt;&lt;早餐&gt;</t>
  </si>
  <si>
    <t>Mepani/Samkit,Mepani/Samkit,Mepani/Samkit,Mepani/Samkit</t>
  </si>
  <si>
    <t xml:space="preserve">3219785	</t>
  </si>
  <si>
    <t xml:space="preserve">999223619174252	</t>
  </si>
  <si>
    <t>[曼谷]曼谷传承酒店(The Heritage Hotels Bangkok)(54503369)</t>
  </si>
  <si>
    <t>舒适房&lt;2人入住&gt;&lt;不退款&gt;</t>
  </si>
  <si>
    <t>CHAN/LEE LEWIS</t>
  </si>
  <si>
    <t xml:space="preserve">3220364	</t>
  </si>
  <si>
    <t xml:space="preserve">999223620388118	</t>
  </si>
  <si>
    <t>[Guntung Payung]班贾尔马辛班加巴鲁飞舞酒店(Favehotel Banjarbaru Banjarmasin)(55270126)</t>
  </si>
  <si>
    <t>致爱房&lt;2人入住&gt;&lt;不退款&gt;</t>
  </si>
  <si>
    <t>ALI/ABDUL</t>
  </si>
  <si>
    <t xml:space="preserve">3220791	</t>
  </si>
  <si>
    <t xml:space="preserve">RZ-1491856722	</t>
  </si>
  <si>
    <t xml:space="preserve">999223621022125	</t>
  </si>
  <si>
    <t>[锡切斯]加雷翁酒店(Galeón)(55547027)</t>
  </si>
  <si>
    <t>双人房&lt;2人入住&gt;&lt;不退款&gt;&lt;早餐&gt;</t>
  </si>
  <si>
    <t>podevin/stephane</t>
  </si>
  <si>
    <t xml:space="preserve">3221070	</t>
  </si>
  <si>
    <t xml:space="preserve">999223623376850	</t>
  </si>
  <si>
    <t>[芭堤雅]特罗皮卡纳酒店(Hotel Tropicana Pattaya)(55745204)</t>
  </si>
  <si>
    <t>Superior Cabana&lt;2人入住&gt;&lt;不退款&gt;</t>
  </si>
  <si>
    <t>Singh/Mahendra,Singh/Mahendra</t>
  </si>
  <si>
    <t xml:space="preserve">3221236	</t>
  </si>
  <si>
    <t xml:space="preserve">999223624395156	</t>
  </si>
  <si>
    <t>[斯普林高地]米尔大楼麦迪逊酒店(Madison Tower Mill Hotel)(55519709)</t>
  </si>
  <si>
    <t>家庭房&lt;2人入住&gt;&lt;不退款&gt;</t>
  </si>
  <si>
    <t>ELLISON/ANGEL</t>
  </si>
  <si>
    <t xml:space="preserve">3221354	</t>
  </si>
  <si>
    <t xml:space="preserve">-1492122838	</t>
  </si>
  <si>
    <t xml:space="preserve">999223625046015	</t>
  </si>
  <si>
    <t>[新加坡]新加坡M Social酒店(M Social Singapore)(68031202)</t>
  </si>
  <si>
    <t>特色舒适客房&lt;2人入住&gt;&lt;不退款&gt;</t>
  </si>
  <si>
    <t>CHEN/RUIZHE,YU/CHENGTING</t>
  </si>
  <si>
    <t xml:space="preserve">3221438	</t>
  </si>
  <si>
    <t xml:space="preserve">RRY6FAHZ2	</t>
  </si>
  <si>
    <t xml:space="preserve">999223628100070	</t>
  </si>
  <si>
    <t>[曼谷]曼谷素坤逸 11 巷索里泰莱酒店(Solitaire Bangkok Sukhumvit 11)(55694582)</t>
  </si>
  <si>
    <t>YUE/FENG</t>
  </si>
  <si>
    <t xml:space="preserve">3222474	</t>
  </si>
  <si>
    <t xml:space="preserve">895175120	</t>
  </si>
  <si>
    <t xml:space="preserve">999223631165972	</t>
  </si>
  <si>
    <t>[芭堤雅]康帕斯酒店集团芭堤雅诺华快捷酒店(Nova Express Pattaya Hotel by Compass Hospitality)(55862159)</t>
  </si>
  <si>
    <t>高级房, 2 张单人床&lt;2人入住&gt;&lt;不退款&gt;</t>
  </si>
  <si>
    <t>HENGTRAKUL/CHAIYUT</t>
  </si>
  <si>
    <t xml:space="preserve">3223200	</t>
  </si>
  <si>
    <t xml:space="preserve">999223631691458	</t>
  </si>
  <si>
    <t>[马卡蒂]新世界马卡蒂酒店(New World Makati Hotel)(70391576)</t>
  </si>
  <si>
    <t>豪华双床房&lt;2人入住&gt;&lt;不退款&gt;&lt;早餐&gt;</t>
  </si>
  <si>
    <t>SZE/CHUN FAI,WONG/TSUI LING</t>
  </si>
  <si>
    <t xml:space="preserve">3223580	</t>
  </si>
  <si>
    <t xml:space="preserve">999223632429761	</t>
  </si>
  <si>
    <t>YUE/QIANXIONG</t>
  </si>
  <si>
    <t xml:space="preserve">3223814	</t>
  </si>
  <si>
    <t xml:space="preserve">999223632512858	</t>
  </si>
  <si>
    <t>[伍德森特瑞斯]机场品质酒店(Quality Inn Airport)(55920254)</t>
  </si>
  <si>
    <t>2张大床房(无烟)&lt;2人入住&gt;&lt;不退款&gt;</t>
  </si>
  <si>
    <t>DOWDY/TALIA</t>
  </si>
  <si>
    <t xml:space="preserve">3223845	</t>
  </si>
  <si>
    <t xml:space="preserve">999223633439146	</t>
  </si>
  <si>
    <t>[Purwantoro]维多利亚精品住宅酒店(Victoria Boutique Residence)(92030186)</t>
  </si>
  <si>
    <t>豪华大床房&lt;2人入住&gt;&lt;不退款&gt;</t>
  </si>
  <si>
    <t>YANTO/SURI</t>
  </si>
  <si>
    <t xml:space="preserve">3224072	</t>
  </si>
  <si>
    <t xml:space="preserve">23639950587	</t>
  </si>
  <si>
    <t>[纽约]曼哈顿时代广场酒店(The Manhattan at Times Square)(55505105)</t>
  </si>
  <si>
    <t>标准特大床房&lt;2人入住&gt;&lt;不退款&gt;</t>
  </si>
  <si>
    <t>BEN/ZIQI,Yuan/Zhen</t>
  </si>
  <si>
    <t xml:space="preserve">3224915	</t>
  </si>
  <si>
    <t xml:space="preserve">999223641030131	</t>
  </si>
  <si>
    <t>[韦斯利查普尔]伊克诺旅馆(Econolodge Wesley Chapel)(94361991)</t>
  </si>
  <si>
    <t>标准间2双人床&lt;2人入住&gt;&lt;不退款&gt;&lt;早餐&gt;</t>
  </si>
  <si>
    <t>Oliver/Kadrian</t>
  </si>
  <si>
    <t xml:space="preserve">3225216	</t>
  </si>
  <si>
    <t xml:space="preserve">999223642567460	</t>
  </si>
  <si>
    <t>[华盛顿]毕考酒店及公司宿舍(Beacon Hotel &amp; Corporate Quarters)(55851825)</t>
  </si>
  <si>
    <t>标准大号床房&lt;2人入住&gt;&lt;不退款&gt;</t>
  </si>
  <si>
    <t>PU/BING</t>
  </si>
  <si>
    <t xml:space="preserve">3226355	</t>
  </si>
  <si>
    <t xml:space="preserve">23644822999	</t>
  </si>
  <si>
    <t>[巴厘岛]巴厘岛库塔艾登酒店(EDEN Hotel Kuta Bali)(55337243)</t>
  </si>
  <si>
    <t>eden房&lt;2人入住&gt;&lt;不退款&gt;</t>
  </si>
  <si>
    <t>MELKILD/MORTEN</t>
  </si>
  <si>
    <t xml:space="preserve">3226797	</t>
  </si>
  <si>
    <t xml:space="preserve">153625	</t>
  </si>
  <si>
    <t xml:space="preserve">999223645142304	</t>
  </si>
  <si>
    <t>[普吉岛]普吉岛城市海港度假酒店(Fishermen's Harbour Urban Resort Phuket)(55611865)</t>
  </si>
  <si>
    <t>ZHU/JIA</t>
  </si>
  <si>
    <t xml:space="preserve">3226848	</t>
  </si>
  <si>
    <t xml:space="preserve">999223645428799	</t>
  </si>
  <si>
    <t>[亚特兰大]亚特兰大机场北索内斯塔酒店(Sonesta Atlanta Airport North)(55281035)</t>
  </si>
  <si>
    <t>听力无障碍豪华特大床房&lt;2人入住&gt;&lt;不退款&gt;</t>
  </si>
  <si>
    <t>FIELDS/MAMIE</t>
  </si>
  <si>
    <t xml:space="preserve">3226908	</t>
  </si>
  <si>
    <t xml:space="preserve">999223646144457	</t>
  </si>
  <si>
    <t>[地拉那]地拉那玛丽蒂姆广场酒店(Maritim Hotel Plaza Tirana)(55367552)</t>
  </si>
  <si>
    <t>HUNG/KA KIT JACKY,LAU/CHI KONG</t>
  </si>
  <si>
    <t xml:space="preserve">3228179	</t>
  </si>
  <si>
    <t xml:space="preserve">1492887791	</t>
  </si>
  <si>
    <t xml:space="preserve">999223652076709	</t>
  </si>
  <si>
    <t>[威斯敏斯特城]阿斯科特海德公园酒店(Ascot Hyde Park Hotel)(55598834)</t>
  </si>
  <si>
    <t>双人房&lt;2人入住&gt;&lt;不退款&gt;</t>
  </si>
  <si>
    <t>RIFAI/AMIR</t>
  </si>
  <si>
    <t xml:space="preserve">3228799	</t>
  </si>
  <si>
    <t xml:space="preserve">9eep	</t>
  </si>
  <si>
    <t xml:space="preserve">999223653302638	</t>
  </si>
  <si>
    <t>MENG/ZHONGLEI</t>
  </si>
  <si>
    <t xml:space="preserve">3228932	</t>
  </si>
  <si>
    <t xml:space="preserve">999223653560958	</t>
  </si>
  <si>
    <t>YU/HUIYUAN</t>
  </si>
  <si>
    <t xml:space="preserve">3228964	</t>
  </si>
  <si>
    <t xml:space="preserve">397171425 - 1681471455004439	</t>
  </si>
  <si>
    <t xml:space="preserve">999223654435011	</t>
  </si>
  <si>
    <t>[伊洛伊洛]里士满伊洛伊洛酒店(Richmonde Hotel Iloilo)(55426377)</t>
  </si>
  <si>
    <t>DASMARINAS/JUSTICE MARIE JURIDICO</t>
  </si>
  <si>
    <t xml:space="preserve">3229059	</t>
  </si>
  <si>
    <t xml:space="preserve">15528431	</t>
  </si>
  <si>
    <t xml:space="preserve">999223657710657	</t>
  </si>
  <si>
    <t>[巴厘岛]巴厘图班库塔哈里斯酒店(HARRIS Hotel Kuta Tuban Bali)(70392122)</t>
  </si>
  <si>
    <t>哈里斯房&lt;2人入住&gt;&lt;不退款&gt;</t>
  </si>
  <si>
    <t>WU/YIMIN</t>
  </si>
  <si>
    <t xml:space="preserve">3229701	</t>
  </si>
  <si>
    <t xml:space="preserve">65502	</t>
  </si>
  <si>
    <t xml:space="preserve">999223658194663	</t>
  </si>
  <si>
    <t>CHEN/ZIYA</t>
  </si>
  <si>
    <t xml:space="preserve">3229849	</t>
  </si>
  <si>
    <t xml:space="preserve">999223658603692	</t>
  </si>
  <si>
    <t>[曼谷]席那克林米伊酒店(Mii Hotel Srinakarin)(55478307)</t>
  </si>
  <si>
    <t>标准套房&lt;2人入住&gt;&lt;不退款&gt;</t>
  </si>
  <si>
    <t>CHARNPINYO/PAPINYA</t>
  </si>
  <si>
    <t xml:space="preserve">3230027	</t>
  </si>
  <si>
    <t xml:space="preserve">1074281475	</t>
  </si>
  <si>
    <t xml:space="preserve">999223659190981	</t>
  </si>
  <si>
    <t>[纽约]纽约客温德姆酒店(The New Yorker, A Wyndham Hotel)(70791001)</t>
  </si>
  <si>
    <t>地铁双大床房&lt;2人入住&gt;&lt;不退款&gt;</t>
  </si>
  <si>
    <t>WANG/YICHEN</t>
  </si>
  <si>
    <t xml:space="preserve">3230182	</t>
  </si>
  <si>
    <t xml:space="preserve">30232758	</t>
  </si>
  <si>
    <t xml:space="preserve">999223663855432	</t>
  </si>
  <si>
    <t>[曼谷]金玉素万那普酒店(Golden Jade Suvarnabhumi)(55851976)</t>
  </si>
  <si>
    <t>MATSUURA/HIROTO</t>
  </si>
  <si>
    <t xml:space="preserve">3230455	</t>
  </si>
  <si>
    <t xml:space="preserve">acknowledge	</t>
  </si>
  <si>
    <t xml:space="preserve">999223664691766	</t>
  </si>
  <si>
    <t>XIA/MENGYAO</t>
  </si>
  <si>
    <t xml:space="preserve">3230539	</t>
  </si>
  <si>
    <t xml:space="preserve">397401035 - 1681531238040300	</t>
  </si>
  <si>
    <t xml:space="preserve">999223665392202	</t>
  </si>
  <si>
    <t>[北雅加达]雅加达东荟城智选假日酒店(Holiday Inn Express Jakarta Pluit Citygate, an IHG Hotel)(55426409)</t>
  </si>
  <si>
    <t>GUO/FENG,GUO/PAN</t>
  </si>
  <si>
    <t xml:space="preserve">3230614	</t>
  </si>
  <si>
    <t xml:space="preserve">999223668467811	</t>
  </si>
  <si>
    <t>[罗马]克隆尼酒店(Grand Hotel Colony)(55720333)</t>
  </si>
  <si>
    <t>客房&lt;2人入住&gt;&lt;不退款&gt;</t>
  </si>
  <si>
    <t>Xiao/Hongxia,Yao/Xiumei</t>
  </si>
  <si>
    <t xml:space="preserve">3230999	</t>
  </si>
  <si>
    <t xml:space="preserve">999223668957790	</t>
  </si>
  <si>
    <t>CHEN/GUANMING</t>
  </si>
  <si>
    <t xml:space="preserve">3231088	</t>
  </si>
  <si>
    <t xml:space="preserve">999223669339282	</t>
  </si>
  <si>
    <t>[普吉岛]普吉岛奈阳海滩水疗度假村(Nai Yang Beach Resort and Spa)(55831876)</t>
  </si>
  <si>
    <t>热带豪华房&lt;2人入住&gt;&lt;不退款&gt;</t>
  </si>
  <si>
    <t>YU/JIE</t>
  </si>
  <si>
    <t xml:space="preserve">3231165	</t>
  </si>
  <si>
    <t xml:space="preserve">999223670214478	</t>
  </si>
  <si>
    <t>[曼谷]曼谷 137 Pillars 公寓酒店(137 Pillars Residences Bangkok)(55611829)</t>
  </si>
  <si>
    <t>DOUBLE THE PILLARS ONE BEDROOM RESIDENCES&lt;2人入住&gt;&lt;不退款&gt;</t>
  </si>
  <si>
    <t>Quan/Jiahao</t>
  </si>
  <si>
    <t xml:space="preserve">3231330	</t>
  </si>
  <si>
    <t xml:space="preserve">999223670528549	</t>
  </si>
  <si>
    <t>[帕拉尼亚克]马尼拉阿塞亚纳市Red星球酒店（多用途酒店）(Red Planet Manila Aseana City)(70391570)</t>
  </si>
  <si>
    <t>双床房&lt;2人入住&gt;&lt;不退款&gt;</t>
  </si>
  <si>
    <t>Geiger/Burnice David</t>
  </si>
  <si>
    <t xml:space="preserve">3231393	</t>
  </si>
  <si>
    <t xml:space="preserve">26279667	</t>
  </si>
  <si>
    <t xml:space="preserve">999223670951281	</t>
  </si>
  <si>
    <t>[清迈]清迈 U(U Chiang Mai)(55280769)</t>
  </si>
  <si>
    <t>豪华双人房&lt;2人入住&gt;&lt;不退款&gt;&lt;早餐&gt;</t>
  </si>
  <si>
    <t>ZHANG/ZHE,ZHANG/QIAOTONG</t>
  </si>
  <si>
    <t xml:space="preserve">3231483	</t>
  </si>
  <si>
    <t xml:space="preserve">-1493501593	</t>
  </si>
  <si>
    <t xml:space="preserve">999223671114510	</t>
  </si>
  <si>
    <t>[弗赖堡]弗莱堡速8酒店(Super 8 Freiburg)(55280617)</t>
  </si>
  <si>
    <t>双人床房&lt;2人入住&gt;&lt;不退款&gt;</t>
  </si>
  <si>
    <t>Bauer/Natalja</t>
  </si>
  <si>
    <t xml:space="preserve">3231520	</t>
  </si>
  <si>
    <t xml:space="preserve">999223671660926	</t>
  </si>
  <si>
    <t>[杰克逊维尔]贝梅度斯靠近巴特勒大道舒适套房酒店(Comfort Suites Baymeadows Near Butler Blvd)(90362861)</t>
  </si>
  <si>
    <t>无障碍特大床套房&lt;2人入住&gt;&lt;不退款&gt;&lt;早餐&gt;</t>
  </si>
  <si>
    <t>BULLARD/PATRECIA ANN</t>
  </si>
  <si>
    <t xml:space="preserve">3231675	</t>
  </si>
  <si>
    <t xml:space="preserve">999223672298314	</t>
  </si>
  <si>
    <t>[新山]GBW酒店(GBW Hotel)(55872342)</t>
  </si>
  <si>
    <t>ZHENG/DONGJING</t>
  </si>
  <si>
    <t xml:space="preserve">3231837	</t>
  </si>
  <si>
    <t xml:space="preserve">Norhasikin Asmail  Reservation	</t>
  </si>
  <si>
    <t xml:space="preserve">999223672774284	</t>
  </si>
  <si>
    <t>[是拉差]萨默塞特港口景观春武里酒店(Somerset Harbourview Sri Racha)(94361626)</t>
  </si>
  <si>
    <t>行政一室房&lt;2人入住&gt;&lt;不退款&gt;</t>
  </si>
  <si>
    <t>SUNTHANON/AWAPAR</t>
  </si>
  <si>
    <t xml:space="preserve">3231932	</t>
  </si>
  <si>
    <t xml:space="preserve">402304002755	</t>
  </si>
  <si>
    <t xml:space="preserve">999223672822366	</t>
  </si>
  <si>
    <t>[曼谷]曼谷飞越大酒店(The Grand Fourwings Convention Hotel Bangkok)(55439640)</t>
  </si>
  <si>
    <t>XUE/LIJUAN</t>
  </si>
  <si>
    <t xml:space="preserve">3231946	</t>
  </si>
  <si>
    <t xml:space="preserve">9154074197423	</t>
  </si>
  <si>
    <t xml:space="preserve">999223673584118	</t>
  </si>
  <si>
    <t>[吉隆坡]吉隆坡皇家朱兰酒店(Royale Chulan Kuala Lumpur)(55851892)</t>
  </si>
  <si>
    <t>LIU/SHUNING</t>
  </si>
  <si>
    <t xml:space="preserve">3232141	</t>
  </si>
  <si>
    <t xml:space="preserve">999223673639556	</t>
  </si>
  <si>
    <t>[釜山]阿尔班市酒店(Arban City Hotel)(55956554)</t>
  </si>
  <si>
    <t>标准三人房&lt;2人入住&gt;&lt;不退款&gt;</t>
  </si>
  <si>
    <t>HAN/DAWOOM</t>
  </si>
  <si>
    <t xml:space="preserve">3232156	</t>
  </si>
  <si>
    <t xml:space="preserve">TL205197738	</t>
  </si>
  <si>
    <t xml:space="preserve">999223677617386	</t>
  </si>
  <si>
    <t>[坎顿]坎顿品质套房酒店(Quality Inn &amp; Suites Canton)(90390490)</t>
  </si>
  <si>
    <t>特大床房&lt;2人入住&gt;&lt;不退款&gt;&lt;早餐&gt;</t>
  </si>
  <si>
    <t>Brotherton/Boyd R</t>
  </si>
  <si>
    <t xml:space="preserve">3232271	</t>
  </si>
  <si>
    <t xml:space="preserve">999223678674242	</t>
  </si>
  <si>
    <t>[尔湾]亚欧文索内斯塔酒店(Sonesta Irvine)(55329006)</t>
  </si>
  <si>
    <t>Liang/Jiali</t>
  </si>
  <si>
    <t xml:space="preserve">3232396	</t>
  </si>
  <si>
    <t xml:space="preserve">999223678837895	</t>
  </si>
  <si>
    <t>[清迈]清迈东他挽酒店(Duangtawan Hotel Chiang Mai)(55465161)</t>
  </si>
  <si>
    <t>LIU/ZECHUNAO</t>
  </si>
  <si>
    <t xml:space="preserve">3232433	</t>
  </si>
  <si>
    <t xml:space="preserve">999223679553238	</t>
  </si>
  <si>
    <t>[卡莱尔]卡莱尔市中心舒适套房酒店(Comfort Suites Downtown Carlisle)(94360849)</t>
  </si>
  <si>
    <t>套房, 1 张特大床房&lt;2人入住&gt;&lt;不退款&gt;&lt;早餐&gt;</t>
  </si>
  <si>
    <t>Galleshaw/Kimberlee</t>
  </si>
  <si>
    <t xml:space="preserve">3232580	</t>
  </si>
  <si>
    <t xml:space="preserve">999223679825984	</t>
  </si>
  <si>
    <t>[怀特普莱恩斯]怀特普莱恩斯中心索内斯塔酒店(Sonesta White Plains Downtown)(55505206)</t>
  </si>
  <si>
    <t>Paterson/Stephenie</t>
  </si>
  <si>
    <t xml:space="preserve">3232641	</t>
  </si>
  <si>
    <t xml:space="preserve">999223682498193	</t>
  </si>
  <si>
    <t>[Tanah Tinggi]丹格朗德普里马酒店(D'Primahotel Tangerang)(55299141)</t>
  </si>
  <si>
    <t>行政特大床房&lt;2人入住&gt;&lt;不退款&gt;</t>
  </si>
  <si>
    <t>SULAEMAN/DEDE</t>
  </si>
  <si>
    <t xml:space="preserve">3233063	</t>
  </si>
  <si>
    <t xml:space="preserve">999223684100551	</t>
  </si>
  <si>
    <t>[马卡蒂]马尼拉迷你套房酒店-马卡迪裕景商业大厦(The Mini Suites - Eton Tower Makati Manila)(55956372)</t>
  </si>
  <si>
    <t>迷你大床房&lt;2人入住&gt;&lt;不退款&gt;</t>
  </si>
  <si>
    <t>Almuteri/Abdulellah</t>
  </si>
  <si>
    <t xml:space="preserve">3233362	</t>
  </si>
  <si>
    <t xml:space="preserve">97467	</t>
  </si>
  <si>
    <t xml:space="preserve">999223685481835	</t>
  </si>
  <si>
    <t>[尼亚加拉瀑布]尼亚加拉瀑布瀑景万豪酒店及水疗中心(Niagara Falls Marriott Fallsview Hotel &amp; Spa)(55254025)</t>
  </si>
  <si>
    <t>双大床河景房&lt;2人入住&gt;&lt;不退款&gt;</t>
  </si>
  <si>
    <t>HOU/XINGYU,Jones/Steven</t>
  </si>
  <si>
    <t xml:space="preserve">3233727	</t>
  </si>
  <si>
    <t xml:space="preserve">999223686988086	</t>
  </si>
  <si>
    <t>[苏城]沃里尔酒店 - 傲途格精选(The Warrior Hotel, Autograph Collection)(71612715)</t>
  </si>
  <si>
    <t>特大床房&lt;2人入住&gt;&lt;不退款&gt;</t>
  </si>
  <si>
    <t>Blackman/Travis</t>
  </si>
  <si>
    <t xml:space="preserve">3234180	</t>
  </si>
  <si>
    <t xml:space="preserve">999223687016993	</t>
  </si>
  <si>
    <t>[基西米]麦格特中心伊克诺旅馆(Econo Lodge Inn &amp; Suites Maingate Central)(55312002)</t>
  </si>
  <si>
    <t>2张大床房(无烟)&lt;2人入住&gt;&lt;不退款&gt;&lt;早餐&gt;</t>
  </si>
  <si>
    <t>Summerall/Robert</t>
  </si>
  <si>
    <t xml:space="preserve">3234196	</t>
  </si>
  <si>
    <t xml:space="preserve">999223687528705	</t>
  </si>
  <si>
    <t>[曼谷]圣苏湾机场套房(Sinsuvarn Airport Suite Hotel)(55451691)</t>
  </si>
  <si>
    <t>豪华房&lt;2人入住&gt;&lt;不退款&gt;&lt;早餐&gt;</t>
  </si>
  <si>
    <t>WONG/YING LUNG</t>
  </si>
  <si>
    <t xml:space="preserve">3234360	</t>
  </si>
  <si>
    <t xml:space="preserve">999223687800232	</t>
  </si>
  <si>
    <t>[卢布克林高]卢布林高布尔扎酒店(Burza Hotel Lubuk Linggau)(97965371)</t>
  </si>
  <si>
    <t>INGKETRIA/ENNY</t>
  </si>
  <si>
    <t xml:space="preserve">3234444	</t>
  </si>
  <si>
    <t xml:space="preserve">999223687827056	</t>
  </si>
  <si>
    <t>Manuel/Robert</t>
  </si>
  <si>
    <t xml:space="preserve">3234459	</t>
  </si>
  <si>
    <t xml:space="preserve">999223687869489	</t>
  </si>
  <si>
    <t>标准间1特大床&lt;2人入住&gt;&lt;不退款&gt;&lt;早餐&gt;</t>
  </si>
  <si>
    <t>SINGHAL/AKUL</t>
  </si>
  <si>
    <t xml:space="preserve">3234472	</t>
  </si>
  <si>
    <t xml:space="preserve">999223691650923	</t>
  </si>
  <si>
    <t>[Panawuan]昆宁甘蒂尔塔萨尼塔地平线酒店(Horison Tirta Sanita Kuningan)(95687547)</t>
  </si>
  <si>
    <t>豪华商务房&lt;2人入住&gt;&lt;不退款&gt;</t>
  </si>
  <si>
    <t>SINGGIH/ARI MAULANA</t>
  </si>
  <si>
    <t xml:space="preserve">3234659	</t>
  </si>
  <si>
    <t xml:space="preserve">999223691766996	</t>
  </si>
  <si>
    <t>[圣罗斯]新奥尔良机场南舒适酒店(Comfort Inn New Orleans Airport South)(90386711)</t>
  </si>
  <si>
    <t>DILES/MICHAEL</t>
  </si>
  <si>
    <t xml:space="preserve">3234678	</t>
  </si>
  <si>
    <t xml:space="preserve">999223146515982	</t>
  </si>
  <si>
    <t>补单</t>
  </si>
  <si>
    <t>[尼斯]尼斯市中心巴黎圣母院宜必思酒店(ibis Nice Centre Notre Dame)(46053022)</t>
  </si>
  <si>
    <t>标准大床房&lt;2人入住&gt;&lt;不退款&gt;&lt;早餐&gt;</t>
  </si>
  <si>
    <t>LIAO/WAN,WANG/YUXI</t>
  </si>
  <si>
    <t xml:space="preserve">3123864	</t>
  </si>
  <si>
    <t xml:space="preserve">783970	</t>
  </si>
  <si>
    <t xml:space="preserve">999223066536164	</t>
  </si>
  <si>
    <t>未知</t>
  </si>
  <si>
    <t>[利马索尔]卡普塔尼奥斯奥迪西亚酒店(Kapetanios Odysseia Hotel)(55967856)</t>
  </si>
  <si>
    <t>庭景房&lt;2人入住&gt;&lt;不退款&gt;</t>
  </si>
  <si>
    <t>HACATUROVS/SERGEJS</t>
  </si>
  <si>
    <t xml:space="preserve">3104313	</t>
  </si>
  <si>
    <t xml:space="preserve">17529	</t>
  </si>
  <si>
    <t>，</t>
  </si>
  <si>
    <t>999223632512858此单多收2496元待退回</t>
  </si>
  <si>
    <t xml:space="preserve">本期收回36.09元 </t>
  </si>
  <si>
    <t xml:space="preserve">本期收回1078元 </t>
  </si>
  <si>
    <t>HKD 204613.09</t>
  </si>
  <si>
    <t>A230420094501925</t>
  </si>
  <si>
    <t>A230420094745911</t>
  </si>
  <si>
    <t>A230420094859911</t>
  </si>
  <si>
    <t>总计：204613.09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</si>
  <si>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</si>
  <si>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</si>
  <si>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</si>
  <si>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</si>
  <si>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</si>
  <si>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</si>
  <si>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</si>
  <si>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</si>
  <si>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</si>
  <si>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</si>
  <si>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</si>
  <si>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</si>
  <si>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</si>
  <si>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</si>
  <si>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</si>
  <si>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</si>
  <si>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</si>
  <si>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</si>
  <si>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</si>
  <si>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2023-04-16</t>
  </si>
  <si>
    <t>3234678</t>
  </si>
  <si>
    <t>新奥尔良机场南舒适酒店</t>
  </si>
  <si>
    <t>DILES MICHAEL</t>
  </si>
  <si>
    <t>2023-04-17</t>
  </si>
  <si>
    <t>退房日周结</t>
  </si>
  <si>
    <t>693.94</t>
  </si>
  <si>
    <t>791.00</t>
  </si>
  <si>
    <t>0</t>
  </si>
  <si>
    <t>0.00</t>
  </si>
  <si>
    <t>携程汇智国际直连</t>
  </si>
  <si>
    <t>925</t>
  </si>
  <si>
    <t>2023-04-16 22:04:15</t>
  </si>
  <si>
    <t>否</t>
  </si>
  <si>
    <t>汇智国际旅游发展有限公司</t>
  </si>
  <si>
    <t>直连</t>
  </si>
  <si>
    <t>美国</t>
  </si>
  <si>
    <t>3234659</t>
  </si>
  <si>
    <t>昆宁甘蒂尔塔萨尼塔地平线酒店</t>
  </si>
  <si>
    <t>SINGGIH ARI MAULANA</t>
  </si>
  <si>
    <t>238.63</t>
  </si>
  <si>
    <t>272.00</t>
  </si>
  <si>
    <t>2023-04-16 21:59:36</t>
  </si>
  <si>
    <t>印度尼西亚</t>
  </si>
  <si>
    <t>3234472</t>
  </si>
  <si>
    <t>伊克诺旅馆</t>
  </si>
  <si>
    <t>SINGHAL AKUL</t>
  </si>
  <si>
    <t>565.86</t>
  </si>
  <si>
    <t>645.00</t>
  </si>
  <si>
    <t>2023-04-16 20:58:27</t>
  </si>
  <si>
    <t>3234459</t>
  </si>
  <si>
    <t>麦格特中心伊克诺旅馆</t>
  </si>
  <si>
    <t>Manuel Robert</t>
  </si>
  <si>
    <t>245.64</t>
  </si>
  <si>
    <t>280.00</t>
  </si>
  <si>
    <t>2023-04-16 20:53:22</t>
  </si>
  <si>
    <t>3234444</t>
  </si>
  <si>
    <t>卢布林高布尔扎酒店</t>
  </si>
  <si>
    <t>INGKETRIA ENNY</t>
  </si>
  <si>
    <t>200.02</t>
  </si>
  <si>
    <t>228.00</t>
  </si>
  <si>
    <t>2023-04-16 20:49:57</t>
  </si>
  <si>
    <t>3234360</t>
  </si>
  <si>
    <t>圣苏湾机场套房</t>
  </si>
  <si>
    <t>WONG YING LUNG</t>
  </si>
  <si>
    <t>300.04</t>
  </si>
  <si>
    <t>342.00</t>
  </si>
  <si>
    <t>2023-04-16 20:17:16</t>
  </si>
  <si>
    <t>泰国</t>
  </si>
  <si>
    <t>3234196</t>
  </si>
  <si>
    <t>Summerall Robert</t>
  </si>
  <si>
    <t>2023-04-16 19:14:25</t>
  </si>
  <si>
    <t>3234180</t>
  </si>
  <si>
    <t>沃里尔酒店 - 傲途格精选</t>
  </si>
  <si>
    <t>Blackman Travis</t>
  </si>
  <si>
    <t>914.15</t>
  </si>
  <si>
    <t>1042.00</t>
  </si>
  <si>
    <t>2023-04-16 19:10:45</t>
  </si>
  <si>
    <t>3233727</t>
  </si>
  <si>
    <t>尼亚加拉瀑布瀑景万豪酒店及水疗中心</t>
  </si>
  <si>
    <t>HOU XINGYU,Jones Steven</t>
  </si>
  <si>
    <t>830.80</t>
  </si>
  <si>
    <t>947.00</t>
  </si>
  <si>
    <t>2023-04-16 16:03:53</t>
  </si>
  <si>
    <t>加拿大</t>
  </si>
  <si>
    <t>3233362</t>
  </si>
  <si>
    <t>马尼拉迷你套房酒店-马卡迪裕景商业大厦</t>
  </si>
  <si>
    <t>Almuteri Abdulellah</t>
  </si>
  <si>
    <t>261.44</t>
  </si>
  <si>
    <t>298.00</t>
  </si>
  <si>
    <t>2023-04-16 13:37:09</t>
  </si>
  <si>
    <t>菲律宾</t>
  </si>
  <si>
    <t>3233063</t>
  </si>
  <si>
    <t>丹格朗德普里马酒店</t>
  </si>
  <si>
    <t>SULAEMAN DEDE</t>
  </si>
  <si>
    <t>237.75</t>
  </si>
  <si>
    <t>271.00</t>
  </si>
  <si>
    <t>2023-04-16 11:30:05</t>
  </si>
  <si>
    <t>3232641</t>
  </si>
  <si>
    <t>怀特普莱恩斯中心索内斯塔酒店</t>
  </si>
  <si>
    <t>Paterson Stephenie</t>
  </si>
  <si>
    <t>964.15</t>
  </si>
  <si>
    <t>1099.00</t>
  </si>
  <si>
    <t>2023-04-16 07:09:46</t>
  </si>
  <si>
    <t>3232580</t>
  </si>
  <si>
    <t>卡莱尔市中心舒适套房酒店</t>
  </si>
  <si>
    <t>Galleshaw Kimberlee</t>
  </si>
  <si>
    <t>537.78</t>
  </si>
  <si>
    <t>613.00</t>
  </si>
  <si>
    <t>2023-04-16 05:14:23</t>
  </si>
  <si>
    <t>3232433</t>
  </si>
  <si>
    <t>清迈东他挽酒店</t>
  </si>
  <si>
    <t>LIU ZECHUNAO</t>
  </si>
  <si>
    <t>266.70</t>
  </si>
  <si>
    <t>304.00</t>
  </si>
  <si>
    <t>2023-04-16 01:46:21</t>
  </si>
  <si>
    <t>3232396</t>
  </si>
  <si>
    <t>索尼斯塔欧文</t>
  </si>
  <si>
    <t>Liang Jiali</t>
  </si>
  <si>
    <t>872.04</t>
  </si>
  <si>
    <t>994.00</t>
  </si>
  <si>
    <t>2023-04-16 01:25:36</t>
  </si>
  <si>
    <t>3232271</t>
  </si>
  <si>
    <t>坎顿品质套房酒店</t>
  </si>
  <si>
    <t>Brotherton Boyd R</t>
  </si>
  <si>
    <t>439.48</t>
  </si>
  <si>
    <t>501.00</t>
  </si>
  <si>
    <t>2023-04-16 00:05:11</t>
  </si>
  <si>
    <t>2023-04-15</t>
  </si>
  <si>
    <t>3232156</t>
  </si>
  <si>
    <t>阿尔班市酒店</t>
  </si>
  <si>
    <t>HAN DAWOOM</t>
  </si>
  <si>
    <t>338.60</t>
  </si>
  <si>
    <t>386.00</t>
  </si>
  <si>
    <t>2023-04-15 23:06:23</t>
  </si>
  <si>
    <t>韩国</t>
  </si>
  <si>
    <t>3232141</t>
  </si>
  <si>
    <t>吉隆坡皇家朱兰酒店</t>
  </si>
  <si>
    <t>LIU SHUNING</t>
  </si>
  <si>
    <t>432.46</t>
  </si>
  <si>
    <t>493.00</t>
  </si>
  <si>
    <t>2023-04-16 10:34:13</t>
  </si>
  <si>
    <t>直采</t>
  </si>
  <si>
    <t>马来西亚</t>
  </si>
  <si>
    <t>3231946</t>
  </si>
  <si>
    <t>曼谷飞越大酒店</t>
  </si>
  <si>
    <t>XUE LIJUAN</t>
  </si>
  <si>
    <t>471.06</t>
  </si>
  <si>
    <t>537.00</t>
  </si>
  <si>
    <t>2023-04-15 21:44:41</t>
  </si>
  <si>
    <t>3231932</t>
  </si>
  <si>
    <t>是拉差盛捷湾景国际服务公寓</t>
  </si>
  <si>
    <t>SUNTHANON AWAPAR</t>
  </si>
  <si>
    <t>267.55</t>
  </si>
  <si>
    <t>305.00</t>
  </si>
  <si>
    <t>2023-04-15 21:40:38</t>
  </si>
  <si>
    <t>3231837</t>
  </si>
  <si>
    <t>GBW酒店</t>
  </si>
  <si>
    <t>ZHENG DONGJING</t>
  </si>
  <si>
    <t>211.41</t>
  </si>
  <si>
    <t>241.00</t>
  </si>
  <si>
    <t>2023-04-15 20:59:08</t>
  </si>
  <si>
    <t>3231675</t>
  </si>
  <si>
    <t>贝梅度斯靠近巴特勒大道舒适套房酒店</t>
  </si>
  <si>
    <t>BULLARD PATRECIA ANN</t>
  </si>
  <si>
    <t>642.11</t>
  </si>
  <si>
    <t>732.00</t>
  </si>
  <si>
    <t>2023-04-15 19:53:38</t>
  </si>
  <si>
    <t>3231520</t>
  </si>
  <si>
    <t>弗莱堡速8酒店</t>
  </si>
  <si>
    <t>Bauer Natalja</t>
  </si>
  <si>
    <t>392.99</t>
  </si>
  <si>
    <t>448.00</t>
  </si>
  <si>
    <t>2023-04-15 18:56:06</t>
  </si>
  <si>
    <t>德国</t>
  </si>
  <si>
    <t>3231483</t>
  </si>
  <si>
    <t>清邁U 酒店 (SHA Plus+)</t>
  </si>
  <si>
    <t>ZHANG ZHE,ZHANG QIAOTONG</t>
  </si>
  <si>
    <t>760.53</t>
  </si>
  <si>
    <t>867.00</t>
  </si>
  <si>
    <t>2023-04-15 18:39:21</t>
  </si>
  <si>
    <t>3231393</t>
  </si>
  <si>
    <t>马尼拉阿塞亚纳市红色星球酒店</t>
  </si>
  <si>
    <t>Geiger Burnice David</t>
  </si>
  <si>
    <t>440.35</t>
  </si>
  <si>
    <t>502.00</t>
  </si>
  <si>
    <t>2023-04-15 17:56:15</t>
  </si>
  <si>
    <t>3231330</t>
  </si>
  <si>
    <t>曼谷137柱公寓酒店</t>
  </si>
  <si>
    <t>Quan Jiahao</t>
  </si>
  <si>
    <t>3454.41</t>
  </si>
  <si>
    <t>3938.00</t>
  </si>
  <si>
    <t>2023-04-15 17:24:20</t>
  </si>
  <si>
    <t>3231165</t>
  </si>
  <si>
    <t>普吉岛奈阳海滩水疗度假村(SHA Plus+)</t>
  </si>
  <si>
    <t>YU JIE</t>
  </si>
  <si>
    <t>545.62</t>
  </si>
  <si>
    <t>622.00</t>
  </si>
  <si>
    <t>2023-04-15 16:13:33</t>
  </si>
  <si>
    <t>3231088</t>
  </si>
  <si>
    <t>曼谷传承酒店</t>
  </si>
  <si>
    <t>CHEN GUANMING</t>
  </si>
  <si>
    <t>205.26</t>
  </si>
  <si>
    <t>234.00</t>
  </si>
  <si>
    <t>2023-04-15 15:45:38</t>
  </si>
  <si>
    <t>3230999</t>
  </si>
  <si>
    <t>克隆尼酒店</t>
  </si>
  <si>
    <t>Xiao Hongxia,Yao Xiumei</t>
  </si>
  <si>
    <t>1282.47</t>
  </si>
  <si>
    <t>1462.00</t>
  </si>
  <si>
    <t>2023-04-15 15:12:33</t>
  </si>
  <si>
    <t>意大利</t>
  </si>
  <si>
    <t>3230614</t>
  </si>
  <si>
    <t>雅加达东荟城智选假日酒店</t>
  </si>
  <si>
    <t>GUO FENG,GUO PAN</t>
  </si>
  <si>
    <t>612.29</t>
  </si>
  <si>
    <t>698.00</t>
  </si>
  <si>
    <t>2023-04-15 12:36:31</t>
  </si>
  <si>
    <t>3230539</t>
  </si>
  <si>
    <t>曼谷暹罗安纳塔拉酒店</t>
  </si>
  <si>
    <t>XIA MENGYAO</t>
  </si>
  <si>
    <t>1521.94</t>
  </si>
  <si>
    <t>1735.00</t>
  </si>
  <si>
    <t>2023-04-15 12:00:42</t>
  </si>
  <si>
    <t>3230455</t>
  </si>
  <si>
    <t>曼谷金玉素旺纳普酒店</t>
  </si>
  <si>
    <t>MATSUURA HIROTO</t>
  </si>
  <si>
    <t>514.04</t>
  </si>
  <si>
    <t>586.00</t>
  </si>
  <si>
    <t>2023-04-15 11:58:45</t>
  </si>
  <si>
    <t>3230182</t>
  </si>
  <si>
    <t>纽约客温德姆酒店</t>
  </si>
  <si>
    <t>WANG YICHEN</t>
  </si>
  <si>
    <t>2582.48</t>
  </si>
  <si>
    <t>2944.00</t>
  </si>
  <si>
    <t>2023-04-15 09:27:23</t>
  </si>
  <si>
    <t>3230027</t>
  </si>
  <si>
    <t>席那克林米伊酒店</t>
  </si>
  <si>
    <t>CHARNPINYO PAPINYA</t>
  </si>
  <si>
    <t>294.74</t>
  </si>
  <si>
    <t>336.00</t>
  </si>
  <si>
    <t>2023-04-15 07:21:47</t>
  </si>
  <si>
    <t>3229849</t>
  </si>
  <si>
    <t>曼谷JW万豪酒店</t>
  </si>
  <si>
    <t>CHEN ZIYA</t>
  </si>
  <si>
    <t>1274.57</t>
  </si>
  <si>
    <t>1453.00</t>
  </si>
  <si>
    <t>2023-04-15 02:35:15</t>
  </si>
  <si>
    <t>3229701</t>
  </si>
  <si>
    <t>巴厘岛图班哈里斯酒店</t>
  </si>
  <si>
    <t>WU YIMIN</t>
  </si>
  <si>
    <t>283.30</t>
  </si>
  <si>
    <t>323.00</t>
  </si>
  <si>
    <t>2023-04-15 00:25:52</t>
  </si>
  <si>
    <t>2023-04-14</t>
  </si>
  <si>
    <t>3229059</t>
  </si>
  <si>
    <t>伊洛伊洛Richmonde酒店</t>
  </si>
  <si>
    <t>DASMARINAS JUSTICE MARIE JURIDICO</t>
  </si>
  <si>
    <t>471.88</t>
  </si>
  <si>
    <t>538.00</t>
  </si>
  <si>
    <t>2023-04-14 20:06:49</t>
  </si>
  <si>
    <t>3228964</t>
  </si>
  <si>
    <t>YU HUIYUAN</t>
  </si>
  <si>
    <t>3093.53</t>
  </si>
  <si>
    <t>3527.00</t>
  </si>
  <si>
    <t>2023-04-14 19:24:18</t>
  </si>
  <si>
    <t>3228932</t>
  </si>
  <si>
    <t>MENG ZHONGLEI</t>
  </si>
  <si>
    <t>2547.10</t>
  </si>
  <si>
    <t>2904.00</t>
  </si>
  <si>
    <t>2023-04-14 19:11:39</t>
  </si>
  <si>
    <t>3228799</t>
  </si>
  <si>
    <t>雅诗阁海德公园酒店</t>
  </si>
  <si>
    <t>RIFAI AMIR</t>
  </si>
  <si>
    <t>433.29</t>
  </si>
  <si>
    <t>494.00</t>
  </si>
  <si>
    <t>2023-04-14 18:12:55</t>
  </si>
  <si>
    <t>英国</t>
  </si>
  <si>
    <t>3228179</t>
  </si>
  <si>
    <t>玛里添地拉那广场酒店</t>
  </si>
  <si>
    <t>HUNG KA KIT JACKY,LAU CHI KONG</t>
  </si>
  <si>
    <t>4813.52</t>
  </si>
  <si>
    <t>5488.00</t>
  </si>
  <si>
    <t>2023-04-14 14:43:46</t>
  </si>
  <si>
    <t>阿尔巴尼亚</t>
  </si>
  <si>
    <t>3226908</t>
  </si>
  <si>
    <t>亚特兰大机场北索内斯塔酒店</t>
  </si>
  <si>
    <t>FIELDS MAMIE</t>
  </si>
  <si>
    <t>1429.67</t>
  </si>
  <si>
    <t>1630.00</t>
  </si>
  <si>
    <t>2023-04-14 13:28:46</t>
  </si>
  <si>
    <t>3226848</t>
  </si>
  <si>
    <t>普吉岛城市海港度假酒店 (SHA Extra Plus)</t>
  </si>
  <si>
    <t>ZHU JIA</t>
  </si>
  <si>
    <t>702.56</t>
  </si>
  <si>
    <t>801.00</t>
  </si>
  <si>
    <t>2023-04-14 14:53:37</t>
  </si>
  <si>
    <t>3226797</t>
  </si>
  <si>
    <t>巴厘岛库塔艾登酒店</t>
  </si>
  <si>
    <t>MELKILD MORTEN</t>
  </si>
  <si>
    <t>523.63</t>
  </si>
  <si>
    <t>597.00</t>
  </si>
  <si>
    <t>2023-04-14 12:47:07</t>
  </si>
  <si>
    <t>3226355</t>
  </si>
  <si>
    <t>毕考酒店及公司宿舍</t>
  </si>
  <si>
    <t>PU BING</t>
  </si>
  <si>
    <t>3523.31</t>
  </si>
  <si>
    <t>4017.00</t>
  </si>
  <si>
    <t>2023-04-14 10:01:39</t>
  </si>
  <si>
    <t>3225216</t>
  </si>
  <si>
    <t>Oliver Kadrian</t>
  </si>
  <si>
    <t>474.51</t>
  </si>
  <si>
    <t>541.00</t>
  </si>
  <si>
    <t>2023-04-14 07:44:14</t>
  </si>
  <si>
    <t>3224915</t>
  </si>
  <si>
    <t>曼哈顿时代广场酒店</t>
  </si>
  <si>
    <t>BEN ZIQI,Yuan Zhen</t>
  </si>
  <si>
    <t>2418.01</t>
  </si>
  <si>
    <t>2754.00</t>
  </si>
  <si>
    <t>2023-04-14 01:25:33</t>
  </si>
  <si>
    <t>2023-04-13</t>
  </si>
  <si>
    <t>3224072</t>
  </si>
  <si>
    <t>维多利亚精品住宅酒店</t>
  </si>
  <si>
    <t>YANTO SURI</t>
  </si>
  <si>
    <t>86.92</t>
  </si>
  <si>
    <t>99.00</t>
  </si>
  <si>
    <t>2023-04-13 19:01:23</t>
  </si>
  <si>
    <t>3223814</t>
  </si>
  <si>
    <t>YUE QIANXIONG</t>
  </si>
  <si>
    <t>2498.79</t>
  </si>
  <si>
    <t>2846.00</t>
  </si>
  <si>
    <t>2023-04-13 17:16:34</t>
  </si>
  <si>
    <t>3223580</t>
  </si>
  <si>
    <t>马尼拉新世界酒店</t>
  </si>
  <si>
    <t>SZE CHUN FAI,WONG TSUI LING</t>
  </si>
  <si>
    <t>7280.38</t>
  </si>
  <si>
    <t>8292.00</t>
  </si>
  <si>
    <t>2023-04-13 15:56:53</t>
  </si>
  <si>
    <t>3223200</t>
  </si>
  <si>
    <t>康帕斯酒店集团芭堤雅诺华快捷酒店</t>
  </si>
  <si>
    <t>HENGTRAKUL CHAIYUT</t>
  </si>
  <si>
    <t>3455.81</t>
  </si>
  <si>
    <t>3936.00</t>
  </si>
  <si>
    <t>2023-04-13 15:17:29</t>
  </si>
  <si>
    <t>3222474</t>
  </si>
  <si>
    <t>曼谷素坤逸11纸牌屋酒店</t>
  </si>
  <si>
    <t>YUE FENG</t>
  </si>
  <si>
    <t>798.10</t>
  </si>
  <si>
    <t>909.00</t>
  </si>
  <si>
    <t>2023-04-13 12:00:35</t>
  </si>
  <si>
    <t>3221438</t>
  </si>
  <si>
    <t>新加坡M Social酒店 (Staycation Approved)</t>
  </si>
  <si>
    <t>CHEN RUIZHE,YU CHENGTING</t>
  </si>
  <si>
    <t>830.59</t>
  </si>
  <si>
    <t>946.00</t>
  </si>
  <si>
    <t>2023-04-13 08:56:26</t>
  </si>
  <si>
    <t>新加坡</t>
  </si>
  <si>
    <t>3221354</t>
  </si>
  <si>
    <t>米尔大楼麦迪逊酒店</t>
  </si>
  <si>
    <t>ELLISON ANGEL</t>
  </si>
  <si>
    <t>177.36</t>
  </si>
  <si>
    <t>202.00</t>
  </si>
  <si>
    <t>2023-04-13 08:10:00</t>
  </si>
  <si>
    <t>澳大利亚</t>
  </si>
  <si>
    <t>3221236</t>
  </si>
  <si>
    <t>特罗皮卡纳酒店</t>
  </si>
  <si>
    <t>Singh Mahendra,Singh Mahendra</t>
  </si>
  <si>
    <t>184.38</t>
  </si>
  <si>
    <t>210.00</t>
  </si>
  <si>
    <t>2023-04-13 05:22:24</t>
  </si>
  <si>
    <t>3221070</t>
  </si>
  <si>
    <t>加雷翁酒店</t>
  </si>
  <si>
    <t>podevin stephane</t>
  </si>
  <si>
    <t>584.75</t>
  </si>
  <si>
    <t>666.00</t>
  </si>
  <si>
    <t>2023-04-13 02:12:20</t>
  </si>
  <si>
    <t>西班牙</t>
  </si>
  <si>
    <t>2023-04-12</t>
  </si>
  <si>
    <t>3220791</t>
  </si>
  <si>
    <t>班贾尔马辛班加巴鲁飞舞酒店</t>
  </si>
  <si>
    <t>ALI ABDUL</t>
  </si>
  <si>
    <t>169.70</t>
  </si>
  <si>
    <t>193.00</t>
  </si>
  <si>
    <t>2023-04-12 23:41:20</t>
  </si>
  <si>
    <t>3220364</t>
  </si>
  <si>
    <t>CHAN LEE LEWIS</t>
  </si>
  <si>
    <t>186.41</t>
  </si>
  <si>
    <t>212.00</t>
  </si>
  <si>
    <t>2023-04-12 21:31:31</t>
  </si>
  <si>
    <t>3219785</t>
  </si>
  <si>
    <t>普吉岛 Journeyhub 奥卓雅居酒店 (SHA Extra Plus)</t>
  </si>
  <si>
    <t>Mepani Samkit,Mepani Samkit,Mepani Samkit,Mepani Samkit</t>
  </si>
  <si>
    <t>976.02</t>
  </si>
  <si>
    <t>1110.00</t>
  </si>
  <si>
    <t>2023-04-12 17:47:11</t>
  </si>
  <si>
    <t>3219771</t>
  </si>
  <si>
    <t>吉隆坡瑞园酒店</t>
  </si>
  <si>
    <t>Tong ruwei,Zhu hongyu</t>
  </si>
  <si>
    <t>2131.42</t>
  </si>
  <si>
    <t>2424.00</t>
  </si>
  <si>
    <t>2023-04-12 17:55:51</t>
  </si>
  <si>
    <t>3218427</t>
  </si>
  <si>
    <t>绮色佳-大学区凯艺酒店</t>
  </si>
  <si>
    <t>WANG ZHINANGNING,WANG JUNRAN</t>
  </si>
  <si>
    <t>2128.79</t>
  </si>
  <si>
    <t>2421.00</t>
  </si>
  <si>
    <t>2023-04-12 08:10:25</t>
  </si>
  <si>
    <t>3218212</t>
  </si>
  <si>
    <t>YE SHANGYU,ZHAO JIACHENG</t>
  </si>
  <si>
    <t>3798.58</t>
  </si>
  <si>
    <t>4320.00</t>
  </si>
  <si>
    <t>2023-04-12 04:13:31</t>
  </si>
  <si>
    <t>3218184</t>
  </si>
  <si>
    <t>顶点酒店</t>
  </si>
  <si>
    <t>DIAWARA SENY</t>
  </si>
  <si>
    <t>351.72</t>
  </si>
  <si>
    <t>400.00</t>
  </si>
  <si>
    <t>2023-04-12 03:44:25</t>
  </si>
  <si>
    <t>2023-04-11</t>
  </si>
  <si>
    <t>3217788</t>
  </si>
  <si>
    <t>曼谷素坤逸5号格兰德酒店</t>
  </si>
  <si>
    <t>WANG YING</t>
  </si>
  <si>
    <t>574.05</t>
  </si>
  <si>
    <t>653.00</t>
  </si>
  <si>
    <t>2023-04-11 23:25:50</t>
  </si>
  <si>
    <t>3217665</t>
  </si>
  <si>
    <t>马六甲瑞园酒店</t>
  </si>
  <si>
    <t>VIJAYASIRI KAVITHA</t>
  </si>
  <si>
    <t>261.09</t>
  </si>
  <si>
    <t>297.00</t>
  </si>
  <si>
    <t>2023-04-11 22:38:08</t>
  </si>
  <si>
    <t>3217549</t>
  </si>
  <si>
    <t>美国长住酒店 - 休斯顿 - 广场 - 住宅区</t>
  </si>
  <si>
    <t>CIFUENTES BELTRAN ALEJANDRA</t>
  </si>
  <si>
    <t>1558.64</t>
  </si>
  <si>
    <t>1773.00</t>
  </si>
  <si>
    <t>2023-04-11 21:57:19</t>
  </si>
  <si>
    <t>3215964</t>
  </si>
  <si>
    <t>PAN ZHI QIANG,Xia He</t>
  </si>
  <si>
    <t>2523.02</t>
  </si>
  <si>
    <t>2870.00</t>
  </si>
  <si>
    <t>2023-04-11 12:05:54</t>
  </si>
  <si>
    <t>3215814</t>
  </si>
  <si>
    <t>巴尔的摩罗德威酒店 - 南内港</t>
  </si>
  <si>
    <t>WINTER REESE MACKENZIE</t>
  </si>
  <si>
    <t>2250.50</t>
  </si>
  <si>
    <t>2560.00</t>
  </si>
  <si>
    <t>2023-04-11 11:08:52</t>
  </si>
  <si>
    <t>3215653</t>
  </si>
  <si>
    <t>国际机场 KLIA-KLIA2途恩酒店</t>
  </si>
  <si>
    <t>LIANG YUXIN</t>
  </si>
  <si>
    <t>425.48</t>
  </si>
  <si>
    <t>484.00</t>
  </si>
  <si>
    <t>2023-04-11 11:29:55</t>
  </si>
  <si>
    <t>2023-04-10</t>
  </si>
  <si>
    <t>3214881</t>
  </si>
  <si>
    <t>古腾堡酒店</t>
  </si>
  <si>
    <t>Jonczy Bartlomiej</t>
  </si>
  <si>
    <t>1273.55</t>
  </si>
  <si>
    <t>1452.00</t>
  </si>
  <si>
    <t>2023-04-10 23:06:02</t>
  </si>
  <si>
    <t>拉脱维亚</t>
  </si>
  <si>
    <t>3213113</t>
  </si>
  <si>
    <t>素万那普 BS 酒店</t>
  </si>
  <si>
    <t>zhou yong</t>
  </si>
  <si>
    <t>195.59</t>
  </si>
  <si>
    <t>223.00</t>
  </si>
  <si>
    <t>2023-04-10 10:44:57</t>
  </si>
  <si>
    <t>3213074</t>
  </si>
  <si>
    <t>WANG BOHAN</t>
  </si>
  <si>
    <t>6341.43</t>
  </si>
  <si>
    <t>7230.00</t>
  </si>
  <si>
    <t>2023-04-10 10:14:21</t>
  </si>
  <si>
    <t>2023-04-09</t>
  </si>
  <si>
    <t>3212290</t>
  </si>
  <si>
    <t>长滩岛阿兰达度假酒店</t>
  </si>
  <si>
    <t>KUYULU omer</t>
  </si>
  <si>
    <t>218.40</t>
  </si>
  <si>
    <t>249.00</t>
  </si>
  <si>
    <t>2023-04-09 22:33:43</t>
  </si>
  <si>
    <t>3211240</t>
  </si>
  <si>
    <t>桥牌俱乐部</t>
  </si>
  <si>
    <t>Anggelina Anjeli</t>
  </si>
  <si>
    <t>175.42</t>
  </si>
  <si>
    <t>200.00</t>
  </si>
  <si>
    <t>2023-04-09 15:19:41</t>
  </si>
  <si>
    <t>柬埔寨</t>
  </si>
  <si>
    <t>3211085</t>
  </si>
  <si>
    <t>棉兰阿里亚酒店</t>
  </si>
  <si>
    <t>CHIN JEFFRAL TAT MENG</t>
  </si>
  <si>
    <t>1578.78</t>
  </si>
  <si>
    <t>1800.00</t>
  </si>
  <si>
    <t>2023-04-09 14:11:34</t>
  </si>
  <si>
    <t>3210653</t>
  </si>
  <si>
    <t>彩虹套房酒店</t>
  </si>
  <si>
    <t>Asumi Lovi,Asumi Lovi</t>
  </si>
  <si>
    <t>1973.48</t>
  </si>
  <si>
    <t>2250.00</t>
  </si>
  <si>
    <t>2023-04-09 10:33:35</t>
  </si>
  <si>
    <t>3210561</t>
  </si>
  <si>
    <t>HAGINO YUMIKO,HAGINO PANTAKANT</t>
  </si>
  <si>
    <t>2023-04-09 09:47:05</t>
  </si>
  <si>
    <t>3210290</t>
  </si>
  <si>
    <t>南海滩森林优质酒店</t>
  </si>
  <si>
    <t>Timby Meghan</t>
  </si>
  <si>
    <t>2667.26</t>
  </si>
  <si>
    <t>3041.00</t>
  </si>
  <si>
    <t>2023-04-09 03:23:16</t>
  </si>
  <si>
    <t>2023-04-08</t>
  </si>
  <si>
    <t>3207941</t>
  </si>
  <si>
    <t>卡洛琳公主酒店</t>
  </si>
  <si>
    <t>CHEN GUANG</t>
  </si>
  <si>
    <t>1145.01</t>
  </si>
  <si>
    <t>1305.00</t>
  </si>
  <si>
    <t>2023-04-08 07:42:44</t>
  </si>
  <si>
    <t>法国</t>
  </si>
  <si>
    <t>3207545</t>
  </si>
  <si>
    <t>拉奇 66 号酒店</t>
  </si>
  <si>
    <t>DONKHUEANSOM PRIDSANA</t>
  </si>
  <si>
    <t>111.49</t>
  </si>
  <si>
    <t>127.00</t>
  </si>
  <si>
    <t>2023-04-08 00:11:03</t>
  </si>
  <si>
    <t>2023-04-07</t>
  </si>
  <si>
    <t>3207015</t>
  </si>
  <si>
    <t>迪拜塔广场酒店</t>
  </si>
  <si>
    <t>Sng Fook wok</t>
  </si>
  <si>
    <t>442.46</t>
  </si>
  <si>
    <t>504.00</t>
  </si>
  <si>
    <t>2023-04-07 20:53:42</t>
  </si>
  <si>
    <t>阿拉伯联合酋长国</t>
  </si>
  <si>
    <t>3204774</t>
  </si>
  <si>
    <t>伊斯坦布尔皇家酒店</t>
  </si>
  <si>
    <t>RODRIGUEZ RESTREPO JUAN MANUEL</t>
  </si>
  <si>
    <t>254.59</t>
  </si>
  <si>
    <t>290.00</t>
  </si>
  <si>
    <t>2023-04-07 02:19:39</t>
  </si>
  <si>
    <t>土耳其</t>
  </si>
  <si>
    <t>2023-04-06</t>
  </si>
  <si>
    <t>3203897</t>
  </si>
  <si>
    <t>鲁西永 Bcn 城市大酒店</t>
  </si>
  <si>
    <t>Laura Varga,Laura Varga</t>
  </si>
  <si>
    <t>3577.79</t>
  </si>
  <si>
    <t>4074.00</t>
  </si>
  <si>
    <t>2023-04-06 20:28:57</t>
  </si>
  <si>
    <t>3203345</t>
  </si>
  <si>
    <t>巴淡岛城市酒店</t>
  </si>
  <si>
    <t>YAP LAI CHUAN</t>
  </si>
  <si>
    <t>1552.66</t>
  </si>
  <si>
    <t>1768.00</t>
  </si>
  <si>
    <t>2023-04-06 16:59:20</t>
  </si>
  <si>
    <t>3201745</t>
  </si>
  <si>
    <t>紫苑公寓酒店</t>
  </si>
  <si>
    <t>HOU RENJIE,WANG JIE</t>
  </si>
  <si>
    <t>343.42</t>
  </si>
  <si>
    <t>391.00</t>
  </si>
  <si>
    <t>2023-04-06 01:37:33</t>
  </si>
  <si>
    <t>3201647</t>
  </si>
  <si>
    <t>河内拉瑟瓦酒店</t>
  </si>
  <si>
    <t>HAN YUNGKEUN,LEE EUNYOUNG</t>
  </si>
  <si>
    <t>308.28</t>
  </si>
  <si>
    <t>351.00</t>
  </si>
  <si>
    <t>2023-04-06 00:18:53</t>
  </si>
  <si>
    <t>越南</t>
  </si>
  <si>
    <t>2023-04-05</t>
  </si>
  <si>
    <t>3201240</t>
  </si>
  <si>
    <t>曼谷利特酒店</t>
  </si>
  <si>
    <t>HE CHAO</t>
  </si>
  <si>
    <t>1541.42</t>
  </si>
  <si>
    <t>1755.00</t>
  </si>
  <si>
    <t>2023-04-05 21:40:25</t>
  </si>
  <si>
    <t>3198955</t>
  </si>
  <si>
    <t>卡地亚套房酒店</t>
  </si>
  <si>
    <t>TAYLOR PETRA MARY ANN</t>
  </si>
  <si>
    <t>1684.58</t>
  </si>
  <si>
    <t>1918.00</t>
  </si>
  <si>
    <t>2023-04-05 01:18:31</t>
  </si>
  <si>
    <t>3198954</t>
  </si>
  <si>
    <t>米兰菲耶拉展览中心乌纳酒店</t>
  </si>
  <si>
    <t>maurizio dalmazzo</t>
  </si>
  <si>
    <t>1610.80</t>
  </si>
  <si>
    <t>1834.00</t>
  </si>
  <si>
    <t>2023-04-05 01:16:31</t>
  </si>
  <si>
    <t>2023-04-04</t>
  </si>
  <si>
    <t>3198751</t>
  </si>
  <si>
    <t>SHEN SHAOQIANG</t>
  </si>
  <si>
    <t>7787.88</t>
  </si>
  <si>
    <t>8868.00</t>
  </si>
  <si>
    <t>2023-04-04 23:21:30</t>
  </si>
  <si>
    <t>2023-04-03</t>
  </si>
  <si>
    <t>3195882</t>
  </si>
  <si>
    <t>索内斯塔矽谷酒店</t>
  </si>
  <si>
    <t>ZHONG JIANWEI</t>
  </si>
  <si>
    <t>677.74</t>
  </si>
  <si>
    <t>772.00</t>
  </si>
  <si>
    <t>2023-04-03 22:24:03</t>
  </si>
  <si>
    <t>3194698</t>
  </si>
  <si>
    <t>兰卡威卡马度假村</t>
  </si>
  <si>
    <t>LAY WAI FONG</t>
  </si>
  <si>
    <t>1006.07</t>
  </si>
  <si>
    <t>1146.00</t>
  </si>
  <si>
    <t>2023-04-03 14:44:41</t>
  </si>
  <si>
    <t>3194259</t>
  </si>
  <si>
    <t>明尼阿波利斯北/弗里德利丽芙茵酒店</t>
  </si>
  <si>
    <t>Anstis Leigh</t>
  </si>
  <si>
    <t>517.08</t>
  </si>
  <si>
    <t>589.00</t>
  </si>
  <si>
    <t>2023-04-03 12:31:30</t>
  </si>
  <si>
    <t>3193884</t>
  </si>
  <si>
    <t>曼谷素坤逸卡尔顿酒店 (SHA Plus+)</t>
  </si>
  <si>
    <t>Wu Yue</t>
  </si>
  <si>
    <t>4883.76</t>
  </si>
  <si>
    <t>5563.00</t>
  </si>
  <si>
    <t>2023-04-03 10:26:46</t>
  </si>
  <si>
    <t>2023-04-01</t>
  </si>
  <si>
    <t>3189736</t>
  </si>
  <si>
    <t>时代广场百老汇千禧酒店</t>
  </si>
  <si>
    <t>Yi Yujun</t>
  </si>
  <si>
    <t>901.86</t>
  </si>
  <si>
    <t>1028.00</t>
  </si>
  <si>
    <t>2023-04-01 15:53:01</t>
  </si>
  <si>
    <t>3189390</t>
  </si>
  <si>
    <t>曼谷拉玛花园酒店</t>
  </si>
  <si>
    <t>WEI SHIJIE,TAO YUEGUI</t>
  </si>
  <si>
    <t>408.82</t>
  </si>
  <si>
    <t>466.00</t>
  </si>
  <si>
    <t>2023-04-01 13:20:46</t>
  </si>
  <si>
    <t>3189281</t>
  </si>
  <si>
    <t>新加坡乌节路智选假日酒店 (SG Clean)</t>
  </si>
  <si>
    <t>chen junyu</t>
  </si>
  <si>
    <t>4189.11</t>
  </si>
  <si>
    <t>4775.00</t>
  </si>
  <si>
    <t>2023-04-01 12:42:32</t>
  </si>
  <si>
    <t>2023-03-31</t>
  </si>
  <si>
    <t>3185298</t>
  </si>
  <si>
    <t>巴瑟罗阿伦玛堤娜酒店</t>
  </si>
  <si>
    <t>D Aloisio Paola</t>
  </si>
  <si>
    <t>625.87</t>
  </si>
  <si>
    <t>713.00</t>
  </si>
  <si>
    <t>2023-03-31 04:58:30</t>
  </si>
  <si>
    <t>3185196</t>
  </si>
  <si>
    <t>曼谷京华大酒店 (SHA Plus+)</t>
  </si>
  <si>
    <t>HUANG KEJIA,HUANG ZHENYU</t>
  </si>
  <si>
    <t>747.89</t>
  </si>
  <si>
    <t>852.00</t>
  </si>
  <si>
    <t>2023-03-31 01:32:08</t>
  </si>
  <si>
    <t>2023-03-28</t>
  </si>
  <si>
    <t>3179086</t>
  </si>
  <si>
    <t>米兰华美达广场酒店</t>
  </si>
  <si>
    <t>Zhu Hongzhen</t>
  </si>
  <si>
    <t>4812.31</t>
  </si>
  <si>
    <t>5476.00</t>
  </si>
  <si>
    <t>2023-03-28 23:04:08</t>
  </si>
  <si>
    <t>3177141</t>
  </si>
  <si>
    <t>伊斯坦布尔阿马达老城酒店</t>
  </si>
  <si>
    <t>ZHANG MINGYUE,KANG XIAN</t>
  </si>
  <si>
    <t>1130.14</t>
  </si>
  <si>
    <t>1286.00</t>
  </si>
  <si>
    <t>2023-03-28 08:05:02</t>
  </si>
  <si>
    <t>2023-03-26</t>
  </si>
  <si>
    <t>3173595</t>
  </si>
  <si>
    <t>潘菲利艾尔格林公园酒店</t>
  </si>
  <si>
    <t>MOLITIERNO LUIGI</t>
  </si>
  <si>
    <t>1029.48</t>
  </si>
  <si>
    <t>1174.00</t>
  </si>
  <si>
    <t>2023-03-26 17:32:18</t>
  </si>
  <si>
    <t>3172931</t>
  </si>
  <si>
    <t>阿洛希拉尼威基基海滩度假村</t>
  </si>
  <si>
    <t>Komatsu Shingo</t>
  </si>
  <si>
    <t>3611.07</t>
  </si>
  <si>
    <t>4118.00</t>
  </si>
  <si>
    <t>2023-03-26 10:58:03</t>
  </si>
  <si>
    <t>2023-03-24</t>
  </si>
  <si>
    <t>3168009</t>
  </si>
  <si>
    <t>波恩费努斯贝格多瑞特酒店</t>
  </si>
  <si>
    <t>Lauzi Maximilian</t>
  </si>
  <si>
    <t>613.98</t>
  </si>
  <si>
    <t>705.00</t>
  </si>
  <si>
    <t>2023-03-24 06:41:56</t>
  </si>
  <si>
    <t>2023-03-23</t>
  </si>
  <si>
    <t>3166125</t>
  </si>
  <si>
    <t>芭堤雅花园海景大酒店</t>
  </si>
  <si>
    <t>SHIN DONGJUN</t>
  </si>
  <si>
    <t>347.13</t>
  </si>
  <si>
    <t>395.00</t>
  </si>
  <si>
    <t>2023-03-23 14:17:03</t>
  </si>
  <si>
    <t>2023-03-22</t>
  </si>
  <si>
    <t>3162259</t>
  </si>
  <si>
    <t>奥斯汀北丽筠酒店</t>
  </si>
  <si>
    <t>MARTINEZ BRYANNE LISSETTE</t>
  </si>
  <si>
    <t>1009.21</t>
  </si>
  <si>
    <t>1148.00</t>
  </si>
  <si>
    <t>2023-03-22 07:26:09</t>
  </si>
  <si>
    <t>2023-03-20</t>
  </si>
  <si>
    <t>3158463</t>
  </si>
  <si>
    <t>曼谷华美达广场湄南河畔酒店</t>
  </si>
  <si>
    <t>ZHOU RONG,XIAO LU,PAN LINJIAN,XIAO NA</t>
  </si>
  <si>
    <t>4116.53</t>
  </si>
  <si>
    <t>4680.00</t>
  </si>
  <si>
    <t>2023-03-20 23:05:32</t>
  </si>
  <si>
    <t>2023-03-19</t>
  </si>
  <si>
    <t>3153196</t>
  </si>
  <si>
    <t>罗莎别墅酒店</t>
  </si>
  <si>
    <t>LOZANO SARAHI</t>
  </si>
  <si>
    <t>1976.67</t>
  </si>
  <si>
    <t>2248.00</t>
  </si>
  <si>
    <t>2023-03-19 02:42:06</t>
  </si>
  <si>
    <t>2023-03-13</t>
  </si>
  <si>
    <t>3127833</t>
  </si>
  <si>
    <t>北达拉斯普雷斯顿智选假日酒店及套房</t>
  </si>
  <si>
    <t>GEISSLER JODI</t>
  </si>
  <si>
    <t>678.41</t>
  </si>
  <si>
    <t>767.00</t>
  </si>
  <si>
    <t>2023-03-13 07:13:57</t>
  </si>
  <si>
    <t>2023-03-10</t>
  </si>
  <si>
    <t>3119768</t>
  </si>
  <si>
    <t>雷迪森柏林亚历山大广场酒店</t>
  </si>
  <si>
    <t>HOULT FERGUS,LINDLEY EMMA</t>
  </si>
  <si>
    <t>2371.59</t>
  </si>
  <si>
    <t>2668.00</t>
  </si>
  <si>
    <t>2023-03-10 23:32:14</t>
  </si>
  <si>
    <t>2023-03-02</t>
  </si>
  <si>
    <t>3082852</t>
  </si>
  <si>
    <t>皇家花园酒店</t>
  </si>
  <si>
    <t>KNOWLES TARA</t>
  </si>
  <si>
    <t>1980.29</t>
  </si>
  <si>
    <t>2257.00</t>
  </si>
  <si>
    <t>2023-03-02 20:37:15</t>
  </si>
  <si>
    <t>3080119</t>
  </si>
  <si>
    <t>乔治城梅尔罗斯酒店</t>
  </si>
  <si>
    <t>Hernandez Inmaculada</t>
  </si>
  <si>
    <t>2649.75</t>
  </si>
  <si>
    <t>3020.00</t>
  </si>
  <si>
    <t>2023-03-02 08:13:13</t>
  </si>
  <si>
    <t>2023-02-28</t>
  </si>
  <si>
    <t>3074294</t>
  </si>
  <si>
    <t>钻石崖温泉度假酒店(SHA Plus+)</t>
  </si>
  <si>
    <t>MA LINGJUN</t>
  </si>
  <si>
    <t>3697.02</t>
  </si>
  <si>
    <t>4168.00</t>
  </si>
  <si>
    <t>2023-03-01 11:35:57</t>
  </si>
  <si>
    <t>2023-02-15</t>
  </si>
  <si>
    <t>3033948</t>
  </si>
  <si>
    <t>首尔 N酒店</t>
  </si>
  <si>
    <t>ARANII JUNKO,ARANII YUKI</t>
  </si>
  <si>
    <t>814.32</t>
  </si>
  <si>
    <t>936.00</t>
  </si>
  <si>
    <t>2023-02-15 22:39:22</t>
  </si>
  <si>
    <t>2023-02-10</t>
  </si>
  <si>
    <t>3018974</t>
  </si>
  <si>
    <t>热那亚民宿酒店</t>
  </si>
  <si>
    <t>PHUA THYE LEANG,YEO ELAINE</t>
  </si>
  <si>
    <t>758.78</t>
  </si>
  <si>
    <t>877.00</t>
  </si>
  <si>
    <t>2023-02-10 10:16:12</t>
  </si>
  <si>
    <t>2023-02-07</t>
  </si>
  <si>
    <t>3012218</t>
  </si>
  <si>
    <t>沙通易思婷大酒店</t>
  </si>
  <si>
    <t>SHEN PENG</t>
  </si>
  <si>
    <t>3607.97</t>
  </si>
  <si>
    <t>4160.00</t>
  </si>
  <si>
    <t>416.00</t>
  </si>
  <si>
    <t>-3743</t>
  </si>
  <si>
    <t>-3247</t>
  </si>
  <si>
    <t>2023-02-08 12:56:26</t>
  </si>
  <si>
    <t>2023-01-28</t>
  </si>
  <si>
    <t>2983494</t>
  </si>
  <si>
    <t>KONG PO SHAN,YING WING HO PETER</t>
  </si>
  <si>
    <t>3766.24</t>
  </si>
  <si>
    <t>4332.00</t>
  </si>
  <si>
    <t>2023-01-28 12:28:52</t>
  </si>
  <si>
    <t>2023-01-25</t>
  </si>
  <si>
    <t>2977618</t>
  </si>
  <si>
    <t>Zanzuri Ram</t>
  </si>
  <si>
    <t>2319.56</t>
  </si>
  <si>
    <t>2023-01-25 20:40:51</t>
  </si>
  <si>
    <t>2977207</t>
  </si>
  <si>
    <t>Zamir Lior</t>
  </si>
  <si>
    <t>2023-01-25 17:55:11</t>
  </si>
  <si>
    <t>2023-01-24</t>
  </si>
  <si>
    <t>2974760</t>
  </si>
  <si>
    <t>Minzly Shay</t>
  </si>
  <si>
    <t>2271.66</t>
  </si>
  <si>
    <t>2612.00</t>
  </si>
  <si>
    <t>2023-01-24 17:45:47</t>
  </si>
  <si>
    <t>2023-01-13</t>
  </si>
  <si>
    <t>2944205</t>
  </si>
  <si>
    <t>科隆施柏阁酒店</t>
  </si>
  <si>
    <t>Beckert Benita</t>
  </si>
  <si>
    <t>3524.92</t>
  </si>
  <si>
    <t>4076.00</t>
  </si>
  <si>
    <t>2023-01-13 04:41:59</t>
  </si>
  <si>
    <t>2022-12-03</t>
  </si>
  <si>
    <t>2841752</t>
  </si>
  <si>
    <t>因特尔</t>
  </si>
  <si>
    <t>Brennan Cormac William</t>
  </si>
  <si>
    <t>3355.09</t>
  </si>
  <si>
    <t>3693.00</t>
  </si>
  <si>
    <t>2022-12-03 00:40:39</t>
  </si>
  <si>
    <t>荷兰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</si>
</sst>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9"/>
  <sheetViews>
    <sheetView workbookViewId="0">
      <selection activeCell="A1" sqref="A1:Z129"/>
    </sheetView>
  </sheetViews>
  <sheetFormatPr defaultColWidth="9" defaultRowHeight="14.4"/>
  <sheetData>
    <row r="1" spans="1:2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/>
    </row>
    <row r="2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45030</v>
      </c>
      <c r="G2" s="6">
        <v>45033</v>
      </c>
      <c r="H2" s="4">
        <v>1</v>
      </c>
      <c r="I2" s="4">
        <v>3</v>
      </c>
      <c r="J2" s="4">
        <v>3</v>
      </c>
      <c r="K2" s="4" t="s">
        <v>30</v>
      </c>
      <c r="L2" s="4">
        <v>3693</v>
      </c>
      <c r="M2" s="4">
        <v>3693</v>
      </c>
      <c r="N2" s="4" t="s">
        <v>31</v>
      </c>
      <c r="O2" s="4" t="s">
        <v>32</v>
      </c>
      <c r="P2" s="4" t="s">
        <v>33</v>
      </c>
      <c r="Q2" s="4">
        <v>0</v>
      </c>
      <c r="R2" s="7">
        <v>44898</v>
      </c>
      <c r="S2" s="6">
        <v>45036</v>
      </c>
      <c r="T2" s="4" t="s">
        <v>34</v>
      </c>
      <c r="U2" s="4">
        <v>3693</v>
      </c>
      <c r="V2" s="4">
        <v>0</v>
      </c>
      <c r="W2" s="4">
        <v>0</v>
      </c>
      <c r="X2" s="4" t="s">
        <v>35</v>
      </c>
      <c r="Y2" s="4" t="s">
        <v>36</v>
      </c>
      <c r="Z2" s="4"/>
    </row>
    <row r="3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45030</v>
      </c>
      <c r="G3" s="6">
        <v>45033</v>
      </c>
      <c r="H3" s="4">
        <v>1</v>
      </c>
      <c r="I3" s="4">
        <v>3</v>
      </c>
      <c r="J3" s="4">
        <v>3</v>
      </c>
      <c r="K3" s="4" t="s">
        <v>30</v>
      </c>
      <c r="L3" s="4">
        <v>4076</v>
      </c>
      <c r="M3" s="4">
        <v>4076</v>
      </c>
      <c r="N3" s="4" t="s">
        <v>40</v>
      </c>
      <c r="O3" s="4" t="s">
        <v>32</v>
      </c>
      <c r="P3" s="4" t="s">
        <v>33</v>
      </c>
      <c r="Q3" s="4">
        <v>0</v>
      </c>
      <c r="R3" s="7">
        <v>44939</v>
      </c>
      <c r="S3" s="6">
        <v>45036</v>
      </c>
      <c r="T3" s="4" t="s">
        <v>34</v>
      </c>
      <c r="U3" s="4">
        <v>4076</v>
      </c>
      <c r="V3" s="4">
        <v>0</v>
      </c>
      <c r="W3" s="4">
        <v>0</v>
      </c>
      <c r="X3" s="4" t="s">
        <v>41</v>
      </c>
      <c r="Y3" s="4" t="s">
        <v>42</v>
      </c>
      <c r="Z3" s="4"/>
    </row>
    <row r="4" spans="1:26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45029</v>
      </c>
      <c r="G4" s="6">
        <v>45033</v>
      </c>
      <c r="H4" s="4">
        <v>1</v>
      </c>
      <c r="I4" s="4">
        <v>4</v>
      </c>
      <c r="J4" s="4">
        <v>4</v>
      </c>
      <c r="K4" s="4" t="s">
        <v>30</v>
      </c>
      <c r="L4" s="4">
        <v>2612</v>
      </c>
      <c r="M4" s="4">
        <v>2612</v>
      </c>
      <c r="N4" s="4" t="s">
        <v>46</v>
      </c>
      <c r="O4" s="4" t="s">
        <v>32</v>
      </c>
      <c r="P4" s="4" t="s">
        <v>33</v>
      </c>
      <c r="Q4" s="4">
        <v>0</v>
      </c>
      <c r="R4" s="7">
        <v>44950</v>
      </c>
      <c r="S4" s="6">
        <v>45036</v>
      </c>
      <c r="T4" s="4" t="s">
        <v>34</v>
      </c>
      <c r="U4" s="4">
        <v>2612</v>
      </c>
      <c r="V4" s="4">
        <v>0</v>
      </c>
      <c r="W4" s="4">
        <v>0</v>
      </c>
      <c r="X4" s="4" t="s">
        <v>47</v>
      </c>
      <c r="Y4" s="4" t="s">
        <v>48</v>
      </c>
      <c r="Z4" s="4"/>
    </row>
    <row r="5" spans="1:26">
      <c r="A5" s="4" t="s">
        <v>49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45029</v>
      </c>
      <c r="G5" s="6">
        <v>45033</v>
      </c>
      <c r="H5" s="4">
        <v>1</v>
      </c>
      <c r="I5" s="4">
        <v>4</v>
      </c>
      <c r="J5" s="4">
        <v>4</v>
      </c>
      <c r="K5" s="4" t="s">
        <v>30</v>
      </c>
      <c r="L5" s="4">
        <v>2668</v>
      </c>
      <c r="M5" s="4">
        <v>2668</v>
      </c>
      <c r="N5" s="4" t="s">
        <v>50</v>
      </c>
      <c r="O5" s="4" t="s">
        <v>32</v>
      </c>
      <c r="P5" s="4" t="s">
        <v>33</v>
      </c>
      <c r="Q5" s="4">
        <v>0</v>
      </c>
      <c r="R5" s="7">
        <v>44951</v>
      </c>
      <c r="S5" s="6">
        <v>45036</v>
      </c>
      <c r="T5" s="4" t="s">
        <v>34</v>
      </c>
      <c r="U5" s="4">
        <v>2668</v>
      </c>
      <c r="V5" s="4">
        <v>0</v>
      </c>
      <c r="W5" s="4">
        <v>0</v>
      </c>
      <c r="X5" s="4" t="s">
        <v>51</v>
      </c>
      <c r="Y5" s="4" t="s">
        <v>52</v>
      </c>
      <c r="Z5" s="4"/>
    </row>
    <row r="6" spans="1:26">
      <c r="A6" s="4" t="s">
        <v>53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45029</v>
      </c>
      <c r="G6" s="6">
        <v>45033</v>
      </c>
      <c r="H6" s="4">
        <v>1</v>
      </c>
      <c r="I6" s="4">
        <v>4</v>
      </c>
      <c r="J6" s="4">
        <v>4</v>
      </c>
      <c r="K6" s="4" t="s">
        <v>30</v>
      </c>
      <c r="L6" s="4">
        <v>2668</v>
      </c>
      <c r="M6" s="4">
        <v>2668</v>
      </c>
      <c r="N6" s="4" t="s">
        <v>54</v>
      </c>
      <c r="O6" s="4" t="s">
        <v>32</v>
      </c>
      <c r="P6" s="4" t="s">
        <v>33</v>
      </c>
      <c r="Q6" s="4">
        <v>0</v>
      </c>
      <c r="R6" s="7">
        <v>44951</v>
      </c>
      <c r="S6" s="6">
        <v>45036</v>
      </c>
      <c r="T6" s="4" t="s">
        <v>34</v>
      </c>
      <c r="U6" s="4">
        <v>2668</v>
      </c>
      <c r="V6" s="4">
        <v>0</v>
      </c>
      <c r="W6" s="4">
        <v>0</v>
      </c>
      <c r="X6" s="4" t="s">
        <v>55</v>
      </c>
      <c r="Y6" s="4" t="s">
        <v>56</v>
      </c>
      <c r="Z6" s="4"/>
    </row>
    <row r="7" spans="1:26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45029</v>
      </c>
      <c r="G7" s="6">
        <v>45033</v>
      </c>
      <c r="H7" s="4">
        <v>1</v>
      </c>
      <c r="I7" s="4">
        <v>4</v>
      </c>
      <c r="J7" s="4">
        <v>4</v>
      </c>
      <c r="K7" s="4" t="s">
        <v>30</v>
      </c>
      <c r="L7" s="4">
        <v>4328</v>
      </c>
      <c r="M7" s="4">
        <v>4328</v>
      </c>
      <c r="N7" s="4" t="s">
        <v>60</v>
      </c>
      <c r="O7" s="4" t="s">
        <v>32</v>
      </c>
      <c r="P7" s="4" t="s">
        <v>33</v>
      </c>
      <c r="Q7" s="4">
        <v>0</v>
      </c>
      <c r="R7" s="7">
        <v>44954</v>
      </c>
      <c r="S7" s="6">
        <v>45036</v>
      </c>
      <c r="T7" s="4" t="s">
        <v>34</v>
      </c>
      <c r="U7" s="4">
        <v>4328</v>
      </c>
      <c r="V7" s="4">
        <v>0</v>
      </c>
      <c r="W7" s="4">
        <v>0</v>
      </c>
      <c r="X7" s="4" t="s">
        <v>61</v>
      </c>
      <c r="Y7" s="4" t="s">
        <v>36</v>
      </c>
      <c r="Z7" s="4"/>
    </row>
    <row r="8" spans="1:26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45028</v>
      </c>
      <c r="G8" s="6">
        <v>45033</v>
      </c>
      <c r="H8" s="4">
        <v>1</v>
      </c>
      <c r="I8" s="4">
        <v>5</v>
      </c>
      <c r="J8" s="4">
        <v>5</v>
      </c>
      <c r="K8" s="4" t="s">
        <v>30</v>
      </c>
      <c r="L8" s="4">
        <v>4160</v>
      </c>
      <c r="M8" s="4">
        <v>4160</v>
      </c>
      <c r="N8" s="4" t="s">
        <v>65</v>
      </c>
      <c r="O8" s="4" t="s">
        <v>32</v>
      </c>
      <c r="P8" s="4" t="s">
        <v>33</v>
      </c>
      <c r="Q8" s="4">
        <v>0</v>
      </c>
      <c r="R8" s="7">
        <v>44964</v>
      </c>
      <c r="S8" s="6">
        <v>45036</v>
      </c>
      <c r="T8" s="4" t="s">
        <v>34</v>
      </c>
      <c r="U8" s="4">
        <v>4160</v>
      </c>
      <c r="V8" s="4">
        <v>0</v>
      </c>
      <c r="W8" s="4">
        <v>0</v>
      </c>
      <c r="X8" s="4" t="s">
        <v>66</v>
      </c>
      <c r="Y8" s="4" t="s">
        <v>36</v>
      </c>
      <c r="Z8" s="4"/>
    </row>
    <row r="9" spans="1:26">
      <c r="A9" s="4" t="s">
        <v>67</v>
      </c>
      <c r="B9" s="4" t="s">
        <v>26</v>
      </c>
      <c r="C9" s="4" t="s">
        <v>27</v>
      </c>
      <c r="D9" s="4" t="s">
        <v>68</v>
      </c>
      <c r="E9" s="4" t="s">
        <v>45</v>
      </c>
      <c r="F9" s="6">
        <v>45032</v>
      </c>
      <c r="G9" s="6">
        <v>45033</v>
      </c>
      <c r="H9" s="4">
        <v>1</v>
      </c>
      <c r="I9" s="4">
        <v>1</v>
      </c>
      <c r="J9" s="4">
        <v>1</v>
      </c>
      <c r="K9" s="4" t="s">
        <v>30</v>
      </c>
      <c r="L9" s="4">
        <v>877</v>
      </c>
      <c r="M9" s="4">
        <v>877</v>
      </c>
      <c r="N9" s="4" t="s">
        <v>69</v>
      </c>
      <c r="O9" s="4" t="s">
        <v>32</v>
      </c>
      <c r="P9" s="4" t="s">
        <v>33</v>
      </c>
      <c r="Q9" s="4">
        <v>0</v>
      </c>
      <c r="R9" s="7">
        <v>44967</v>
      </c>
      <c r="S9" s="6">
        <v>45036</v>
      </c>
      <c r="T9" s="4" t="s">
        <v>34</v>
      </c>
      <c r="U9" s="4">
        <v>877</v>
      </c>
      <c r="V9" s="4">
        <v>0</v>
      </c>
      <c r="W9" s="4">
        <v>0</v>
      </c>
      <c r="X9" s="4" t="s">
        <v>70</v>
      </c>
      <c r="Y9" s="4" t="s">
        <v>71</v>
      </c>
      <c r="Z9" s="4"/>
    </row>
    <row r="10" spans="1:26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45031</v>
      </c>
      <c r="G10" s="6">
        <v>45033</v>
      </c>
      <c r="H10" s="4">
        <v>1</v>
      </c>
      <c r="I10" s="4">
        <v>2</v>
      </c>
      <c r="J10" s="4">
        <v>2</v>
      </c>
      <c r="K10" s="4" t="s">
        <v>30</v>
      </c>
      <c r="L10" s="4">
        <v>936</v>
      </c>
      <c r="M10" s="4">
        <v>936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44972</v>
      </c>
      <c r="S10" s="6">
        <v>45036</v>
      </c>
      <c r="T10" s="4" t="s">
        <v>34</v>
      </c>
      <c r="U10" s="4">
        <v>936</v>
      </c>
      <c r="V10" s="4">
        <v>0</v>
      </c>
      <c r="W10" s="4">
        <v>0</v>
      </c>
      <c r="X10" s="4" t="s">
        <v>76</v>
      </c>
      <c r="Y10" s="4" t="s">
        <v>77</v>
      </c>
      <c r="Z10" s="4"/>
    </row>
    <row r="11" spans="1:26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45029</v>
      </c>
      <c r="G11" s="6">
        <v>45033</v>
      </c>
      <c r="H11" s="4">
        <v>1</v>
      </c>
      <c r="I11" s="4">
        <v>4</v>
      </c>
      <c r="J11" s="4">
        <v>4</v>
      </c>
      <c r="K11" s="4" t="s">
        <v>30</v>
      </c>
      <c r="L11" s="4">
        <v>4168</v>
      </c>
      <c r="M11" s="4">
        <v>4168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44985</v>
      </c>
      <c r="S11" s="6">
        <v>45036</v>
      </c>
      <c r="T11" s="4" t="s">
        <v>34</v>
      </c>
      <c r="U11" s="4">
        <v>4168</v>
      </c>
      <c r="V11" s="4">
        <v>0</v>
      </c>
      <c r="W11" s="4">
        <v>0</v>
      </c>
      <c r="X11" s="4" t="s">
        <v>82</v>
      </c>
      <c r="Y11" s="4" t="s">
        <v>36</v>
      </c>
      <c r="Z11" s="4"/>
    </row>
    <row r="12" spans="1:26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45031</v>
      </c>
      <c r="G12" s="6">
        <v>45033</v>
      </c>
      <c r="H12" s="4">
        <v>1</v>
      </c>
      <c r="I12" s="4">
        <v>2</v>
      </c>
      <c r="J12" s="4">
        <v>2</v>
      </c>
      <c r="K12" s="4" t="s">
        <v>30</v>
      </c>
      <c r="L12" s="4">
        <v>3020</v>
      </c>
      <c r="M12" s="4">
        <v>3020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44987</v>
      </c>
      <c r="S12" s="6">
        <v>45036</v>
      </c>
      <c r="T12" s="4" t="s">
        <v>34</v>
      </c>
      <c r="U12" s="4">
        <v>3020</v>
      </c>
      <c r="V12" s="4">
        <v>0</v>
      </c>
      <c r="W12" s="4">
        <v>0</v>
      </c>
      <c r="X12" s="4" t="s">
        <v>87</v>
      </c>
      <c r="Y12" s="4" t="s">
        <v>36</v>
      </c>
      <c r="Z12" s="4"/>
    </row>
    <row r="13" spans="1:26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45</v>
      </c>
      <c r="F13" s="6">
        <v>45032</v>
      </c>
      <c r="G13" s="6">
        <v>45033</v>
      </c>
      <c r="H13" s="4">
        <v>1</v>
      </c>
      <c r="I13" s="4">
        <v>1</v>
      </c>
      <c r="J13" s="4">
        <v>1</v>
      </c>
      <c r="K13" s="4" t="s">
        <v>30</v>
      </c>
      <c r="L13" s="4">
        <v>2257</v>
      </c>
      <c r="M13" s="4">
        <v>2257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44987</v>
      </c>
      <c r="S13" s="6">
        <v>45036</v>
      </c>
      <c r="T13" s="4" t="s">
        <v>34</v>
      </c>
      <c r="U13" s="4">
        <v>2257</v>
      </c>
      <c r="V13" s="4">
        <v>0</v>
      </c>
      <c r="W13" s="4">
        <v>0</v>
      </c>
      <c r="X13" s="4" t="s">
        <v>91</v>
      </c>
      <c r="Y13" s="4" t="s">
        <v>92</v>
      </c>
      <c r="Z13" s="4"/>
    </row>
    <row r="14" spans="1:26">
      <c r="A14" s="4" t="s">
        <v>93</v>
      </c>
      <c r="B14" s="4" t="s">
        <v>26</v>
      </c>
      <c r="C14" s="4" t="s">
        <v>27</v>
      </c>
      <c r="D14" s="4" t="s">
        <v>44</v>
      </c>
      <c r="E14" s="4" t="s">
        <v>94</v>
      </c>
      <c r="F14" s="6">
        <v>45029</v>
      </c>
      <c r="G14" s="6">
        <v>45033</v>
      </c>
      <c r="H14" s="4">
        <v>1</v>
      </c>
      <c r="I14" s="4">
        <v>4</v>
      </c>
      <c r="J14" s="4">
        <v>4</v>
      </c>
      <c r="K14" s="4" t="s">
        <v>30</v>
      </c>
      <c r="L14" s="4">
        <v>2668</v>
      </c>
      <c r="M14" s="4">
        <v>2668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44995</v>
      </c>
      <c r="S14" s="6">
        <v>45036</v>
      </c>
      <c r="T14" s="4" t="s">
        <v>34</v>
      </c>
      <c r="U14" s="4">
        <v>2668</v>
      </c>
      <c r="V14" s="4">
        <v>0</v>
      </c>
      <c r="W14" s="4">
        <v>0</v>
      </c>
      <c r="X14" s="4" t="s">
        <v>96</v>
      </c>
      <c r="Y14" s="4" t="s">
        <v>97</v>
      </c>
      <c r="Z14" s="4"/>
    </row>
    <row r="15" spans="1:26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45032</v>
      </c>
      <c r="G15" s="6">
        <v>45033</v>
      </c>
      <c r="H15" s="4">
        <v>1</v>
      </c>
      <c r="I15" s="4">
        <v>1</v>
      </c>
      <c r="J15" s="4">
        <v>1</v>
      </c>
      <c r="K15" s="4" t="s">
        <v>30</v>
      </c>
      <c r="L15" s="4">
        <v>767</v>
      </c>
      <c r="M15" s="4">
        <v>767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44998</v>
      </c>
      <c r="S15" s="6">
        <v>45036</v>
      </c>
      <c r="T15" s="4" t="s">
        <v>34</v>
      </c>
      <c r="U15" s="4">
        <v>767</v>
      </c>
      <c r="V15" s="4">
        <v>0</v>
      </c>
      <c r="W15" s="4">
        <v>0</v>
      </c>
      <c r="X15" s="4" t="s">
        <v>102</v>
      </c>
      <c r="Y15" s="4" t="s">
        <v>103</v>
      </c>
      <c r="Z15" s="4"/>
    </row>
    <row r="16" spans="1:26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45</v>
      </c>
      <c r="F16" s="6">
        <v>45031</v>
      </c>
      <c r="G16" s="6">
        <v>45033</v>
      </c>
      <c r="H16" s="4">
        <v>1</v>
      </c>
      <c r="I16" s="4">
        <v>2</v>
      </c>
      <c r="J16" s="4">
        <v>2</v>
      </c>
      <c r="K16" s="4" t="s">
        <v>30</v>
      </c>
      <c r="L16" s="4">
        <v>2248</v>
      </c>
      <c r="M16" s="4">
        <v>2248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45004</v>
      </c>
      <c r="S16" s="6">
        <v>45036</v>
      </c>
      <c r="T16" s="4" t="s">
        <v>34</v>
      </c>
      <c r="U16" s="4">
        <v>2248</v>
      </c>
      <c r="V16" s="4">
        <v>0</v>
      </c>
      <c r="W16" s="4">
        <v>0</v>
      </c>
      <c r="X16" s="4" t="s">
        <v>107</v>
      </c>
      <c r="Y16" s="4" t="s">
        <v>36</v>
      </c>
      <c r="Z16" s="4"/>
    </row>
    <row r="17" spans="1:26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45029</v>
      </c>
      <c r="G17" s="6">
        <v>45033</v>
      </c>
      <c r="H17" s="4">
        <v>2</v>
      </c>
      <c r="I17" s="4">
        <v>4</v>
      </c>
      <c r="J17" s="4">
        <v>8</v>
      </c>
      <c r="K17" s="4" t="s">
        <v>30</v>
      </c>
      <c r="L17" s="4">
        <v>4680</v>
      </c>
      <c r="M17" s="4">
        <v>4680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45005</v>
      </c>
      <c r="S17" s="6">
        <v>45036</v>
      </c>
      <c r="T17" s="4" t="s">
        <v>34</v>
      </c>
      <c r="U17" s="4">
        <v>4680</v>
      </c>
      <c r="V17" s="4">
        <v>0</v>
      </c>
      <c r="W17" s="4">
        <v>0</v>
      </c>
      <c r="X17" s="4" t="s">
        <v>112</v>
      </c>
      <c r="Y17" s="4" t="s">
        <v>113</v>
      </c>
      <c r="Z17" s="4"/>
    </row>
    <row r="18" spans="1:26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45032</v>
      </c>
      <c r="G18" s="6">
        <v>45033</v>
      </c>
      <c r="H18" s="4">
        <v>1</v>
      </c>
      <c r="I18" s="4">
        <v>1</v>
      </c>
      <c r="J18" s="4">
        <v>1</v>
      </c>
      <c r="K18" s="4" t="s">
        <v>30</v>
      </c>
      <c r="L18" s="4">
        <v>1148</v>
      </c>
      <c r="M18" s="4">
        <v>1148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45007</v>
      </c>
      <c r="S18" s="6">
        <v>45036</v>
      </c>
      <c r="T18" s="4" t="s">
        <v>34</v>
      </c>
      <c r="U18" s="4">
        <v>1148</v>
      </c>
      <c r="V18" s="4">
        <v>0</v>
      </c>
      <c r="W18" s="4">
        <v>0</v>
      </c>
      <c r="X18" s="4" t="s">
        <v>118</v>
      </c>
      <c r="Y18" s="4" t="s">
        <v>36</v>
      </c>
      <c r="Z18" s="4"/>
    </row>
    <row r="19" spans="1:26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45032</v>
      </c>
      <c r="G19" s="6">
        <v>45033</v>
      </c>
      <c r="H19" s="4">
        <v>1</v>
      </c>
      <c r="I19" s="4">
        <v>1</v>
      </c>
      <c r="J19" s="4">
        <v>1</v>
      </c>
      <c r="K19" s="4" t="s">
        <v>30</v>
      </c>
      <c r="L19" s="4">
        <v>395</v>
      </c>
      <c r="M19" s="4">
        <v>395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45008</v>
      </c>
      <c r="S19" s="6">
        <v>45036</v>
      </c>
      <c r="T19" s="4" t="s">
        <v>34</v>
      </c>
      <c r="U19" s="4">
        <v>395</v>
      </c>
      <c r="V19" s="4">
        <v>0</v>
      </c>
      <c r="W19" s="4">
        <v>0</v>
      </c>
      <c r="X19" s="4" t="s">
        <v>123</v>
      </c>
      <c r="Y19" s="4" t="s">
        <v>36</v>
      </c>
      <c r="Z19" s="4"/>
    </row>
    <row r="20" spans="1:26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45032</v>
      </c>
      <c r="G20" s="6">
        <v>45033</v>
      </c>
      <c r="H20" s="4">
        <v>1</v>
      </c>
      <c r="I20" s="4">
        <v>1</v>
      </c>
      <c r="J20" s="4">
        <v>1</v>
      </c>
      <c r="K20" s="4" t="s">
        <v>30</v>
      </c>
      <c r="L20" s="4">
        <v>705</v>
      </c>
      <c r="M20" s="4">
        <v>705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45009</v>
      </c>
      <c r="S20" s="6">
        <v>45036</v>
      </c>
      <c r="T20" s="4" t="s">
        <v>34</v>
      </c>
      <c r="U20" s="4">
        <v>705</v>
      </c>
      <c r="V20" s="4">
        <v>0</v>
      </c>
      <c r="W20" s="4">
        <v>0</v>
      </c>
      <c r="X20" s="4" t="s">
        <v>128</v>
      </c>
      <c r="Y20" s="4" t="s">
        <v>129</v>
      </c>
      <c r="Z20" s="4"/>
    </row>
    <row r="21" spans="1:26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45031</v>
      </c>
      <c r="G21" s="6">
        <v>45033</v>
      </c>
      <c r="H21" s="4">
        <v>1</v>
      </c>
      <c r="I21" s="4">
        <v>2</v>
      </c>
      <c r="J21" s="4">
        <v>2</v>
      </c>
      <c r="K21" s="4" t="s">
        <v>30</v>
      </c>
      <c r="L21" s="4">
        <v>4118</v>
      </c>
      <c r="M21" s="4">
        <v>4118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45011</v>
      </c>
      <c r="S21" s="6">
        <v>45036</v>
      </c>
      <c r="T21" s="4" t="s">
        <v>34</v>
      </c>
      <c r="U21" s="4">
        <v>4118</v>
      </c>
      <c r="V21" s="4">
        <v>0</v>
      </c>
      <c r="W21" s="4">
        <v>0</v>
      </c>
      <c r="X21" s="4" t="s">
        <v>134</v>
      </c>
      <c r="Y21" s="4" t="s">
        <v>36</v>
      </c>
      <c r="Z21" s="4"/>
    </row>
    <row r="22" spans="1:26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64</v>
      </c>
      <c r="F22" s="6">
        <v>45032</v>
      </c>
      <c r="G22" s="6">
        <v>45033</v>
      </c>
      <c r="H22" s="4">
        <v>1</v>
      </c>
      <c r="I22" s="4">
        <v>1</v>
      </c>
      <c r="J22" s="4">
        <v>1</v>
      </c>
      <c r="K22" s="4" t="s">
        <v>30</v>
      </c>
      <c r="L22" s="4">
        <v>1174</v>
      </c>
      <c r="M22" s="4">
        <v>1174</v>
      </c>
      <c r="N22" s="4" t="s">
        <v>137</v>
      </c>
      <c r="O22" s="4" t="s">
        <v>32</v>
      </c>
      <c r="P22" s="4" t="s">
        <v>33</v>
      </c>
      <c r="Q22" s="4">
        <v>0</v>
      </c>
      <c r="R22" s="7">
        <v>45011</v>
      </c>
      <c r="S22" s="6">
        <v>45036</v>
      </c>
      <c r="T22" s="4" t="s">
        <v>34</v>
      </c>
      <c r="U22" s="4">
        <v>1174</v>
      </c>
      <c r="V22" s="4">
        <v>0</v>
      </c>
      <c r="W22" s="4">
        <v>0</v>
      </c>
      <c r="X22" s="4" t="s">
        <v>138</v>
      </c>
      <c r="Y22" s="4" t="s">
        <v>139</v>
      </c>
      <c r="Z22" s="4"/>
    </row>
    <row r="23" spans="1:26">
      <c r="A23" s="4" t="s">
        <v>140</v>
      </c>
      <c r="B23" s="4" t="s">
        <v>26</v>
      </c>
      <c r="C23" s="4" t="s">
        <v>27</v>
      </c>
      <c r="D23" s="4" t="s">
        <v>141</v>
      </c>
      <c r="E23" s="4" t="s">
        <v>142</v>
      </c>
      <c r="F23" s="6">
        <v>45031</v>
      </c>
      <c r="G23" s="6">
        <v>45033</v>
      </c>
      <c r="H23" s="4">
        <v>1</v>
      </c>
      <c r="I23" s="4">
        <v>2</v>
      </c>
      <c r="J23" s="4">
        <v>2</v>
      </c>
      <c r="K23" s="4" t="s">
        <v>30</v>
      </c>
      <c r="L23" s="4">
        <v>1286</v>
      </c>
      <c r="M23" s="4">
        <v>1286</v>
      </c>
      <c r="N23" s="4" t="s">
        <v>143</v>
      </c>
      <c r="O23" s="4" t="s">
        <v>32</v>
      </c>
      <c r="P23" s="4" t="s">
        <v>33</v>
      </c>
      <c r="Q23" s="4">
        <v>0</v>
      </c>
      <c r="R23" s="7">
        <v>45013</v>
      </c>
      <c r="S23" s="6">
        <v>45036</v>
      </c>
      <c r="T23" s="4" t="s">
        <v>34</v>
      </c>
      <c r="U23" s="4">
        <v>1286</v>
      </c>
      <c r="V23" s="4">
        <v>0</v>
      </c>
      <c r="W23" s="4">
        <v>0</v>
      </c>
      <c r="X23" s="4" t="s">
        <v>144</v>
      </c>
      <c r="Y23" s="4" t="s">
        <v>145</v>
      </c>
      <c r="Z23" s="4"/>
    </row>
    <row r="24" spans="1:26">
      <c r="A24" s="4" t="s">
        <v>146</v>
      </c>
      <c r="B24" s="4" t="s">
        <v>26</v>
      </c>
      <c r="C24" s="4" t="s">
        <v>27</v>
      </c>
      <c r="D24" s="4" t="s">
        <v>147</v>
      </c>
      <c r="E24" s="4" t="s">
        <v>148</v>
      </c>
      <c r="F24" s="6">
        <v>45029</v>
      </c>
      <c r="G24" s="6">
        <v>45033</v>
      </c>
      <c r="H24" s="4">
        <v>1</v>
      </c>
      <c r="I24" s="4">
        <v>4</v>
      </c>
      <c r="J24" s="4">
        <v>4</v>
      </c>
      <c r="K24" s="4" t="s">
        <v>30</v>
      </c>
      <c r="L24" s="4">
        <v>5476</v>
      </c>
      <c r="M24" s="4">
        <v>5476</v>
      </c>
      <c r="N24" s="4" t="s">
        <v>149</v>
      </c>
      <c r="O24" s="4" t="s">
        <v>32</v>
      </c>
      <c r="P24" s="4" t="s">
        <v>33</v>
      </c>
      <c r="Q24" s="4">
        <v>0</v>
      </c>
      <c r="R24" s="7">
        <v>45013</v>
      </c>
      <c r="S24" s="6">
        <v>45036</v>
      </c>
      <c r="T24" s="4" t="s">
        <v>34</v>
      </c>
      <c r="U24" s="4">
        <v>5476</v>
      </c>
      <c r="V24" s="4">
        <v>0</v>
      </c>
      <c r="W24" s="4">
        <v>0</v>
      </c>
      <c r="X24" s="4" t="s">
        <v>150</v>
      </c>
      <c r="Y24" s="4" t="s">
        <v>36</v>
      </c>
      <c r="Z24" s="4"/>
    </row>
    <row r="25" spans="1:26">
      <c r="A25" s="4" t="s">
        <v>151</v>
      </c>
      <c r="B25" s="4" t="s">
        <v>26</v>
      </c>
      <c r="C25" s="4" t="s">
        <v>27</v>
      </c>
      <c r="D25" s="4" t="s">
        <v>152</v>
      </c>
      <c r="E25" s="4" t="s">
        <v>153</v>
      </c>
      <c r="F25" s="6">
        <v>45030</v>
      </c>
      <c r="G25" s="6">
        <v>45033</v>
      </c>
      <c r="H25" s="4">
        <v>1</v>
      </c>
      <c r="I25" s="4">
        <v>3</v>
      </c>
      <c r="J25" s="4">
        <v>3</v>
      </c>
      <c r="K25" s="4" t="s">
        <v>30</v>
      </c>
      <c r="L25" s="4">
        <v>852</v>
      </c>
      <c r="M25" s="4">
        <v>852</v>
      </c>
      <c r="N25" s="4" t="s">
        <v>154</v>
      </c>
      <c r="O25" s="4" t="s">
        <v>32</v>
      </c>
      <c r="P25" s="4" t="s">
        <v>33</v>
      </c>
      <c r="Q25" s="4">
        <v>0</v>
      </c>
      <c r="R25" s="7">
        <v>45016</v>
      </c>
      <c r="S25" s="6">
        <v>45036</v>
      </c>
      <c r="T25" s="4" t="s">
        <v>34</v>
      </c>
      <c r="U25" s="4">
        <v>852</v>
      </c>
      <c r="V25" s="4">
        <v>0</v>
      </c>
      <c r="W25" s="4">
        <v>0</v>
      </c>
      <c r="X25" s="4" t="s">
        <v>155</v>
      </c>
      <c r="Y25" s="4" t="s">
        <v>156</v>
      </c>
      <c r="Z25" s="4"/>
    </row>
    <row r="26" spans="1:26">
      <c r="A26" s="4" t="s">
        <v>157</v>
      </c>
      <c r="B26" s="4" t="s">
        <v>26</v>
      </c>
      <c r="C26" s="4" t="s">
        <v>27</v>
      </c>
      <c r="D26" s="4" t="s">
        <v>158</v>
      </c>
      <c r="E26" s="4" t="s">
        <v>159</v>
      </c>
      <c r="F26" s="6">
        <v>45032</v>
      </c>
      <c r="G26" s="6">
        <v>45033</v>
      </c>
      <c r="H26" s="4">
        <v>1</v>
      </c>
      <c r="I26" s="4">
        <v>1</v>
      </c>
      <c r="J26" s="4">
        <v>1</v>
      </c>
      <c r="K26" s="4" t="s">
        <v>30</v>
      </c>
      <c r="L26" s="4">
        <v>713</v>
      </c>
      <c r="M26" s="4">
        <v>713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45016</v>
      </c>
      <c r="S26" s="6">
        <v>45036</v>
      </c>
      <c r="T26" s="4" t="s">
        <v>34</v>
      </c>
      <c r="U26" s="4">
        <v>713</v>
      </c>
      <c r="V26" s="4">
        <v>0</v>
      </c>
      <c r="W26" s="4">
        <v>0</v>
      </c>
      <c r="X26" s="4" t="s">
        <v>161</v>
      </c>
      <c r="Y26" s="4" t="s">
        <v>162</v>
      </c>
      <c r="Z26" s="4"/>
    </row>
    <row r="27" spans="1:26">
      <c r="A27" s="4" t="s">
        <v>163</v>
      </c>
      <c r="B27" s="4" t="s">
        <v>26</v>
      </c>
      <c r="C27" s="4" t="s">
        <v>27</v>
      </c>
      <c r="D27" s="4" t="s">
        <v>164</v>
      </c>
      <c r="E27" s="4" t="s">
        <v>165</v>
      </c>
      <c r="F27" s="6">
        <v>45030</v>
      </c>
      <c r="G27" s="6">
        <v>45033</v>
      </c>
      <c r="H27" s="4">
        <v>1</v>
      </c>
      <c r="I27" s="4">
        <v>3</v>
      </c>
      <c r="J27" s="4">
        <v>3</v>
      </c>
      <c r="K27" s="4" t="s">
        <v>30</v>
      </c>
      <c r="L27" s="4">
        <v>4775</v>
      </c>
      <c r="M27" s="4">
        <v>4775</v>
      </c>
      <c r="N27" s="4" t="s">
        <v>166</v>
      </c>
      <c r="O27" s="4" t="s">
        <v>32</v>
      </c>
      <c r="P27" s="4" t="s">
        <v>33</v>
      </c>
      <c r="Q27" s="4">
        <v>0</v>
      </c>
      <c r="R27" s="7">
        <v>45017</v>
      </c>
      <c r="S27" s="6">
        <v>45036</v>
      </c>
      <c r="T27" s="4" t="s">
        <v>34</v>
      </c>
      <c r="U27" s="4">
        <v>4775</v>
      </c>
      <c r="V27" s="4">
        <v>0</v>
      </c>
      <c r="W27" s="4">
        <v>0</v>
      </c>
      <c r="X27" s="4" t="s">
        <v>167</v>
      </c>
      <c r="Y27" s="4" t="s">
        <v>168</v>
      </c>
      <c r="Z27" s="4"/>
    </row>
    <row r="28" spans="1:26">
      <c r="A28" s="4" t="s">
        <v>169</v>
      </c>
      <c r="B28" s="4" t="s">
        <v>26</v>
      </c>
      <c r="C28" s="4" t="s">
        <v>27</v>
      </c>
      <c r="D28" s="4" t="s">
        <v>170</v>
      </c>
      <c r="E28" s="4" t="s">
        <v>171</v>
      </c>
      <c r="F28" s="6">
        <v>45032</v>
      </c>
      <c r="G28" s="6">
        <v>45033</v>
      </c>
      <c r="H28" s="4">
        <v>1</v>
      </c>
      <c r="I28" s="4">
        <v>1</v>
      </c>
      <c r="J28" s="4">
        <v>1</v>
      </c>
      <c r="K28" s="4" t="s">
        <v>30</v>
      </c>
      <c r="L28" s="4">
        <v>466</v>
      </c>
      <c r="M28" s="4">
        <v>466</v>
      </c>
      <c r="N28" s="4" t="s">
        <v>172</v>
      </c>
      <c r="O28" s="4" t="s">
        <v>32</v>
      </c>
      <c r="P28" s="4" t="s">
        <v>33</v>
      </c>
      <c r="Q28" s="4">
        <v>0</v>
      </c>
      <c r="R28" s="7">
        <v>45017</v>
      </c>
      <c r="S28" s="6">
        <v>45036</v>
      </c>
      <c r="T28" s="4" t="s">
        <v>34</v>
      </c>
      <c r="U28" s="4">
        <v>466</v>
      </c>
      <c r="V28" s="4">
        <v>0</v>
      </c>
      <c r="W28" s="4">
        <v>0</v>
      </c>
      <c r="X28" s="4" t="s">
        <v>173</v>
      </c>
      <c r="Y28" s="4" t="s">
        <v>36</v>
      </c>
      <c r="Z28" s="4"/>
    </row>
    <row r="29" spans="1:26">
      <c r="A29" s="4" t="s">
        <v>174</v>
      </c>
      <c r="B29" s="4" t="s">
        <v>26</v>
      </c>
      <c r="C29" s="4" t="s">
        <v>27</v>
      </c>
      <c r="D29" s="4" t="s">
        <v>175</v>
      </c>
      <c r="E29" s="4" t="s">
        <v>176</v>
      </c>
      <c r="F29" s="6">
        <v>45032</v>
      </c>
      <c r="G29" s="6">
        <v>45033</v>
      </c>
      <c r="H29" s="4">
        <v>1</v>
      </c>
      <c r="I29" s="4">
        <v>1</v>
      </c>
      <c r="J29" s="4">
        <v>1</v>
      </c>
      <c r="K29" s="4" t="s">
        <v>30</v>
      </c>
      <c r="L29" s="4">
        <v>1028</v>
      </c>
      <c r="M29" s="4">
        <v>1028</v>
      </c>
      <c r="N29" s="4" t="s">
        <v>177</v>
      </c>
      <c r="O29" s="4" t="s">
        <v>32</v>
      </c>
      <c r="P29" s="4" t="s">
        <v>33</v>
      </c>
      <c r="Q29" s="4">
        <v>0</v>
      </c>
      <c r="R29" s="7">
        <v>45017</v>
      </c>
      <c r="S29" s="6">
        <v>45036</v>
      </c>
      <c r="T29" s="4" t="s">
        <v>34</v>
      </c>
      <c r="U29" s="4">
        <v>1028</v>
      </c>
      <c r="V29" s="4">
        <v>0</v>
      </c>
      <c r="W29" s="4">
        <v>0</v>
      </c>
      <c r="X29" s="4" t="s">
        <v>178</v>
      </c>
      <c r="Y29" s="4" t="s">
        <v>36</v>
      </c>
      <c r="Z29" s="4"/>
    </row>
    <row r="30" spans="1:26">
      <c r="A30" s="4" t="s">
        <v>179</v>
      </c>
      <c r="B30" s="4" t="s">
        <v>26</v>
      </c>
      <c r="C30" s="4" t="s">
        <v>27</v>
      </c>
      <c r="D30" s="4" t="s">
        <v>58</v>
      </c>
      <c r="E30" s="4" t="s">
        <v>121</v>
      </c>
      <c r="F30" s="6">
        <v>45028</v>
      </c>
      <c r="G30" s="6">
        <v>45033</v>
      </c>
      <c r="H30" s="4">
        <v>1</v>
      </c>
      <c r="I30" s="4">
        <v>5</v>
      </c>
      <c r="J30" s="4">
        <v>5</v>
      </c>
      <c r="K30" s="4" t="s">
        <v>30</v>
      </c>
      <c r="L30" s="4">
        <v>5563</v>
      </c>
      <c r="M30" s="4">
        <v>5563</v>
      </c>
      <c r="N30" s="4" t="s">
        <v>180</v>
      </c>
      <c r="O30" s="4" t="s">
        <v>32</v>
      </c>
      <c r="P30" s="4" t="s">
        <v>33</v>
      </c>
      <c r="Q30" s="4">
        <v>0</v>
      </c>
      <c r="R30" s="7">
        <v>45019</v>
      </c>
      <c r="S30" s="6">
        <v>45036</v>
      </c>
      <c r="T30" s="4" t="s">
        <v>34</v>
      </c>
      <c r="U30" s="4">
        <v>5563</v>
      </c>
      <c r="V30" s="4">
        <v>0</v>
      </c>
      <c r="W30" s="4">
        <v>0</v>
      </c>
      <c r="X30" s="4" t="s">
        <v>181</v>
      </c>
      <c r="Y30" s="4" t="s">
        <v>182</v>
      </c>
      <c r="Z30" s="4"/>
    </row>
    <row r="31" spans="1:26">
      <c r="A31" s="4" t="s">
        <v>183</v>
      </c>
      <c r="B31" s="4" t="s">
        <v>26</v>
      </c>
      <c r="C31" s="4" t="s">
        <v>27</v>
      </c>
      <c r="D31" s="4" t="s">
        <v>184</v>
      </c>
      <c r="E31" s="4" t="s">
        <v>185</v>
      </c>
      <c r="F31" s="6">
        <v>45032</v>
      </c>
      <c r="G31" s="6">
        <v>45033</v>
      </c>
      <c r="H31" s="4">
        <v>1</v>
      </c>
      <c r="I31" s="4">
        <v>1</v>
      </c>
      <c r="J31" s="4">
        <v>1</v>
      </c>
      <c r="K31" s="4" t="s">
        <v>30</v>
      </c>
      <c r="L31" s="4">
        <v>589</v>
      </c>
      <c r="M31" s="4">
        <v>589</v>
      </c>
      <c r="N31" s="4" t="s">
        <v>186</v>
      </c>
      <c r="O31" s="4" t="s">
        <v>32</v>
      </c>
      <c r="P31" s="4" t="s">
        <v>33</v>
      </c>
      <c r="Q31" s="4">
        <v>0</v>
      </c>
      <c r="R31" s="7">
        <v>45019</v>
      </c>
      <c r="S31" s="6">
        <v>45036</v>
      </c>
      <c r="T31" s="4" t="s">
        <v>34</v>
      </c>
      <c r="U31" s="4">
        <v>589</v>
      </c>
      <c r="V31" s="4">
        <v>0</v>
      </c>
      <c r="W31" s="4">
        <v>0</v>
      </c>
      <c r="X31" s="4" t="s">
        <v>187</v>
      </c>
      <c r="Y31" s="4" t="s">
        <v>36</v>
      </c>
      <c r="Z31" s="4"/>
    </row>
    <row r="32" spans="1:26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45031</v>
      </c>
      <c r="G32" s="6">
        <v>45033</v>
      </c>
      <c r="H32" s="4">
        <v>1</v>
      </c>
      <c r="I32" s="4">
        <v>2</v>
      </c>
      <c r="J32" s="4">
        <v>2</v>
      </c>
      <c r="K32" s="4" t="s">
        <v>30</v>
      </c>
      <c r="L32" s="4">
        <v>1146</v>
      </c>
      <c r="M32" s="4">
        <v>1146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45019</v>
      </c>
      <c r="S32" s="6">
        <v>45036</v>
      </c>
      <c r="T32" s="4" t="s">
        <v>34</v>
      </c>
      <c r="U32" s="4">
        <v>1146</v>
      </c>
      <c r="V32" s="4">
        <v>0</v>
      </c>
      <c r="W32" s="4">
        <v>0</v>
      </c>
      <c r="X32" s="4" t="s">
        <v>192</v>
      </c>
      <c r="Y32" s="4" t="s">
        <v>193</v>
      </c>
      <c r="Z32" s="4"/>
    </row>
    <row r="33" spans="1:26">
      <c r="A33" s="4" t="s">
        <v>62</v>
      </c>
      <c r="B33" s="4" t="s">
        <v>26</v>
      </c>
      <c r="C33" s="4" t="s">
        <v>194</v>
      </c>
      <c r="D33" s="4" t="s">
        <v>63</v>
      </c>
      <c r="E33" s="4" t="s">
        <v>64</v>
      </c>
      <c r="F33" s="6">
        <v>45028</v>
      </c>
      <c r="G33" s="6">
        <v>45033</v>
      </c>
      <c r="H33" s="4">
        <v>1</v>
      </c>
      <c r="I33" s="4">
        <v>5</v>
      </c>
      <c r="J33" s="4">
        <v>5</v>
      </c>
      <c r="K33" s="4" t="s">
        <v>30</v>
      </c>
      <c r="L33" s="4">
        <v>-3744</v>
      </c>
      <c r="M33" s="4">
        <v>-3744</v>
      </c>
      <c r="N33" s="4" t="s">
        <v>65</v>
      </c>
      <c r="O33" s="4" t="s">
        <v>32</v>
      </c>
      <c r="P33" s="4" t="s">
        <v>33</v>
      </c>
      <c r="Q33" s="4">
        <v>0</v>
      </c>
      <c r="R33" s="7">
        <v>44964.8329282407</v>
      </c>
      <c r="S33" s="6">
        <v>45036</v>
      </c>
      <c r="T33" s="4" t="s">
        <v>34</v>
      </c>
      <c r="U33" s="4">
        <v>-3744</v>
      </c>
      <c r="V33" s="4">
        <v>0</v>
      </c>
      <c r="W33" s="4">
        <v>0</v>
      </c>
      <c r="X33" s="4" t="s">
        <v>66</v>
      </c>
      <c r="Y33" s="4" t="s">
        <v>36</v>
      </c>
      <c r="Z33" s="4"/>
    </row>
    <row r="34" spans="1:26">
      <c r="A34" s="4" t="s">
        <v>195</v>
      </c>
      <c r="B34" s="4" t="s">
        <v>26</v>
      </c>
      <c r="C34" s="4" t="s">
        <v>27</v>
      </c>
      <c r="D34" s="4" t="s">
        <v>196</v>
      </c>
      <c r="E34" s="4" t="s">
        <v>197</v>
      </c>
      <c r="F34" s="6">
        <v>45032</v>
      </c>
      <c r="G34" s="6">
        <v>45033</v>
      </c>
      <c r="H34" s="4">
        <v>1</v>
      </c>
      <c r="I34" s="4">
        <v>1</v>
      </c>
      <c r="J34" s="4">
        <v>1</v>
      </c>
      <c r="K34" s="4" t="s">
        <v>30</v>
      </c>
      <c r="L34" s="4">
        <v>772</v>
      </c>
      <c r="M34" s="4">
        <v>772</v>
      </c>
      <c r="N34" s="4" t="s">
        <v>198</v>
      </c>
      <c r="O34" s="4" t="s">
        <v>32</v>
      </c>
      <c r="P34" s="4" t="s">
        <v>33</v>
      </c>
      <c r="Q34" s="4">
        <v>0</v>
      </c>
      <c r="R34" s="7">
        <v>45019</v>
      </c>
      <c r="S34" s="6">
        <v>45036</v>
      </c>
      <c r="T34" s="4" t="s">
        <v>34</v>
      </c>
      <c r="U34" s="4">
        <v>772</v>
      </c>
      <c r="V34" s="4">
        <v>0</v>
      </c>
      <c r="W34" s="4">
        <v>0</v>
      </c>
      <c r="X34" s="4" t="s">
        <v>199</v>
      </c>
      <c r="Y34" s="4" t="s">
        <v>200</v>
      </c>
      <c r="Z34" s="4"/>
    </row>
    <row r="35" spans="1:26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121</v>
      </c>
      <c r="F35" s="6">
        <v>45027</v>
      </c>
      <c r="G35" s="6">
        <v>45033</v>
      </c>
      <c r="H35" s="4">
        <v>1</v>
      </c>
      <c r="I35" s="4">
        <v>6</v>
      </c>
      <c r="J35" s="4">
        <v>6</v>
      </c>
      <c r="K35" s="4" t="s">
        <v>30</v>
      </c>
      <c r="L35" s="4">
        <v>8868</v>
      </c>
      <c r="M35" s="4">
        <v>8868</v>
      </c>
      <c r="N35" s="4" t="s">
        <v>203</v>
      </c>
      <c r="O35" s="4" t="s">
        <v>32</v>
      </c>
      <c r="P35" s="4" t="s">
        <v>33</v>
      </c>
      <c r="Q35" s="4">
        <v>0</v>
      </c>
      <c r="R35" s="7">
        <v>45020</v>
      </c>
      <c r="S35" s="6">
        <v>45036</v>
      </c>
      <c r="T35" s="4" t="s">
        <v>34</v>
      </c>
      <c r="U35" s="4">
        <v>8868</v>
      </c>
      <c r="V35" s="4">
        <v>0</v>
      </c>
      <c r="W35" s="4">
        <v>0</v>
      </c>
      <c r="X35" s="4" t="s">
        <v>204</v>
      </c>
      <c r="Y35" s="4" t="s">
        <v>205</v>
      </c>
      <c r="Z35" s="4"/>
    </row>
    <row r="36" spans="1:26">
      <c r="A36" s="4" t="s">
        <v>206</v>
      </c>
      <c r="B36" s="4" t="s">
        <v>26</v>
      </c>
      <c r="C36" s="4" t="s">
        <v>27</v>
      </c>
      <c r="D36" s="4" t="s">
        <v>207</v>
      </c>
      <c r="E36" s="4" t="s">
        <v>208</v>
      </c>
      <c r="F36" s="6">
        <v>45031</v>
      </c>
      <c r="G36" s="6">
        <v>45033</v>
      </c>
      <c r="H36" s="4">
        <v>1</v>
      </c>
      <c r="I36" s="4">
        <v>2</v>
      </c>
      <c r="J36" s="4">
        <v>2</v>
      </c>
      <c r="K36" s="4" t="s">
        <v>30</v>
      </c>
      <c r="L36" s="4">
        <v>1834</v>
      </c>
      <c r="M36" s="4">
        <v>1834</v>
      </c>
      <c r="N36" s="4" t="s">
        <v>209</v>
      </c>
      <c r="O36" s="4" t="s">
        <v>32</v>
      </c>
      <c r="P36" s="4" t="s">
        <v>33</v>
      </c>
      <c r="Q36" s="4">
        <v>0</v>
      </c>
      <c r="R36" s="7">
        <v>45021</v>
      </c>
      <c r="S36" s="6">
        <v>45036</v>
      </c>
      <c r="T36" s="4" t="s">
        <v>34</v>
      </c>
      <c r="U36" s="4">
        <v>1834</v>
      </c>
      <c r="V36" s="4">
        <v>0</v>
      </c>
      <c r="W36" s="4">
        <v>0</v>
      </c>
      <c r="X36" s="4" t="s">
        <v>210</v>
      </c>
      <c r="Y36" s="4" t="s">
        <v>211</v>
      </c>
      <c r="Z36" s="4"/>
    </row>
    <row r="37" spans="1:26">
      <c r="A37" s="4" t="s">
        <v>212</v>
      </c>
      <c r="B37" s="4" t="s">
        <v>26</v>
      </c>
      <c r="C37" s="4" t="s">
        <v>27</v>
      </c>
      <c r="D37" s="4" t="s">
        <v>213</v>
      </c>
      <c r="E37" s="4" t="s">
        <v>214</v>
      </c>
      <c r="F37" s="6">
        <v>45031</v>
      </c>
      <c r="G37" s="6">
        <v>45033</v>
      </c>
      <c r="H37" s="4">
        <v>1</v>
      </c>
      <c r="I37" s="4">
        <v>2</v>
      </c>
      <c r="J37" s="4">
        <v>2</v>
      </c>
      <c r="K37" s="4" t="s">
        <v>30</v>
      </c>
      <c r="L37" s="4">
        <v>1918</v>
      </c>
      <c r="M37" s="4">
        <v>1918</v>
      </c>
      <c r="N37" s="4" t="s">
        <v>215</v>
      </c>
      <c r="O37" s="4" t="s">
        <v>32</v>
      </c>
      <c r="P37" s="4" t="s">
        <v>33</v>
      </c>
      <c r="Q37" s="4">
        <v>0</v>
      </c>
      <c r="R37" s="7">
        <v>45021</v>
      </c>
      <c r="S37" s="6">
        <v>45036</v>
      </c>
      <c r="T37" s="4" t="s">
        <v>34</v>
      </c>
      <c r="U37" s="4">
        <v>1918</v>
      </c>
      <c r="V37" s="4">
        <v>0</v>
      </c>
      <c r="W37" s="4">
        <v>0</v>
      </c>
      <c r="X37" s="4" t="s">
        <v>216</v>
      </c>
      <c r="Y37" s="4" t="s">
        <v>217</v>
      </c>
      <c r="Z37" s="4"/>
    </row>
    <row r="38" spans="1:26">
      <c r="A38" s="4" t="s">
        <v>218</v>
      </c>
      <c r="B38" s="4" t="s">
        <v>26</v>
      </c>
      <c r="C38" s="4" t="s">
        <v>27</v>
      </c>
      <c r="D38" s="4" t="s">
        <v>219</v>
      </c>
      <c r="E38" s="4" t="s">
        <v>220</v>
      </c>
      <c r="F38" s="6">
        <v>45030</v>
      </c>
      <c r="G38" s="6">
        <v>45033</v>
      </c>
      <c r="H38" s="4">
        <v>1</v>
      </c>
      <c r="I38" s="4">
        <v>3</v>
      </c>
      <c r="J38" s="4">
        <v>3</v>
      </c>
      <c r="K38" s="4" t="s">
        <v>30</v>
      </c>
      <c r="L38" s="4">
        <v>1755</v>
      </c>
      <c r="M38" s="4">
        <v>1755</v>
      </c>
      <c r="N38" s="4" t="s">
        <v>221</v>
      </c>
      <c r="O38" s="4" t="s">
        <v>32</v>
      </c>
      <c r="P38" s="4" t="s">
        <v>33</v>
      </c>
      <c r="Q38" s="4">
        <v>0</v>
      </c>
      <c r="R38" s="7">
        <v>45021</v>
      </c>
      <c r="S38" s="6">
        <v>45036</v>
      </c>
      <c r="T38" s="4" t="s">
        <v>34</v>
      </c>
      <c r="U38" s="4">
        <v>1755</v>
      </c>
      <c r="V38" s="4">
        <v>0</v>
      </c>
      <c r="W38" s="4">
        <v>0</v>
      </c>
      <c r="X38" s="4" t="s">
        <v>222</v>
      </c>
      <c r="Y38" s="4" t="s">
        <v>223</v>
      </c>
      <c r="Z38" s="4"/>
    </row>
    <row r="39" spans="1:26">
      <c r="A39" s="4" t="s">
        <v>224</v>
      </c>
      <c r="B39" s="4" t="s">
        <v>26</v>
      </c>
      <c r="C39" s="4" t="s">
        <v>27</v>
      </c>
      <c r="D39" s="4" t="s">
        <v>225</v>
      </c>
      <c r="E39" s="4" t="s">
        <v>226</v>
      </c>
      <c r="F39" s="6">
        <v>45032</v>
      </c>
      <c r="G39" s="6">
        <v>45033</v>
      </c>
      <c r="H39" s="4">
        <v>1</v>
      </c>
      <c r="I39" s="4">
        <v>1</v>
      </c>
      <c r="J39" s="4">
        <v>1</v>
      </c>
      <c r="K39" s="4" t="s">
        <v>30</v>
      </c>
      <c r="L39" s="4">
        <v>351</v>
      </c>
      <c r="M39" s="4">
        <v>351</v>
      </c>
      <c r="N39" s="4" t="s">
        <v>227</v>
      </c>
      <c r="O39" s="4" t="s">
        <v>32</v>
      </c>
      <c r="P39" s="4" t="s">
        <v>33</v>
      </c>
      <c r="Q39" s="4">
        <v>0</v>
      </c>
      <c r="R39" s="7">
        <v>45022</v>
      </c>
      <c r="S39" s="6">
        <v>45036</v>
      </c>
      <c r="T39" s="4" t="s">
        <v>34</v>
      </c>
      <c r="U39" s="4">
        <v>351</v>
      </c>
      <c r="V39" s="4">
        <v>0</v>
      </c>
      <c r="W39" s="4">
        <v>0</v>
      </c>
      <c r="X39" s="4" t="s">
        <v>228</v>
      </c>
      <c r="Y39" s="4" t="s">
        <v>229</v>
      </c>
      <c r="Z39" s="4"/>
    </row>
    <row r="40" spans="1:26">
      <c r="A40" s="4" t="s">
        <v>230</v>
      </c>
      <c r="B40" s="4" t="s">
        <v>26</v>
      </c>
      <c r="C40" s="4" t="s">
        <v>27</v>
      </c>
      <c r="D40" s="4" t="s">
        <v>231</v>
      </c>
      <c r="E40" s="4" t="s">
        <v>232</v>
      </c>
      <c r="F40" s="6">
        <v>45032</v>
      </c>
      <c r="G40" s="6">
        <v>45033</v>
      </c>
      <c r="H40" s="4">
        <v>1</v>
      </c>
      <c r="I40" s="4">
        <v>1</v>
      </c>
      <c r="J40" s="4">
        <v>1</v>
      </c>
      <c r="K40" s="4" t="s">
        <v>30</v>
      </c>
      <c r="L40" s="4">
        <v>391</v>
      </c>
      <c r="M40" s="4">
        <v>391</v>
      </c>
      <c r="N40" s="4" t="s">
        <v>233</v>
      </c>
      <c r="O40" s="4" t="s">
        <v>32</v>
      </c>
      <c r="P40" s="4" t="s">
        <v>33</v>
      </c>
      <c r="Q40" s="4">
        <v>0</v>
      </c>
      <c r="R40" s="7">
        <v>45022</v>
      </c>
      <c r="S40" s="6">
        <v>45036</v>
      </c>
      <c r="T40" s="4" t="s">
        <v>34</v>
      </c>
      <c r="U40" s="4">
        <v>391</v>
      </c>
      <c r="V40" s="4">
        <v>0</v>
      </c>
      <c r="W40" s="4">
        <v>0</v>
      </c>
      <c r="X40" s="4" t="s">
        <v>234</v>
      </c>
      <c r="Y40" s="4" t="s">
        <v>36</v>
      </c>
      <c r="Z40" s="4"/>
    </row>
    <row r="41" spans="1:26">
      <c r="A41" s="4" t="s">
        <v>235</v>
      </c>
      <c r="B41" s="4" t="s">
        <v>26</v>
      </c>
      <c r="C41" s="4" t="s">
        <v>27</v>
      </c>
      <c r="D41" s="4" t="s">
        <v>236</v>
      </c>
      <c r="E41" s="4" t="s">
        <v>237</v>
      </c>
      <c r="F41" s="6">
        <v>45031</v>
      </c>
      <c r="G41" s="6">
        <v>45033</v>
      </c>
      <c r="H41" s="4">
        <v>4</v>
      </c>
      <c r="I41" s="4">
        <v>2</v>
      </c>
      <c r="J41" s="4">
        <v>8</v>
      </c>
      <c r="K41" s="4" t="s">
        <v>30</v>
      </c>
      <c r="L41" s="4">
        <v>1768</v>
      </c>
      <c r="M41" s="4">
        <v>1768</v>
      </c>
      <c r="N41" s="4" t="s">
        <v>238</v>
      </c>
      <c r="O41" s="4" t="s">
        <v>32</v>
      </c>
      <c r="P41" s="4" t="s">
        <v>33</v>
      </c>
      <c r="Q41" s="4">
        <v>0</v>
      </c>
      <c r="R41" s="7">
        <v>45022</v>
      </c>
      <c r="S41" s="6">
        <v>45036</v>
      </c>
      <c r="T41" s="4" t="s">
        <v>34</v>
      </c>
      <c r="U41" s="4">
        <v>1768</v>
      </c>
      <c r="V41" s="4">
        <v>0</v>
      </c>
      <c r="W41" s="4">
        <v>0</v>
      </c>
      <c r="X41" s="4" t="s">
        <v>239</v>
      </c>
      <c r="Y41" s="4" t="s">
        <v>240</v>
      </c>
      <c r="Z41" s="4"/>
    </row>
    <row r="42" spans="1:26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45030</v>
      </c>
      <c r="G42" s="6">
        <v>45033</v>
      </c>
      <c r="H42" s="4">
        <v>1</v>
      </c>
      <c r="I42" s="4">
        <v>3</v>
      </c>
      <c r="J42" s="4">
        <v>3</v>
      </c>
      <c r="K42" s="4" t="s">
        <v>30</v>
      </c>
      <c r="L42" s="4">
        <v>4074</v>
      </c>
      <c r="M42" s="4">
        <v>4074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45022</v>
      </c>
      <c r="S42" s="6">
        <v>45036</v>
      </c>
      <c r="T42" s="4" t="s">
        <v>34</v>
      </c>
      <c r="U42" s="4">
        <v>4074</v>
      </c>
      <c r="V42" s="4">
        <v>0</v>
      </c>
      <c r="W42" s="4">
        <v>0</v>
      </c>
      <c r="X42" s="4" t="s">
        <v>245</v>
      </c>
      <c r="Y42" s="4" t="s">
        <v>36</v>
      </c>
      <c r="Z42" s="4"/>
    </row>
    <row r="43" spans="1:26">
      <c r="A43" s="4" t="s">
        <v>246</v>
      </c>
      <c r="B43" s="4" t="s">
        <v>26</v>
      </c>
      <c r="C43" s="4" t="s">
        <v>27</v>
      </c>
      <c r="D43" s="4" t="s">
        <v>247</v>
      </c>
      <c r="E43" s="4" t="s">
        <v>94</v>
      </c>
      <c r="F43" s="6">
        <v>45032</v>
      </c>
      <c r="G43" s="6">
        <v>45033</v>
      </c>
      <c r="H43" s="4">
        <v>1</v>
      </c>
      <c r="I43" s="4">
        <v>1</v>
      </c>
      <c r="J43" s="4">
        <v>1</v>
      </c>
      <c r="K43" s="4" t="s">
        <v>30</v>
      </c>
      <c r="L43" s="4">
        <v>290</v>
      </c>
      <c r="M43" s="4">
        <v>290</v>
      </c>
      <c r="N43" s="4" t="s">
        <v>248</v>
      </c>
      <c r="O43" s="4" t="s">
        <v>32</v>
      </c>
      <c r="P43" s="4" t="s">
        <v>33</v>
      </c>
      <c r="Q43" s="4">
        <v>0</v>
      </c>
      <c r="R43" s="7">
        <v>45023</v>
      </c>
      <c r="S43" s="6">
        <v>45036</v>
      </c>
      <c r="T43" s="4" t="s">
        <v>34</v>
      </c>
      <c r="U43" s="4">
        <v>290</v>
      </c>
      <c r="V43" s="4">
        <v>0</v>
      </c>
      <c r="W43" s="4">
        <v>0</v>
      </c>
      <c r="X43" s="4" t="s">
        <v>249</v>
      </c>
      <c r="Y43" s="4" t="s">
        <v>36</v>
      </c>
      <c r="Z43" s="4"/>
    </row>
    <row r="44" spans="1:26">
      <c r="A44" s="4" t="s">
        <v>250</v>
      </c>
      <c r="B44" s="4" t="s">
        <v>26</v>
      </c>
      <c r="C44" s="4" t="s">
        <v>27</v>
      </c>
      <c r="D44" s="4" t="s">
        <v>251</v>
      </c>
      <c r="E44" s="4" t="s">
        <v>64</v>
      </c>
      <c r="F44" s="6">
        <v>45032</v>
      </c>
      <c r="G44" s="6">
        <v>45033</v>
      </c>
      <c r="H44" s="4">
        <v>1</v>
      </c>
      <c r="I44" s="4">
        <v>1</v>
      </c>
      <c r="J44" s="4">
        <v>1</v>
      </c>
      <c r="K44" s="4" t="s">
        <v>30</v>
      </c>
      <c r="L44" s="4">
        <v>504</v>
      </c>
      <c r="M44" s="4">
        <v>504</v>
      </c>
      <c r="N44" s="4" t="s">
        <v>252</v>
      </c>
      <c r="O44" s="4" t="s">
        <v>32</v>
      </c>
      <c r="P44" s="4" t="s">
        <v>33</v>
      </c>
      <c r="Q44" s="4">
        <v>0</v>
      </c>
      <c r="R44" s="7">
        <v>45023</v>
      </c>
      <c r="S44" s="6">
        <v>45036</v>
      </c>
      <c r="T44" s="4" t="s">
        <v>34</v>
      </c>
      <c r="U44" s="4">
        <v>504</v>
      </c>
      <c r="V44" s="4">
        <v>0</v>
      </c>
      <c r="W44" s="4">
        <v>0</v>
      </c>
      <c r="X44" s="4" t="s">
        <v>253</v>
      </c>
      <c r="Y44" s="4" t="s">
        <v>254</v>
      </c>
      <c r="Z44" s="4"/>
    </row>
    <row r="45" spans="1:26">
      <c r="A45" s="4" t="s">
        <v>255</v>
      </c>
      <c r="B45" s="4" t="s">
        <v>26</v>
      </c>
      <c r="C45" s="4" t="s">
        <v>27</v>
      </c>
      <c r="D45" s="4" t="s">
        <v>256</v>
      </c>
      <c r="E45" s="4" t="s">
        <v>257</v>
      </c>
      <c r="F45" s="6">
        <v>45032</v>
      </c>
      <c r="G45" s="6">
        <v>45033</v>
      </c>
      <c r="H45" s="4">
        <v>1</v>
      </c>
      <c r="I45" s="4">
        <v>1</v>
      </c>
      <c r="J45" s="4">
        <v>1</v>
      </c>
      <c r="K45" s="4" t="s">
        <v>30</v>
      </c>
      <c r="L45" s="4">
        <v>127</v>
      </c>
      <c r="M45" s="4">
        <v>127</v>
      </c>
      <c r="N45" s="4" t="s">
        <v>258</v>
      </c>
      <c r="O45" s="4" t="s">
        <v>32</v>
      </c>
      <c r="P45" s="4" t="s">
        <v>33</v>
      </c>
      <c r="Q45" s="4">
        <v>0</v>
      </c>
      <c r="R45" s="7">
        <v>45024</v>
      </c>
      <c r="S45" s="6">
        <v>45036</v>
      </c>
      <c r="T45" s="4" t="s">
        <v>34</v>
      </c>
      <c r="U45" s="4">
        <v>127</v>
      </c>
      <c r="V45" s="4">
        <v>0</v>
      </c>
      <c r="W45" s="4">
        <v>0</v>
      </c>
      <c r="X45" s="4" t="s">
        <v>259</v>
      </c>
      <c r="Y45" s="4" t="s">
        <v>36</v>
      </c>
      <c r="Z45" s="4"/>
    </row>
    <row r="46" spans="1:26">
      <c r="A46" s="4" t="s">
        <v>260</v>
      </c>
      <c r="B46" s="4" t="s">
        <v>26</v>
      </c>
      <c r="C46" s="4" t="s">
        <v>27</v>
      </c>
      <c r="D46" s="4" t="s">
        <v>261</v>
      </c>
      <c r="E46" s="4" t="s">
        <v>208</v>
      </c>
      <c r="F46" s="6">
        <v>45032</v>
      </c>
      <c r="G46" s="6">
        <v>45033</v>
      </c>
      <c r="H46" s="4">
        <v>1</v>
      </c>
      <c r="I46" s="4">
        <v>1</v>
      </c>
      <c r="J46" s="4">
        <v>1</v>
      </c>
      <c r="K46" s="4" t="s">
        <v>30</v>
      </c>
      <c r="L46" s="4">
        <v>1305</v>
      </c>
      <c r="M46" s="4">
        <v>1305</v>
      </c>
      <c r="N46" s="4" t="s">
        <v>262</v>
      </c>
      <c r="O46" s="4" t="s">
        <v>32</v>
      </c>
      <c r="P46" s="4" t="s">
        <v>33</v>
      </c>
      <c r="Q46" s="4">
        <v>0</v>
      </c>
      <c r="R46" s="7">
        <v>45024</v>
      </c>
      <c r="S46" s="6">
        <v>45036</v>
      </c>
      <c r="T46" s="4" t="s">
        <v>34</v>
      </c>
      <c r="U46" s="4">
        <v>1305</v>
      </c>
      <c r="V46" s="4">
        <v>0</v>
      </c>
      <c r="W46" s="4">
        <v>0</v>
      </c>
      <c r="X46" s="4" t="s">
        <v>263</v>
      </c>
      <c r="Y46" s="4" t="s">
        <v>264</v>
      </c>
      <c r="Z46" s="4"/>
    </row>
    <row r="47" spans="1:26">
      <c r="A47" s="4" t="s">
        <v>265</v>
      </c>
      <c r="B47" s="4" t="s">
        <v>26</v>
      </c>
      <c r="C47" s="4" t="s">
        <v>27</v>
      </c>
      <c r="D47" s="4" t="s">
        <v>266</v>
      </c>
      <c r="E47" s="4" t="s">
        <v>267</v>
      </c>
      <c r="F47" s="6">
        <v>45030</v>
      </c>
      <c r="G47" s="6">
        <v>45033</v>
      </c>
      <c r="H47" s="4">
        <v>1</v>
      </c>
      <c r="I47" s="4">
        <v>3</v>
      </c>
      <c r="J47" s="4">
        <v>3</v>
      </c>
      <c r="K47" s="4" t="s">
        <v>30</v>
      </c>
      <c r="L47" s="4">
        <v>3371</v>
      </c>
      <c r="M47" s="4">
        <v>3371</v>
      </c>
      <c r="N47" s="4" t="s">
        <v>268</v>
      </c>
      <c r="O47" s="4" t="s">
        <v>32</v>
      </c>
      <c r="P47" s="4" t="s">
        <v>33</v>
      </c>
      <c r="Q47" s="4">
        <v>0</v>
      </c>
      <c r="R47" s="7">
        <v>45024</v>
      </c>
      <c r="S47" s="6">
        <v>45036</v>
      </c>
      <c r="T47" s="4" t="s">
        <v>34</v>
      </c>
      <c r="U47" s="4">
        <v>3371</v>
      </c>
      <c r="V47" s="4">
        <v>0</v>
      </c>
      <c r="W47" s="4">
        <v>0</v>
      </c>
      <c r="X47" s="4" t="s">
        <v>269</v>
      </c>
      <c r="Y47" s="4" t="s">
        <v>270</v>
      </c>
      <c r="Z47" s="4"/>
    </row>
    <row r="48" spans="1:26">
      <c r="A48" s="4" t="s">
        <v>271</v>
      </c>
      <c r="B48" s="4" t="s">
        <v>26</v>
      </c>
      <c r="C48" s="4" t="s">
        <v>27</v>
      </c>
      <c r="D48" s="4" t="s">
        <v>272</v>
      </c>
      <c r="E48" s="4" t="s">
        <v>273</v>
      </c>
      <c r="F48" s="6">
        <v>45031</v>
      </c>
      <c r="G48" s="6">
        <v>45033</v>
      </c>
      <c r="H48" s="4">
        <v>1</v>
      </c>
      <c r="I48" s="4">
        <v>2</v>
      </c>
      <c r="J48" s="4">
        <v>2</v>
      </c>
      <c r="K48" s="4" t="s">
        <v>30</v>
      </c>
      <c r="L48" s="4">
        <v>3041</v>
      </c>
      <c r="M48" s="4">
        <v>3041</v>
      </c>
      <c r="N48" s="4" t="s">
        <v>274</v>
      </c>
      <c r="O48" s="4" t="s">
        <v>32</v>
      </c>
      <c r="P48" s="4" t="s">
        <v>33</v>
      </c>
      <c r="Q48" s="4">
        <v>0</v>
      </c>
      <c r="R48" s="7">
        <v>45025</v>
      </c>
      <c r="S48" s="6">
        <v>45036</v>
      </c>
      <c r="T48" s="4" t="s">
        <v>34</v>
      </c>
      <c r="U48" s="4">
        <v>3041</v>
      </c>
      <c r="V48" s="4">
        <v>0</v>
      </c>
      <c r="W48" s="4">
        <v>0</v>
      </c>
      <c r="X48" s="4" t="s">
        <v>275</v>
      </c>
      <c r="Y48" s="4" t="s">
        <v>276</v>
      </c>
      <c r="Z48" s="4"/>
    </row>
    <row r="49" spans="1:26">
      <c r="A49" s="4" t="s">
        <v>265</v>
      </c>
      <c r="B49" s="4" t="s">
        <v>26</v>
      </c>
      <c r="C49" s="4" t="s">
        <v>277</v>
      </c>
      <c r="D49" s="4" t="s">
        <v>266</v>
      </c>
      <c r="E49" s="4" t="s">
        <v>267</v>
      </c>
      <c r="F49" s="6">
        <v>45030</v>
      </c>
      <c r="G49" s="6">
        <v>45033</v>
      </c>
      <c r="H49" s="4">
        <v>1</v>
      </c>
      <c r="I49" s="4">
        <v>3</v>
      </c>
      <c r="J49" s="4">
        <v>3</v>
      </c>
      <c r="K49" s="4" t="s">
        <v>30</v>
      </c>
      <c r="L49" s="4">
        <v>-3371</v>
      </c>
      <c r="M49" s="4">
        <v>-3371</v>
      </c>
      <c r="N49" s="4" t="s">
        <v>268</v>
      </c>
      <c r="O49" s="4" t="s">
        <v>32</v>
      </c>
      <c r="P49" s="4" t="s">
        <v>33</v>
      </c>
      <c r="Q49" s="4">
        <v>0</v>
      </c>
      <c r="R49" s="7">
        <v>45024</v>
      </c>
      <c r="S49" s="6">
        <v>45036</v>
      </c>
      <c r="T49" s="4" t="s">
        <v>34</v>
      </c>
      <c r="U49" s="4">
        <v>-3371</v>
      </c>
      <c r="V49" s="4">
        <v>0</v>
      </c>
      <c r="W49" s="4">
        <v>0</v>
      </c>
      <c r="X49" s="4" t="s">
        <v>269</v>
      </c>
      <c r="Y49" s="4" t="s">
        <v>270</v>
      </c>
      <c r="Z49" s="4"/>
    </row>
    <row r="50" spans="1:26">
      <c r="A50" s="4" t="s">
        <v>278</v>
      </c>
      <c r="B50" s="4" t="s">
        <v>26</v>
      </c>
      <c r="C50" s="4" t="s">
        <v>27</v>
      </c>
      <c r="D50" s="4" t="s">
        <v>279</v>
      </c>
      <c r="E50" s="4" t="s">
        <v>280</v>
      </c>
      <c r="F50" s="6">
        <v>45032</v>
      </c>
      <c r="G50" s="6">
        <v>45033</v>
      </c>
      <c r="H50" s="4">
        <v>1</v>
      </c>
      <c r="I50" s="4">
        <v>1</v>
      </c>
      <c r="J50" s="4">
        <v>1</v>
      </c>
      <c r="K50" s="4" t="s">
        <v>30</v>
      </c>
      <c r="L50" s="4">
        <v>223</v>
      </c>
      <c r="M50" s="4">
        <v>223</v>
      </c>
      <c r="N50" s="4" t="s">
        <v>281</v>
      </c>
      <c r="O50" s="4" t="s">
        <v>32</v>
      </c>
      <c r="P50" s="4" t="s">
        <v>33</v>
      </c>
      <c r="Q50" s="4">
        <v>0</v>
      </c>
      <c r="R50" s="7">
        <v>45025</v>
      </c>
      <c r="S50" s="6">
        <v>45036</v>
      </c>
      <c r="T50" s="4" t="s">
        <v>34</v>
      </c>
      <c r="U50" s="4">
        <v>223</v>
      </c>
      <c r="V50" s="4">
        <v>0</v>
      </c>
      <c r="W50" s="4">
        <v>0</v>
      </c>
      <c r="X50" s="4" t="s">
        <v>282</v>
      </c>
      <c r="Y50" s="4" t="s">
        <v>36</v>
      </c>
      <c r="Z50" s="4"/>
    </row>
    <row r="51" spans="1:26">
      <c r="A51" s="4" t="s">
        <v>283</v>
      </c>
      <c r="B51" s="4" t="s">
        <v>26</v>
      </c>
      <c r="C51" s="4" t="s">
        <v>27</v>
      </c>
      <c r="D51" s="4" t="s">
        <v>284</v>
      </c>
      <c r="E51" s="4" t="s">
        <v>285</v>
      </c>
      <c r="F51" s="6">
        <v>45027</v>
      </c>
      <c r="G51" s="6">
        <v>45033</v>
      </c>
      <c r="H51" s="4">
        <v>1</v>
      </c>
      <c r="I51" s="4">
        <v>6</v>
      </c>
      <c r="J51" s="4">
        <v>6</v>
      </c>
      <c r="K51" s="4" t="s">
        <v>30</v>
      </c>
      <c r="L51" s="4">
        <v>2250</v>
      </c>
      <c r="M51" s="4">
        <v>2250</v>
      </c>
      <c r="N51" s="4" t="s">
        <v>286</v>
      </c>
      <c r="O51" s="4" t="s">
        <v>32</v>
      </c>
      <c r="P51" s="4" t="s">
        <v>33</v>
      </c>
      <c r="Q51" s="4">
        <v>0</v>
      </c>
      <c r="R51" s="7">
        <v>45025</v>
      </c>
      <c r="S51" s="6">
        <v>45036</v>
      </c>
      <c r="T51" s="4" t="s">
        <v>34</v>
      </c>
      <c r="U51" s="4">
        <v>2250</v>
      </c>
      <c r="V51" s="4">
        <v>0</v>
      </c>
      <c r="W51" s="4">
        <v>0</v>
      </c>
      <c r="X51" s="4" t="s">
        <v>287</v>
      </c>
      <c r="Y51" s="4" t="s">
        <v>288</v>
      </c>
      <c r="Z51" s="4"/>
    </row>
    <row r="52" spans="1:26">
      <c r="A52" s="4" t="s">
        <v>289</v>
      </c>
      <c r="B52" s="4" t="s">
        <v>26</v>
      </c>
      <c r="C52" s="4" t="s">
        <v>27</v>
      </c>
      <c r="D52" s="4" t="s">
        <v>290</v>
      </c>
      <c r="E52" s="4" t="s">
        <v>291</v>
      </c>
      <c r="F52" s="6">
        <v>45031</v>
      </c>
      <c r="G52" s="6">
        <v>45033</v>
      </c>
      <c r="H52" s="4">
        <v>3</v>
      </c>
      <c r="I52" s="4">
        <v>2</v>
      </c>
      <c r="J52" s="4">
        <v>6</v>
      </c>
      <c r="K52" s="4" t="s">
        <v>30</v>
      </c>
      <c r="L52" s="4">
        <v>1800</v>
      </c>
      <c r="M52" s="4">
        <v>1800</v>
      </c>
      <c r="N52" s="4" t="s">
        <v>292</v>
      </c>
      <c r="O52" s="4" t="s">
        <v>32</v>
      </c>
      <c r="P52" s="4" t="s">
        <v>33</v>
      </c>
      <c r="Q52" s="4">
        <v>0</v>
      </c>
      <c r="R52" s="7">
        <v>45025</v>
      </c>
      <c r="S52" s="6">
        <v>45036</v>
      </c>
      <c r="T52" s="4" t="s">
        <v>34</v>
      </c>
      <c r="U52" s="4">
        <v>1800</v>
      </c>
      <c r="V52" s="4">
        <v>0</v>
      </c>
      <c r="W52" s="4">
        <v>0</v>
      </c>
      <c r="X52" s="4" t="s">
        <v>293</v>
      </c>
      <c r="Y52" s="4" t="s">
        <v>294</v>
      </c>
      <c r="Z52" s="4"/>
    </row>
    <row r="53" spans="1:26">
      <c r="A53" s="4" t="s">
        <v>295</v>
      </c>
      <c r="B53" s="4" t="s">
        <v>26</v>
      </c>
      <c r="C53" s="4" t="s">
        <v>27</v>
      </c>
      <c r="D53" s="4" t="s">
        <v>296</v>
      </c>
      <c r="E53" s="4" t="s">
        <v>297</v>
      </c>
      <c r="F53" s="6">
        <v>45032</v>
      </c>
      <c r="G53" s="6">
        <v>45033</v>
      </c>
      <c r="H53" s="4">
        <v>1</v>
      </c>
      <c r="I53" s="4">
        <v>1</v>
      </c>
      <c r="J53" s="4">
        <v>1</v>
      </c>
      <c r="K53" s="4" t="s">
        <v>30</v>
      </c>
      <c r="L53" s="4">
        <v>200</v>
      </c>
      <c r="M53" s="4">
        <v>200</v>
      </c>
      <c r="N53" s="4" t="s">
        <v>298</v>
      </c>
      <c r="O53" s="4" t="s">
        <v>32</v>
      </c>
      <c r="P53" s="4" t="s">
        <v>33</v>
      </c>
      <c r="Q53" s="4">
        <v>0</v>
      </c>
      <c r="R53" s="7">
        <v>45025</v>
      </c>
      <c r="S53" s="6">
        <v>45036</v>
      </c>
      <c r="T53" s="4" t="s">
        <v>34</v>
      </c>
      <c r="U53" s="4">
        <v>200</v>
      </c>
      <c r="V53" s="4">
        <v>0</v>
      </c>
      <c r="W53" s="4">
        <v>0</v>
      </c>
      <c r="X53" s="4" t="s">
        <v>299</v>
      </c>
      <c r="Y53" s="4" t="s">
        <v>36</v>
      </c>
      <c r="Z53" s="4"/>
    </row>
    <row r="54" spans="1:26">
      <c r="A54" s="4" t="s">
        <v>300</v>
      </c>
      <c r="B54" s="4" t="s">
        <v>26</v>
      </c>
      <c r="C54" s="4" t="s">
        <v>27</v>
      </c>
      <c r="D54" s="4" t="s">
        <v>301</v>
      </c>
      <c r="E54" s="4" t="s">
        <v>302</v>
      </c>
      <c r="F54" s="6">
        <v>45032</v>
      </c>
      <c r="G54" s="6">
        <v>45033</v>
      </c>
      <c r="H54" s="4">
        <v>1</v>
      </c>
      <c r="I54" s="4">
        <v>1</v>
      </c>
      <c r="J54" s="4">
        <v>1</v>
      </c>
      <c r="K54" s="4" t="s">
        <v>30</v>
      </c>
      <c r="L54" s="4">
        <v>249</v>
      </c>
      <c r="M54" s="4">
        <v>249</v>
      </c>
      <c r="N54" s="4" t="s">
        <v>303</v>
      </c>
      <c r="O54" s="4" t="s">
        <v>32</v>
      </c>
      <c r="P54" s="4" t="s">
        <v>33</v>
      </c>
      <c r="Q54" s="4">
        <v>0</v>
      </c>
      <c r="R54" s="7">
        <v>45025</v>
      </c>
      <c r="S54" s="6">
        <v>45036</v>
      </c>
      <c r="T54" s="4" t="s">
        <v>34</v>
      </c>
      <c r="U54" s="4">
        <v>249</v>
      </c>
      <c r="V54" s="4">
        <v>0</v>
      </c>
      <c r="W54" s="4">
        <v>0</v>
      </c>
      <c r="X54" s="4" t="s">
        <v>304</v>
      </c>
      <c r="Y54" s="4" t="s">
        <v>36</v>
      </c>
      <c r="Z54" s="4"/>
    </row>
    <row r="55" spans="1:26">
      <c r="A55" s="4" t="s">
        <v>305</v>
      </c>
      <c r="B55" s="4" t="s">
        <v>26</v>
      </c>
      <c r="C55" s="4" t="s">
        <v>27</v>
      </c>
      <c r="D55" s="4" t="s">
        <v>306</v>
      </c>
      <c r="E55" s="4" t="s">
        <v>307</v>
      </c>
      <c r="F55" s="6">
        <v>45028</v>
      </c>
      <c r="G55" s="6">
        <v>45033</v>
      </c>
      <c r="H55" s="4">
        <v>1</v>
      </c>
      <c r="I55" s="4">
        <v>5</v>
      </c>
      <c r="J55" s="4">
        <v>5</v>
      </c>
      <c r="K55" s="4" t="s">
        <v>30</v>
      </c>
      <c r="L55" s="4">
        <v>7230</v>
      </c>
      <c r="M55" s="4">
        <v>7230</v>
      </c>
      <c r="N55" s="4" t="s">
        <v>308</v>
      </c>
      <c r="O55" s="4" t="s">
        <v>32</v>
      </c>
      <c r="P55" s="4" t="s">
        <v>33</v>
      </c>
      <c r="Q55" s="4">
        <v>0</v>
      </c>
      <c r="R55" s="7">
        <v>45026</v>
      </c>
      <c r="S55" s="6">
        <v>45036</v>
      </c>
      <c r="T55" s="4" t="s">
        <v>34</v>
      </c>
      <c r="U55" s="4">
        <v>7230</v>
      </c>
      <c r="V55" s="4">
        <v>0</v>
      </c>
      <c r="W55" s="4">
        <v>0</v>
      </c>
      <c r="X55" s="4" t="s">
        <v>309</v>
      </c>
      <c r="Y55" s="4" t="s">
        <v>310</v>
      </c>
      <c r="Z55" s="4"/>
    </row>
    <row r="56" spans="1:26">
      <c r="A56" s="4" t="s">
        <v>311</v>
      </c>
      <c r="B56" s="4" t="s">
        <v>26</v>
      </c>
      <c r="C56" s="4" t="s">
        <v>27</v>
      </c>
      <c r="D56" s="4" t="s">
        <v>279</v>
      </c>
      <c r="E56" s="4" t="s">
        <v>280</v>
      </c>
      <c r="F56" s="6">
        <v>45032</v>
      </c>
      <c r="G56" s="6">
        <v>45033</v>
      </c>
      <c r="H56" s="4">
        <v>1</v>
      </c>
      <c r="I56" s="4">
        <v>1</v>
      </c>
      <c r="J56" s="4">
        <v>1</v>
      </c>
      <c r="K56" s="4" t="s">
        <v>30</v>
      </c>
      <c r="L56" s="4">
        <v>223</v>
      </c>
      <c r="M56" s="4">
        <v>223</v>
      </c>
      <c r="N56" s="4" t="s">
        <v>312</v>
      </c>
      <c r="O56" s="4" t="s">
        <v>32</v>
      </c>
      <c r="P56" s="4" t="s">
        <v>33</v>
      </c>
      <c r="Q56" s="4">
        <v>0</v>
      </c>
      <c r="R56" s="7">
        <v>45026</v>
      </c>
      <c r="S56" s="6">
        <v>45036</v>
      </c>
      <c r="T56" s="4" t="s">
        <v>34</v>
      </c>
      <c r="U56" s="4">
        <v>223</v>
      </c>
      <c r="V56" s="4">
        <v>0</v>
      </c>
      <c r="W56" s="4">
        <v>0</v>
      </c>
      <c r="X56" s="4" t="s">
        <v>313</v>
      </c>
      <c r="Y56" s="4" t="s">
        <v>36</v>
      </c>
      <c r="Z56" s="4"/>
    </row>
    <row r="57" spans="1:26">
      <c r="A57" s="4" t="s">
        <v>314</v>
      </c>
      <c r="B57" s="4" t="s">
        <v>26</v>
      </c>
      <c r="C57" s="4" t="s">
        <v>27</v>
      </c>
      <c r="D57" s="4" t="s">
        <v>315</v>
      </c>
      <c r="E57" s="4" t="s">
        <v>74</v>
      </c>
      <c r="F57" s="6">
        <v>45030</v>
      </c>
      <c r="G57" s="6">
        <v>45033</v>
      </c>
      <c r="H57" s="4">
        <v>1</v>
      </c>
      <c r="I57" s="4">
        <v>3</v>
      </c>
      <c r="J57" s="4">
        <v>3</v>
      </c>
      <c r="K57" s="4" t="s">
        <v>30</v>
      </c>
      <c r="L57" s="4">
        <v>1452</v>
      </c>
      <c r="M57" s="4">
        <v>1452</v>
      </c>
      <c r="N57" s="4" t="s">
        <v>316</v>
      </c>
      <c r="O57" s="4" t="s">
        <v>32</v>
      </c>
      <c r="P57" s="4" t="s">
        <v>33</v>
      </c>
      <c r="Q57" s="4">
        <v>0</v>
      </c>
      <c r="R57" s="7">
        <v>45026</v>
      </c>
      <c r="S57" s="6">
        <v>45036</v>
      </c>
      <c r="T57" s="4" t="s">
        <v>34</v>
      </c>
      <c r="U57" s="4">
        <v>1452</v>
      </c>
      <c r="V57" s="4">
        <v>0</v>
      </c>
      <c r="W57" s="4">
        <v>0</v>
      </c>
      <c r="X57" s="4" t="s">
        <v>317</v>
      </c>
      <c r="Y57" s="4" t="s">
        <v>318</v>
      </c>
      <c r="Z57" s="4"/>
    </row>
    <row r="58" spans="1:26">
      <c r="A58" s="4" t="s">
        <v>319</v>
      </c>
      <c r="B58" s="4" t="s">
        <v>26</v>
      </c>
      <c r="C58" s="4" t="s">
        <v>27</v>
      </c>
      <c r="D58" s="4" t="s">
        <v>320</v>
      </c>
      <c r="E58" s="4" t="s">
        <v>321</v>
      </c>
      <c r="F58" s="6">
        <v>45032</v>
      </c>
      <c r="G58" s="6">
        <v>45033</v>
      </c>
      <c r="H58" s="4">
        <v>1</v>
      </c>
      <c r="I58" s="4">
        <v>1</v>
      </c>
      <c r="J58" s="4">
        <v>1</v>
      </c>
      <c r="K58" s="4" t="s">
        <v>30</v>
      </c>
      <c r="L58" s="4">
        <v>484</v>
      </c>
      <c r="M58" s="4">
        <v>484</v>
      </c>
      <c r="N58" s="4" t="s">
        <v>322</v>
      </c>
      <c r="O58" s="4" t="s">
        <v>32</v>
      </c>
      <c r="P58" s="4" t="s">
        <v>33</v>
      </c>
      <c r="Q58" s="4">
        <v>0</v>
      </c>
      <c r="R58" s="7">
        <v>45027</v>
      </c>
      <c r="S58" s="6">
        <v>45036</v>
      </c>
      <c r="T58" s="4" t="s">
        <v>34</v>
      </c>
      <c r="U58" s="4">
        <v>484</v>
      </c>
      <c r="V58" s="4">
        <v>0</v>
      </c>
      <c r="W58" s="4">
        <v>0</v>
      </c>
      <c r="X58" s="4" t="s">
        <v>323</v>
      </c>
      <c r="Y58" s="4" t="s">
        <v>36</v>
      </c>
      <c r="Z58" s="4"/>
    </row>
    <row r="59" spans="1:26">
      <c r="A59" s="4" t="s">
        <v>324</v>
      </c>
      <c r="B59" s="4" t="s">
        <v>26</v>
      </c>
      <c r="C59" s="4" t="s">
        <v>27</v>
      </c>
      <c r="D59" s="4" t="s">
        <v>325</v>
      </c>
      <c r="E59" s="4" t="s">
        <v>326</v>
      </c>
      <c r="F59" s="6">
        <v>45028</v>
      </c>
      <c r="G59" s="6">
        <v>45033</v>
      </c>
      <c r="H59" s="4">
        <v>1</v>
      </c>
      <c r="I59" s="4">
        <v>5</v>
      </c>
      <c r="J59" s="4">
        <v>5</v>
      </c>
      <c r="K59" s="4" t="s">
        <v>30</v>
      </c>
      <c r="L59" s="4">
        <v>2560</v>
      </c>
      <c r="M59" s="4">
        <v>2560</v>
      </c>
      <c r="N59" s="4" t="s">
        <v>327</v>
      </c>
      <c r="O59" s="4" t="s">
        <v>32</v>
      </c>
      <c r="P59" s="4" t="s">
        <v>33</v>
      </c>
      <c r="Q59" s="4">
        <v>0</v>
      </c>
      <c r="R59" s="7">
        <v>45027</v>
      </c>
      <c r="S59" s="6">
        <v>45036</v>
      </c>
      <c r="T59" s="4" t="s">
        <v>34</v>
      </c>
      <c r="U59" s="4">
        <v>2560</v>
      </c>
      <c r="V59" s="4">
        <v>0</v>
      </c>
      <c r="W59" s="4">
        <v>0</v>
      </c>
      <c r="X59" s="4" t="s">
        <v>328</v>
      </c>
      <c r="Y59" s="4" t="s">
        <v>36</v>
      </c>
      <c r="Z59" s="4"/>
    </row>
    <row r="60" spans="1:26">
      <c r="A60" s="4" t="s">
        <v>329</v>
      </c>
      <c r="B60" s="4" t="s">
        <v>26</v>
      </c>
      <c r="C60" s="4" t="s">
        <v>27</v>
      </c>
      <c r="D60" s="4" t="s">
        <v>306</v>
      </c>
      <c r="E60" s="4" t="s">
        <v>307</v>
      </c>
      <c r="F60" s="6">
        <v>45032</v>
      </c>
      <c r="G60" s="6">
        <v>45033</v>
      </c>
      <c r="H60" s="4">
        <v>2</v>
      </c>
      <c r="I60" s="4">
        <v>1</v>
      </c>
      <c r="J60" s="4">
        <v>2</v>
      </c>
      <c r="K60" s="4" t="s">
        <v>30</v>
      </c>
      <c r="L60" s="4">
        <v>2870</v>
      </c>
      <c r="M60" s="4">
        <v>2870</v>
      </c>
      <c r="N60" s="4" t="s">
        <v>330</v>
      </c>
      <c r="O60" s="4" t="s">
        <v>32</v>
      </c>
      <c r="P60" s="4" t="s">
        <v>33</v>
      </c>
      <c r="Q60" s="4">
        <v>0</v>
      </c>
      <c r="R60" s="7">
        <v>45027</v>
      </c>
      <c r="S60" s="6">
        <v>45036</v>
      </c>
      <c r="T60" s="4" t="s">
        <v>34</v>
      </c>
      <c r="U60" s="4">
        <v>2870</v>
      </c>
      <c r="V60" s="4">
        <v>0</v>
      </c>
      <c r="W60" s="4">
        <v>0</v>
      </c>
      <c r="X60" s="4" t="s">
        <v>331</v>
      </c>
      <c r="Y60" s="4" t="s">
        <v>36</v>
      </c>
      <c r="Z60" s="4"/>
    </row>
    <row r="61" spans="1:26">
      <c r="A61" s="4" t="s">
        <v>332</v>
      </c>
      <c r="B61" s="4" t="s">
        <v>26</v>
      </c>
      <c r="C61" s="4" t="s">
        <v>27</v>
      </c>
      <c r="D61" s="4" t="s">
        <v>333</v>
      </c>
      <c r="E61" s="4" t="s">
        <v>334</v>
      </c>
      <c r="F61" s="6">
        <v>45030</v>
      </c>
      <c r="G61" s="6">
        <v>45033</v>
      </c>
      <c r="H61" s="4">
        <v>1</v>
      </c>
      <c r="I61" s="4">
        <v>3</v>
      </c>
      <c r="J61" s="4">
        <v>3</v>
      </c>
      <c r="K61" s="4" t="s">
        <v>30</v>
      </c>
      <c r="L61" s="4">
        <v>1773</v>
      </c>
      <c r="M61" s="4">
        <v>1773</v>
      </c>
      <c r="N61" s="4" t="s">
        <v>335</v>
      </c>
      <c r="O61" s="4" t="s">
        <v>32</v>
      </c>
      <c r="P61" s="4" t="s">
        <v>33</v>
      </c>
      <c r="Q61" s="4">
        <v>0</v>
      </c>
      <c r="R61" s="7">
        <v>45027</v>
      </c>
      <c r="S61" s="6">
        <v>45036</v>
      </c>
      <c r="T61" s="4" t="s">
        <v>34</v>
      </c>
      <c r="U61" s="4">
        <v>1773</v>
      </c>
      <c r="V61" s="4">
        <v>0</v>
      </c>
      <c r="W61" s="4">
        <v>0</v>
      </c>
      <c r="X61" s="4" t="s">
        <v>336</v>
      </c>
      <c r="Y61" s="4" t="s">
        <v>36</v>
      </c>
      <c r="Z61" s="4"/>
    </row>
    <row r="62" spans="1:26">
      <c r="A62" s="4" t="s">
        <v>337</v>
      </c>
      <c r="B62" s="4" t="s">
        <v>26</v>
      </c>
      <c r="C62" s="4" t="s">
        <v>27</v>
      </c>
      <c r="D62" s="4" t="s">
        <v>338</v>
      </c>
      <c r="E62" s="4" t="s">
        <v>339</v>
      </c>
      <c r="F62" s="6">
        <v>45032</v>
      </c>
      <c r="G62" s="6">
        <v>45033</v>
      </c>
      <c r="H62" s="4">
        <v>1</v>
      </c>
      <c r="I62" s="4">
        <v>1</v>
      </c>
      <c r="J62" s="4">
        <v>1</v>
      </c>
      <c r="K62" s="4" t="s">
        <v>30</v>
      </c>
      <c r="L62" s="4">
        <v>297</v>
      </c>
      <c r="M62" s="4">
        <v>297</v>
      </c>
      <c r="N62" s="4" t="s">
        <v>340</v>
      </c>
      <c r="O62" s="4" t="s">
        <v>32</v>
      </c>
      <c r="P62" s="4" t="s">
        <v>33</v>
      </c>
      <c r="Q62" s="4">
        <v>0</v>
      </c>
      <c r="R62" s="7">
        <v>45027</v>
      </c>
      <c r="S62" s="6">
        <v>45036</v>
      </c>
      <c r="T62" s="4" t="s">
        <v>34</v>
      </c>
      <c r="U62" s="4">
        <v>297</v>
      </c>
      <c r="V62" s="4">
        <v>0</v>
      </c>
      <c r="W62" s="4">
        <v>0</v>
      </c>
      <c r="X62" s="4" t="s">
        <v>341</v>
      </c>
      <c r="Y62" s="4" t="s">
        <v>342</v>
      </c>
      <c r="Z62" s="4"/>
    </row>
    <row r="63" spans="1:26">
      <c r="A63" s="4" t="s">
        <v>343</v>
      </c>
      <c r="B63" s="4" t="s">
        <v>26</v>
      </c>
      <c r="C63" s="4" t="s">
        <v>27</v>
      </c>
      <c r="D63" s="4" t="s">
        <v>344</v>
      </c>
      <c r="E63" s="4" t="s">
        <v>159</v>
      </c>
      <c r="F63" s="6">
        <v>45031</v>
      </c>
      <c r="G63" s="6">
        <v>45033</v>
      </c>
      <c r="H63" s="4">
        <v>1</v>
      </c>
      <c r="I63" s="4">
        <v>2</v>
      </c>
      <c r="J63" s="4">
        <v>2</v>
      </c>
      <c r="K63" s="4" t="s">
        <v>30</v>
      </c>
      <c r="L63" s="4">
        <v>653</v>
      </c>
      <c r="M63" s="4">
        <v>653</v>
      </c>
      <c r="N63" s="4" t="s">
        <v>345</v>
      </c>
      <c r="O63" s="4" t="s">
        <v>32</v>
      </c>
      <c r="P63" s="4" t="s">
        <v>33</v>
      </c>
      <c r="Q63" s="4">
        <v>0</v>
      </c>
      <c r="R63" s="7">
        <v>45027</v>
      </c>
      <c r="S63" s="6">
        <v>45036</v>
      </c>
      <c r="T63" s="4" t="s">
        <v>34</v>
      </c>
      <c r="U63" s="4">
        <v>653</v>
      </c>
      <c r="V63" s="4">
        <v>0</v>
      </c>
      <c r="W63" s="4">
        <v>0</v>
      </c>
      <c r="X63" s="4" t="s">
        <v>346</v>
      </c>
      <c r="Y63" s="4" t="s">
        <v>347</v>
      </c>
      <c r="Z63" s="4"/>
    </row>
    <row r="64" spans="1:26">
      <c r="A64" s="4" t="s">
        <v>348</v>
      </c>
      <c r="B64" s="4" t="s">
        <v>26</v>
      </c>
      <c r="C64" s="4" t="s">
        <v>27</v>
      </c>
      <c r="D64" s="4" t="s">
        <v>349</v>
      </c>
      <c r="E64" s="4" t="s">
        <v>350</v>
      </c>
      <c r="F64" s="6">
        <v>45032</v>
      </c>
      <c r="G64" s="6">
        <v>45033</v>
      </c>
      <c r="H64" s="4">
        <v>1</v>
      </c>
      <c r="I64" s="4">
        <v>1</v>
      </c>
      <c r="J64" s="4">
        <v>1</v>
      </c>
      <c r="K64" s="4" t="s">
        <v>30</v>
      </c>
      <c r="L64" s="4">
        <v>400</v>
      </c>
      <c r="M64" s="4">
        <v>400</v>
      </c>
      <c r="N64" s="4" t="s">
        <v>351</v>
      </c>
      <c r="O64" s="4" t="s">
        <v>32</v>
      </c>
      <c r="P64" s="4" t="s">
        <v>33</v>
      </c>
      <c r="Q64" s="4">
        <v>0</v>
      </c>
      <c r="R64" s="7">
        <v>45028</v>
      </c>
      <c r="S64" s="6">
        <v>45036</v>
      </c>
      <c r="T64" s="4" t="s">
        <v>34</v>
      </c>
      <c r="U64" s="4">
        <v>400</v>
      </c>
      <c r="V64" s="4">
        <v>0</v>
      </c>
      <c r="W64" s="4">
        <v>0</v>
      </c>
      <c r="X64" s="4" t="s">
        <v>352</v>
      </c>
      <c r="Y64" s="4" t="s">
        <v>353</v>
      </c>
      <c r="Z64" s="4"/>
    </row>
    <row r="65" spans="1:26">
      <c r="A65" s="4" t="s">
        <v>354</v>
      </c>
      <c r="B65" s="4" t="s">
        <v>26</v>
      </c>
      <c r="C65" s="4" t="s">
        <v>27</v>
      </c>
      <c r="D65" s="4" t="s">
        <v>306</v>
      </c>
      <c r="E65" s="4" t="s">
        <v>355</v>
      </c>
      <c r="F65" s="6">
        <v>45030</v>
      </c>
      <c r="G65" s="6">
        <v>45033</v>
      </c>
      <c r="H65" s="4">
        <v>1</v>
      </c>
      <c r="I65" s="4">
        <v>3</v>
      </c>
      <c r="J65" s="4">
        <v>3</v>
      </c>
      <c r="K65" s="4" t="s">
        <v>30</v>
      </c>
      <c r="L65" s="4">
        <v>4320</v>
      </c>
      <c r="M65" s="4">
        <v>4320</v>
      </c>
      <c r="N65" s="4" t="s">
        <v>356</v>
      </c>
      <c r="O65" s="4" t="s">
        <v>32</v>
      </c>
      <c r="P65" s="4" t="s">
        <v>33</v>
      </c>
      <c r="Q65" s="4">
        <v>0</v>
      </c>
      <c r="R65" s="7">
        <v>45028</v>
      </c>
      <c r="S65" s="6">
        <v>45036</v>
      </c>
      <c r="T65" s="4" t="s">
        <v>34</v>
      </c>
      <c r="U65" s="4">
        <v>4320</v>
      </c>
      <c r="V65" s="4">
        <v>0</v>
      </c>
      <c r="W65" s="4">
        <v>0</v>
      </c>
      <c r="X65" s="4" t="s">
        <v>357</v>
      </c>
      <c r="Y65" s="4" t="s">
        <v>36</v>
      </c>
      <c r="Z65" s="4"/>
    </row>
    <row r="66" spans="1:26">
      <c r="A66" s="4" t="s">
        <v>358</v>
      </c>
      <c r="B66" s="4" t="s">
        <v>26</v>
      </c>
      <c r="C66" s="4" t="s">
        <v>27</v>
      </c>
      <c r="D66" s="4" t="s">
        <v>359</v>
      </c>
      <c r="E66" s="4" t="s">
        <v>360</v>
      </c>
      <c r="F66" s="6">
        <v>45030</v>
      </c>
      <c r="G66" s="6">
        <v>45033</v>
      </c>
      <c r="H66" s="4">
        <v>1</v>
      </c>
      <c r="I66" s="4">
        <v>3</v>
      </c>
      <c r="J66" s="4">
        <v>3</v>
      </c>
      <c r="K66" s="4" t="s">
        <v>30</v>
      </c>
      <c r="L66" s="4">
        <v>2421</v>
      </c>
      <c r="M66" s="4">
        <v>2421</v>
      </c>
      <c r="N66" s="4" t="s">
        <v>361</v>
      </c>
      <c r="O66" s="4" t="s">
        <v>32</v>
      </c>
      <c r="P66" s="4" t="s">
        <v>33</v>
      </c>
      <c r="Q66" s="4">
        <v>0</v>
      </c>
      <c r="R66" s="7">
        <v>45028</v>
      </c>
      <c r="S66" s="6">
        <v>45036</v>
      </c>
      <c r="T66" s="4" t="s">
        <v>34</v>
      </c>
      <c r="U66" s="4">
        <v>2421</v>
      </c>
      <c r="V66" s="4">
        <v>0</v>
      </c>
      <c r="W66" s="4">
        <v>0</v>
      </c>
      <c r="X66" s="4" t="s">
        <v>362</v>
      </c>
      <c r="Y66" s="4" t="s">
        <v>36</v>
      </c>
      <c r="Z66" s="4"/>
    </row>
    <row r="67" spans="1:26">
      <c r="A67" s="4" t="s">
        <v>363</v>
      </c>
      <c r="B67" s="4" t="s">
        <v>26</v>
      </c>
      <c r="C67" s="4" t="s">
        <v>27</v>
      </c>
      <c r="D67" s="4" t="s">
        <v>364</v>
      </c>
      <c r="E67" s="4" t="s">
        <v>365</v>
      </c>
      <c r="F67" s="6">
        <v>45030</v>
      </c>
      <c r="G67" s="6">
        <v>45033</v>
      </c>
      <c r="H67" s="4">
        <v>2</v>
      </c>
      <c r="I67" s="4">
        <v>3</v>
      </c>
      <c r="J67" s="4">
        <v>6</v>
      </c>
      <c r="K67" s="4" t="s">
        <v>30</v>
      </c>
      <c r="L67" s="4">
        <v>2424</v>
      </c>
      <c r="M67" s="4">
        <v>2424</v>
      </c>
      <c r="N67" s="4" t="s">
        <v>366</v>
      </c>
      <c r="O67" s="4" t="s">
        <v>32</v>
      </c>
      <c r="P67" s="4" t="s">
        <v>33</v>
      </c>
      <c r="Q67" s="4">
        <v>0</v>
      </c>
      <c r="R67" s="7">
        <v>45028</v>
      </c>
      <c r="S67" s="6">
        <v>45036</v>
      </c>
      <c r="T67" s="4" t="s">
        <v>34</v>
      </c>
      <c r="U67" s="4">
        <v>2424</v>
      </c>
      <c r="V67" s="4">
        <v>0</v>
      </c>
      <c r="W67" s="4">
        <v>0</v>
      </c>
      <c r="X67" s="4" t="s">
        <v>367</v>
      </c>
      <c r="Y67" s="4" t="s">
        <v>36</v>
      </c>
      <c r="Z67" s="4"/>
    </row>
    <row r="68" spans="1:26">
      <c r="A68" s="4" t="s">
        <v>368</v>
      </c>
      <c r="B68" s="4" t="s">
        <v>26</v>
      </c>
      <c r="C68" s="4" t="s">
        <v>27</v>
      </c>
      <c r="D68" s="4" t="s">
        <v>369</v>
      </c>
      <c r="E68" s="4" t="s">
        <v>370</v>
      </c>
      <c r="F68" s="6">
        <v>45030</v>
      </c>
      <c r="G68" s="6">
        <v>45033</v>
      </c>
      <c r="H68" s="4">
        <v>2</v>
      </c>
      <c r="I68" s="4">
        <v>3</v>
      </c>
      <c r="J68" s="4">
        <v>6</v>
      </c>
      <c r="K68" s="4" t="s">
        <v>30</v>
      </c>
      <c r="L68" s="4">
        <v>1110</v>
      </c>
      <c r="M68" s="4">
        <v>1110</v>
      </c>
      <c r="N68" s="4" t="s">
        <v>371</v>
      </c>
      <c r="O68" s="4" t="s">
        <v>32</v>
      </c>
      <c r="P68" s="4" t="s">
        <v>33</v>
      </c>
      <c r="Q68" s="4">
        <v>0</v>
      </c>
      <c r="R68" s="7">
        <v>45028</v>
      </c>
      <c r="S68" s="6">
        <v>45036</v>
      </c>
      <c r="T68" s="4" t="s">
        <v>34</v>
      </c>
      <c r="U68" s="4">
        <v>1110</v>
      </c>
      <c r="V68" s="4">
        <v>0</v>
      </c>
      <c r="W68" s="4">
        <v>0</v>
      </c>
      <c r="X68" s="4" t="s">
        <v>372</v>
      </c>
      <c r="Y68" s="4" t="s">
        <v>36</v>
      </c>
      <c r="Z68" s="4"/>
    </row>
    <row r="69" spans="1:26">
      <c r="A69" s="4" t="s">
        <v>373</v>
      </c>
      <c r="B69" s="4" t="s">
        <v>26</v>
      </c>
      <c r="C69" s="4" t="s">
        <v>27</v>
      </c>
      <c r="D69" s="4" t="s">
        <v>374</v>
      </c>
      <c r="E69" s="4" t="s">
        <v>375</v>
      </c>
      <c r="F69" s="6">
        <v>45032</v>
      </c>
      <c r="G69" s="6">
        <v>45033</v>
      </c>
      <c r="H69" s="4">
        <v>1</v>
      </c>
      <c r="I69" s="4">
        <v>1</v>
      </c>
      <c r="J69" s="4">
        <v>1</v>
      </c>
      <c r="K69" s="4" t="s">
        <v>30</v>
      </c>
      <c r="L69" s="4">
        <v>212</v>
      </c>
      <c r="M69" s="4">
        <v>212</v>
      </c>
      <c r="N69" s="4" t="s">
        <v>376</v>
      </c>
      <c r="O69" s="4" t="s">
        <v>32</v>
      </c>
      <c r="P69" s="4" t="s">
        <v>33</v>
      </c>
      <c r="Q69" s="4">
        <v>0</v>
      </c>
      <c r="R69" s="7">
        <v>45028</v>
      </c>
      <c r="S69" s="6">
        <v>45036</v>
      </c>
      <c r="T69" s="4" t="s">
        <v>34</v>
      </c>
      <c r="U69" s="4">
        <v>212</v>
      </c>
      <c r="V69" s="4">
        <v>0</v>
      </c>
      <c r="W69" s="4">
        <v>0</v>
      </c>
      <c r="X69" s="4" t="s">
        <v>377</v>
      </c>
      <c r="Y69" s="4" t="s">
        <v>36</v>
      </c>
      <c r="Z69" s="4"/>
    </row>
    <row r="70" spans="1:26">
      <c r="A70" s="4" t="s">
        <v>378</v>
      </c>
      <c r="B70" s="4" t="s">
        <v>26</v>
      </c>
      <c r="C70" s="4" t="s">
        <v>27</v>
      </c>
      <c r="D70" s="4" t="s">
        <v>379</v>
      </c>
      <c r="E70" s="4" t="s">
        <v>380</v>
      </c>
      <c r="F70" s="6">
        <v>45032</v>
      </c>
      <c r="G70" s="6">
        <v>45033</v>
      </c>
      <c r="H70" s="4">
        <v>1</v>
      </c>
      <c r="I70" s="4">
        <v>1</v>
      </c>
      <c r="J70" s="4">
        <v>1</v>
      </c>
      <c r="K70" s="4" t="s">
        <v>30</v>
      </c>
      <c r="L70" s="4">
        <v>193</v>
      </c>
      <c r="M70" s="4">
        <v>193</v>
      </c>
      <c r="N70" s="4" t="s">
        <v>381</v>
      </c>
      <c r="O70" s="4" t="s">
        <v>32</v>
      </c>
      <c r="P70" s="4" t="s">
        <v>33</v>
      </c>
      <c r="Q70" s="4">
        <v>0</v>
      </c>
      <c r="R70" s="7">
        <v>45028</v>
      </c>
      <c r="S70" s="6">
        <v>45036</v>
      </c>
      <c r="T70" s="4" t="s">
        <v>34</v>
      </c>
      <c r="U70" s="4">
        <v>193</v>
      </c>
      <c r="V70" s="4">
        <v>0</v>
      </c>
      <c r="W70" s="4">
        <v>0</v>
      </c>
      <c r="X70" s="4" t="s">
        <v>382</v>
      </c>
      <c r="Y70" s="4" t="s">
        <v>383</v>
      </c>
      <c r="Z70" s="4"/>
    </row>
    <row r="71" spans="1:26">
      <c r="A71" s="4" t="s">
        <v>384</v>
      </c>
      <c r="B71" s="4" t="s">
        <v>26</v>
      </c>
      <c r="C71" s="4" t="s">
        <v>27</v>
      </c>
      <c r="D71" s="4" t="s">
        <v>385</v>
      </c>
      <c r="E71" s="4" t="s">
        <v>386</v>
      </c>
      <c r="F71" s="6">
        <v>45032</v>
      </c>
      <c r="G71" s="6">
        <v>45033</v>
      </c>
      <c r="H71" s="4">
        <v>1</v>
      </c>
      <c r="I71" s="4">
        <v>1</v>
      </c>
      <c r="J71" s="4">
        <v>1</v>
      </c>
      <c r="K71" s="4" t="s">
        <v>30</v>
      </c>
      <c r="L71" s="4">
        <v>666</v>
      </c>
      <c r="M71" s="4">
        <v>666</v>
      </c>
      <c r="N71" s="4" t="s">
        <v>387</v>
      </c>
      <c r="O71" s="4" t="s">
        <v>32</v>
      </c>
      <c r="P71" s="4" t="s">
        <v>33</v>
      </c>
      <c r="Q71" s="4">
        <v>0</v>
      </c>
      <c r="R71" s="7">
        <v>45029</v>
      </c>
      <c r="S71" s="6">
        <v>45036</v>
      </c>
      <c r="T71" s="4" t="s">
        <v>34</v>
      </c>
      <c r="U71" s="4">
        <v>666</v>
      </c>
      <c r="V71" s="4">
        <v>0</v>
      </c>
      <c r="W71" s="4">
        <v>0</v>
      </c>
      <c r="X71" s="4" t="s">
        <v>388</v>
      </c>
      <c r="Y71" s="4" t="s">
        <v>36</v>
      </c>
      <c r="Z71" s="4"/>
    </row>
    <row r="72" spans="1:26">
      <c r="A72" s="4" t="s">
        <v>389</v>
      </c>
      <c r="B72" s="4" t="s">
        <v>26</v>
      </c>
      <c r="C72" s="4" t="s">
        <v>27</v>
      </c>
      <c r="D72" s="4" t="s">
        <v>390</v>
      </c>
      <c r="E72" s="4" t="s">
        <v>391</v>
      </c>
      <c r="F72" s="6">
        <v>45032</v>
      </c>
      <c r="G72" s="6">
        <v>45033</v>
      </c>
      <c r="H72" s="4">
        <v>1</v>
      </c>
      <c r="I72" s="4">
        <v>1</v>
      </c>
      <c r="J72" s="4">
        <v>1</v>
      </c>
      <c r="K72" s="4" t="s">
        <v>30</v>
      </c>
      <c r="L72" s="4">
        <v>210</v>
      </c>
      <c r="M72" s="4">
        <v>210</v>
      </c>
      <c r="N72" s="4" t="s">
        <v>392</v>
      </c>
      <c r="O72" s="4" t="s">
        <v>32</v>
      </c>
      <c r="P72" s="4" t="s">
        <v>33</v>
      </c>
      <c r="Q72" s="4">
        <v>0</v>
      </c>
      <c r="R72" s="7">
        <v>45029</v>
      </c>
      <c r="S72" s="6">
        <v>45036</v>
      </c>
      <c r="T72" s="4" t="s">
        <v>34</v>
      </c>
      <c r="U72" s="4">
        <v>210</v>
      </c>
      <c r="V72" s="4">
        <v>0</v>
      </c>
      <c r="W72" s="4">
        <v>0</v>
      </c>
      <c r="X72" s="4" t="s">
        <v>393</v>
      </c>
      <c r="Y72" s="4" t="s">
        <v>36</v>
      </c>
      <c r="Z72" s="4"/>
    </row>
    <row r="73" spans="1:26">
      <c r="A73" s="4" t="s">
        <v>394</v>
      </c>
      <c r="B73" s="4" t="s">
        <v>26</v>
      </c>
      <c r="C73" s="4" t="s">
        <v>27</v>
      </c>
      <c r="D73" s="4" t="s">
        <v>395</v>
      </c>
      <c r="E73" s="4" t="s">
        <v>396</v>
      </c>
      <c r="F73" s="6">
        <v>45032</v>
      </c>
      <c r="G73" s="6">
        <v>45033</v>
      </c>
      <c r="H73" s="4">
        <v>1</v>
      </c>
      <c r="I73" s="4">
        <v>1</v>
      </c>
      <c r="J73" s="4">
        <v>1</v>
      </c>
      <c r="K73" s="4" t="s">
        <v>30</v>
      </c>
      <c r="L73" s="4">
        <v>202</v>
      </c>
      <c r="M73" s="4">
        <v>202</v>
      </c>
      <c r="N73" s="4" t="s">
        <v>397</v>
      </c>
      <c r="O73" s="4" t="s">
        <v>32</v>
      </c>
      <c r="P73" s="4" t="s">
        <v>33</v>
      </c>
      <c r="Q73" s="4">
        <v>0</v>
      </c>
      <c r="R73" s="7">
        <v>45029</v>
      </c>
      <c r="S73" s="6">
        <v>45036</v>
      </c>
      <c r="T73" s="4" t="s">
        <v>34</v>
      </c>
      <c r="U73" s="4">
        <v>202</v>
      </c>
      <c r="V73" s="4">
        <v>0</v>
      </c>
      <c r="W73" s="4">
        <v>0</v>
      </c>
      <c r="X73" s="4" t="s">
        <v>398</v>
      </c>
      <c r="Y73" s="4" t="s">
        <v>399</v>
      </c>
      <c r="Z73" s="4"/>
    </row>
    <row r="74" spans="1:26">
      <c r="A74" s="4" t="s">
        <v>400</v>
      </c>
      <c r="B74" s="4" t="s">
        <v>26</v>
      </c>
      <c r="C74" s="4" t="s">
        <v>27</v>
      </c>
      <c r="D74" s="4" t="s">
        <v>401</v>
      </c>
      <c r="E74" s="4" t="s">
        <v>402</v>
      </c>
      <c r="F74" s="6">
        <v>45032</v>
      </c>
      <c r="G74" s="6">
        <v>45033</v>
      </c>
      <c r="H74" s="4">
        <v>1</v>
      </c>
      <c r="I74" s="4">
        <v>1</v>
      </c>
      <c r="J74" s="4">
        <v>1</v>
      </c>
      <c r="K74" s="4" t="s">
        <v>30</v>
      </c>
      <c r="L74" s="4">
        <v>946</v>
      </c>
      <c r="M74" s="4">
        <v>946</v>
      </c>
      <c r="N74" s="4" t="s">
        <v>403</v>
      </c>
      <c r="O74" s="4" t="s">
        <v>32</v>
      </c>
      <c r="P74" s="4" t="s">
        <v>33</v>
      </c>
      <c r="Q74" s="4">
        <v>0</v>
      </c>
      <c r="R74" s="7">
        <v>45029</v>
      </c>
      <c r="S74" s="6">
        <v>45036</v>
      </c>
      <c r="T74" s="4" t="s">
        <v>34</v>
      </c>
      <c r="U74" s="4">
        <v>946</v>
      </c>
      <c r="V74" s="4">
        <v>0</v>
      </c>
      <c r="W74" s="4">
        <v>0</v>
      </c>
      <c r="X74" s="4" t="s">
        <v>404</v>
      </c>
      <c r="Y74" s="4" t="s">
        <v>405</v>
      </c>
      <c r="Z74" s="4"/>
    </row>
    <row r="75" spans="1:26">
      <c r="A75" s="4" t="s">
        <v>406</v>
      </c>
      <c r="B75" s="4" t="s">
        <v>26</v>
      </c>
      <c r="C75" s="4" t="s">
        <v>27</v>
      </c>
      <c r="D75" s="4" t="s">
        <v>407</v>
      </c>
      <c r="E75" s="4" t="s">
        <v>121</v>
      </c>
      <c r="F75" s="6">
        <v>45031</v>
      </c>
      <c r="G75" s="6">
        <v>45033</v>
      </c>
      <c r="H75" s="4">
        <v>1</v>
      </c>
      <c r="I75" s="4">
        <v>2</v>
      </c>
      <c r="J75" s="4">
        <v>2</v>
      </c>
      <c r="K75" s="4" t="s">
        <v>30</v>
      </c>
      <c r="L75" s="4">
        <v>909</v>
      </c>
      <c r="M75" s="4">
        <v>909</v>
      </c>
      <c r="N75" s="4" t="s">
        <v>408</v>
      </c>
      <c r="O75" s="4" t="s">
        <v>32</v>
      </c>
      <c r="P75" s="4" t="s">
        <v>33</v>
      </c>
      <c r="Q75" s="4">
        <v>0</v>
      </c>
      <c r="R75" s="7">
        <v>45029</v>
      </c>
      <c r="S75" s="6">
        <v>45036</v>
      </c>
      <c r="T75" s="4" t="s">
        <v>34</v>
      </c>
      <c r="U75" s="4">
        <v>909</v>
      </c>
      <c r="V75" s="4">
        <v>0</v>
      </c>
      <c r="W75" s="4">
        <v>0</v>
      </c>
      <c r="X75" s="4" t="s">
        <v>409</v>
      </c>
      <c r="Y75" s="4" t="s">
        <v>410</v>
      </c>
      <c r="Z75" s="4"/>
    </row>
    <row r="76" spans="1:26">
      <c r="A76" s="4" t="s">
        <v>411</v>
      </c>
      <c r="B76" s="4" t="s">
        <v>26</v>
      </c>
      <c r="C76" s="4" t="s">
        <v>27</v>
      </c>
      <c r="D76" s="4" t="s">
        <v>412</v>
      </c>
      <c r="E76" s="4" t="s">
        <v>413</v>
      </c>
      <c r="F76" s="6">
        <v>45029</v>
      </c>
      <c r="G76" s="6">
        <v>45033</v>
      </c>
      <c r="H76" s="4">
        <v>3</v>
      </c>
      <c r="I76" s="4">
        <v>4</v>
      </c>
      <c r="J76" s="4">
        <v>12</v>
      </c>
      <c r="K76" s="4" t="s">
        <v>30</v>
      </c>
      <c r="L76" s="4">
        <v>3936</v>
      </c>
      <c r="M76" s="4">
        <v>3936</v>
      </c>
      <c r="N76" s="4" t="s">
        <v>414</v>
      </c>
      <c r="O76" s="4" t="s">
        <v>32</v>
      </c>
      <c r="P76" s="4" t="s">
        <v>33</v>
      </c>
      <c r="Q76" s="4">
        <v>0</v>
      </c>
      <c r="R76" s="7">
        <v>45029</v>
      </c>
      <c r="S76" s="6">
        <v>45036</v>
      </c>
      <c r="T76" s="4" t="s">
        <v>34</v>
      </c>
      <c r="U76" s="4">
        <v>3936</v>
      </c>
      <c r="V76" s="4">
        <v>0</v>
      </c>
      <c r="W76" s="4">
        <v>0</v>
      </c>
      <c r="X76" s="4" t="s">
        <v>415</v>
      </c>
      <c r="Y76" s="4" t="s">
        <v>36</v>
      </c>
      <c r="Z76" s="4"/>
    </row>
    <row r="77" spans="1:26">
      <c r="A77" s="4" t="s">
        <v>416</v>
      </c>
      <c r="B77" s="4" t="s">
        <v>26</v>
      </c>
      <c r="C77" s="4" t="s">
        <v>27</v>
      </c>
      <c r="D77" s="4" t="s">
        <v>417</v>
      </c>
      <c r="E77" s="4" t="s">
        <v>418</v>
      </c>
      <c r="F77" s="6">
        <v>45030</v>
      </c>
      <c r="G77" s="6">
        <v>45033</v>
      </c>
      <c r="H77" s="4">
        <v>2</v>
      </c>
      <c r="I77" s="4">
        <v>3</v>
      </c>
      <c r="J77" s="4">
        <v>6</v>
      </c>
      <c r="K77" s="4" t="s">
        <v>30</v>
      </c>
      <c r="L77" s="4">
        <v>8292</v>
      </c>
      <c r="M77" s="4">
        <v>8292</v>
      </c>
      <c r="N77" s="4" t="s">
        <v>419</v>
      </c>
      <c r="O77" s="4" t="s">
        <v>32</v>
      </c>
      <c r="P77" s="4" t="s">
        <v>33</v>
      </c>
      <c r="Q77" s="4">
        <v>0</v>
      </c>
      <c r="R77" s="7">
        <v>45029</v>
      </c>
      <c r="S77" s="6">
        <v>45036</v>
      </c>
      <c r="T77" s="4" t="s">
        <v>34</v>
      </c>
      <c r="U77" s="4">
        <v>8292</v>
      </c>
      <c r="V77" s="4">
        <v>0</v>
      </c>
      <c r="W77" s="4">
        <v>0</v>
      </c>
      <c r="X77" s="4" t="s">
        <v>420</v>
      </c>
      <c r="Y77" s="4" t="s">
        <v>36</v>
      </c>
      <c r="Z77" s="4"/>
    </row>
    <row r="78" spans="1:26">
      <c r="A78" s="4" t="s">
        <v>421</v>
      </c>
      <c r="B78" s="4" t="s">
        <v>26</v>
      </c>
      <c r="C78" s="4" t="s">
        <v>27</v>
      </c>
      <c r="D78" s="4" t="s">
        <v>306</v>
      </c>
      <c r="E78" s="4" t="s">
        <v>355</v>
      </c>
      <c r="F78" s="6">
        <v>45031</v>
      </c>
      <c r="G78" s="6">
        <v>45033</v>
      </c>
      <c r="H78" s="4">
        <v>1</v>
      </c>
      <c r="I78" s="4">
        <v>2</v>
      </c>
      <c r="J78" s="4">
        <v>2</v>
      </c>
      <c r="K78" s="4" t="s">
        <v>30</v>
      </c>
      <c r="L78" s="4">
        <v>2846</v>
      </c>
      <c r="M78" s="4">
        <v>2846</v>
      </c>
      <c r="N78" s="4" t="s">
        <v>422</v>
      </c>
      <c r="O78" s="4" t="s">
        <v>32</v>
      </c>
      <c r="P78" s="4" t="s">
        <v>33</v>
      </c>
      <c r="Q78" s="4">
        <v>0</v>
      </c>
      <c r="R78" s="7">
        <v>45029</v>
      </c>
      <c r="S78" s="6">
        <v>45036</v>
      </c>
      <c r="T78" s="4" t="s">
        <v>34</v>
      </c>
      <c r="U78" s="4">
        <v>2846</v>
      </c>
      <c r="V78" s="4">
        <v>0</v>
      </c>
      <c r="W78" s="4">
        <v>0</v>
      </c>
      <c r="X78" s="4" t="s">
        <v>423</v>
      </c>
      <c r="Y78" s="4" t="s">
        <v>36</v>
      </c>
      <c r="Z78" s="4"/>
    </row>
    <row r="79" spans="1:26">
      <c r="A79" s="4" t="s">
        <v>424</v>
      </c>
      <c r="B79" s="4" t="s">
        <v>26</v>
      </c>
      <c r="C79" s="4" t="s">
        <v>27</v>
      </c>
      <c r="D79" s="4" t="s">
        <v>425</v>
      </c>
      <c r="E79" s="4" t="s">
        <v>426</v>
      </c>
      <c r="F79" s="6">
        <v>45029</v>
      </c>
      <c r="G79" s="6">
        <v>45033</v>
      </c>
      <c r="H79" s="4">
        <v>1</v>
      </c>
      <c r="I79" s="4">
        <v>4</v>
      </c>
      <c r="J79" s="4">
        <v>4</v>
      </c>
      <c r="K79" s="4" t="s">
        <v>30</v>
      </c>
      <c r="L79" s="4">
        <v>2496</v>
      </c>
      <c r="M79" s="4">
        <v>2496</v>
      </c>
      <c r="N79" s="4" t="s">
        <v>427</v>
      </c>
      <c r="O79" s="4" t="s">
        <v>32</v>
      </c>
      <c r="P79" s="4" t="s">
        <v>33</v>
      </c>
      <c r="Q79" s="4">
        <v>0</v>
      </c>
      <c r="R79" s="7">
        <v>45029</v>
      </c>
      <c r="S79" s="6">
        <v>45036</v>
      </c>
      <c r="T79" s="4" t="s">
        <v>34</v>
      </c>
      <c r="U79" s="4">
        <v>2496</v>
      </c>
      <c r="V79" s="4">
        <v>0</v>
      </c>
      <c r="W79" s="4">
        <v>0</v>
      </c>
      <c r="X79" s="4" t="s">
        <v>428</v>
      </c>
      <c r="Y79" s="4" t="s">
        <v>36</v>
      </c>
      <c r="Z79" s="4"/>
    </row>
    <row r="80" spans="1:26">
      <c r="A80" s="4" t="s">
        <v>429</v>
      </c>
      <c r="B80" s="4" t="s">
        <v>26</v>
      </c>
      <c r="C80" s="4" t="s">
        <v>27</v>
      </c>
      <c r="D80" s="4" t="s">
        <v>430</v>
      </c>
      <c r="E80" s="4" t="s">
        <v>431</v>
      </c>
      <c r="F80" s="6">
        <v>45032</v>
      </c>
      <c r="G80" s="6">
        <v>45033</v>
      </c>
      <c r="H80" s="4">
        <v>1</v>
      </c>
      <c r="I80" s="4">
        <v>1</v>
      </c>
      <c r="J80" s="4">
        <v>1</v>
      </c>
      <c r="K80" s="4" t="s">
        <v>30</v>
      </c>
      <c r="L80" s="4">
        <v>99</v>
      </c>
      <c r="M80" s="4">
        <v>99</v>
      </c>
      <c r="N80" s="4" t="s">
        <v>432</v>
      </c>
      <c r="O80" s="4" t="s">
        <v>32</v>
      </c>
      <c r="P80" s="4" t="s">
        <v>33</v>
      </c>
      <c r="Q80" s="4">
        <v>0</v>
      </c>
      <c r="R80" s="7">
        <v>45029</v>
      </c>
      <c r="S80" s="6">
        <v>45036</v>
      </c>
      <c r="T80" s="4" t="s">
        <v>34</v>
      </c>
      <c r="U80" s="4">
        <v>99</v>
      </c>
      <c r="V80" s="4">
        <v>0</v>
      </c>
      <c r="W80" s="4">
        <v>0</v>
      </c>
      <c r="X80" s="4" t="s">
        <v>433</v>
      </c>
      <c r="Y80" s="4" t="s">
        <v>36</v>
      </c>
      <c r="Z80" s="4"/>
    </row>
    <row r="81" spans="1:26">
      <c r="A81" s="4" t="s">
        <v>434</v>
      </c>
      <c r="B81" s="4" t="s">
        <v>26</v>
      </c>
      <c r="C81" s="4" t="s">
        <v>27</v>
      </c>
      <c r="D81" s="4" t="s">
        <v>435</v>
      </c>
      <c r="E81" s="4" t="s">
        <v>436</v>
      </c>
      <c r="F81" s="6">
        <v>45031</v>
      </c>
      <c r="G81" s="6">
        <v>45033</v>
      </c>
      <c r="H81" s="4">
        <v>1</v>
      </c>
      <c r="I81" s="4">
        <v>2</v>
      </c>
      <c r="J81" s="4">
        <v>2</v>
      </c>
      <c r="K81" s="4" t="s">
        <v>30</v>
      </c>
      <c r="L81" s="4">
        <v>2754</v>
      </c>
      <c r="M81" s="4">
        <v>2754</v>
      </c>
      <c r="N81" s="4" t="s">
        <v>437</v>
      </c>
      <c r="O81" s="4" t="s">
        <v>32</v>
      </c>
      <c r="P81" s="4" t="s">
        <v>33</v>
      </c>
      <c r="Q81" s="4">
        <v>0</v>
      </c>
      <c r="R81" s="7">
        <v>45030</v>
      </c>
      <c r="S81" s="6">
        <v>45036</v>
      </c>
      <c r="T81" s="4" t="s">
        <v>34</v>
      </c>
      <c r="U81" s="4">
        <v>2754</v>
      </c>
      <c r="V81" s="4">
        <v>0</v>
      </c>
      <c r="W81" s="4">
        <v>0</v>
      </c>
      <c r="X81" s="4" t="s">
        <v>438</v>
      </c>
      <c r="Y81" s="4" t="s">
        <v>36</v>
      </c>
      <c r="Z81" s="4"/>
    </row>
    <row r="82" spans="1:26">
      <c r="A82" s="4" t="s">
        <v>439</v>
      </c>
      <c r="B82" s="4" t="s">
        <v>26</v>
      </c>
      <c r="C82" s="4" t="s">
        <v>27</v>
      </c>
      <c r="D82" s="4" t="s">
        <v>440</v>
      </c>
      <c r="E82" s="4" t="s">
        <v>441</v>
      </c>
      <c r="F82" s="6">
        <v>45032</v>
      </c>
      <c r="G82" s="6">
        <v>45033</v>
      </c>
      <c r="H82" s="4">
        <v>1</v>
      </c>
      <c r="I82" s="4">
        <v>1</v>
      </c>
      <c r="J82" s="4">
        <v>1</v>
      </c>
      <c r="K82" s="4" t="s">
        <v>30</v>
      </c>
      <c r="L82" s="4">
        <v>541</v>
      </c>
      <c r="M82" s="4">
        <v>541</v>
      </c>
      <c r="N82" s="4" t="s">
        <v>442</v>
      </c>
      <c r="O82" s="4" t="s">
        <v>32</v>
      </c>
      <c r="P82" s="4" t="s">
        <v>33</v>
      </c>
      <c r="Q82" s="4">
        <v>0</v>
      </c>
      <c r="R82" s="7">
        <v>45030</v>
      </c>
      <c r="S82" s="6">
        <v>45036</v>
      </c>
      <c r="T82" s="4" t="s">
        <v>34</v>
      </c>
      <c r="U82" s="4">
        <v>541</v>
      </c>
      <c r="V82" s="4">
        <v>0</v>
      </c>
      <c r="W82" s="4">
        <v>0</v>
      </c>
      <c r="X82" s="4" t="s">
        <v>443</v>
      </c>
      <c r="Y82" s="4" t="s">
        <v>36</v>
      </c>
      <c r="Z82" s="4"/>
    </row>
    <row r="83" spans="1:26">
      <c r="A83" s="4" t="s">
        <v>444</v>
      </c>
      <c r="B83" s="4" t="s">
        <v>26</v>
      </c>
      <c r="C83" s="4" t="s">
        <v>27</v>
      </c>
      <c r="D83" s="4" t="s">
        <v>445</v>
      </c>
      <c r="E83" s="4" t="s">
        <v>446</v>
      </c>
      <c r="F83" s="6">
        <v>45030</v>
      </c>
      <c r="G83" s="6">
        <v>45033</v>
      </c>
      <c r="H83" s="4">
        <v>1</v>
      </c>
      <c r="I83" s="4">
        <v>3</v>
      </c>
      <c r="J83" s="4">
        <v>3</v>
      </c>
      <c r="K83" s="4" t="s">
        <v>30</v>
      </c>
      <c r="L83" s="4">
        <v>4017</v>
      </c>
      <c r="M83" s="4">
        <v>4017</v>
      </c>
      <c r="N83" s="4" t="s">
        <v>447</v>
      </c>
      <c r="O83" s="4" t="s">
        <v>32</v>
      </c>
      <c r="P83" s="4" t="s">
        <v>33</v>
      </c>
      <c r="Q83" s="4">
        <v>0</v>
      </c>
      <c r="R83" s="7">
        <v>45030</v>
      </c>
      <c r="S83" s="6">
        <v>45036</v>
      </c>
      <c r="T83" s="4" t="s">
        <v>34</v>
      </c>
      <c r="U83" s="4">
        <v>4017</v>
      </c>
      <c r="V83" s="4">
        <v>0</v>
      </c>
      <c r="W83" s="4">
        <v>0</v>
      </c>
      <c r="X83" s="4" t="s">
        <v>448</v>
      </c>
      <c r="Y83" s="4" t="s">
        <v>36</v>
      </c>
      <c r="Z83" s="4"/>
    </row>
    <row r="84" spans="1:26">
      <c r="A84" s="4" t="s">
        <v>449</v>
      </c>
      <c r="B84" s="4" t="s">
        <v>26</v>
      </c>
      <c r="C84" s="4" t="s">
        <v>27</v>
      </c>
      <c r="D84" s="4" t="s">
        <v>450</v>
      </c>
      <c r="E84" s="4" t="s">
        <v>451</v>
      </c>
      <c r="F84" s="6">
        <v>45030</v>
      </c>
      <c r="G84" s="6">
        <v>45033</v>
      </c>
      <c r="H84" s="4">
        <v>1</v>
      </c>
      <c r="I84" s="4">
        <v>3</v>
      </c>
      <c r="J84" s="4">
        <v>3</v>
      </c>
      <c r="K84" s="4" t="s">
        <v>30</v>
      </c>
      <c r="L84" s="4">
        <v>597</v>
      </c>
      <c r="M84" s="4">
        <v>597</v>
      </c>
      <c r="N84" s="4" t="s">
        <v>452</v>
      </c>
      <c r="O84" s="4" t="s">
        <v>32</v>
      </c>
      <c r="P84" s="4" t="s">
        <v>33</v>
      </c>
      <c r="Q84" s="4">
        <v>0</v>
      </c>
      <c r="R84" s="7">
        <v>45030.0000115741</v>
      </c>
      <c r="S84" s="6">
        <v>45036</v>
      </c>
      <c r="T84" s="4" t="s">
        <v>34</v>
      </c>
      <c r="U84" s="4">
        <v>597</v>
      </c>
      <c r="V84" s="4">
        <v>0</v>
      </c>
      <c r="W84" s="4">
        <v>0</v>
      </c>
      <c r="X84" s="4" t="s">
        <v>453</v>
      </c>
      <c r="Y84" s="4" t="s">
        <v>454</v>
      </c>
      <c r="Z84" s="4"/>
    </row>
    <row r="85" spans="1:26">
      <c r="A85" s="4" t="s">
        <v>455</v>
      </c>
      <c r="B85" s="4" t="s">
        <v>26</v>
      </c>
      <c r="C85" s="4" t="s">
        <v>27</v>
      </c>
      <c r="D85" s="4" t="s">
        <v>456</v>
      </c>
      <c r="E85" s="4" t="s">
        <v>121</v>
      </c>
      <c r="F85" s="6">
        <v>45030</v>
      </c>
      <c r="G85" s="6">
        <v>45033</v>
      </c>
      <c r="H85" s="4">
        <v>1</v>
      </c>
      <c r="I85" s="4">
        <v>3</v>
      </c>
      <c r="J85" s="4">
        <v>3</v>
      </c>
      <c r="K85" s="4" t="s">
        <v>30</v>
      </c>
      <c r="L85" s="4">
        <v>801</v>
      </c>
      <c r="M85" s="4">
        <v>801</v>
      </c>
      <c r="N85" s="4" t="s">
        <v>457</v>
      </c>
      <c r="O85" s="4" t="s">
        <v>32</v>
      </c>
      <c r="P85" s="4" t="s">
        <v>33</v>
      </c>
      <c r="Q85" s="4">
        <v>0</v>
      </c>
      <c r="R85" s="7">
        <v>45030</v>
      </c>
      <c r="S85" s="6">
        <v>45036</v>
      </c>
      <c r="T85" s="4" t="s">
        <v>34</v>
      </c>
      <c r="U85" s="4">
        <v>801</v>
      </c>
      <c r="V85" s="4">
        <v>0</v>
      </c>
      <c r="W85" s="4">
        <v>0</v>
      </c>
      <c r="X85" s="4" t="s">
        <v>458</v>
      </c>
      <c r="Y85" s="4" t="s">
        <v>36</v>
      </c>
      <c r="Z85" s="4"/>
    </row>
    <row r="86" spans="1:26">
      <c r="A86" s="4" t="s">
        <v>459</v>
      </c>
      <c r="B86" s="4" t="s">
        <v>26</v>
      </c>
      <c r="C86" s="4" t="s">
        <v>27</v>
      </c>
      <c r="D86" s="4" t="s">
        <v>460</v>
      </c>
      <c r="E86" s="4" t="s">
        <v>461</v>
      </c>
      <c r="F86" s="6">
        <v>45031</v>
      </c>
      <c r="G86" s="6">
        <v>45033</v>
      </c>
      <c r="H86" s="4">
        <v>1</v>
      </c>
      <c r="I86" s="4">
        <v>2</v>
      </c>
      <c r="J86" s="4">
        <v>2</v>
      </c>
      <c r="K86" s="4" t="s">
        <v>30</v>
      </c>
      <c r="L86" s="4">
        <v>1630</v>
      </c>
      <c r="M86" s="4">
        <v>1630</v>
      </c>
      <c r="N86" s="4" t="s">
        <v>462</v>
      </c>
      <c r="O86" s="4" t="s">
        <v>32</v>
      </c>
      <c r="P86" s="4" t="s">
        <v>33</v>
      </c>
      <c r="Q86" s="4">
        <v>0</v>
      </c>
      <c r="R86" s="7">
        <v>45030</v>
      </c>
      <c r="S86" s="6">
        <v>45036</v>
      </c>
      <c r="T86" s="4" t="s">
        <v>34</v>
      </c>
      <c r="U86" s="4">
        <v>1630</v>
      </c>
      <c r="V86" s="4">
        <v>0</v>
      </c>
      <c r="W86" s="4">
        <v>0</v>
      </c>
      <c r="X86" s="4" t="s">
        <v>463</v>
      </c>
      <c r="Y86" s="4" t="s">
        <v>36</v>
      </c>
      <c r="Z86" s="4"/>
    </row>
    <row r="87" spans="1:26">
      <c r="A87" s="4" t="s">
        <v>464</v>
      </c>
      <c r="B87" s="4" t="s">
        <v>26</v>
      </c>
      <c r="C87" s="4" t="s">
        <v>27</v>
      </c>
      <c r="D87" s="4" t="s">
        <v>465</v>
      </c>
      <c r="E87" s="4" t="s">
        <v>159</v>
      </c>
      <c r="F87" s="6">
        <v>45031</v>
      </c>
      <c r="G87" s="6">
        <v>45033</v>
      </c>
      <c r="H87" s="4">
        <v>2</v>
      </c>
      <c r="I87" s="4">
        <v>2</v>
      </c>
      <c r="J87" s="4">
        <v>4</v>
      </c>
      <c r="K87" s="4" t="s">
        <v>30</v>
      </c>
      <c r="L87" s="4">
        <v>5488</v>
      </c>
      <c r="M87" s="4">
        <v>5488</v>
      </c>
      <c r="N87" s="4" t="s">
        <v>466</v>
      </c>
      <c r="O87" s="4" t="s">
        <v>32</v>
      </c>
      <c r="P87" s="4" t="s">
        <v>33</v>
      </c>
      <c r="Q87" s="4">
        <v>0</v>
      </c>
      <c r="R87" s="7">
        <v>45030</v>
      </c>
      <c r="S87" s="6">
        <v>45036</v>
      </c>
      <c r="T87" s="4" t="s">
        <v>34</v>
      </c>
      <c r="U87" s="4">
        <v>5488</v>
      </c>
      <c r="V87" s="4">
        <v>0</v>
      </c>
      <c r="W87" s="4">
        <v>0</v>
      </c>
      <c r="X87" s="4" t="s">
        <v>467</v>
      </c>
      <c r="Y87" s="4">
        <v>1492887790</v>
      </c>
      <c r="Z87" s="4" t="s">
        <v>468</v>
      </c>
    </row>
    <row r="88" spans="1:26">
      <c r="A88" s="4" t="s">
        <v>469</v>
      </c>
      <c r="B88" s="4" t="s">
        <v>26</v>
      </c>
      <c r="C88" s="4" t="s">
        <v>27</v>
      </c>
      <c r="D88" s="4" t="s">
        <v>470</v>
      </c>
      <c r="E88" s="4" t="s">
        <v>471</v>
      </c>
      <c r="F88" s="6">
        <v>45032</v>
      </c>
      <c r="G88" s="6">
        <v>45033</v>
      </c>
      <c r="H88" s="4">
        <v>1</v>
      </c>
      <c r="I88" s="4">
        <v>1</v>
      </c>
      <c r="J88" s="4">
        <v>1</v>
      </c>
      <c r="K88" s="4" t="s">
        <v>30</v>
      </c>
      <c r="L88" s="4">
        <v>494</v>
      </c>
      <c r="M88" s="4">
        <v>494</v>
      </c>
      <c r="N88" s="4" t="s">
        <v>472</v>
      </c>
      <c r="O88" s="4" t="s">
        <v>32</v>
      </c>
      <c r="P88" s="4" t="s">
        <v>33</v>
      </c>
      <c r="Q88" s="4">
        <v>0</v>
      </c>
      <c r="R88" s="7">
        <v>45030</v>
      </c>
      <c r="S88" s="6">
        <v>45036</v>
      </c>
      <c r="T88" s="4" t="s">
        <v>34</v>
      </c>
      <c r="U88" s="4">
        <v>494</v>
      </c>
      <c r="V88" s="4">
        <v>0</v>
      </c>
      <c r="W88" s="4">
        <v>0</v>
      </c>
      <c r="X88" s="4" t="s">
        <v>473</v>
      </c>
      <c r="Y88" s="4" t="s">
        <v>474</v>
      </c>
      <c r="Z88" s="4"/>
    </row>
    <row r="89" spans="1:26">
      <c r="A89" s="4" t="s">
        <v>475</v>
      </c>
      <c r="B89" s="4" t="s">
        <v>26</v>
      </c>
      <c r="C89" s="4" t="s">
        <v>27</v>
      </c>
      <c r="D89" s="4" t="s">
        <v>306</v>
      </c>
      <c r="E89" s="4" t="s">
        <v>355</v>
      </c>
      <c r="F89" s="6">
        <v>45031</v>
      </c>
      <c r="G89" s="6">
        <v>45033</v>
      </c>
      <c r="H89" s="4">
        <v>1</v>
      </c>
      <c r="I89" s="4">
        <v>2</v>
      </c>
      <c r="J89" s="4">
        <v>2</v>
      </c>
      <c r="K89" s="4" t="s">
        <v>30</v>
      </c>
      <c r="L89" s="4">
        <v>2904</v>
      </c>
      <c r="M89" s="4">
        <v>2904</v>
      </c>
      <c r="N89" s="4" t="s">
        <v>476</v>
      </c>
      <c r="O89" s="4" t="s">
        <v>32</v>
      </c>
      <c r="P89" s="4" t="s">
        <v>33</v>
      </c>
      <c r="Q89" s="4">
        <v>0</v>
      </c>
      <c r="R89" s="7">
        <v>45030</v>
      </c>
      <c r="S89" s="6">
        <v>45036</v>
      </c>
      <c r="T89" s="4" t="s">
        <v>34</v>
      </c>
      <c r="U89" s="4">
        <v>2904</v>
      </c>
      <c r="V89" s="4">
        <v>0</v>
      </c>
      <c r="W89" s="4">
        <v>0</v>
      </c>
      <c r="X89" s="4" t="s">
        <v>477</v>
      </c>
      <c r="Y89" s="4" t="s">
        <v>36</v>
      </c>
      <c r="Z89" s="4"/>
    </row>
    <row r="90" spans="1:26">
      <c r="A90" s="4" t="s">
        <v>478</v>
      </c>
      <c r="B90" s="4" t="s">
        <v>26</v>
      </c>
      <c r="C90" s="4" t="s">
        <v>27</v>
      </c>
      <c r="D90" s="4" t="s">
        <v>202</v>
      </c>
      <c r="E90" s="4" t="s">
        <v>121</v>
      </c>
      <c r="F90" s="6">
        <v>45031</v>
      </c>
      <c r="G90" s="6">
        <v>45033</v>
      </c>
      <c r="H90" s="4">
        <v>1</v>
      </c>
      <c r="I90" s="4">
        <v>2</v>
      </c>
      <c r="J90" s="4">
        <v>2</v>
      </c>
      <c r="K90" s="4" t="s">
        <v>30</v>
      </c>
      <c r="L90" s="4">
        <v>3527</v>
      </c>
      <c r="M90" s="4">
        <v>3527</v>
      </c>
      <c r="N90" s="4" t="s">
        <v>479</v>
      </c>
      <c r="O90" s="4" t="s">
        <v>32</v>
      </c>
      <c r="P90" s="4" t="s">
        <v>33</v>
      </c>
      <c r="Q90" s="4">
        <v>0</v>
      </c>
      <c r="R90" s="7">
        <v>45030</v>
      </c>
      <c r="S90" s="6">
        <v>45036</v>
      </c>
      <c r="T90" s="4" t="s">
        <v>34</v>
      </c>
      <c r="U90" s="4">
        <v>3527</v>
      </c>
      <c r="V90" s="4">
        <v>0</v>
      </c>
      <c r="W90" s="4">
        <v>0</v>
      </c>
      <c r="X90" s="4" t="s">
        <v>480</v>
      </c>
      <c r="Y90" s="4" t="s">
        <v>481</v>
      </c>
      <c r="Z90" s="4"/>
    </row>
    <row r="91" spans="1:26">
      <c r="A91" s="4" t="s">
        <v>482</v>
      </c>
      <c r="B91" s="4" t="s">
        <v>26</v>
      </c>
      <c r="C91" s="4" t="s">
        <v>27</v>
      </c>
      <c r="D91" s="4" t="s">
        <v>483</v>
      </c>
      <c r="E91" s="4" t="s">
        <v>121</v>
      </c>
      <c r="F91" s="6">
        <v>45032</v>
      </c>
      <c r="G91" s="6">
        <v>45033</v>
      </c>
      <c r="H91" s="4">
        <v>1</v>
      </c>
      <c r="I91" s="4">
        <v>1</v>
      </c>
      <c r="J91" s="4">
        <v>1</v>
      </c>
      <c r="K91" s="4" t="s">
        <v>30</v>
      </c>
      <c r="L91" s="4">
        <v>538</v>
      </c>
      <c r="M91" s="4">
        <v>538</v>
      </c>
      <c r="N91" s="4" t="s">
        <v>484</v>
      </c>
      <c r="O91" s="4" t="s">
        <v>32</v>
      </c>
      <c r="P91" s="4" t="s">
        <v>33</v>
      </c>
      <c r="Q91" s="4">
        <v>0</v>
      </c>
      <c r="R91" s="7">
        <v>45030</v>
      </c>
      <c r="S91" s="6">
        <v>45036</v>
      </c>
      <c r="T91" s="4" t="s">
        <v>34</v>
      </c>
      <c r="U91" s="4">
        <v>538</v>
      </c>
      <c r="V91" s="4">
        <v>0</v>
      </c>
      <c r="W91" s="4">
        <v>0</v>
      </c>
      <c r="X91" s="4" t="s">
        <v>485</v>
      </c>
      <c r="Y91" s="4" t="s">
        <v>486</v>
      </c>
      <c r="Z91" s="4"/>
    </row>
    <row r="92" spans="1:26">
      <c r="A92" s="4" t="s">
        <v>487</v>
      </c>
      <c r="B92" s="4" t="s">
        <v>26</v>
      </c>
      <c r="C92" s="4" t="s">
        <v>27</v>
      </c>
      <c r="D92" s="4" t="s">
        <v>488</v>
      </c>
      <c r="E92" s="4" t="s">
        <v>489</v>
      </c>
      <c r="F92" s="6">
        <v>45032</v>
      </c>
      <c r="G92" s="6">
        <v>45033</v>
      </c>
      <c r="H92" s="4">
        <v>1</v>
      </c>
      <c r="I92" s="4">
        <v>1</v>
      </c>
      <c r="J92" s="4">
        <v>1</v>
      </c>
      <c r="K92" s="4" t="s">
        <v>30</v>
      </c>
      <c r="L92" s="4">
        <v>323</v>
      </c>
      <c r="M92" s="4">
        <v>323</v>
      </c>
      <c r="N92" s="4" t="s">
        <v>490</v>
      </c>
      <c r="O92" s="4" t="s">
        <v>32</v>
      </c>
      <c r="P92" s="4" t="s">
        <v>33</v>
      </c>
      <c r="Q92" s="4">
        <v>0</v>
      </c>
      <c r="R92" s="7">
        <v>45031</v>
      </c>
      <c r="S92" s="6">
        <v>45036</v>
      </c>
      <c r="T92" s="4" t="s">
        <v>34</v>
      </c>
      <c r="U92" s="4">
        <v>323</v>
      </c>
      <c r="V92" s="4">
        <v>0</v>
      </c>
      <c r="W92" s="4">
        <v>0</v>
      </c>
      <c r="X92" s="4" t="s">
        <v>491</v>
      </c>
      <c r="Y92" s="4" t="s">
        <v>492</v>
      </c>
      <c r="Z92" s="4"/>
    </row>
    <row r="93" spans="1:26">
      <c r="A93" s="4" t="s">
        <v>493</v>
      </c>
      <c r="B93" s="4" t="s">
        <v>26</v>
      </c>
      <c r="C93" s="4" t="s">
        <v>27</v>
      </c>
      <c r="D93" s="4" t="s">
        <v>306</v>
      </c>
      <c r="E93" s="4" t="s">
        <v>307</v>
      </c>
      <c r="F93" s="6">
        <v>45032</v>
      </c>
      <c r="G93" s="6">
        <v>45033</v>
      </c>
      <c r="H93" s="4">
        <v>1</v>
      </c>
      <c r="I93" s="4">
        <v>1</v>
      </c>
      <c r="J93" s="4">
        <v>1</v>
      </c>
      <c r="K93" s="4" t="s">
        <v>30</v>
      </c>
      <c r="L93" s="4">
        <v>1453</v>
      </c>
      <c r="M93" s="4">
        <v>1453</v>
      </c>
      <c r="N93" s="4" t="s">
        <v>494</v>
      </c>
      <c r="O93" s="4" t="s">
        <v>32</v>
      </c>
      <c r="P93" s="4" t="s">
        <v>33</v>
      </c>
      <c r="Q93" s="4">
        <v>0</v>
      </c>
      <c r="R93" s="7">
        <v>45031</v>
      </c>
      <c r="S93" s="6">
        <v>45036</v>
      </c>
      <c r="T93" s="4" t="s">
        <v>34</v>
      </c>
      <c r="U93" s="4">
        <v>1453</v>
      </c>
      <c r="V93" s="4">
        <v>0</v>
      </c>
      <c r="W93" s="4">
        <v>0</v>
      </c>
      <c r="X93" s="4" t="s">
        <v>495</v>
      </c>
      <c r="Y93" s="4" t="s">
        <v>36</v>
      </c>
      <c r="Z93" s="4"/>
    </row>
    <row r="94" spans="1:26">
      <c r="A94" s="4" t="s">
        <v>496</v>
      </c>
      <c r="B94" s="4" t="s">
        <v>26</v>
      </c>
      <c r="C94" s="4" t="s">
        <v>27</v>
      </c>
      <c r="D94" s="4" t="s">
        <v>497</v>
      </c>
      <c r="E94" s="4" t="s">
        <v>498</v>
      </c>
      <c r="F94" s="6">
        <v>45032</v>
      </c>
      <c r="G94" s="6">
        <v>45033</v>
      </c>
      <c r="H94" s="4">
        <v>1</v>
      </c>
      <c r="I94" s="4">
        <v>1</v>
      </c>
      <c r="J94" s="4">
        <v>1</v>
      </c>
      <c r="K94" s="4" t="s">
        <v>30</v>
      </c>
      <c r="L94" s="4">
        <v>336</v>
      </c>
      <c r="M94" s="4">
        <v>336</v>
      </c>
      <c r="N94" s="4" t="s">
        <v>499</v>
      </c>
      <c r="O94" s="4" t="s">
        <v>32</v>
      </c>
      <c r="P94" s="4" t="s">
        <v>33</v>
      </c>
      <c r="Q94" s="4">
        <v>0</v>
      </c>
      <c r="R94" s="7">
        <v>45031</v>
      </c>
      <c r="S94" s="6">
        <v>45036</v>
      </c>
      <c r="T94" s="4" t="s">
        <v>34</v>
      </c>
      <c r="U94" s="4">
        <v>336</v>
      </c>
      <c r="V94" s="4">
        <v>0</v>
      </c>
      <c r="W94" s="4">
        <v>0</v>
      </c>
      <c r="X94" s="4" t="s">
        <v>500</v>
      </c>
      <c r="Y94" s="4" t="s">
        <v>501</v>
      </c>
      <c r="Z94" s="4"/>
    </row>
    <row r="95" spans="1:26">
      <c r="A95" s="4" t="s">
        <v>502</v>
      </c>
      <c r="B95" s="4" t="s">
        <v>26</v>
      </c>
      <c r="C95" s="4" t="s">
        <v>27</v>
      </c>
      <c r="D95" s="4" t="s">
        <v>503</v>
      </c>
      <c r="E95" s="4" t="s">
        <v>504</v>
      </c>
      <c r="F95" s="6">
        <v>45031</v>
      </c>
      <c r="G95" s="6">
        <v>45033</v>
      </c>
      <c r="H95" s="4">
        <v>1</v>
      </c>
      <c r="I95" s="4">
        <v>2</v>
      </c>
      <c r="J95" s="4">
        <v>2</v>
      </c>
      <c r="K95" s="4" t="s">
        <v>30</v>
      </c>
      <c r="L95" s="4">
        <v>2944</v>
      </c>
      <c r="M95" s="4">
        <v>2944</v>
      </c>
      <c r="N95" s="4" t="s">
        <v>505</v>
      </c>
      <c r="O95" s="4" t="s">
        <v>32</v>
      </c>
      <c r="P95" s="4" t="s">
        <v>33</v>
      </c>
      <c r="Q95" s="4">
        <v>0</v>
      </c>
      <c r="R95" s="7">
        <v>45031</v>
      </c>
      <c r="S95" s="6">
        <v>45036</v>
      </c>
      <c r="T95" s="4" t="s">
        <v>34</v>
      </c>
      <c r="U95" s="4">
        <v>2944</v>
      </c>
      <c r="V95" s="4">
        <v>0</v>
      </c>
      <c r="W95" s="4">
        <v>0</v>
      </c>
      <c r="X95" s="4" t="s">
        <v>506</v>
      </c>
      <c r="Y95" s="4" t="s">
        <v>507</v>
      </c>
      <c r="Z95" s="4"/>
    </row>
    <row r="96" spans="1:26">
      <c r="A96" s="4" t="s">
        <v>508</v>
      </c>
      <c r="B96" s="4" t="s">
        <v>26</v>
      </c>
      <c r="C96" s="4" t="s">
        <v>27</v>
      </c>
      <c r="D96" s="4" t="s">
        <v>509</v>
      </c>
      <c r="E96" s="4" t="s">
        <v>159</v>
      </c>
      <c r="F96" s="6">
        <v>45031</v>
      </c>
      <c r="G96" s="6">
        <v>45033</v>
      </c>
      <c r="H96" s="4">
        <v>1</v>
      </c>
      <c r="I96" s="4">
        <v>2</v>
      </c>
      <c r="J96" s="4">
        <v>2</v>
      </c>
      <c r="K96" s="4" t="s">
        <v>30</v>
      </c>
      <c r="L96" s="4">
        <v>586</v>
      </c>
      <c r="M96" s="4">
        <v>586</v>
      </c>
      <c r="N96" s="4" t="s">
        <v>510</v>
      </c>
      <c r="O96" s="4" t="s">
        <v>32</v>
      </c>
      <c r="P96" s="4" t="s">
        <v>33</v>
      </c>
      <c r="Q96" s="4">
        <v>0</v>
      </c>
      <c r="R96" s="7">
        <v>45031</v>
      </c>
      <c r="S96" s="6">
        <v>45036</v>
      </c>
      <c r="T96" s="4" t="s">
        <v>34</v>
      </c>
      <c r="U96" s="4">
        <v>586</v>
      </c>
      <c r="V96" s="4">
        <v>0</v>
      </c>
      <c r="W96" s="4">
        <v>0</v>
      </c>
      <c r="X96" s="4" t="s">
        <v>511</v>
      </c>
      <c r="Y96" s="4" t="s">
        <v>512</v>
      </c>
      <c r="Z96" s="4"/>
    </row>
    <row r="97" spans="1:26">
      <c r="A97" s="4" t="s">
        <v>513</v>
      </c>
      <c r="B97" s="4" t="s">
        <v>26</v>
      </c>
      <c r="C97" s="4" t="s">
        <v>27</v>
      </c>
      <c r="D97" s="4" t="s">
        <v>202</v>
      </c>
      <c r="E97" s="4" t="s">
        <v>121</v>
      </c>
      <c r="F97" s="6">
        <v>45032</v>
      </c>
      <c r="G97" s="6">
        <v>45033</v>
      </c>
      <c r="H97" s="4">
        <v>1</v>
      </c>
      <c r="I97" s="4">
        <v>1</v>
      </c>
      <c r="J97" s="4">
        <v>1</v>
      </c>
      <c r="K97" s="4" t="s">
        <v>30</v>
      </c>
      <c r="L97" s="4">
        <v>1734</v>
      </c>
      <c r="M97" s="4">
        <v>1734</v>
      </c>
      <c r="N97" s="4" t="s">
        <v>514</v>
      </c>
      <c r="O97" s="4" t="s">
        <v>32</v>
      </c>
      <c r="P97" s="4" t="s">
        <v>33</v>
      </c>
      <c r="Q97" s="4">
        <v>0</v>
      </c>
      <c r="R97" s="7">
        <v>45031</v>
      </c>
      <c r="S97" s="6">
        <v>45036</v>
      </c>
      <c r="T97" s="4" t="s">
        <v>34</v>
      </c>
      <c r="U97" s="4">
        <v>1734</v>
      </c>
      <c r="V97" s="4">
        <v>0</v>
      </c>
      <c r="W97" s="4">
        <v>0</v>
      </c>
      <c r="X97" s="4" t="s">
        <v>515</v>
      </c>
      <c r="Y97" s="4" t="s">
        <v>516</v>
      </c>
      <c r="Z97" s="4"/>
    </row>
    <row r="98" spans="1:26">
      <c r="A98" s="4" t="s">
        <v>517</v>
      </c>
      <c r="B98" s="4" t="s">
        <v>26</v>
      </c>
      <c r="C98" s="4" t="s">
        <v>27</v>
      </c>
      <c r="D98" s="4" t="s">
        <v>518</v>
      </c>
      <c r="E98" s="4" t="s">
        <v>165</v>
      </c>
      <c r="F98" s="6">
        <v>45031</v>
      </c>
      <c r="G98" s="6">
        <v>45033</v>
      </c>
      <c r="H98" s="4">
        <v>1</v>
      </c>
      <c r="I98" s="4">
        <v>2</v>
      </c>
      <c r="J98" s="4">
        <v>2</v>
      </c>
      <c r="K98" s="4" t="s">
        <v>30</v>
      </c>
      <c r="L98" s="4">
        <v>698</v>
      </c>
      <c r="M98" s="4">
        <v>698</v>
      </c>
      <c r="N98" s="4" t="s">
        <v>519</v>
      </c>
      <c r="O98" s="4" t="s">
        <v>32</v>
      </c>
      <c r="P98" s="4" t="s">
        <v>33</v>
      </c>
      <c r="Q98" s="4">
        <v>0</v>
      </c>
      <c r="R98" s="7">
        <v>45031</v>
      </c>
      <c r="S98" s="6">
        <v>45036</v>
      </c>
      <c r="T98" s="4" t="s">
        <v>34</v>
      </c>
      <c r="U98" s="4">
        <v>698</v>
      </c>
      <c r="V98" s="4">
        <v>0</v>
      </c>
      <c r="W98" s="4">
        <v>0</v>
      </c>
      <c r="X98" s="4" t="s">
        <v>520</v>
      </c>
      <c r="Y98" s="4" t="s">
        <v>36</v>
      </c>
      <c r="Z98" s="4"/>
    </row>
    <row r="99" spans="1:26">
      <c r="A99" s="4" t="s">
        <v>521</v>
      </c>
      <c r="B99" s="4" t="s">
        <v>26</v>
      </c>
      <c r="C99" s="4" t="s">
        <v>27</v>
      </c>
      <c r="D99" s="4" t="s">
        <v>522</v>
      </c>
      <c r="E99" s="4" t="s">
        <v>523</v>
      </c>
      <c r="F99" s="6">
        <v>45031</v>
      </c>
      <c r="G99" s="6">
        <v>45033</v>
      </c>
      <c r="H99" s="4">
        <v>1</v>
      </c>
      <c r="I99" s="4">
        <v>2</v>
      </c>
      <c r="J99" s="4">
        <v>2</v>
      </c>
      <c r="K99" s="4" t="s">
        <v>30</v>
      </c>
      <c r="L99" s="4">
        <v>1462</v>
      </c>
      <c r="M99" s="4">
        <v>1462</v>
      </c>
      <c r="N99" s="4" t="s">
        <v>524</v>
      </c>
      <c r="O99" s="4" t="s">
        <v>32</v>
      </c>
      <c r="P99" s="4" t="s">
        <v>33</v>
      </c>
      <c r="Q99" s="4">
        <v>0</v>
      </c>
      <c r="R99" s="7">
        <v>45031</v>
      </c>
      <c r="S99" s="6">
        <v>45036</v>
      </c>
      <c r="T99" s="4" t="s">
        <v>34</v>
      </c>
      <c r="U99" s="4">
        <v>1462</v>
      </c>
      <c r="V99" s="4">
        <v>0</v>
      </c>
      <c r="W99" s="4">
        <v>0</v>
      </c>
      <c r="X99" s="4" t="s">
        <v>525</v>
      </c>
      <c r="Y99" s="4" t="s">
        <v>36</v>
      </c>
      <c r="Z99" s="4"/>
    </row>
    <row r="100" spans="1:26">
      <c r="A100" s="4" t="s">
        <v>526</v>
      </c>
      <c r="B100" s="4" t="s">
        <v>26</v>
      </c>
      <c r="C100" s="4" t="s">
        <v>27</v>
      </c>
      <c r="D100" s="4" t="s">
        <v>374</v>
      </c>
      <c r="E100" s="4" t="s">
        <v>375</v>
      </c>
      <c r="F100" s="6">
        <v>45032</v>
      </c>
      <c r="G100" s="6">
        <v>45033</v>
      </c>
      <c r="H100" s="4">
        <v>1</v>
      </c>
      <c r="I100" s="4">
        <v>1</v>
      </c>
      <c r="J100" s="4">
        <v>1</v>
      </c>
      <c r="K100" s="4" t="s">
        <v>30</v>
      </c>
      <c r="L100" s="4">
        <v>234</v>
      </c>
      <c r="M100" s="4">
        <v>234</v>
      </c>
      <c r="N100" s="4" t="s">
        <v>527</v>
      </c>
      <c r="O100" s="4" t="s">
        <v>32</v>
      </c>
      <c r="P100" s="4" t="s">
        <v>33</v>
      </c>
      <c r="Q100" s="4">
        <v>0</v>
      </c>
      <c r="R100" s="7">
        <v>45031</v>
      </c>
      <c r="S100" s="6">
        <v>45036</v>
      </c>
      <c r="T100" s="4" t="s">
        <v>34</v>
      </c>
      <c r="U100" s="4">
        <v>234</v>
      </c>
      <c r="V100" s="4">
        <v>0</v>
      </c>
      <c r="W100" s="4">
        <v>0</v>
      </c>
      <c r="X100" s="4" t="s">
        <v>528</v>
      </c>
      <c r="Y100" s="4" t="s">
        <v>36</v>
      </c>
      <c r="Z100" s="4"/>
    </row>
    <row r="101" spans="1:26">
      <c r="A101" s="4" t="s">
        <v>529</v>
      </c>
      <c r="B101" s="4" t="s">
        <v>26</v>
      </c>
      <c r="C101" s="4" t="s">
        <v>27</v>
      </c>
      <c r="D101" s="4" t="s">
        <v>530</v>
      </c>
      <c r="E101" s="4" t="s">
        <v>531</v>
      </c>
      <c r="F101" s="6">
        <v>45031</v>
      </c>
      <c r="G101" s="6">
        <v>45033</v>
      </c>
      <c r="H101" s="4">
        <v>1</v>
      </c>
      <c r="I101" s="4">
        <v>2</v>
      </c>
      <c r="J101" s="4">
        <v>2</v>
      </c>
      <c r="K101" s="4" t="s">
        <v>30</v>
      </c>
      <c r="L101" s="4">
        <v>622</v>
      </c>
      <c r="M101" s="4">
        <v>622</v>
      </c>
      <c r="N101" s="4" t="s">
        <v>532</v>
      </c>
      <c r="O101" s="4" t="s">
        <v>32</v>
      </c>
      <c r="P101" s="4" t="s">
        <v>33</v>
      </c>
      <c r="Q101" s="4">
        <v>0</v>
      </c>
      <c r="R101" s="7">
        <v>45031</v>
      </c>
      <c r="S101" s="6">
        <v>45036</v>
      </c>
      <c r="T101" s="4" t="s">
        <v>34</v>
      </c>
      <c r="U101" s="4">
        <v>622</v>
      </c>
      <c r="V101" s="4">
        <v>0</v>
      </c>
      <c r="W101" s="4">
        <v>0</v>
      </c>
      <c r="X101" s="4" t="s">
        <v>533</v>
      </c>
      <c r="Y101" s="4" t="s">
        <v>36</v>
      </c>
      <c r="Z101" s="4"/>
    </row>
    <row r="102" spans="1:26">
      <c r="A102" s="4" t="s">
        <v>534</v>
      </c>
      <c r="B102" s="4" t="s">
        <v>26</v>
      </c>
      <c r="C102" s="4" t="s">
        <v>27</v>
      </c>
      <c r="D102" s="4" t="s">
        <v>535</v>
      </c>
      <c r="E102" s="4" t="s">
        <v>536</v>
      </c>
      <c r="F102" s="6">
        <v>45031</v>
      </c>
      <c r="G102" s="6">
        <v>45033</v>
      </c>
      <c r="H102" s="4">
        <v>1</v>
      </c>
      <c r="I102" s="4">
        <v>2</v>
      </c>
      <c r="J102" s="4">
        <v>2</v>
      </c>
      <c r="K102" s="4" t="s">
        <v>30</v>
      </c>
      <c r="L102" s="4">
        <v>3938</v>
      </c>
      <c r="M102" s="4">
        <v>3938</v>
      </c>
      <c r="N102" s="4" t="s">
        <v>537</v>
      </c>
      <c r="O102" s="4" t="s">
        <v>32</v>
      </c>
      <c r="P102" s="4" t="s">
        <v>33</v>
      </c>
      <c r="Q102" s="4">
        <v>0</v>
      </c>
      <c r="R102" s="7">
        <v>45031</v>
      </c>
      <c r="S102" s="6">
        <v>45036</v>
      </c>
      <c r="T102" s="4" t="s">
        <v>34</v>
      </c>
      <c r="U102" s="4">
        <v>3938</v>
      </c>
      <c r="V102" s="4">
        <v>0</v>
      </c>
      <c r="W102" s="4">
        <v>0</v>
      </c>
      <c r="X102" s="4" t="s">
        <v>538</v>
      </c>
      <c r="Y102" s="4" t="s">
        <v>36</v>
      </c>
      <c r="Z102" s="4"/>
    </row>
    <row r="103" spans="1:26">
      <c r="A103" s="4" t="s">
        <v>539</v>
      </c>
      <c r="B103" s="4" t="s">
        <v>26</v>
      </c>
      <c r="C103" s="4" t="s">
        <v>27</v>
      </c>
      <c r="D103" s="4" t="s">
        <v>540</v>
      </c>
      <c r="E103" s="4" t="s">
        <v>541</v>
      </c>
      <c r="F103" s="6">
        <v>45032</v>
      </c>
      <c r="G103" s="6">
        <v>45033</v>
      </c>
      <c r="H103" s="4">
        <v>2</v>
      </c>
      <c r="I103" s="4">
        <v>1</v>
      </c>
      <c r="J103" s="4">
        <v>2</v>
      </c>
      <c r="K103" s="4" t="s">
        <v>30</v>
      </c>
      <c r="L103" s="4">
        <v>502</v>
      </c>
      <c r="M103" s="4">
        <v>502</v>
      </c>
      <c r="N103" s="4" t="s">
        <v>542</v>
      </c>
      <c r="O103" s="4" t="s">
        <v>32</v>
      </c>
      <c r="P103" s="4" t="s">
        <v>33</v>
      </c>
      <c r="Q103" s="4">
        <v>0</v>
      </c>
      <c r="R103" s="7">
        <v>45031</v>
      </c>
      <c r="S103" s="6">
        <v>45036</v>
      </c>
      <c r="T103" s="4" t="s">
        <v>34</v>
      </c>
      <c r="U103" s="4">
        <v>502</v>
      </c>
      <c r="V103" s="4">
        <v>0</v>
      </c>
      <c r="W103" s="4">
        <v>0</v>
      </c>
      <c r="X103" s="4" t="s">
        <v>543</v>
      </c>
      <c r="Y103" s="4" t="s">
        <v>544</v>
      </c>
      <c r="Z103" s="4"/>
    </row>
    <row r="104" spans="1:26">
      <c r="A104" s="4" t="s">
        <v>545</v>
      </c>
      <c r="B104" s="4" t="s">
        <v>26</v>
      </c>
      <c r="C104" s="4" t="s">
        <v>27</v>
      </c>
      <c r="D104" s="4" t="s">
        <v>546</v>
      </c>
      <c r="E104" s="4" t="s">
        <v>547</v>
      </c>
      <c r="F104" s="6">
        <v>45032</v>
      </c>
      <c r="G104" s="6">
        <v>45033</v>
      </c>
      <c r="H104" s="4">
        <v>1</v>
      </c>
      <c r="I104" s="4">
        <v>1</v>
      </c>
      <c r="J104" s="4">
        <v>1</v>
      </c>
      <c r="K104" s="4" t="s">
        <v>30</v>
      </c>
      <c r="L104" s="4">
        <v>867</v>
      </c>
      <c r="M104" s="4">
        <v>867</v>
      </c>
      <c r="N104" s="4" t="s">
        <v>548</v>
      </c>
      <c r="O104" s="4" t="s">
        <v>32</v>
      </c>
      <c r="P104" s="4" t="s">
        <v>33</v>
      </c>
      <c r="Q104" s="4">
        <v>0</v>
      </c>
      <c r="R104" s="7">
        <v>45031</v>
      </c>
      <c r="S104" s="6">
        <v>45036</v>
      </c>
      <c r="T104" s="4" t="s">
        <v>34</v>
      </c>
      <c r="U104" s="4">
        <v>867</v>
      </c>
      <c r="V104" s="4">
        <v>0</v>
      </c>
      <c r="W104" s="4">
        <v>0</v>
      </c>
      <c r="X104" s="4" t="s">
        <v>549</v>
      </c>
      <c r="Y104" s="4" t="s">
        <v>550</v>
      </c>
      <c r="Z104" s="4"/>
    </row>
    <row r="105" spans="1:26">
      <c r="A105" s="4" t="s">
        <v>551</v>
      </c>
      <c r="B105" s="4" t="s">
        <v>26</v>
      </c>
      <c r="C105" s="4" t="s">
        <v>27</v>
      </c>
      <c r="D105" s="4" t="s">
        <v>552</v>
      </c>
      <c r="E105" s="4" t="s">
        <v>553</v>
      </c>
      <c r="F105" s="6">
        <v>45032</v>
      </c>
      <c r="G105" s="6">
        <v>45033</v>
      </c>
      <c r="H105" s="4">
        <v>1</v>
      </c>
      <c r="I105" s="4">
        <v>1</v>
      </c>
      <c r="J105" s="4">
        <v>1</v>
      </c>
      <c r="K105" s="4" t="s">
        <v>30</v>
      </c>
      <c r="L105" s="4">
        <v>448</v>
      </c>
      <c r="M105" s="4">
        <v>448</v>
      </c>
      <c r="N105" s="4" t="s">
        <v>554</v>
      </c>
      <c r="O105" s="4" t="s">
        <v>32</v>
      </c>
      <c r="P105" s="4" t="s">
        <v>33</v>
      </c>
      <c r="Q105" s="4">
        <v>0</v>
      </c>
      <c r="R105" s="7">
        <v>45031</v>
      </c>
      <c r="S105" s="6">
        <v>45036</v>
      </c>
      <c r="T105" s="4" t="s">
        <v>34</v>
      </c>
      <c r="U105" s="4">
        <v>448</v>
      </c>
      <c r="V105" s="4">
        <v>0</v>
      </c>
      <c r="W105" s="4">
        <v>0</v>
      </c>
      <c r="X105" s="4" t="s">
        <v>555</v>
      </c>
      <c r="Y105" s="4" t="s">
        <v>36</v>
      </c>
      <c r="Z105" s="4"/>
    </row>
    <row r="106" spans="1:26">
      <c r="A106" s="4" t="s">
        <v>556</v>
      </c>
      <c r="B106" s="4" t="s">
        <v>26</v>
      </c>
      <c r="C106" s="4" t="s">
        <v>27</v>
      </c>
      <c r="D106" s="4" t="s">
        <v>557</v>
      </c>
      <c r="E106" s="4" t="s">
        <v>558</v>
      </c>
      <c r="F106" s="6">
        <v>45032</v>
      </c>
      <c r="G106" s="6">
        <v>45033</v>
      </c>
      <c r="H106" s="4">
        <v>1</v>
      </c>
      <c r="I106" s="4">
        <v>1</v>
      </c>
      <c r="J106" s="4">
        <v>1</v>
      </c>
      <c r="K106" s="4" t="s">
        <v>30</v>
      </c>
      <c r="L106" s="4">
        <v>732</v>
      </c>
      <c r="M106" s="4">
        <v>732</v>
      </c>
      <c r="N106" s="4" t="s">
        <v>559</v>
      </c>
      <c r="O106" s="4" t="s">
        <v>32</v>
      </c>
      <c r="P106" s="4" t="s">
        <v>33</v>
      </c>
      <c r="Q106" s="4">
        <v>0</v>
      </c>
      <c r="R106" s="7">
        <v>45031</v>
      </c>
      <c r="S106" s="6">
        <v>45036</v>
      </c>
      <c r="T106" s="4" t="s">
        <v>34</v>
      </c>
      <c r="U106" s="4">
        <v>732</v>
      </c>
      <c r="V106" s="4">
        <v>0</v>
      </c>
      <c r="W106" s="4">
        <v>0</v>
      </c>
      <c r="X106" s="4" t="s">
        <v>560</v>
      </c>
      <c r="Y106" s="4" t="s">
        <v>36</v>
      </c>
      <c r="Z106" s="4"/>
    </row>
    <row r="107" spans="1:26">
      <c r="A107" s="4" t="s">
        <v>561</v>
      </c>
      <c r="B107" s="4" t="s">
        <v>26</v>
      </c>
      <c r="C107" s="4" t="s">
        <v>27</v>
      </c>
      <c r="D107" s="4" t="s">
        <v>562</v>
      </c>
      <c r="E107" s="4" t="s">
        <v>121</v>
      </c>
      <c r="F107" s="6">
        <v>45032</v>
      </c>
      <c r="G107" s="6">
        <v>45033</v>
      </c>
      <c r="H107" s="4">
        <v>1</v>
      </c>
      <c r="I107" s="4">
        <v>1</v>
      </c>
      <c r="J107" s="4">
        <v>1</v>
      </c>
      <c r="K107" s="4" t="s">
        <v>30</v>
      </c>
      <c r="L107" s="4">
        <v>241</v>
      </c>
      <c r="M107" s="4">
        <v>241</v>
      </c>
      <c r="N107" s="4" t="s">
        <v>563</v>
      </c>
      <c r="O107" s="4" t="s">
        <v>32</v>
      </c>
      <c r="P107" s="4" t="s">
        <v>33</v>
      </c>
      <c r="Q107" s="4">
        <v>0</v>
      </c>
      <c r="R107" s="7">
        <v>45031</v>
      </c>
      <c r="S107" s="6">
        <v>45036</v>
      </c>
      <c r="T107" s="4" t="s">
        <v>34</v>
      </c>
      <c r="U107" s="4">
        <v>241</v>
      </c>
      <c r="V107" s="4">
        <v>0</v>
      </c>
      <c r="W107" s="4">
        <v>0</v>
      </c>
      <c r="X107" s="4" t="s">
        <v>564</v>
      </c>
      <c r="Y107" s="4" t="s">
        <v>565</v>
      </c>
      <c r="Z107" s="4"/>
    </row>
    <row r="108" spans="1:26">
      <c r="A108" s="4" t="s">
        <v>566</v>
      </c>
      <c r="B108" s="4" t="s">
        <v>26</v>
      </c>
      <c r="C108" s="4" t="s">
        <v>27</v>
      </c>
      <c r="D108" s="4" t="s">
        <v>567</v>
      </c>
      <c r="E108" s="4" t="s">
        <v>568</v>
      </c>
      <c r="F108" s="6">
        <v>45032</v>
      </c>
      <c r="G108" s="6">
        <v>45033</v>
      </c>
      <c r="H108" s="4">
        <v>1</v>
      </c>
      <c r="I108" s="4">
        <v>1</v>
      </c>
      <c r="J108" s="4">
        <v>1</v>
      </c>
      <c r="K108" s="4" t="s">
        <v>30</v>
      </c>
      <c r="L108" s="4">
        <v>305</v>
      </c>
      <c r="M108" s="4">
        <v>305</v>
      </c>
      <c r="N108" s="4" t="s">
        <v>569</v>
      </c>
      <c r="O108" s="4" t="s">
        <v>32</v>
      </c>
      <c r="P108" s="4" t="s">
        <v>33</v>
      </c>
      <c r="Q108" s="4">
        <v>0</v>
      </c>
      <c r="R108" s="7">
        <v>45031</v>
      </c>
      <c r="S108" s="6">
        <v>45036</v>
      </c>
      <c r="T108" s="4" t="s">
        <v>34</v>
      </c>
      <c r="U108" s="4">
        <v>305</v>
      </c>
      <c r="V108" s="4">
        <v>0</v>
      </c>
      <c r="W108" s="4">
        <v>0</v>
      </c>
      <c r="X108" s="4" t="s">
        <v>570</v>
      </c>
      <c r="Y108" s="4" t="s">
        <v>571</v>
      </c>
      <c r="Z108" s="4"/>
    </row>
    <row r="109" spans="1:26">
      <c r="A109" s="4" t="s">
        <v>572</v>
      </c>
      <c r="B109" s="4" t="s">
        <v>26</v>
      </c>
      <c r="C109" s="4" t="s">
        <v>27</v>
      </c>
      <c r="D109" s="4" t="s">
        <v>573</v>
      </c>
      <c r="E109" s="4" t="s">
        <v>121</v>
      </c>
      <c r="F109" s="6">
        <v>45032</v>
      </c>
      <c r="G109" s="6">
        <v>45033</v>
      </c>
      <c r="H109" s="4">
        <v>1</v>
      </c>
      <c r="I109" s="4">
        <v>1</v>
      </c>
      <c r="J109" s="4">
        <v>1</v>
      </c>
      <c r="K109" s="4" t="s">
        <v>30</v>
      </c>
      <c r="L109" s="4">
        <v>537</v>
      </c>
      <c r="M109" s="4">
        <v>537</v>
      </c>
      <c r="N109" s="4" t="s">
        <v>574</v>
      </c>
      <c r="O109" s="4" t="s">
        <v>32</v>
      </c>
      <c r="P109" s="4" t="s">
        <v>33</v>
      </c>
      <c r="Q109" s="4">
        <v>0</v>
      </c>
      <c r="R109" s="7">
        <v>45031</v>
      </c>
      <c r="S109" s="6">
        <v>45036</v>
      </c>
      <c r="T109" s="4" t="s">
        <v>34</v>
      </c>
      <c r="U109" s="4">
        <v>537</v>
      </c>
      <c r="V109" s="4">
        <v>0</v>
      </c>
      <c r="W109" s="4">
        <v>0</v>
      </c>
      <c r="X109" s="4" t="s">
        <v>575</v>
      </c>
      <c r="Y109" s="4" t="s">
        <v>576</v>
      </c>
      <c r="Z109" s="4"/>
    </row>
    <row r="110" spans="1:26">
      <c r="A110" s="4" t="s">
        <v>577</v>
      </c>
      <c r="B110" s="4" t="s">
        <v>26</v>
      </c>
      <c r="C110" s="4" t="s">
        <v>27</v>
      </c>
      <c r="D110" s="4" t="s">
        <v>578</v>
      </c>
      <c r="E110" s="4" t="s">
        <v>159</v>
      </c>
      <c r="F110" s="6">
        <v>45032</v>
      </c>
      <c r="G110" s="6">
        <v>45033</v>
      </c>
      <c r="H110" s="4">
        <v>1</v>
      </c>
      <c r="I110" s="4">
        <v>1</v>
      </c>
      <c r="J110" s="4">
        <v>1</v>
      </c>
      <c r="K110" s="4" t="s">
        <v>30</v>
      </c>
      <c r="L110" s="4">
        <v>493</v>
      </c>
      <c r="M110" s="4">
        <v>493</v>
      </c>
      <c r="N110" s="4" t="s">
        <v>579</v>
      </c>
      <c r="O110" s="4" t="s">
        <v>32</v>
      </c>
      <c r="P110" s="4" t="s">
        <v>33</v>
      </c>
      <c r="Q110" s="4">
        <v>0</v>
      </c>
      <c r="R110" s="7">
        <v>45031</v>
      </c>
      <c r="S110" s="6">
        <v>45036</v>
      </c>
      <c r="T110" s="4" t="s">
        <v>34</v>
      </c>
      <c r="U110" s="4">
        <v>493</v>
      </c>
      <c r="V110" s="4">
        <v>0</v>
      </c>
      <c r="W110" s="4">
        <v>0</v>
      </c>
      <c r="X110" s="4" t="s">
        <v>580</v>
      </c>
      <c r="Y110" s="4" t="s">
        <v>36</v>
      </c>
      <c r="Z110" s="4"/>
    </row>
    <row r="111" spans="1:26">
      <c r="A111" s="4" t="s">
        <v>581</v>
      </c>
      <c r="B111" s="4" t="s">
        <v>26</v>
      </c>
      <c r="C111" s="4" t="s">
        <v>27</v>
      </c>
      <c r="D111" s="4" t="s">
        <v>582</v>
      </c>
      <c r="E111" s="4" t="s">
        <v>583</v>
      </c>
      <c r="F111" s="6">
        <v>45032</v>
      </c>
      <c r="G111" s="6">
        <v>45033</v>
      </c>
      <c r="H111" s="4">
        <v>1</v>
      </c>
      <c r="I111" s="4">
        <v>1</v>
      </c>
      <c r="J111" s="4">
        <v>1</v>
      </c>
      <c r="K111" s="4" t="s">
        <v>30</v>
      </c>
      <c r="L111" s="4">
        <v>386</v>
      </c>
      <c r="M111" s="4">
        <v>386</v>
      </c>
      <c r="N111" s="4" t="s">
        <v>584</v>
      </c>
      <c r="O111" s="4" t="s">
        <v>32</v>
      </c>
      <c r="P111" s="4" t="s">
        <v>33</v>
      </c>
      <c r="Q111" s="4">
        <v>0</v>
      </c>
      <c r="R111" s="7">
        <v>45031</v>
      </c>
      <c r="S111" s="6">
        <v>45036</v>
      </c>
      <c r="T111" s="4" t="s">
        <v>34</v>
      </c>
      <c r="U111" s="4">
        <v>386</v>
      </c>
      <c r="V111" s="4">
        <v>0</v>
      </c>
      <c r="W111" s="4">
        <v>0</v>
      </c>
      <c r="X111" s="4" t="s">
        <v>585</v>
      </c>
      <c r="Y111" s="4" t="s">
        <v>586</v>
      </c>
      <c r="Z111" s="4"/>
    </row>
    <row r="112" spans="1:26">
      <c r="A112" s="4" t="s">
        <v>587</v>
      </c>
      <c r="B112" s="4" t="s">
        <v>26</v>
      </c>
      <c r="C112" s="4" t="s">
        <v>27</v>
      </c>
      <c r="D112" s="4" t="s">
        <v>588</v>
      </c>
      <c r="E112" s="4" t="s">
        <v>589</v>
      </c>
      <c r="F112" s="6">
        <v>45032</v>
      </c>
      <c r="G112" s="6">
        <v>45033</v>
      </c>
      <c r="H112" s="4">
        <v>1</v>
      </c>
      <c r="I112" s="4">
        <v>1</v>
      </c>
      <c r="J112" s="4">
        <v>1</v>
      </c>
      <c r="K112" s="4" t="s">
        <v>30</v>
      </c>
      <c r="L112" s="4">
        <v>501</v>
      </c>
      <c r="M112" s="4">
        <v>501</v>
      </c>
      <c r="N112" s="4" t="s">
        <v>590</v>
      </c>
      <c r="O112" s="4" t="s">
        <v>32</v>
      </c>
      <c r="P112" s="4" t="s">
        <v>33</v>
      </c>
      <c r="Q112" s="4">
        <v>0</v>
      </c>
      <c r="R112" s="7">
        <v>45032</v>
      </c>
      <c r="S112" s="6">
        <v>45036</v>
      </c>
      <c r="T112" s="4" t="s">
        <v>34</v>
      </c>
      <c r="U112" s="4">
        <v>501</v>
      </c>
      <c r="V112" s="4">
        <v>0</v>
      </c>
      <c r="W112" s="4">
        <v>0</v>
      </c>
      <c r="X112" s="4" t="s">
        <v>591</v>
      </c>
      <c r="Y112" s="4" t="s">
        <v>36</v>
      </c>
      <c r="Z112" s="4"/>
    </row>
    <row r="113" spans="1:26">
      <c r="A113" s="4" t="s">
        <v>592</v>
      </c>
      <c r="B113" s="4" t="s">
        <v>26</v>
      </c>
      <c r="C113" s="4" t="s">
        <v>27</v>
      </c>
      <c r="D113" s="4" t="s">
        <v>593</v>
      </c>
      <c r="E113" s="4" t="s">
        <v>197</v>
      </c>
      <c r="F113" s="6">
        <v>45032</v>
      </c>
      <c r="G113" s="6">
        <v>45033</v>
      </c>
      <c r="H113" s="4">
        <v>1</v>
      </c>
      <c r="I113" s="4">
        <v>1</v>
      </c>
      <c r="J113" s="4">
        <v>1</v>
      </c>
      <c r="K113" s="4" t="s">
        <v>30</v>
      </c>
      <c r="L113" s="4">
        <v>994</v>
      </c>
      <c r="M113" s="4">
        <v>994</v>
      </c>
      <c r="N113" s="4" t="s">
        <v>594</v>
      </c>
      <c r="O113" s="4" t="s">
        <v>32</v>
      </c>
      <c r="P113" s="4" t="s">
        <v>33</v>
      </c>
      <c r="Q113" s="4">
        <v>0</v>
      </c>
      <c r="R113" s="7">
        <v>45032</v>
      </c>
      <c r="S113" s="6">
        <v>45036</v>
      </c>
      <c r="T113" s="4" t="s">
        <v>34</v>
      </c>
      <c r="U113" s="4">
        <v>994</v>
      </c>
      <c r="V113" s="4">
        <v>0</v>
      </c>
      <c r="W113" s="4">
        <v>0</v>
      </c>
      <c r="X113" s="4" t="s">
        <v>595</v>
      </c>
      <c r="Y113" s="4" t="s">
        <v>36</v>
      </c>
      <c r="Z113" s="4"/>
    </row>
    <row r="114" spans="1:26">
      <c r="A114" s="4" t="s">
        <v>596</v>
      </c>
      <c r="B114" s="4" t="s">
        <v>26</v>
      </c>
      <c r="C114" s="4" t="s">
        <v>27</v>
      </c>
      <c r="D114" s="4" t="s">
        <v>597</v>
      </c>
      <c r="E114" s="4" t="s">
        <v>121</v>
      </c>
      <c r="F114" s="6">
        <v>45032</v>
      </c>
      <c r="G114" s="6">
        <v>45033</v>
      </c>
      <c r="H114" s="4">
        <v>1</v>
      </c>
      <c r="I114" s="4">
        <v>1</v>
      </c>
      <c r="J114" s="4">
        <v>1</v>
      </c>
      <c r="K114" s="4" t="s">
        <v>30</v>
      </c>
      <c r="L114" s="4">
        <v>304</v>
      </c>
      <c r="M114" s="4">
        <v>304</v>
      </c>
      <c r="N114" s="4" t="s">
        <v>598</v>
      </c>
      <c r="O114" s="4" t="s">
        <v>32</v>
      </c>
      <c r="P114" s="4" t="s">
        <v>33</v>
      </c>
      <c r="Q114" s="4">
        <v>0</v>
      </c>
      <c r="R114" s="7">
        <v>45032</v>
      </c>
      <c r="S114" s="6">
        <v>45036</v>
      </c>
      <c r="T114" s="4" t="s">
        <v>34</v>
      </c>
      <c r="U114" s="4">
        <v>304</v>
      </c>
      <c r="V114" s="4">
        <v>0</v>
      </c>
      <c r="W114" s="4">
        <v>0</v>
      </c>
      <c r="X114" s="4" t="s">
        <v>599</v>
      </c>
      <c r="Y114" s="4" t="s">
        <v>36</v>
      </c>
      <c r="Z114" s="4"/>
    </row>
    <row r="115" spans="1:26">
      <c r="A115" s="4" t="s">
        <v>600</v>
      </c>
      <c r="B115" s="4" t="s">
        <v>26</v>
      </c>
      <c r="C115" s="4" t="s">
        <v>27</v>
      </c>
      <c r="D115" s="4" t="s">
        <v>601</v>
      </c>
      <c r="E115" s="4" t="s">
        <v>602</v>
      </c>
      <c r="F115" s="6">
        <v>45032</v>
      </c>
      <c r="G115" s="6">
        <v>45033</v>
      </c>
      <c r="H115" s="4">
        <v>1</v>
      </c>
      <c r="I115" s="4">
        <v>1</v>
      </c>
      <c r="J115" s="4">
        <v>1</v>
      </c>
      <c r="K115" s="4" t="s">
        <v>30</v>
      </c>
      <c r="L115" s="4">
        <v>613</v>
      </c>
      <c r="M115" s="4">
        <v>613</v>
      </c>
      <c r="N115" s="4" t="s">
        <v>603</v>
      </c>
      <c r="O115" s="4" t="s">
        <v>32</v>
      </c>
      <c r="P115" s="4" t="s">
        <v>33</v>
      </c>
      <c r="Q115" s="4">
        <v>0</v>
      </c>
      <c r="R115" s="7">
        <v>45032</v>
      </c>
      <c r="S115" s="6">
        <v>45036</v>
      </c>
      <c r="T115" s="4" t="s">
        <v>34</v>
      </c>
      <c r="U115" s="4">
        <v>613</v>
      </c>
      <c r="V115" s="4">
        <v>0</v>
      </c>
      <c r="W115" s="4">
        <v>0</v>
      </c>
      <c r="X115" s="4" t="s">
        <v>604</v>
      </c>
      <c r="Y115" s="4" t="s">
        <v>36</v>
      </c>
      <c r="Z115" s="4"/>
    </row>
    <row r="116" spans="1:26">
      <c r="A116" s="4" t="s">
        <v>605</v>
      </c>
      <c r="B116" s="4" t="s">
        <v>26</v>
      </c>
      <c r="C116" s="4" t="s">
        <v>27</v>
      </c>
      <c r="D116" s="4" t="s">
        <v>606</v>
      </c>
      <c r="E116" s="4" t="s">
        <v>197</v>
      </c>
      <c r="F116" s="6">
        <v>45032</v>
      </c>
      <c r="G116" s="6">
        <v>45033</v>
      </c>
      <c r="H116" s="4">
        <v>1</v>
      </c>
      <c r="I116" s="4">
        <v>1</v>
      </c>
      <c r="J116" s="4">
        <v>1</v>
      </c>
      <c r="K116" s="4" t="s">
        <v>30</v>
      </c>
      <c r="L116" s="4">
        <v>1099</v>
      </c>
      <c r="M116" s="4">
        <v>1099</v>
      </c>
      <c r="N116" s="4" t="s">
        <v>607</v>
      </c>
      <c r="O116" s="4" t="s">
        <v>32</v>
      </c>
      <c r="P116" s="4" t="s">
        <v>33</v>
      </c>
      <c r="Q116" s="4">
        <v>0</v>
      </c>
      <c r="R116" s="7">
        <v>45032</v>
      </c>
      <c r="S116" s="6">
        <v>45036</v>
      </c>
      <c r="T116" s="4" t="s">
        <v>34</v>
      </c>
      <c r="U116" s="4">
        <v>1099</v>
      </c>
      <c r="V116" s="4">
        <v>0</v>
      </c>
      <c r="W116" s="4">
        <v>0</v>
      </c>
      <c r="X116" s="4" t="s">
        <v>608</v>
      </c>
      <c r="Y116" s="4" t="s">
        <v>36</v>
      </c>
      <c r="Z116" s="4"/>
    </row>
    <row r="117" spans="1:26">
      <c r="A117" s="4" t="s">
        <v>609</v>
      </c>
      <c r="B117" s="4" t="s">
        <v>26</v>
      </c>
      <c r="C117" s="4" t="s">
        <v>27</v>
      </c>
      <c r="D117" s="4" t="s">
        <v>610</v>
      </c>
      <c r="E117" s="4" t="s">
        <v>611</v>
      </c>
      <c r="F117" s="6">
        <v>45032</v>
      </c>
      <c r="G117" s="6">
        <v>45033</v>
      </c>
      <c r="H117" s="4">
        <v>1</v>
      </c>
      <c r="I117" s="4">
        <v>1</v>
      </c>
      <c r="J117" s="4">
        <v>1</v>
      </c>
      <c r="K117" s="4" t="s">
        <v>30</v>
      </c>
      <c r="L117" s="4">
        <v>271</v>
      </c>
      <c r="M117" s="4">
        <v>271</v>
      </c>
      <c r="N117" s="4" t="s">
        <v>612</v>
      </c>
      <c r="O117" s="4" t="s">
        <v>32</v>
      </c>
      <c r="P117" s="4" t="s">
        <v>33</v>
      </c>
      <c r="Q117" s="4">
        <v>0</v>
      </c>
      <c r="R117" s="7">
        <v>45032</v>
      </c>
      <c r="S117" s="6">
        <v>45036</v>
      </c>
      <c r="T117" s="4" t="s">
        <v>34</v>
      </c>
      <c r="U117" s="4">
        <v>271</v>
      </c>
      <c r="V117" s="4">
        <v>0</v>
      </c>
      <c r="W117" s="4">
        <v>0</v>
      </c>
      <c r="X117" s="4" t="s">
        <v>613</v>
      </c>
      <c r="Y117" s="4" t="s">
        <v>36</v>
      </c>
      <c r="Z117" s="4"/>
    </row>
    <row r="118" spans="1:26">
      <c r="A118" s="4" t="s">
        <v>614</v>
      </c>
      <c r="B118" s="4" t="s">
        <v>26</v>
      </c>
      <c r="C118" s="4" t="s">
        <v>27</v>
      </c>
      <c r="D118" s="4" t="s">
        <v>615</v>
      </c>
      <c r="E118" s="4" t="s">
        <v>616</v>
      </c>
      <c r="F118" s="6">
        <v>45032</v>
      </c>
      <c r="G118" s="6">
        <v>45033</v>
      </c>
      <c r="H118" s="4">
        <v>1</v>
      </c>
      <c r="I118" s="4">
        <v>1</v>
      </c>
      <c r="J118" s="4">
        <v>1</v>
      </c>
      <c r="K118" s="4" t="s">
        <v>30</v>
      </c>
      <c r="L118" s="4">
        <v>298</v>
      </c>
      <c r="M118" s="4">
        <v>298</v>
      </c>
      <c r="N118" s="4" t="s">
        <v>617</v>
      </c>
      <c r="O118" s="4" t="s">
        <v>32</v>
      </c>
      <c r="P118" s="4" t="s">
        <v>33</v>
      </c>
      <c r="Q118" s="4">
        <v>0</v>
      </c>
      <c r="R118" s="7">
        <v>45032</v>
      </c>
      <c r="S118" s="6">
        <v>45036</v>
      </c>
      <c r="T118" s="4" t="s">
        <v>34</v>
      </c>
      <c r="U118" s="4">
        <v>298</v>
      </c>
      <c r="V118" s="4">
        <v>0</v>
      </c>
      <c r="W118" s="4">
        <v>0</v>
      </c>
      <c r="X118" s="4" t="s">
        <v>618</v>
      </c>
      <c r="Y118" s="4" t="s">
        <v>619</v>
      </c>
      <c r="Z118" s="4"/>
    </row>
    <row r="119" spans="1:26">
      <c r="A119" s="4" t="s">
        <v>620</v>
      </c>
      <c r="B119" s="4" t="s">
        <v>26</v>
      </c>
      <c r="C119" s="4" t="s">
        <v>27</v>
      </c>
      <c r="D119" s="4" t="s">
        <v>621</v>
      </c>
      <c r="E119" s="4" t="s">
        <v>622</v>
      </c>
      <c r="F119" s="6">
        <v>45032</v>
      </c>
      <c r="G119" s="6">
        <v>45033</v>
      </c>
      <c r="H119" s="4">
        <v>1</v>
      </c>
      <c r="I119" s="4">
        <v>1</v>
      </c>
      <c r="J119" s="4">
        <v>1</v>
      </c>
      <c r="K119" s="4" t="s">
        <v>30</v>
      </c>
      <c r="L119" s="4">
        <v>947</v>
      </c>
      <c r="M119" s="4">
        <v>947</v>
      </c>
      <c r="N119" s="4" t="s">
        <v>623</v>
      </c>
      <c r="O119" s="4" t="s">
        <v>32</v>
      </c>
      <c r="P119" s="4" t="s">
        <v>33</v>
      </c>
      <c r="Q119" s="4">
        <v>0</v>
      </c>
      <c r="R119" s="7">
        <v>45032</v>
      </c>
      <c r="S119" s="6">
        <v>45036</v>
      </c>
      <c r="T119" s="4" t="s">
        <v>34</v>
      </c>
      <c r="U119" s="4">
        <v>947</v>
      </c>
      <c r="V119" s="4">
        <v>0</v>
      </c>
      <c r="W119" s="4">
        <v>0</v>
      </c>
      <c r="X119" s="4" t="s">
        <v>624</v>
      </c>
      <c r="Y119" s="4" t="s">
        <v>36</v>
      </c>
      <c r="Z119" s="4"/>
    </row>
    <row r="120" spans="1:26">
      <c r="A120" s="4" t="s">
        <v>625</v>
      </c>
      <c r="B120" s="4" t="s">
        <v>26</v>
      </c>
      <c r="C120" s="4" t="s">
        <v>27</v>
      </c>
      <c r="D120" s="4" t="s">
        <v>626</v>
      </c>
      <c r="E120" s="4" t="s">
        <v>627</v>
      </c>
      <c r="F120" s="6">
        <v>45032</v>
      </c>
      <c r="G120" s="6">
        <v>45033</v>
      </c>
      <c r="H120" s="4">
        <v>1</v>
      </c>
      <c r="I120" s="4">
        <v>1</v>
      </c>
      <c r="J120" s="4">
        <v>1</v>
      </c>
      <c r="K120" s="4" t="s">
        <v>30</v>
      </c>
      <c r="L120" s="4">
        <v>1042</v>
      </c>
      <c r="M120" s="4">
        <v>1042</v>
      </c>
      <c r="N120" s="4" t="s">
        <v>628</v>
      </c>
      <c r="O120" s="4" t="s">
        <v>32</v>
      </c>
      <c r="P120" s="4" t="s">
        <v>33</v>
      </c>
      <c r="Q120" s="4">
        <v>0</v>
      </c>
      <c r="R120" s="7">
        <v>45032</v>
      </c>
      <c r="S120" s="6">
        <v>45036</v>
      </c>
      <c r="T120" s="4" t="s">
        <v>34</v>
      </c>
      <c r="U120" s="4">
        <v>1042</v>
      </c>
      <c r="V120" s="4">
        <v>0</v>
      </c>
      <c r="W120" s="4">
        <v>0</v>
      </c>
      <c r="X120" s="4" t="s">
        <v>629</v>
      </c>
      <c r="Y120" s="4" t="s">
        <v>36</v>
      </c>
      <c r="Z120" s="4"/>
    </row>
    <row r="121" spans="1:26">
      <c r="A121" s="4" t="s">
        <v>630</v>
      </c>
      <c r="B121" s="4" t="s">
        <v>26</v>
      </c>
      <c r="C121" s="4" t="s">
        <v>27</v>
      </c>
      <c r="D121" s="4" t="s">
        <v>631</v>
      </c>
      <c r="E121" s="4" t="s">
        <v>632</v>
      </c>
      <c r="F121" s="6">
        <v>45032</v>
      </c>
      <c r="G121" s="6">
        <v>45033</v>
      </c>
      <c r="H121" s="4">
        <v>1</v>
      </c>
      <c r="I121" s="4">
        <v>1</v>
      </c>
      <c r="J121" s="4">
        <v>1</v>
      </c>
      <c r="K121" s="4" t="s">
        <v>30</v>
      </c>
      <c r="L121" s="4">
        <v>280</v>
      </c>
      <c r="M121" s="4">
        <v>280</v>
      </c>
      <c r="N121" s="4" t="s">
        <v>633</v>
      </c>
      <c r="O121" s="4" t="s">
        <v>32</v>
      </c>
      <c r="P121" s="4" t="s">
        <v>33</v>
      </c>
      <c r="Q121" s="4">
        <v>0</v>
      </c>
      <c r="R121" s="7">
        <v>45032</v>
      </c>
      <c r="S121" s="6">
        <v>45036</v>
      </c>
      <c r="T121" s="4" t="s">
        <v>34</v>
      </c>
      <c r="U121" s="4">
        <v>280</v>
      </c>
      <c r="V121" s="4">
        <v>0</v>
      </c>
      <c r="W121" s="4">
        <v>0</v>
      </c>
      <c r="X121" s="4" t="s">
        <v>634</v>
      </c>
      <c r="Y121" s="4" t="s">
        <v>36</v>
      </c>
      <c r="Z121" s="4"/>
    </row>
    <row r="122" spans="1:26">
      <c r="A122" s="4" t="s">
        <v>635</v>
      </c>
      <c r="B122" s="4" t="s">
        <v>26</v>
      </c>
      <c r="C122" s="4" t="s">
        <v>27</v>
      </c>
      <c r="D122" s="4" t="s">
        <v>636</v>
      </c>
      <c r="E122" s="4" t="s">
        <v>637</v>
      </c>
      <c r="F122" s="6">
        <v>45032</v>
      </c>
      <c r="G122" s="6">
        <v>45033</v>
      </c>
      <c r="H122" s="4">
        <v>1</v>
      </c>
      <c r="I122" s="4">
        <v>1</v>
      </c>
      <c r="J122" s="4">
        <v>1</v>
      </c>
      <c r="K122" s="4" t="s">
        <v>30</v>
      </c>
      <c r="L122" s="4">
        <v>342</v>
      </c>
      <c r="M122" s="4">
        <v>342</v>
      </c>
      <c r="N122" s="4" t="s">
        <v>638</v>
      </c>
      <c r="O122" s="4" t="s">
        <v>32</v>
      </c>
      <c r="P122" s="4" t="s">
        <v>33</v>
      </c>
      <c r="Q122" s="4">
        <v>0</v>
      </c>
      <c r="R122" s="7">
        <v>45032</v>
      </c>
      <c r="S122" s="6">
        <v>45036</v>
      </c>
      <c r="T122" s="4" t="s">
        <v>34</v>
      </c>
      <c r="U122" s="4">
        <v>342</v>
      </c>
      <c r="V122" s="4">
        <v>0</v>
      </c>
      <c r="W122" s="4">
        <v>0</v>
      </c>
      <c r="X122" s="4" t="s">
        <v>639</v>
      </c>
      <c r="Y122" s="4" t="s">
        <v>36</v>
      </c>
      <c r="Z122" s="4"/>
    </row>
    <row r="123" spans="1:26">
      <c r="A123" s="4" t="s">
        <v>640</v>
      </c>
      <c r="B123" s="4" t="s">
        <v>26</v>
      </c>
      <c r="C123" s="4" t="s">
        <v>27</v>
      </c>
      <c r="D123" s="4" t="s">
        <v>641</v>
      </c>
      <c r="E123" s="4" t="s">
        <v>418</v>
      </c>
      <c r="F123" s="6">
        <v>45032</v>
      </c>
      <c r="G123" s="6">
        <v>45033</v>
      </c>
      <c r="H123" s="4">
        <v>1</v>
      </c>
      <c r="I123" s="4">
        <v>1</v>
      </c>
      <c r="J123" s="4">
        <v>1</v>
      </c>
      <c r="K123" s="4" t="s">
        <v>30</v>
      </c>
      <c r="L123" s="4">
        <v>228</v>
      </c>
      <c r="M123" s="4">
        <v>228</v>
      </c>
      <c r="N123" s="4" t="s">
        <v>642</v>
      </c>
      <c r="O123" s="4" t="s">
        <v>32</v>
      </c>
      <c r="P123" s="4" t="s">
        <v>33</v>
      </c>
      <c r="Q123" s="4">
        <v>0</v>
      </c>
      <c r="R123" s="7">
        <v>45032</v>
      </c>
      <c r="S123" s="6">
        <v>45036</v>
      </c>
      <c r="T123" s="4" t="s">
        <v>34</v>
      </c>
      <c r="U123" s="4">
        <v>228</v>
      </c>
      <c r="V123" s="4">
        <v>0</v>
      </c>
      <c r="W123" s="4">
        <v>0</v>
      </c>
      <c r="X123" s="4" t="s">
        <v>643</v>
      </c>
      <c r="Y123" s="4" t="s">
        <v>36</v>
      </c>
      <c r="Z123" s="4"/>
    </row>
    <row r="124" spans="1:26">
      <c r="A124" s="4" t="s">
        <v>644</v>
      </c>
      <c r="B124" s="4" t="s">
        <v>26</v>
      </c>
      <c r="C124" s="4" t="s">
        <v>27</v>
      </c>
      <c r="D124" s="4" t="s">
        <v>631</v>
      </c>
      <c r="E124" s="4" t="s">
        <v>632</v>
      </c>
      <c r="F124" s="6">
        <v>45032</v>
      </c>
      <c r="G124" s="6">
        <v>45033</v>
      </c>
      <c r="H124" s="4">
        <v>1</v>
      </c>
      <c r="I124" s="4">
        <v>1</v>
      </c>
      <c r="J124" s="4">
        <v>1</v>
      </c>
      <c r="K124" s="4" t="s">
        <v>30</v>
      </c>
      <c r="L124" s="4">
        <v>280</v>
      </c>
      <c r="M124" s="4">
        <v>280</v>
      </c>
      <c r="N124" s="4" t="s">
        <v>645</v>
      </c>
      <c r="O124" s="4" t="s">
        <v>32</v>
      </c>
      <c r="P124" s="4" t="s">
        <v>33</v>
      </c>
      <c r="Q124" s="4">
        <v>0</v>
      </c>
      <c r="R124" s="7">
        <v>45032</v>
      </c>
      <c r="S124" s="6">
        <v>45036</v>
      </c>
      <c r="T124" s="4" t="s">
        <v>34</v>
      </c>
      <c r="U124" s="4">
        <v>280</v>
      </c>
      <c r="V124" s="4">
        <v>0</v>
      </c>
      <c r="W124" s="4">
        <v>0</v>
      </c>
      <c r="X124" s="4" t="s">
        <v>646</v>
      </c>
      <c r="Y124" s="4" t="s">
        <v>36</v>
      </c>
      <c r="Z124" s="4"/>
    </row>
    <row r="125" spans="1:26">
      <c r="A125" s="4" t="s">
        <v>647</v>
      </c>
      <c r="B125" s="4" t="s">
        <v>26</v>
      </c>
      <c r="C125" s="4" t="s">
        <v>27</v>
      </c>
      <c r="D125" s="4" t="s">
        <v>440</v>
      </c>
      <c r="E125" s="4" t="s">
        <v>648</v>
      </c>
      <c r="F125" s="6">
        <v>45032</v>
      </c>
      <c r="G125" s="6">
        <v>45033</v>
      </c>
      <c r="H125" s="4">
        <v>1</v>
      </c>
      <c r="I125" s="4">
        <v>1</v>
      </c>
      <c r="J125" s="4">
        <v>1</v>
      </c>
      <c r="K125" s="4" t="s">
        <v>30</v>
      </c>
      <c r="L125" s="4">
        <v>645</v>
      </c>
      <c r="M125" s="4">
        <v>645</v>
      </c>
      <c r="N125" s="4" t="s">
        <v>649</v>
      </c>
      <c r="O125" s="4" t="s">
        <v>32</v>
      </c>
      <c r="P125" s="4" t="s">
        <v>33</v>
      </c>
      <c r="Q125" s="4">
        <v>0</v>
      </c>
      <c r="R125" s="7">
        <v>45032</v>
      </c>
      <c r="S125" s="6">
        <v>45036</v>
      </c>
      <c r="T125" s="4" t="s">
        <v>34</v>
      </c>
      <c r="U125" s="4">
        <v>645</v>
      </c>
      <c r="V125" s="4">
        <v>0</v>
      </c>
      <c r="W125" s="4">
        <v>0</v>
      </c>
      <c r="X125" s="4" t="s">
        <v>650</v>
      </c>
      <c r="Y125" s="4" t="s">
        <v>36</v>
      </c>
      <c r="Z125" s="4"/>
    </row>
    <row r="126" spans="1:26">
      <c r="A126" s="4" t="s">
        <v>651</v>
      </c>
      <c r="B126" s="4" t="s">
        <v>26</v>
      </c>
      <c r="C126" s="4" t="s">
        <v>27</v>
      </c>
      <c r="D126" s="4" t="s">
        <v>652</v>
      </c>
      <c r="E126" s="4" t="s">
        <v>653</v>
      </c>
      <c r="F126" s="6">
        <v>45032</v>
      </c>
      <c r="G126" s="6">
        <v>45033</v>
      </c>
      <c r="H126" s="4">
        <v>1</v>
      </c>
      <c r="I126" s="4">
        <v>1</v>
      </c>
      <c r="J126" s="4">
        <v>1</v>
      </c>
      <c r="K126" s="4" t="s">
        <v>30</v>
      </c>
      <c r="L126" s="4">
        <v>272</v>
      </c>
      <c r="M126" s="4">
        <v>272</v>
      </c>
      <c r="N126" s="4" t="s">
        <v>654</v>
      </c>
      <c r="O126" s="4" t="s">
        <v>32</v>
      </c>
      <c r="P126" s="4" t="s">
        <v>33</v>
      </c>
      <c r="Q126" s="4">
        <v>0</v>
      </c>
      <c r="R126" s="7">
        <v>45032</v>
      </c>
      <c r="S126" s="6">
        <v>45036</v>
      </c>
      <c r="T126" s="4" t="s">
        <v>34</v>
      </c>
      <c r="U126" s="4">
        <v>272</v>
      </c>
      <c r="V126" s="4">
        <v>0</v>
      </c>
      <c r="W126" s="4">
        <v>0</v>
      </c>
      <c r="X126" s="4" t="s">
        <v>655</v>
      </c>
      <c r="Y126" s="4" t="s">
        <v>36</v>
      </c>
      <c r="Z126" s="4"/>
    </row>
    <row r="127" spans="1:26">
      <c r="A127" s="4" t="s">
        <v>656</v>
      </c>
      <c r="B127" s="4" t="s">
        <v>26</v>
      </c>
      <c r="C127" s="4" t="s">
        <v>27</v>
      </c>
      <c r="D127" s="4" t="s">
        <v>657</v>
      </c>
      <c r="E127" s="4" t="s">
        <v>648</v>
      </c>
      <c r="F127" s="6">
        <v>45032</v>
      </c>
      <c r="G127" s="6">
        <v>45033</v>
      </c>
      <c r="H127" s="4">
        <v>1</v>
      </c>
      <c r="I127" s="4">
        <v>1</v>
      </c>
      <c r="J127" s="4">
        <v>1</v>
      </c>
      <c r="K127" s="4" t="s">
        <v>30</v>
      </c>
      <c r="L127" s="4">
        <v>791</v>
      </c>
      <c r="M127" s="4">
        <v>791</v>
      </c>
      <c r="N127" s="4" t="s">
        <v>658</v>
      </c>
      <c r="O127" s="4" t="s">
        <v>32</v>
      </c>
      <c r="P127" s="4" t="s">
        <v>33</v>
      </c>
      <c r="Q127" s="4">
        <v>0</v>
      </c>
      <c r="R127" s="7">
        <v>45032</v>
      </c>
      <c r="S127" s="6">
        <v>45036</v>
      </c>
      <c r="T127" s="4" t="s">
        <v>34</v>
      </c>
      <c r="U127" s="4">
        <v>791</v>
      </c>
      <c r="V127" s="4">
        <v>0</v>
      </c>
      <c r="W127" s="4">
        <v>0</v>
      </c>
      <c r="X127" s="4" t="s">
        <v>659</v>
      </c>
      <c r="Y127" s="4" t="s">
        <v>36</v>
      </c>
      <c r="Z127" s="4"/>
    </row>
    <row r="128" spans="1:26">
      <c r="A128" s="4" t="s">
        <v>660</v>
      </c>
      <c r="B128" s="4" t="s">
        <v>26</v>
      </c>
      <c r="C128" s="4" t="s">
        <v>661</v>
      </c>
      <c r="D128" s="4" t="s">
        <v>662</v>
      </c>
      <c r="E128" s="4" t="s">
        <v>663</v>
      </c>
      <c r="F128" s="6">
        <v>45018</v>
      </c>
      <c r="G128" s="6">
        <v>45020</v>
      </c>
      <c r="H128" s="4">
        <v>1</v>
      </c>
      <c r="I128" s="4">
        <v>2</v>
      </c>
      <c r="J128" s="4">
        <v>2</v>
      </c>
      <c r="K128" s="4" t="s">
        <v>30</v>
      </c>
      <c r="L128" s="4">
        <v>36.09</v>
      </c>
      <c r="M128" s="4">
        <v>36.09</v>
      </c>
      <c r="N128" s="4" t="s">
        <v>664</v>
      </c>
      <c r="O128" s="4" t="s">
        <v>32</v>
      </c>
      <c r="P128" s="4" t="s">
        <v>33</v>
      </c>
      <c r="Q128" s="4">
        <v>0</v>
      </c>
      <c r="R128" s="7">
        <v>44997.1971296296</v>
      </c>
      <c r="S128" s="6">
        <v>45036</v>
      </c>
      <c r="T128" s="4" t="s">
        <v>34</v>
      </c>
      <c r="U128" s="4">
        <v>36.09</v>
      </c>
      <c r="V128" s="4">
        <v>0</v>
      </c>
      <c r="W128" s="4">
        <v>0</v>
      </c>
      <c r="X128" s="4" t="s">
        <v>665</v>
      </c>
      <c r="Y128" s="4" t="s">
        <v>666</v>
      </c>
      <c r="Z128" s="4"/>
    </row>
    <row r="129" spans="1:26">
      <c r="A129" s="4" t="s">
        <v>667</v>
      </c>
      <c r="B129" s="4" t="s">
        <v>26</v>
      </c>
      <c r="C129" s="4" t="s">
        <v>668</v>
      </c>
      <c r="D129" s="4" t="s">
        <v>669</v>
      </c>
      <c r="E129" s="4" t="s">
        <v>670</v>
      </c>
      <c r="F129" s="6">
        <v>44992</v>
      </c>
      <c r="G129" s="6">
        <v>44994</v>
      </c>
      <c r="H129" s="4">
        <v>2</v>
      </c>
      <c r="I129" s="4">
        <v>2</v>
      </c>
      <c r="J129" s="4">
        <v>4</v>
      </c>
      <c r="K129" s="4" t="s">
        <v>30</v>
      </c>
      <c r="L129" s="4">
        <v>1078</v>
      </c>
      <c r="M129" s="4">
        <v>1078</v>
      </c>
      <c r="N129" s="4" t="s">
        <v>671</v>
      </c>
      <c r="O129" s="4" t="s">
        <v>32</v>
      </c>
      <c r="P129" s="4" t="s">
        <v>33</v>
      </c>
      <c r="Q129" s="4">
        <v>0</v>
      </c>
      <c r="R129" s="7">
        <v>44992.5724421296</v>
      </c>
      <c r="S129" s="6">
        <v>45036</v>
      </c>
      <c r="T129" s="4"/>
      <c r="U129" s="4">
        <v>0</v>
      </c>
      <c r="V129" s="4">
        <v>0</v>
      </c>
      <c r="W129" s="4">
        <v>0</v>
      </c>
      <c r="X129" s="4" t="s">
        <v>672</v>
      </c>
      <c r="Y129" s="4">
        <v>17528</v>
      </c>
      <c r="Z129" s="4" t="s">
        <v>673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35"/>
  <sheetViews>
    <sheetView tabSelected="1" topLeftCell="A115" workbookViewId="0">
      <selection activeCell="B142" sqref="B142"/>
    </sheetView>
  </sheetViews>
  <sheetFormatPr defaultColWidth="9" defaultRowHeight="14.4"/>
  <cols>
    <col min="1" max="1" width="12.8888888888889"/>
    <col min="2" max="2" width="10.6666666666667"/>
    <col min="3" max="4" width="10.7777777777778"/>
    <col min="5" max="5" width="10.6666666666667"/>
  </cols>
  <sheetData>
    <row r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t="s">
        <v>674</v>
      </c>
    </row>
    <row r="2" spans="1:10">
      <c r="A2" s="5">
        <v>999221851107171</v>
      </c>
      <c r="B2" s="4" t="s">
        <v>27</v>
      </c>
      <c r="C2" s="6">
        <v>45030</v>
      </c>
      <c r="D2" s="6">
        <v>45033</v>
      </c>
      <c r="E2" s="4">
        <v>3693</v>
      </c>
      <c r="F2" t="str">
        <f>VLOOKUP(A2,HOP!A:L,12,0)</f>
        <v>3693.00</v>
      </c>
      <c r="G2" t="str">
        <f>VLOOKUP(A2,HOP!A:C,3,0)</f>
        <v>2841752</v>
      </c>
      <c r="H2">
        <f>E2-F2</f>
        <v>0</v>
      </c>
      <c r="I2" t="str">
        <f>$I$1&amp;G2</f>
        <v>，2841752</v>
      </c>
      <c r="J2" t="str">
        <f>VLOOKUP(A2,HOP!A:U,21,0)</f>
        <v>直连</v>
      </c>
    </row>
    <row r="3" spans="1:10">
      <c r="A3" s="5">
        <v>999222173434741</v>
      </c>
      <c r="B3" s="4" t="s">
        <v>27</v>
      </c>
      <c r="C3" s="6">
        <v>45030</v>
      </c>
      <c r="D3" s="6">
        <v>45033</v>
      </c>
      <c r="E3" s="4">
        <v>4076</v>
      </c>
      <c r="F3" t="str">
        <f>VLOOKUP(A3,HOP!A:L,12,0)</f>
        <v>4076.00</v>
      </c>
      <c r="G3" t="str">
        <f>VLOOKUP(A3,HOP!A:C,3,0)</f>
        <v>2944205</v>
      </c>
      <c r="H3">
        <f t="shared" ref="H3:H34" si="0">E3-F3</f>
        <v>0</v>
      </c>
      <c r="I3" t="str">
        <f t="shared" ref="I3:I34" si="1">$I$1&amp;G3</f>
        <v>，2944205</v>
      </c>
      <c r="J3" t="str">
        <f>VLOOKUP(A3,HOP!A:U,21,0)</f>
        <v>直连</v>
      </c>
    </row>
    <row r="4" spans="1:10">
      <c r="A4" s="5">
        <v>999222331128655</v>
      </c>
      <c r="B4" s="4" t="s">
        <v>27</v>
      </c>
      <c r="C4" s="6">
        <v>45029</v>
      </c>
      <c r="D4" s="6">
        <v>45033</v>
      </c>
      <c r="E4" s="4">
        <v>2612</v>
      </c>
      <c r="F4" t="str">
        <f>VLOOKUP(A4,HOP!A:L,12,0)</f>
        <v>2612.00</v>
      </c>
      <c r="G4" t="str">
        <f>VLOOKUP(A4,HOP!A:C,3,0)</f>
        <v>2974760</v>
      </c>
      <c r="H4">
        <f t="shared" si="0"/>
        <v>0</v>
      </c>
      <c r="I4" t="str">
        <f t="shared" si="1"/>
        <v>，2974760</v>
      </c>
      <c r="J4" t="str">
        <f>VLOOKUP(A4,HOP!A:U,21,0)</f>
        <v>直连</v>
      </c>
    </row>
    <row r="5" spans="1:10">
      <c r="A5" s="5">
        <v>999222346160823</v>
      </c>
      <c r="B5" s="4" t="s">
        <v>27</v>
      </c>
      <c r="C5" s="6">
        <v>45029</v>
      </c>
      <c r="D5" s="6">
        <v>45033</v>
      </c>
      <c r="E5" s="4">
        <v>2668</v>
      </c>
      <c r="F5" t="str">
        <f>VLOOKUP(A5,HOP!A:L,12,0)</f>
        <v>2668.00</v>
      </c>
      <c r="G5" t="str">
        <f>VLOOKUP(A5,HOP!A:C,3,0)</f>
        <v>2977207</v>
      </c>
      <c r="H5">
        <f t="shared" si="0"/>
        <v>0</v>
      </c>
      <c r="I5" t="str">
        <f t="shared" si="1"/>
        <v>，2977207</v>
      </c>
      <c r="J5" t="str">
        <f>VLOOKUP(A5,HOP!A:U,21,0)</f>
        <v>直连</v>
      </c>
    </row>
    <row r="6" spans="1:10">
      <c r="A6" s="5">
        <v>999222350176899</v>
      </c>
      <c r="B6" s="4" t="s">
        <v>27</v>
      </c>
      <c r="C6" s="6">
        <v>45029</v>
      </c>
      <c r="D6" s="6">
        <v>45033</v>
      </c>
      <c r="E6" s="4">
        <v>2668</v>
      </c>
      <c r="F6" t="str">
        <f>VLOOKUP(A6,HOP!A:L,12,0)</f>
        <v>2668.00</v>
      </c>
      <c r="G6" t="str">
        <f>VLOOKUP(A6,HOP!A:C,3,0)</f>
        <v>2977618</v>
      </c>
      <c r="H6">
        <f t="shared" si="0"/>
        <v>0</v>
      </c>
      <c r="I6" t="str">
        <f t="shared" si="1"/>
        <v>，2977618</v>
      </c>
      <c r="J6" t="str">
        <f>VLOOKUP(A6,HOP!A:U,21,0)</f>
        <v>直连</v>
      </c>
    </row>
    <row r="7" hidden="1" spans="1:10">
      <c r="A7" s="5">
        <v>999222387047699</v>
      </c>
      <c r="B7" s="4" t="s">
        <v>27</v>
      </c>
      <c r="C7" s="6">
        <v>45029</v>
      </c>
      <c r="D7" s="6">
        <v>45033</v>
      </c>
      <c r="E7" s="4">
        <v>4328</v>
      </c>
      <c r="F7">
        <v>4328</v>
      </c>
      <c r="G7" t="str">
        <f>VLOOKUP(A7,HOP!A:C,3,0)</f>
        <v>2983494</v>
      </c>
      <c r="H7">
        <f t="shared" si="0"/>
        <v>0</v>
      </c>
      <c r="I7" t="str">
        <f t="shared" si="1"/>
        <v>，2983494</v>
      </c>
      <c r="J7" t="str">
        <f>VLOOKUP(A7,HOP!A:U,21,0)</f>
        <v>直采</v>
      </c>
    </row>
    <row r="8" hidden="1" spans="1:10">
      <c r="A8" s="5">
        <v>999222583086902</v>
      </c>
      <c r="B8" s="4" t="s">
        <v>27</v>
      </c>
      <c r="C8" s="6">
        <v>45028</v>
      </c>
      <c r="D8" s="6">
        <v>45033</v>
      </c>
      <c r="E8" s="4">
        <v>416</v>
      </c>
      <c r="F8" t="str">
        <f>VLOOKUP(A8,HOP!A:L,12,0)</f>
        <v>416.00</v>
      </c>
      <c r="G8" t="str">
        <f>VLOOKUP(A8,HOP!A:C,3,0)</f>
        <v>3012218</v>
      </c>
      <c r="H8">
        <f t="shared" si="0"/>
        <v>0</v>
      </c>
      <c r="I8" t="str">
        <f t="shared" si="1"/>
        <v>，3012218</v>
      </c>
      <c r="J8" t="str">
        <f>VLOOKUP(A8,HOP!A:U,21,0)</f>
        <v>直采</v>
      </c>
    </row>
    <row r="9" spans="1:10">
      <c r="A9" s="5">
        <v>999222633280711</v>
      </c>
      <c r="B9" s="4" t="s">
        <v>27</v>
      </c>
      <c r="C9" s="6">
        <v>45032</v>
      </c>
      <c r="D9" s="6">
        <v>45033</v>
      </c>
      <c r="E9" s="4">
        <v>877</v>
      </c>
      <c r="F9" t="str">
        <f>VLOOKUP(A9,HOP!A:L,12,0)</f>
        <v>877.00</v>
      </c>
      <c r="G9" t="str">
        <f>VLOOKUP(A9,HOP!A:C,3,0)</f>
        <v>3018974</v>
      </c>
      <c r="H9">
        <f t="shared" si="0"/>
        <v>0</v>
      </c>
      <c r="I9" t="str">
        <f t="shared" si="1"/>
        <v>，3018974</v>
      </c>
      <c r="J9" t="str">
        <f>VLOOKUP(A9,HOP!A:U,21,0)</f>
        <v>直连</v>
      </c>
    </row>
    <row r="10" spans="1:10">
      <c r="A10" s="5">
        <v>999222750802928</v>
      </c>
      <c r="B10" s="4" t="s">
        <v>27</v>
      </c>
      <c r="C10" s="6">
        <v>45031</v>
      </c>
      <c r="D10" s="6">
        <v>45033</v>
      </c>
      <c r="E10" s="4">
        <v>936</v>
      </c>
      <c r="F10" t="str">
        <f>VLOOKUP(A10,HOP!A:L,12,0)</f>
        <v>936.00</v>
      </c>
      <c r="G10" t="str">
        <f>VLOOKUP(A10,HOP!A:C,3,0)</f>
        <v>3033948</v>
      </c>
      <c r="H10">
        <f t="shared" si="0"/>
        <v>0</v>
      </c>
      <c r="I10" t="str">
        <f t="shared" si="1"/>
        <v>，3033948</v>
      </c>
      <c r="J10" t="str">
        <f>VLOOKUP(A10,HOP!A:U,21,0)</f>
        <v>直连</v>
      </c>
    </row>
    <row r="11" hidden="1" spans="1:10">
      <c r="A11" s="5">
        <v>999222962905755</v>
      </c>
      <c r="B11" s="4" t="s">
        <v>27</v>
      </c>
      <c r="C11" s="6">
        <v>45029</v>
      </c>
      <c r="D11" s="6">
        <v>45033</v>
      </c>
      <c r="E11" s="4">
        <v>4168</v>
      </c>
      <c r="F11" t="str">
        <f>VLOOKUP(A11,HOP!A:L,12,0)</f>
        <v>4168.00</v>
      </c>
      <c r="G11" t="str">
        <f>VLOOKUP(A11,HOP!A:C,3,0)</f>
        <v>3074294</v>
      </c>
      <c r="H11">
        <f t="shared" si="0"/>
        <v>0</v>
      </c>
      <c r="I11" t="str">
        <f t="shared" si="1"/>
        <v>，3074294</v>
      </c>
      <c r="J11" t="str">
        <f>VLOOKUP(A11,HOP!A:U,21,0)</f>
        <v>直采</v>
      </c>
    </row>
    <row r="12" spans="1:10">
      <c r="A12" s="5">
        <v>999222980832387</v>
      </c>
      <c r="B12" s="4" t="s">
        <v>27</v>
      </c>
      <c r="C12" s="6">
        <v>45031</v>
      </c>
      <c r="D12" s="6">
        <v>45033</v>
      </c>
      <c r="E12" s="4">
        <v>3020</v>
      </c>
      <c r="F12" t="str">
        <f>VLOOKUP(A12,HOP!A:L,12,0)</f>
        <v>3020.00</v>
      </c>
      <c r="G12" t="str">
        <f>VLOOKUP(A12,HOP!A:C,3,0)</f>
        <v>3080119</v>
      </c>
      <c r="H12">
        <f t="shared" si="0"/>
        <v>0</v>
      </c>
      <c r="I12" t="str">
        <f t="shared" si="1"/>
        <v>，3080119</v>
      </c>
      <c r="J12" t="str">
        <f>VLOOKUP(A12,HOP!A:U,21,0)</f>
        <v>直连</v>
      </c>
    </row>
    <row r="13" spans="1:10">
      <c r="A13" s="5">
        <v>22988722369</v>
      </c>
      <c r="B13" s="4" t="s">
        <v>27</v>
      </c>
      <c r="C13" s="6">
        <v>45032</v>
      </c>
      <c r="D13" s="6">
        <v>45033</v>
      </c>
      <c r="E13" s="4">
        <v>2257</v>
      </c>
      <c r="F13" t="str">
        <f>VLOOKUP(A13,HOP!A:L,12,0)</f>
        <v>2257.00</v>
      </c>
      <c r="G13" t="str">
        <f>VLOOKUP(A13,HOP!A:C,3,0)</f>
        <v>3082852</v>
      </c>
      <c r="H13">
        <f t="shared" si="0"/>
        <v>0</v>
      </c>
      <c r="I13" t="str">
        <f t="shared" si="1"/>
        <v>，3082852</v>
      </c>
      <c r="J13" t="str">
        <f>VLOOKUP(A13,HOP!A:U,21,0)</f>
        <v>直连</v>
      </c>
    </row>
    <row r="14" spans="1:10">
      <c r="A14" s="5">
        <v>999223127699843</v>
      </c>
      <c r="B14" s="4" t="s">
        <v>27</v>
      </c>
      <c r="C14" s="6">
        <v>45029</v>
      </c>
      <c r="D14" s="6">
        <v>45033</v>
      </c>
      <c r="E14" s="4">
        <v>2668</v>
      </c>
      <c r="F14" t="str">
        <f>VLOOKUP(A14,HOP!A:L,12,0)</f>
        <v>2668.00</v>
      </c>
      <c r="G14" t="str">
        <f>VLOOKUP(A14,HOP!A:C,3,0)</f>
        <v>3119768</v>
      </c>
      <c r="H14">
        <f t="shared" si="0"/>
        <v>0</v>
      </c>
      <c r="I14" t="str">
        <f t="shared" si="1"/>
        <v>，3119768</v>
      </c>
      <c r="J14" t="str">
        <f>VLOOKUP(A14,HOP!A:U,21,0)</f>
        <v>直连</v>
      </c>
    </row>
    <row r="15" spans="1:10">
      <c r="A15" s="5">
        <v>999223160748496</v>
      </c>
      <c r="B15" s="4" t="s">
        <v>27</v>
      </c>
      <c r="C15" s="6">
        <v>45032</v>
      </c>
      <c r="D15" s="6">
        <v>45033</v>
      </c>
      <c r="E15" s="4">
        <v>767</v>
      </c>
      <c r="F15" t="str">
        <f>VLOOKUP(A15,HOP!A:L,12,0)</f>
        <v>767.00</v>
      </c>
      <c r="G15" t="str">
        <f>VLOOKUP(A15,HOP!A:C,3,0)</f>
        <v>3127833</v>
      </c>
      <c r="H15">
        <f t="shared" si="0"/>
        <v>0</v>
      </c>
      <c r="I15" t="str">
        <f t="shared" si="1"/>
        <v>，3127833</v>
      </c>
      <c r="J15" t="str">
        <f>VLOOKUP(A15,HOP!A:U,21,0)</f>
        <v>直连</v>
      </c>
    </row>
    <row r="16" spans="1:10">
      <c r="A16" s="5">
        <v>999223254273470</v>
      </c>
      <c r="B16" s="4" t="s">
        <v>27</v>
      </c>
      <c r="C16" s="6">
        <v>45031</v>
      </c>
      <c r="D16" s="6">
        <v>45033</v>
      </c>
      <c r="E16" s="4">
        <v>2248</v>
      </c>
      <c r="F16" t="str">
        <f>VLOOKUP(A16,HOP!A:L,12,0)</f>
        <v>2248.00</v>
      </c>
      <c r="G16" t="str">
        <f>VLOOKUP(A16,HOP!A:C,3,0)</f>
        <v>3153196</v>
      </c>
      <c r="H16">
        <f t="shared" si="0"/>
        <v>0</v>
      </c>
      <c r="I16" t="str">
        <f t="shared" si="1"/>
        <v>，3153196</v>
      </c>
      <c r="J16" t="str">
        <f>VLOOKUP(A16,HOP!A:U,21,0)</f>
        <v>直连</v>
      </c>
    </row>
    <row r="17" spans="1:10">
      <c r="A17" s="5">
        <v>999223276833695</v>
      </c>
      <c r="B17" s="4" t="s">
        <v>27</v>
      </c>
      <c r="C17" s="6">
        <v>45029</v>
      </c>
      <c r="D17" s="6">
        <v>45033</v>
      </c>
      <c r="E17" s="4">
        <v>4680</v>
      </c>
      <c r="F17" t="str">
        <f>VLOOKUP(A17,HOP!A:L,12,0)</f>
        <v>4680.00</v>
      </c>
      <c r="G17" t="str">
        <f>VLOOKUP(A17,HOP!A:C,3,0)</f>
        <v>3158463</v>
      </c>
      <c r="H17">
        <f t="shared" si="0"/>
        <v>0</v>
      </c>
      <c r="I17" t="str">
        <f t="shared" si="1"/>
        <v>，3158463</v>
      </c>
      <c r="J17" t="str">
        <f>VLOOKUP(A17,HOP!A:U,21,0)</f>
        <v>直连</v>
      </c>
    </row>
    <row r="18" spans="1:10">
      <c r="A18" s="5">
        <v>999223292993290</v>
      </c>
      <c r="B18" s="4" t="s">
        <v>27</v>
      </c>
      <c r="C18" s="6">
        <v>45032</v>
      </c>
      <c r="D18" s="6">
        <v>45033</v>
      </c>
      <c r="E18" s="4">
        <v>1148</v>
      </c>
      <c r="F18" t="str">
        <f>VLOOKUP(A18,HOP!A:L,12,0)</f>
        <v>1148.00</v>
      </c>
      <c r="G18" t="str">
        <f>VLOOKUP(A18,HOP!A:C,3,0)</f>
        <v>3162259</v>
      </c>
      <c r="H18">
        <f t="shared" si="0"/>
        <v>0</v>
      </c>
      <c r="I18" t="str">
        <f t="shared" si="1"/>
        <v>，3162259</v>
      </c>
      <c r="J18" t="str">
        <f>VLOOKUP(A18,HOP!A:U,21,0)</f>
        <v>直连</v>
      </c>
    </row>
    <row r="19" spans="1:10">
      <c r="A19" s="5">
        <v>999223316143623</v>
      </c>
      <c r="B19" s="4" t="s">
        <v>27</v>
      </c>
      <c r="C19" s="6">
        <v>45032</v>
      </c>
      <c r="D19" s="6">
        <v>45033</v>
      </c>
      <c r="E19" s="4">
        <v>395</v>
      </c>
      <c r="F19" t="str">
        <f>VLOOKUP(A19,HOP!A:L,12,0)</f>
        <v>395.00</v>
      </c>
      <c r="G19" t="str">
        <f>VLOOKUP(A19,HOP!A:C,3,0)</f>
        <v>3166125</v>
      </c>
      <c r="H19">
        <f t="shared" si="0"/>
        <v>0</v>
      </c>
      <c r="I19" t="str">
        <f t="shared" si="1"/>
        <v>，3166125</v>
      </c>
      <c r="J19" t="str">
        <f>VLOOKUP(A19,HOP!A:U,21,0)</f>
        <v>直连</v>
      </c>
    </row>
    <row r="20" spans="1:10">
      <c r="A20" s="5">
        <v>999223324367011</v>
      </c>
      <c r="B20" s="4" t="s">
        <v>27</v>
      </c>
      <c r="C20" s="6">
        <v>45032</v>
      </c>
      <c r="D20" s="6">
        <v>45033</v>
      </c>
      <c r="E20" s="4">
        <v>705</v>
      </c>
      <c r="F20" t="str">
        <f>VLOOKUP(A20,HOP!A:L,12,0)</f>
        <v>705.00</v>
      </c>
      <c r="G20" t="str">
        <f>VLOOKUP(A20,HOP!A:C,3,0)</f>
        <v>3168009</v>
      </c>
      <c r="H20">
        <f t="shared" si="0"/>
        <v>0</v>
      </c>
      <c r="I20" t="str">
        <f t="shared" si="1"/>
        <v>，3168009</v>
      </c>
      <c r="J20" t="str">
        <f>VLOOKUP(A20,HOP!A:U,21,0)</f>
        <v>直连</v>
      </c>
    </row>
    <row r="21" spans="1:10">
      <c r="A21" s="5">
        <v>999223358059532</v>
      </c>
      <c r="B21" s="4" t="s">
        <v>27</v>
      </c>
      <c r="C21" s="6">
        <v>45031</v>
      </c>
      <c r="D21" s="6">
        <v>45033</v>
      </c>
      <c r="E21" s="4">
        <v>4118</v>
      </c>
      <c r="F21" t="str">
        <f>VLOOKUP(A21,HOP!A:L,12,0)</f>
        <v>4118.00</v>
      </c>
      <c r="G21" t="str">
        <f>VLOOKUP(A21,HOP!A:C,3,0)</f>
        <v>3172931</v>
      </c>
      <c r="H21">
        <f t="shared" si="0"/>
        <v>0</v>
      </c>
      <c r="I21" t="str">
        <f t="shared" si="1"/>
        <v>，3172931</v>
      </c>
      <c r="J21" t="str">
        <f>VLOOKUP(A21,HOP!A:U,21,0)</f>
        <v>直连</v>
      </c>
    </row>
    <row r="22" spans="1:10">
      <c r="A22" s="5">
        <v>999223361946503</v>
      </c>
      <c r="B22" s="4" t="s">
        <v>27</v>
      </c>
      <c r="C22" s="6">
        <v>45032</v>
      </c>
      <c r="D22" s="6">
        <v>45033</v>
      </c>
      <c r="E22" s="4">
        <v>1174</v>
      </c>
      <c r="F22" t="str">
        <f>VLOOKUP(A22,HOP!A:L,12,0)</f>
        <v>1174.00</v>
      </c>
      <c r="G22" t="str">
        <f>VLOOKUP(A22,HOP!A:C,3,0)</f>
        <v>3173595</v>
      </c>
      <c r="H22">
        <f t="shared" si="0"/>
        <v>0</v>
      </c>
      <c r="I22" t="str">
        <f t="shared" si="1"/>
        <v>，3173595</v>
      </c>
      <c r="J22" t="str">
        <f>VLOOKUP(A22,HOP!A:U,21,0)</f>
        <v>直连</v>
      </c>
    </row>
    <row r="23" spans="1:10">
      <c r="A23" s="5">
        <v>999223378643091</v>
      </c>
      <c r="B23" s="4" t="s">
        <v>27</v>
      </c>
      <c r="C23" s="6">
        <v>45031</v>
      </c>
      <c r="D23" s="6">
        <v>45033</v>
      </c>
      <c r="E23" s="4">
        <v>1286</v>
      </c>
      <c r="F23" t="str">
        <f>VLOOKUP(A23,HOP!A:L,12,0)</f>
        <v>1286.00</v>
      </c>
      <c r="G23" t="str">
        <f>VLOOKUP(A23,HOP!A:C,3,0)</f>
        <v>3177141</v>
      </c>
      <c r="H23">
        <f t="shared" si="0"/>
        <v>0</v>
      </c>
      <c r="I23" t="str">
        <f t="shared" si="1"/>
        <v>，3177141</v>
      </c>
      <c r="J23" t="str">
        <f>VLOOKUP(A23,HOP!A:U,21,0)</f>
        <v>直连</v>
      </c>
    </row>
    <row r="24" spans="1:10">
      <c r="A24" s="5">
        <v>999223391599022</v>
      </c>
      <c r="B24" s="4" t="s">
        <v>27</v>
      </c>
      <c r="C24" s="6">
        <v>45029</v>
      </c>
      <c r="D24" s="6">
        <v>45033</v>
      </c>
      <c r="E24" s="4">
        <v>5476</v>
      </c>
      <c r="F24" t="str">
        <f>VLOOKUP(A24,HOP!A:L,12,0)</f>
        <v>5476.00</v>
      </c>
      <c r="G24" t="str">
        <f>VLOOKUP(A24,HOP!A:C,3,0)</f>
        <v>3179086</v>
      </c>
      <c r="H24">
        <f t="shared" si="0"/>
        <v>0</v>
      </c>
      <c r="I24" t="str">
        <f t="shared" si="1"/>
        <v>，3179086</v>
      </c>
      <c r="J24" t="str">
        <f>VLOOKUP(A24,HOP!A:U,21,0)</f>
        <v>直连</v>
      </c>
    </row>
    <row r="25" spans="1:10">
      <c r="A25" s="5">
        <v>999223422392428</v>
      </c>
      <c r="B25" s="4" t="s">
        <v>27</v>
      </c>
      <c r="C25" s="6">
        <v>45030</v>
      </c>
      <c r="D25" s="6">
        <v>45033</v>
      </c>
      <c r="E25" s="4">
        <v>852</v>
      </c>
      <c r="F25" t="str">
        <f>VLOOKUP(A25,HOP!A:L,12,0)</f>
        <v>852.00</v>
      </c>
      <c r="G25" t="str">
        <f>VLOOKUP(A25,HOP!A:C,3,0)</f>
        <v>3185196</v>
      </c>
      <c r="H25">
        <f t="shared" si="0"/>
        <v>0</v>
      </c>
      <c r="I25" t="str">
        <f t="shared" si="1"/>
        <v>，3185196</v>
      </c>
      <c r="J25" t="str">
        <f>VLOOKUP(A25,HOP!A:U,21,0)</f>
        <v>直连</v>
      </c>
    </row>
    <row r="26" spans="1:10">
      <c r="A26" s="5">
        <v>999223422746732</v>
      </c>
      <c r="B26" s="4" t="s">
        <v>27</v>
      </c>
      <c r="C26" s="6">
        <v>45032</v>
      </c>
      <c r="D26" s="6">
        <v>45033</v>
      </c>
      <c r="E26" s="4">
        <v>713</v>
      </c>
      <c r="F26" t="str">
        <f>VLOOKUP(A26,HOP!A:L,12,0)</f>
        <v>713.00</v>
      </c>
      <c r="G26" t="str">
        <f>VLOOKUP(A26,HOP!A:C,3,0)</f>
        <v>3185298</v>
      </c>
      <c r="H26">
        <f t="shared" si="0"/>
        <v>0</v>
      </c>
      <c r="I26" t="str">
        <f t="shared" si="1"/>
        <v>，3185298</v>
      </c>
      <c r="J26" t="str">
        <f>VLOOKUP(A26,HOP!A:U,21,0)</f>
        <v>直连</v>
      </c>
    </row>
    <row r="27" spans="1:10">
      <c r="A27" s="5">
        <v>999223439314204</v>
      </c>
      <c r="B27" s="4" t="s">
        <v>27</v>
      </c>
      <c r="C27" s="6">
        <v>45030</v>
      </c>
      <c r="D27" s="6">
        <v>45033</v>
      </c>
      <c r="E27" s="4">
        <v>4775</v>
      </c>
      <c r="F27" t="str">
        <f>VLOOKUP(A27,HOP!A:L,12,0)</f>
        <v>4775.00</v>
      </c>
      <c r="G27" t="str">
        <f>VLOOKUP(A27,HOP!A:C,3,0)</f>
        <v>3189281</v>
      </c>
      <c r="H27">
        <f t="shared" si="0"/>
        <v>0</v>
      </c>
      <c r="I27" t="str">
        <f t="shared" si="1"/>
        <v>，3189281</v>
      </c>
      <c r="J27" t="str">
        <f>VLOOKUP(A27,HOP!A:U,21,0)</f>
        <v>直连</v>
      </c>
    </row>
    <row r="28" spans="1:10">
      <c r="A28" s="5">
        <v>999223439602540</v>
      </c>
      <c r="B28" s="4" t="s">
        <v>27</v>
      </c>
      <c r="C28" s="6">
        <v>45032</v>
      </c>
      <c r="D28" s="6">
        <v>45033</v>
      </c>
      <c r="E28" s="4">
        <v>466</v>
      </c>
      <c r="F28" t="str">
        <f>VLOOKUP(A28,HOP!A:L,12,0)</f>
        <v>466.00</v>
      </c>
      <c r="G28" t="str">
        <f>VLOOKUP(A28,HOP!A:C,3,0)</f>
        <v>3189390</v>
      </c>
      <c r="H28">
        <f t="shared" si="0"/>
        <v>0</v>
      </c>
      <c r="I28" t="str">
        <f t="shared" si="1"/>
        <v>，3189390</v>
      </c>
      <c r="J28" t="str">
        <f>VLOOKUP(A28,HOP!A:U,21,0)</f>
        <v>直连</v>
      </c>
    </row>
    <row r="29" spans="1:10">
      <c r="A29" s="5">
        <v>999223443221143</v>
      </c>
      <c r="B29" s="4" t="s">
        <v>27</v>
      </c>
      <c r="C29" s="6">
        <v>45032</v>
      </c>
      <c r="D29" s="6">
        <v>45033</v>
      </c>
      <c r="E29" s="4">
        <v>1028</v>
      </c>
      <c r="F29" t="str">
        <f>VLOOKUP(A29,HOP!A:L,12,0)</f>
        <v>1028.00</v>
      </c>
      <c r="G29" t="str">
        <f>VLOOKUP(A29,HOP!A:C,3,0)</f>
        <v>3189736</v>
      </c>
      <c r="H29">
        <f t="shared" si="0"/>
        <v>0</v>
      </c>
      <c r="I29" t="str">
        <f t="shared" si="1"/>
        <v>，3189736</v>
      </c>
      <c r="J29" t="str">
        <f>VLOOKUP(A29,HOP!A:U,21,0)</f>
        <v>直连</v>
      </c>
    </row>
    <row r="30" spans="1:10">
      <c r="A30" s="5">
        <v>999223463221795</v>
      </c>
      <c r="B30" s="4" t="s">
        <v>27</v>
      </c>
      <c r="C30" s="6">
        <v>45028</v>
      </c>
      <c r="D30" s="6">
        <v>45033</v>
      </c>
      <c r="E30" s="4">
        <v>5563</v>
      </c>
      <c r="F30" t="str">
        <f>VLOOKUP(A30,HOP!A:L,12,0)</f>
        <v>5563.00</v>
      </c>
      <c r="G30" t="str">
        <f>VLOOKUP(A30,HOP!A:C,3,0)</f>
        <v>3193884</v>
      </c>
      <c r="H30">
        <f t="shared" si="0"/>
        <v>0</v>
      </c>
      <c r="I30" t="str">
        <f t="shared" si="1"/>
        <v>，3193884</v>
      </c>
      <c r="J30" t="str">
        <f>VLOOKUP(A30,HOP!A:U,21,0)</f>
        <v>直连</v>
      </c>
    </row>
    <row r="31" spans="1:10">
      <c r="A31" s="5">
        <v>999223468013103</v>
      </c>
      <c r="B31" s="4" t="s">
        <v>27</v>
      </c>
      <c r="C31" s="6">
        <v>45032</v>
      </c>
      <c r="D31" s="6">
        <v>45033</v>
      </c>
      <c r="E31" s="4">
        <v>589</v>
      </c>
      <c r="F31" t="str">
        <f>VLOOKUP(A31,HOP!A:L,12,0)</f>
        <v>589.00</v>
      </c>
      <c r="G31" t="str">
        <f>VLOOKUP(A31,HOP!A:C,3,0)</f>
        <v>3194259</v>
      </c>
      <c r="H31">
        <f t="shared" si="0"/>
        <v>0</v>
      </c>
      <c r="I31" t="str">
        <f t="shared" si="1"/>
        <v>，3194259</v>
      </c>
      <c r="J31" t="str">
        <f>VLOOKUP(A31,HOP!A:U,21,0)</f>
        <v>直连</v>
      </c>
    </row>
    <row r="32" spans="1:10">
      <c r="A32" s="5">
        <v>23469933873</v>
      </c>
      <c r="B32" s="4" t="s">
        <v>27</v>
      </c>
      <c r="C32" s="6">
        <v>45031</v>
      </c>
      <c r="D32" s="6">
        <v>45033</v>
      </c>
      <c r="E32" s="4">
        <v>1146</v>
      </c>
      <c r="F32" t="str">
        <f>VLOOKUP(A32,HOP!A:L,12,0)</f>
        <v>1146.00</v>
      </c>
      <c r="G32" t="str">
        <f>VLOOKUP(A32,HOP!A:C,3,0)</f>
        <v>3194698</v>
      </c>
      <c r="H32">
        <f t="shared" si="0"/>
        <v>0</v>
      </c>
      <c r="I32" t="str">
        <f t="shared" si="1"/>
        <v>，3194698</v>
      </c>
      <c r="J32" t="str">
        <f>VLOOKUP(A32,HOP!A:U,21,0)</f>
        <v>直连</v>
      </c>
    </row>
    <row r="33" spans="1:10">
      <c r="A33" s="5">
        <v>999223475226482</v>
      </c>
      <c r="B33" s="4" t="s">
        <v>27</v>
      </c>
      <c r="C33" s="6">
        <v>45032</v>
      </c>
      <c r="D33" s="6">
        <v>45033</v>
      </c>
      <c r="E33" s="4">
        <v>772</v>
      </c>
      <c r="F33" t="str">
        <f>VLOOKUP(A33,HOP!A:L,12,0)</f>
        <v>772.00</v>
      </c>
      <c r="G33" t="str">
        <f>VLOOKUP(A33,HOP!A:C,3,0)</f>
        <v>3195882</v>
      </c>
      <c r="H33">
        <f t="shared" si="0"/>
        <v>0</v>
      </c>
      <c r="I33" t="str">
        <f t="shared" si="1"/>
        <v>，3195882</v>
      </c>
      <c r="J33" t="str">
        <f>VLOOKUP(A33,HOP!A:U,21,0)</f>
        <v>直连</v>
      </c>
    </row>
    <row r="34" spans="1:10">
      <c r="A34" s="5">
        <v>999223490769712</v>
      </c>
      <c r="B34" s="4" t="s">
        <v>27</v>
      </c>
      <c r="C34" s="6">
        <v>45027</v>
      </c>
      <c r="D34" s="6">
        <v>45033</v>
      </c>
      <c r="E34" s="4">
        <v>8868</v>
      </c>
      <c r="F34" t="str">
        <f>VLOOKUP(A34,HOP!A:L,12,0)</f>
        <v>8868.00</v>
      </c>
      <c r="G34" t="str">
        <f>VLOOKUP(A34,HOP!A:C,3,0)</f>
        <v>3198751</v>
      </c>
      <c r="H34">
        <f t="shared" si="0"/>
        <v>0</v>
      </c>
      <c r="I34" t="str">
        <f t="shared" si="1"/>
        <v>，3198751</v>
      </c>
      <c r="J34" t="str">
        <f>VLOOKUP(A34,HOP!A:U,21,0)</f>
        <v>直连</v>
      </c>
    </row>
    <row r="35" spans="1:10">
      <c r="A35" s="5">
        <v>999223491343728</v>
      </c>
      <c r="B35" s="4" t="s">
        <v>27</v>
      </c>
      <c r="C35" s="6">
        <v>45031</v>
      </c>
      <c r="D35" s="6">
        <v>45033</v>
      </c>
      <c r="E35" s="4">
        <v>1834</v>
      </c>
      <c r="F35" t="str">
        <f>VLOOKUP(A35,HOP!A:L,12,0)</f>
        <v>1834.00</v>
      </c>
      <c r="G35" t="str">
        <f>VLOOKUP(A35,HOP!A:C,3,0)</f>
        <v>3198954</v>
      </c>
      <c r="H35">
        <f t="shared" ref="H35:H66" si="2">E35-F35</f>
        <v>0</v>
      </c>
      <c r="I35" t="str">
        <f t="shared" ref="I35:I66" si="3">$I$1&amp;G35</f>
        <v>，3198954</v>
      </c>
      <c r="J35" t="str">
        <f>VLOOKUP(A35,HOP!A:U,21,0)</f>
        <v>直连</v>
      </c>
    </row>
    <row r="36" spans="1:10">
      <c r="A36" s="5">
        <v>999223491350401</v>
      </c>
      <c r="B36" s="4" t="s">
        <v>27</v>
      </c>
      <c r="C36" s="6">
        <v>45031</v>
      </c>
      <c r="D36" s="6">
        <v>45033</v>
      </c>
      <c r="E36" s="4">
        <v>1918</v>
      </c>
      <c r="F36" t="str">
        <f>VLOOKUP(A36,HOP!A:L,12,0)</f>
        <v>1918.00</v>
      </c>
      <c r="G36" t="str">
        <f>VLOOKUP(A36,HOP!A:C,3,0)</f>
        <v>3198955</v>
      </c>
      <c r="H36">
        <f t="shared" si="2"/>
        <v>0</v>
      </c>
      <c r="I36" t="str">
        <f t="shared" si="3"/>
        <v>，3198955</v>
      </c>
      <c r="J36" t="str">
        <f>VLOOKUP(A36,HOP!A:U,21,0)</f>
        <v>直连</v>
      </c>
    </row>
    <row r="37" spans="1:10">
      <c r="A37" s="5">
        <v>999223504959269</v>
      </c>
      <c r="B37" s="4" t="s">
        <v>27</v>
      </c>
      <c r="C37" s="6">
        <v>45030</v>
      </c>
      <c r="D37" s="6">
        <v>45033</v>
      </c>
      <c r="E37" s="4">
        <v>1755</v>
      </c>
      <c r="F37" t="str">
        <f>VLOOKUP(A37,HOP!A:L,12,0)</f>
        <v>1755.00</v>
      </c>
      <c r="G37" t="str">
        <f>VLOOKUP(A37,HOP!A:C,3,0)</f>
        <v>3201240</v>
      </c>
      <c r="H37">
        <f t="shared" si="2"/>
        <v>0</v>
      </c>
      <c r="I37" t="str">
        <f t="shared" si="3"/>
        <v>，3201240</v>
      </c>
      <c r="J37" t="str">
        <f>VLOOKUP(A37,HOP!A:U,21,0)</f>
        <v>直连</v>
      </c>
    </row>
    <row r="38" spans="1:10">
      <c r="A38" s="5">
        <v>999223506008935</v>
      </c>
      <c r="B38" s="4" t="s">
        <v>27</v>
      </c>
      <c r="C38" s="6">
        <v>45032</v>
      </c>
      <c r="D38" s="6">
        <v>45033</v>
      </c>
      <c r="E38" s="4">
        <v>351</v>
      </c>
      <c r="F38" t="str">
        <f>VLOOKUP(A38,HOP!A:L,12,0)</f>
        <v>351.00</v>
      </c>
      <c r="G38" t="str">
        <f>VLOOKUP(A38,HOP!A:C,3,0)</f>
        <v>3201647</v>
      </c>
      <c r="H38">
        <f t="shared" si="2"/>
        <v>0</v>
      </c>
      <c r="I38" t="str">
        <f t="shared" si="3"/>
        <v>，3201647</v>
      </c>
      <c r="J38" t="str">
        <f>VLOOKUP(A38,HOP!A:U,21,0)</f>
        <v>直连</v>
      </c>
    </row>
    <row r="39" spans="1:10">
      <c r="A39" s="5">
        <v>999223506203353</v>
      </c>
      <c r="B39" s="4" t="s">
        <v>27</v>
      </c>
      <c r="C39" s="6">
        <v>45032</v>
      </c>
      <c r="D39" s="6">
        <v>45033</v>
      </c>
      <c r="E39" s="4">
        <v>391</v>
      </c>
      <c r="F39" t="str">
        <f>VLOOKUP(A39,HOP!A:L,12,0)</f>
        <v>391.00</v>
      </c>
      <c r="G39" t="str">
        <f>VLOOKUP(A39,HOP!A:C,3,0)</f>
        <v>3201745</v>
      </c>
      <c r="H39">
        <f t="shared" si="2"/>
        <v>0</v>
      </c>
      <c r="I39" t="str">
        <f t="shared" si="3"/>
        <v>，3201745</v>
      </c>
      <c r="J39" t="str">
        <f>VLOOKUP(A39,HOP!A:U,21,0)</f>
        <v>直连</v>
      </c>
    </row>
    <row r="40" spans="1:10">
      <c r="A40" s="5">
        <v>999223517907099</v>
      </c>
      <c r="B40" s="4" t="s">
        <v>27</v>
      </c>
      <c r="C40" s="6">
        <v>45031</v>
      </c>
      <c r="D40" s="6">
        <v>45033</v>
      </c>
      <c r="E40" s="4">
        <v>1768</v>
      </c>
      <c r="F40" t="str">
        <f>VLOOKUP(A40,HOP!A:L,12,0)</f>
        <v>1768.00</v>
      </c>
      <c r="G40" t="str">
        <f>VLOOKUP(A40,HOP!A:C,3,0)</f>
        <v>3203345</v>
      </c>
      <c r="H40">
        <f t="shared" si="2"/>
        <v>0</v>
      </c>
      <c r="I40" t="str">
        <f t="shared" si="3"/>
        <v>，3203345</v>
      </c>
      <c r="J40" t="str">
        <f>VLOOKUP(A40,HOP!A:U,21,0)</f>
        <v>直连</v>
      </c>
    </row>
    <row r="41" spans="1:10">
      <c r="A41" s="5">
        <v>999223520780847</v>
      </c>
      <c r="B41" s="4" t="s">
        <v>27</v>
      </c>
      <c r="C41" s="6">
        <v>45030</v>
      </c>
      <c r="D41" s="6">
        <v>45033</v>
      </c>
      <c r="E41" s="4">
        <v>4074</v>
      </c>
      <c r="F41" t="str">
        <f>VLOOKUP(A41,HOP!A:L,12,0)</f>
        <v>4074.00</v>
      </c>
      <c r="G41" t="str">
        <f>VLOOKUP(A41,HOP!A:C,3,0)</f>
        <v>3203897</v>
      </c>
      <c r="H41">
        <f t="shared" si="2"/>
        <v>0</v>
      </c>
      <c r="I41" t="str">
        <f t="shared" si="3"/>
        <v>，3203897</v>
      </c>
      <c r="J41" t="str">
        <f>VLOOKUP(A41,HOP!A:U,21,0)</f>
        <v>直连</v>
      </c>
    </row>
    <row r="42" spans="1:10">
      <c r="A42" s="5">
        <v>999223523165881</v>
      </c>
      <c r="B42" s="4" t="s">
        <v>27</v>
      </c>
      <c r="C42" s="6">
        <v>45032</v>
      </c>
      <c r="D42" s="6">
        <v>45033</v>
      </c>
      <c r="E42" s="4">
        <v>290</v>
      </c>
      <c r="F42" t="str">
        <f>VLOOKUP(A42,HOP!A:L,12,0)</f>
        <v>290.00</v>
      </c>
      <c r="G42" t="str">
        <f>VLOOKUP(A42,HOP!A:C,3,0)</f>
        <v>3204774</v>
      </c>
      <c r="H42">
        <f t="shared" si="2"/>
        <v>0</v>
      </c>
      <c r="I42" t="str">
        <f t="shared" si="3"/>
        <v>，3204774</v>
      </c>
      <c r="J42" t="str">
        <f>VLOOKUP(A42,HOP!A:U,21,0)</f>
        <v>直连</v>
      </c>
    </row>
    <row r="43" spans="1:10">
      <c r="A43" s="5">
        <v>999223536473907</v>
      </c>
      <c r="B43" s="4" t="s">
        <v>27</v>
      </c>
      <c r="C43" s="6">
        <v>45032</v>
      </c>
      <c r="D43" s="6">
        <v>45033</v>
      </c>
      <c r="E43" s="4">
        <v>504</v>
      </c>
      <c r="F43" t="str">
        <f>VLOOKUP(A43,HOP!A:L,12,0)</f>
        <v>504.00</v>
      </c>
      <c r="G43" t="str">
        <f>VLOOKUP(A43,HOP!A:C,3,0)</f>
        <v>3207015</v>
      </c>
      <c r="H43">
        <f t="shared" si="2"/>
        <v>0</v>
      </c>
      <c r="I43" t="str">
        <f t="shared" si="3"/>
        <v>，3207015</v>
      </c>
      <c r="J43" t="str">
        <f>VLOOKUP(A43,HOP!A:U,21,0)</f>
        <v>直连</v>
      </c>
    </row>
    <row r="44" spans="1:10">
      <c r="A44" s="5">
        <v>999223540411170</v>
      </c>
      <c r="B44" s="4" t="s">
        <v>27</v>
      </c>
      <c r="C44" s="6">
        <v>45032</v>
      </c>
      <c r="D44" s="6">
        <v>45033</v>
      </c>
      <c r="E44" s="4">
        <v>127</v>
      </c>
      <c r="F44" t="str">
        <f>VLOOKUP(A44,HOP!A:L,12,0)</f>
        <v>127.00</v>
      </c>
      <c r="G44" t="str">
        <f>VLOOKUP(A44,HOP!A:C,3,0)</f>
        <v>3207545</v>
      </c>
      <c r="H44">
        <f t="shared" si="2"/>
        <v>0</v>
      </c>
      <c r="I44" t="str">
        <f t="shared" si="3"/>
        <v>，3207545</v>
      </c>
      <c r="J44" t="str">
        <f>VLOOKUP(A44,HOP!A:U,21,0)</f>
        <v>直连</v>
      </c>
    </row>
    <row r="45" spans="1:10">
      <c r="A45" s="5">
        <v>999223542478354</v>
      </c>
      <c r="B45" s="4" t="s">
        <v>27</v>
      </c>
      <c r="C45" s="6">
        <v>45032</v>
      </c>
      <c r="D45" s="6">
        <v>45033</v>
      </c>
      <c r="E45" s="4">
        <v>1305</v>
      </c>
      <c r="F45" t="str">
        <f>VLOOKUP(A45,HOP!A:L,12,0)</f>
        <v>1305.00</v>
      </c>
      <c r="G45" t="str">
        <f>VLOOKUP(A45,HOP!A:C,3,0)</f>
        <v>3207941</v>
      </c>
      <c r="H45">
        <f t="shared" si="2"/>
        <v>0</v>
      </c>
      <c r="I45" t="str">
        <f t="shared" si="3"/>
        <v>，3207941</v>
      </c>
      <c r="J45" t="str">
        <f>VLOOKUP(A45,HOP!A:U,21,0)</f>
        <v>直连</v>
      </c>
    </row>
    <row r="46" hidden="1" spans="1:10">
      <c r="A46" s="5">
        <v>999223544316926</v>
      </c>
      <c r="B46" s="4" t="s">
        <v>27</v>
      </c>
      <c r="C46" s="6">
        <v>45030</v>
      </c>
      <c r="D46" s="6">
        <v>45033</v>
      </c>
      <c r="E46" s="4">
        <v>0</v>
      </c>
      <c r="F46" t="e">
        <f>VLOOKUP(A46,HOP!A:L,12,0)</f>
        <v>#N/A</v>
      </c>
      <c r="G46" t="e">
        <f>VLOOKUP(A46,HOP!A:C,3,0)</f>
        <v>#N/A</v>
      </c>
      <c r="H46" t="e">
        <f t="shared" si="2"/>
        <v>#N/A</v>
      </c>
      <c r="I46" t="e">
        <f t="shared" si="3"/>
        <v>#N/A</v>
      </c>
      <c r="J46" t="e">
        <f>VLOOKUP(A46,HOP!A:U,21,0)</f>
        <v>#N/A</v>
      </c>
    </row>
    <row r="47" spans="1:10">
      <c r="A47" s="5">
        <v>999223558380560</v>
      </c>
      <c r="B47" s="4" t="s">
        <v>27</v>
      </c>
      <c r="C47" s="6">
        <v>45031</v>
      </c>
      <c r="D47" s="6">
        <v>45033</v>
      </c>
      <c r="E47" s="4">
        <v>3041</v>
      </c>
      <c r="F47" t="str">
        <f>VLOOKUP(A47,HOP!A:L,12,0)</f>
        <v>3041.00</v>
      </c>
      <c r="G47" t="str">
        <f>VLOOKUP(A47,HOP!A:C,3,0)</f>
        <v>3210290</v>
      </c>
      <c r="H47">
        <f t="shared" si="2"/>
        <v>0</v>
      </c>
      <c r="I47" t="str">
        <f t="shared" si="3"/>
        <v>，3210290</v>
      </c>
      <c r="J47" t="str">
        <f>VLOOKUP(A47,HOP!A:U,21,0)</f>
        <v>直连</v>
      </c>
    </row>
    <row r="48" spans="1:10">
      <c r="A48" s="5">
        <v>999223559422197</v>
      </c>
      <c r="B48" s="4" t="s">
        <v>27</v>
      </c>
      <c r="C48" s="6">
        <v>45032</v>
      </c>
      <c r="D48" s="6">
        <v>45033</v>
      </c>
      <c r="E48" s="4">
        <v>223</v>
      </c>
      <c r="F48" t="str">
        <f>VLOOKUP(A48,HOP!A:L,12,0)</f>
        <v>223.00</v>
      </c>
      <c r="G48" t="str">
        <f>VLOOKUP(A48,HOP!A:C,3,0)</f>
        <v>3210561</v>
      </c>
      <c r="H48">
        <f t="shared" si="2"/>
        <v>0</v>
      </c>
      <c r="I48" t="str">
        <f t="shared" si="3"/>
        <v>，3210561</v>
      </c>
      <c r="J48" t="str">
        <f>VLOOKUP(A48,HOP!A:U,21,0)</f>
        <v>直连</v>
      </c>
    </row>
    <row r="49" spans="1:10">
      <c r="A49" s="5">
        <v>999223559720113</v>
      </c>
      <c r="B49" s="4" t="s">
        <v>27</v>
      </c>
      <c r="C49" s="6">
        <v>45027</v>
      </c>
      <c r="D49" s="6">
        <v>45033</v>
      </c>
      <c r="E49" s="4">
        <v>2250</v>
      </c>
      <c r="F49" t="str">
        <f>VLOOKUP(A49,HOP!A:L,12,0)</f>
        <v>2250.00</v>
      </c>
      <c r="G49" t="str">
        <f>VLOOKUP(A49,HOP!A:C,3,0)</f>
        <v>3210653</v>
      </c>
      <c r="H49">
        <f t="shared" si="2"/>
        <v>0</v>
      </c>
      <c r="I49" t="str">
        <f t="shared" si="3"/>
        <v>，3210653</v>
      </c>
      <c r="J49" t="str">
        <f>VLOOKUP(A49,HOP!A:U,21,0)</f>
        <v>直连</v>
      </c>
    </row>
    <row r="50" spans="1:10">
      <c r="A50" s="5">
        <v>999223561185131</v>
      </c>
      <c r="B50" s="4" t="s">
        <v>27</v>
      </c>
      <c r="C50" s="6">
        <v>45031</v>
      </c>
      <c r="D50" s="6">
        <v>45033</v>
      </c>
      <c r="E50" s="4">
        <v>1800</v>
      </c>
      <c r="F50" t="str">
        <f>VLOOKUP(A50,HOP!A:L,12,0)</f>
        <v>1800.00</v>
      </c>
      <c r="G50" t="str">
        <f>VLOOKUP(A50,HOP!A:C,3,0)</f>
        <v>3211085</v>
      </c>
      <c r="H50">
        <f t="shared" si="2"/>
        <v>0</v>
      </c>
      <c r="I50" t="str">
        <f t="shared" si="3"/>
        <v>，3211085</v>
      </c>
      <c r="J50" t="str">
        <f>VLOOKUP(A50,HOP!A:U,21,0)</f>
        <v>直连</v>
      </c>
    </row>
    <row r="51" spans="1:10">
      <c r="A51" s="5">
        <v>999223561691566</v>
      </c>
      <c r="B51" s="4" t="s">
        <v>27</v>
      </c>
      <c r="C51" s="6">
        <v>45032</v>
      </c>
      <c r="D51" s="6">
        <v>45033</v>
      </c>
      <c r="E51" s="4">
        <v>200</v>
      </c>
      <c r="F51" t="str">
        <f>VLOOKUP(A51,HOP!A:L,12,0)</f>
        <v>200.00</v>
      </c>
      <c r="G51" t="str">
        <f>VLOOKUP(A51,HOP!A:C,3,0)</f>
        <v>3211240</v>
      </c>
      <c r="H51">
        <f t="shared" si="2"/>
        <v>0</v>
      </c>
      <c r="I51" t="str">
        <f t="shared" si="3"/>
        <v>，3211240</v>
      </c>
      <c r="J51" t="str">
        <f>VLOOKUP(A51,HOP!A:U,21,0)</f>
        <v>直连</v>
      </c>
    </row>
    <row r="52" spans="1:10">
      <c r="A52" s="5">
        <v>999223570113865</v>
      </c>
      <c r="B52" s="4" t="s">
        <v>27</v>
      </c>
      <c r="C52" s="6">
        <v>45032</v>
      </c>
      <c r="D52" s="6">
        <v>45033</v>
      </c>
      <c r="E52" s="4">
        <v>249</v>
      </c>
      <c r="F52" t="str">
        <f>VLOOKUP(A52,HOP!A:L,12,0)</f>
        <v>249.00</v>
      </c>
      <c r="G52" t="str">
        <f>VLOOKUP(A52,HOP!A:C,3,0)</f>
        <v>3212290</v>
      </c>
      <c r="H52">
        <f t="shared" si="2"/>
        <v>0</v>
      </c>
      <c r="I52" t="str">
        <f t="shared" si="3"/>
        <v>，3212290</v>
      </c>
      <c r="J52" t="str">
        <f>VLOOKUP(A52,HOP!A:U,21,0)</f>
        <v>直连</v>
      </c>
    </row>
    <row r="53" spans="1:10">
      <c r="A53" s="5">
        <v>999223573469238</v>
      </c>
      <c r="B53" s="4" t="s">
        <v>27</v>
      </c>
      <c r="C53" s="6">
        <v>45028</v>
      </c>
      <c r="D53" s="6">
        <v>45033</v>
      </c>
      <c r="E53" s="4">
        <v>7230</v>
      </c>
      <c r="F53" t="str">
        <f>VLOOKUP(A53,HOP!A:L,12,0)</f>
        <v>7230.00</v>
      </c>
      <c r="G53" t="str">
        <f>VLOOKUP(A53,HOP!A:C,3,0)</f>
        <v>3213074</v>
      </c>
      <c r="H53">
        <f t="shared" si="2"/>
        <v>0</v>
      </c>
      <c r="I53" t="str">
        <f t="shared" si="3"/>
        <v>，3213074</v>
      </c>
      <c r="J53" t="str">
        <f>VLOOKUP(A53,HOP!A:U,21,0)</f>
        <v>直连</v>
      </c>
    </row>
    <row r="54" spans="1:10">
      <c r="A54" s="5">
        <v>999223573618334</v>
      </c>
      <c r="B54" s="4" t="s">
        <v>27</v>
      </c>
      <c r="C54" s="6">
        <v>45032</v>
      </c>
      <c r="D54" s="6">
        <v>45033</v>
      </c>
      <c r="E54" s="4">
        <v>223</v>
      </c>
      <c r="F54" t="str">
        <f>VLOOKUP(A54,HOP!A:L,12,0)</f>
        <v>223.00</v>
      </c>
      <c r="G54" t="str">
        <f>VLOOKUP(A54,HOP!A:C,3,0)</f>
        <v>3213113</v>
      </c>
      <c r="H54">
        <f t="shared" si="2"/>
        <v>0</v>
      </c>
      <c r="I54" t="str">
        <f t="shared" si="3"/>
        <v>，3213113</v>
      </c>
      <c r="J54" t="str">
        <f>VLOOKUP(A54,HOP!A:U,21,0)</f>
        <v>直连</v>
      </c>
    </row>
    <row r="55" spans="1:10">
      <c r="A55" s="5">
        <v>999223586453346</v>
      </c>
      <c r="B55" s="4" t="s">
        <v>27</v>
      </c>
      <c r="C55" s="6">
        <v>45030</v>
      </c>
      <c r="D55" s="6">
        <v>45033</v>
      </c>
      <c r="E55" s="4">
        <v>1452</v>
      </c>
      <c r="F55" t="str">
        <f>VLOOKUP(A55,HOP!A:L,12,0)</f>
        <v>1452.00</v>
      </c>
      <c r="G55" t="str">
        <f>VLOOKUP(A55,HOP!A:C,3,0)</f>
        <v>3214881</v>
      </c>
      <c r="H55">
        <f t="shared" si="2"/>
        <v>0</v>
      </c>
      <c r="I55" t="str">
        <f t="shared" si="3"/>
        <v>，3214881</v>
      </c>
      <c r="J55" t="str">
        <f>VLOOKUP(A55,HOP!A:U,21,0)</f>
        <v>直连</v>
      </c>
    </row>
    <row r="56" hidden="1" spans="1:10">
      <c r="A56" s="5">
        <v>999223588699889</v>
      </c>
      <c r="B56" s="4" t="s">
        <v>27</v>
      </c>
      <c r="C56" s="6">
        <v>45032</v>
      </c>
      <c r="D56" s="6">
        <v>45033</v>
      </c>
      <c r="E56" s="4">
        <v>484</v>
      </c>
      <c r="F56" t="str">
        <f>VLOOKUP(A56,HOP!A:L,12,0)</f>
        <v>484.00</v>
      </c>
      <c r="G56" t="str">
        <f>VLOOKUP(A56,HOP!A:C,3,0)</f>
        <v>3215653</v>
      </c>
      <c r="H56">
        <f t="shared" si="2"/>
        <v>0</v>
      </c>
      <c r="I56" t="str">
        <f t="shared" si="3"/>
        <v>，3215653</v>
      </c>
      <c r="J56" t="str">
        <f>VLOOKUP(A56,HOP!A:U,21,0)</f>
        <v>直采</v>
      </c>
    </row>
    <row r="57" spans="1:10">
      <c r="A57" s="5">
        <v>999223589283182</v>
      </c>
      <c r="B57" s="4" t="s">
        <v>27</v>
      </c>
      <c r="C57" s="6">
        <v>45028</v>
      </c>
      <c r="D57" s="6">
        <v>45033</v>
      </c>
      <c r="E57" s="4">
        <v>2560</v>
      </c>
      <c r="F57" t="str">
        <f>VLOOKUP(A57,HOP!A:L,12,0)</f>
        <v>2560.00</v>
      </c>
      <c r="G57" t="str">
        <f>VLOOKUP(A57,HOP!A:C,3,0)</f>
        <v>3215814</v>
      </c>
      <c r="H57">
        <f t="shared" si="2"/>
        <v>0</v>
      </c>
      <c r="I57" t="str">
        <f t="shared" si="3"/>
        <v>，3215814</v>
      </c>
      <c r="J57" t="str">
        <f>VLOOKUP(A57,HOP!A:U,21,0)</f>
        <v>直连</v>
      </c>
    </row>
    <row r="58" spans="1:10">
      <c r="A58" s="5">
        <v>999223589795605</v>
      </c>
      <c r="B58" s="4" t="s">
        <v>27</v>
      </c>
      <c r="C58" s="6">
        <v>45032</v>
      </c>
      <c r="D58" s="6">
        <v>45033</v>
      </c>
      <c r="E58" s="4">
        <v>2870</v>
      </c>
      <c r="F58" t="str">
        <f>VLOOKUP(A58,HOP!A:L,12,0)</f>
        <v>2870.00</v>
      </c>
      <c r="G58" t="str">
        <f>VLOOKUP(A58,HOP!A:C,3,0)</f>
        <v>3215964</v>
      </c>
      <c r="H58">
        <f t="shared" si="2"/>
        <v>0</v>
      </c>
      <c r="I58" t="str">
        <f t="shared" si="3"/>
        <v>，3215964</v>
      </c>
      <c r="J58" t="str">
        <f>VLOOKUP(A58,HOP!A:U,21,0)</f>
        <v>直连</v>
      </c>
    </row>
    <row r="59" spans="1:10">
      <c r="A59" s="5">
        <v>999223601699860</v>
      </c>
      <c r="B59" s="4" t="s">
        <v>27</v>
      </c>
      <c r="C59" s="6">
        <v>45030</v>
      </c>
      <c r="D59" s="6">
        <v>45033</v>
      </c>
      <c r="E59" s="4">
        <v>1773</v>
      </c>
      <c r="F59" t="str">
        <f>VLOOKUP(A59,HOP!A:L,12,0)</f>
        <v>1773.00</v>
      </c>
      <c r="G59" t="str">
        <f>VLOOKUP(A59,HOP!A:C,3,0)</f>
        <v>3217549</v>
      </c>
      <c r="H59">
        <f t="shared" si="2"/>
        <v>0</v>
      </c>
      <c r="I59" t="str">
        <f t="shared" si="3"/>
        <v>，3217549</v>
      </c>
      <c r="J59" t="str">
        <f>VLOOKUP(A59,HOP!A:U,21,0)</f>
        <v>直连</v>
      </c>
    </row>
    <row r="60" spans="1:10">
      <c r="A60" s="5">
        <v>999223602135906</v>
      </c>
      <c r="B60" s="4" t="s">
        <v>27</v>
      </c>
      <c r="C60" s="6">
        <v>45032</v>
      </c>
      <c r="D60" s="6">
        <v>45033</v>
      </c>
      <c r="E60" s="4">
        <v>297</v>
      </c>
      <c r="F60" t="str">
        <f>VLOOKUP(A60,HOP!A:L,12,0)</f>
        <v>297.00</v>
      </c>
      <c r="G60" t="str">
        <f>VLOOKUP(A60,HOP!A:C,3,0)</f>
        <v>3217665</v>
      </c>
      <c r="H60">
        <f t="shared" si="2"/>
        <v>0</v>
      </c>
      <c r="I60" t="str">
        <f t="shared" si="3"/>
        <v>，3217665</v>
      </c>
      <c r="J60" t="str">
        <f>VLOOKUP(A60,HOP!A:U,21,0)</f>
        <v>直连</v>
      </c>
    </row>
    <row r="61" spans="1:10">
      <c r="A61" s="5">
        <v>999223602542423</v>
      </c>
      <c r="B61" s="4" t="s">
        <v>27</v>
      </c>
      <c r="C61" s="6">
        <v>45031</v>
      </c>
      <c r="D61" s="6">
        <v>45033</v>
      </c>
      <c r="E61" s="4">
        <v>653</v>
      </c>
      <c r="F61" t="str">
        <f>VLOOKUP(A61,HOP!A:L,12,0)</f>
        <v>653.00</v>
      </c>
      <c r="G61" t="str">
        <f>VLOOKUP(A61,HOP!A:C,3,0)</f>
        <v>3217788</v>
      </c>
      <c r="H61">
        <f t="shared" si="2"/>
        <v>0</v>
      </c>
      <c r="I61" t="str">
        <f t="shared" si="3"/>
        <v>，3217788</v>
      </c>
      <c r="J61" t="str">
        <f>VLOOKUP(A61,HOP!A:U,21,0)</f>
        <v>直连</v>
      </c>
    </row>
    <row r="62" spans="1:10">
      <c r="A62" s="5">
        <v>999223603397156</v>
      </c>
      <c r="B62" s="4" t="s">
        <v>27</v>
      </c>
      <c r="C62" s="6">
        <v>45032</v>
      </c>
      <c r="D62" s="6">
        <v>45033</v>
      </c>
      <c r="E62" s="4">
        <v>400</v>
      </c>
      <c r="F62" t="str">
        <f>VLOOKUP(A62,HOP!A:L,12,0)</f>
        <v>400.00</v>
      </c>
      <c r="G62" t="str">
        <f>VLOOKUP(A62,HOP!A:C,3,0)</f>
        <v>3218184</v>
      </c>
      <c r="H62">
        <f t="shared" si="2"/>
        <v>0</v>
      </c>
      <c r="I62" t="str">
        <f t="shared" si="3"/>
        <v>，3218184</v>
      </c>
      <c r="J62" t="str">
        <f>VLOOKUP(A62,HOP!A:U,21,0)</f>
        <v>直连</v>
      </c>
    </row>
    <row r="63" spans="1:10">
      <c r="A63" s="5">
        <v>999223603437208</v>
      </c>
      <c r="B63" s="4" t="s">
        <v>27</v>
      </c>
      <c r="C63" s="6">
        <v>45030</v>
      </c>
      <c r="D63" s="6">
        <v>45033</v>
      </c>
      <c r="E63" s="4">
        <v>4320</v>
      </c>
      <c r="F63" t="str">
        <f>VLOOKUP(A63,HOP!A:L,12,0)</f>
        <v>4320.00</v>
      </c>
      <c r="G63" t="str">
        <f>VLOOKUP(A63,HOP!A:C,3,0)</f>
        <v>3218212</v>
      </c>
      <c r="H63">
        <f t="shared" si="2"/>
        <v>0</v>
      </c>
      <c r="I63" t="str">
        <f t="shared" si="3"/>
        <v>，3218212</v>
      </c>
      <c r="J63" t="str">
        <f>VLOOKUP(A63,HOP!A:U,21,0)</f>
        <v>直连</v>
      </c>
    </row>
    <row r="64" spans="1:10">
      <c r="A64" s="5">
        <v>999223603749311</v>
      </c>
      <c r="B64" s="4" t="s">
        <v>27</v>
      </c>
      <c r="C64" s="6">
        <v>45030</v>
      </c>
      <c r="D64" s="6">
        <v>45033</v>
      </c>
      <c r="E64" s="4">
        <v>2421</v>
      </c>
      <c r="F64" t="str">
        <f>VLOOKUP(A64,HOP!A:L,12,0)</f>
        <v>2421.00</v>
      </c>
      <c r="G64" t="str">
        <f>VLOOKUP(A64,HOP!A:C,3,0)</f>
        <v>3218427</v>
      </c>
      <c r="H64">
        <f t="shared" si="2"/>
        <v>0</v>
      </c>
      <c r="I64" t="str">
        <f t="shared" si="3"/>
        <v>，3218427</v>
      </c>
      <c r="J64" t="str">
        <f>VLOOKUP(A64,HOP!A:U,21,0)</f>
        <v>直连</v>
      </c>
    </row>
    <row r="65" hidden="1" spans="1:10">
      <c r="A65" s="5">
        <v>999223615956038</v>
      </c>
      <c r="B65" s="4" t="s">
        <v>27</v>
      </c>
      <c r="C65" s="6">
        <v>45030</v>
      </c>
      <c r="D65" s="6">
        <v>45033</v>
      </c>
      <c r="E65" s="4">
        <v>2424</v>
      </c>
      <c r="F65" t="str">
        <f>VLOOKUP(A65,HOP!A:L,12,0)</f>
        <v>2424.00</v>
      </c>
      <c r="G65" t="str">
        <f>VLOOKUP(A65,HOP!A:C,3,0)</f>
        <v>3219771</v>
      </c>
      <c r="H65">
        <f t="shared" si="2"/>
        <v>0</v>
      </c>
      <c r="I65" t="str">
        <f t="shared" si="3"/>
        <v>，3219771</v>
      </c>
      <c r="J65" t="str">
        <f>VLOOKUP(A65,HOP!A:U,21,0)</f>
        <v>直采</v>
      </c>
    </row>
    <row r="66" spans="1:10">
      <c r="A66" s="5">
        <v>999223616028359</v>
      </c>
      <c r="B66" s="4" t="s">
        <v>27</v>
      </c>
      <c r="C66" s="6">
        <v>45030</v>
      </c>
      <c r="D66" s="6">
        <v>45033</v>
      </c>
      <c r="E66" s="4">
        <v>1110</v>
      </c>
      <c r="F66" t="str">
        <f>VLOOKUP(A66,HOP!A:L,12,0)</f>
        <v>1110.00</v>
      </c>
      <c r="G66" t="str">
        <f>VLOOKUP(A66,HOP!A:C,3,0)</f>
        <v>3219785</v>
      </c>
      <c r="H66">
        <f t="shared" si="2"/>
        <v>0</v>
      </c>
      <c r="I66" t="str">
        <f t="shared" si="3"/>
        <v>，3219785</v>
      </c>
      <c r="J66" t="str">
        <f>VLOOKUP(A66,HOP!A:U,21,0)</f>
        <v>直连</v>
      </c>
    </row>
    <row r="67" spans="1:10">
      <c r="A67" s="5">
        <v>999223619174252</v>
      </c>
      <c r="B67" s="4" t="s">
        <v>27</v>
      </c>
      <c r="C67" s="6">
        <v>45032</v>
      </c>
      <c r="D67" s="6">
        <v>45033</v>
      </c>
      <c r="E67" s="4">
        <v>212</v>
      </c>
      <c r="F67" t="str">
        <f>VLOOKUP(A67,HOP!A:L,12,0)</f>
        <v>212.00</v>
      </c>
      <c r="G67" t="str">
        <f>VLOOKUP(A67,HOP!A:C,3,0)</f>
        <v>3220364</v>
      </c>
      <c r="H67">
        <f t="shared" ref="H67:H98" si="4">E67-F67</f>
        <v>0</v>
      </c>
      <c r="I67" t="str">
        <f t="shared" ref="I67:I98" si="5">$I$1&amp;G67</f>
        <v>，3220364</v>
      </c>
      <c r="J67" t="str">
        <f>VLOOKUP(A67,HOP!A:U,21,0)</f>
        <v>直连</v>
      </c>
    </row>
    <row r="68" spans="1:10">
      <c r="A68" s="5">
        <v>999223620388118</v>
      </c>
      <c r="B68" s="4" t="s">
        <v>27</v>
      </c>
      <c r="C68" s="6">
        <v>45032</v>
      </c>
      <c r="D68" s="6">
        <v>45033</v>
      </c>
      <c r="E68" s="4">
        <v>193</v>
      </c>
      <c r="F68" t="str">
        <f>VLOOKUP(A68,HOP!A:L,12,0)</f>
        <v>193.00</v>
      </c>
      <c r="G68" t="str">
        <f>VLOOKUP(A68,HOP!A:C,3,0)</f>
        <v>3220791</v>
      </c>
      <c r="H68">
        <f t="shared" si="4"/>
        <v>0</v>
      </c>
      <c r="I68" t="str">
        <f t="shared" si="5"/>
        <v>，3220791</v>
      </c>
      <c r="J68" t="str">
        <f>VLOOKUP(A68,HOP!A:U,21,0)</f>
        <v>直连</v>
      </c>
    </row>
    <row r="69" spans="1:10">
      <c r="A69" s="5">
        <v>999223621022125</v>
      </c>
      <c r="B69" s="4" t="s">
        <v>27</v>
      </c>
      <c r="C69" s="6">
        <v>45032</v>
      </c>
      <c r="D69" s="6">
        <v>45033</v>
      </c>
      <c r="E69" s="4">
        <v>666</v>
      </c>
      <c r="F69" t="str">
        <f>VLOOKUP(A69,HOP!A:L,12,0)</f>
        <v>666.00</v>
      </c>
      <c r="G69" t="str">
        <f>VLOOKUP(A69,HOP!A:C,3,0)</f>
        <v>3221070</v>
      </c>
      <c r="H69">
        <f t="shared" si="4"/>
        <v>0</v>
      </c>
      <c r="I69" t="str">
        <f t="shared" si="5"/>
        <v>，3221070</v>
      </c>
      <c r="J69" t="str">
        <f>VLOOKUP(A69,HOP!A:U,21,0)</f>
        <v>直连</v>
      </c>
    </row>
    <row r="70" spans="1:10">
      <c r="A70" s="5">
        <v>999223623376850</v>
      </c>
      <c r="B70" s="4" t="s">
        <v>27</v>
      </c>
      <c r="C70" s="6">
        <v>45032</v>
      </c>
      <c r="D70" s="6">
        <v>45033</v>
      </c>
      <c r="E70" s="4">
        <v>210</v>
      </c>
      <c r="F70" t="str">
        <f>VLOOKUP(A70,HOP!A:L,12,0)</f>
        <v>210.00</v>
      </c>
      <c r="G70" t="str">
        <f>VLOOKUP(A70,HOP!A:C,3,0)</f>
        <v>3221236</v>
      </c>
      <c r="H70">
        <f t="shared" si="4"/>
        <v>0</v>
      </c>
      <c r="I70" t="str">
        <f t="shared" si="5"/>
        <v>，3221236</v>
      </c>
      <c r="J70" t="str">
        <f>VLOOKUP(A70,HOP!A:U,21,0)</f>
        <v>直连</v>
      </c>
    </row>
    <row r="71" spans="1:10">
      <c r="A71" s="5">
        <v>999223624395156</v>
      </c>
      <c r="B71" s="4" t="s">
        <v>27</v>
      </c>
      <c r="C71" s="6">
        <v>45032</v>
      </c>
      <c r="D71" s="6">
        <v>45033</v>
      </c>
      <c r="E71" s="4">
        <v>202</v>
      </c>
      <c r="F71" t="str">
        <f>VLOOKUP(A71,HOP!A:L,12,0)</f>
        <v>202.00</v>
      </c>
      <c r="G71" t="str">
        <f>VLOOKUP(A71,HOP!A:C,3,0)</f>
        <v>3221354</v>
      </c>
      <c r="H71">
        <f t="shared" si="4"/>
        <v>0</v>
      </c>
      <c r="I71" t="str">
        <f t="shared" si="5"/>
        <v>，3221354</v>
      </c>
      <c r="J71" t="str">
        <f>VLOOKUP(A71,HOP!A:U,21,0)</f>
        <v>直连</v>
      </c>
    </row>
    <row r="72" spans="1:10">
      <c r="A72" s="5">
        <v>999223625046015</v>
      </c>
      <c r="B72" s="4" t="s">
        <v>27</v>
      </c>
      <c r="C72" s="6">
        <v>45032</v>
      </c>
      <c r="D72" s="6">
        <v>45033</v>
      </c>
      <c r="E72" s="4">
        <v>946</v>
      </c>
      <c r="F72" t="str">
        <f>VLOOKUP(A72,HOP!A:L,12,0)</f>
        <v>946.00</v>
      </c>
      <c r="G72" t="str">
        <f>VLOOKUP(A72,HOP!A:C,3,0)</f>
        <v>3221438</v>
      </c>
      <c r="H72">
        <f t="shared" si="4"/>
        <v>0</v>
      </c>
      <c r="I72" t="str">
        <f t="shared" si="5"/>
        <v>，3221438</v>
      </c>
      <c r="J72" t="str">
        <f>VLOOKUP(A72,HOP!A:U,21,0)</f>
        <v>直连</v>
      </c>
    </row>
    <row r="73" spans="1:10">
      <c r="A73" s="5">
        <v>999223628100070</v>
      </c>
      <c r="B73" s="4" t="s">
        <v>27</v>
      </c>
      <c r="C73" s="6">
        <v>45031</v>
      </c>
      <c r="D73" s="6">
        <v>45033</v>
      </c>
      <c r="E73" s="4">
        <v>909</v>
      </c>
      <c r="F73" t="str">
        <f>VLOOKUP(A73,HOP!A:L,12,0)</f>
        <v>909.00</v>
      </c>
      <c r="G73" t="str">
        <f>VLOOKUP(A73,HOP!A:C,3,0)</f>
        <v>3222474</v>
      </c>
      <c r="H73">
        <f t="shared" si="4"/>
        <v>0</v>
      </c>
      <c r="I73" t="str">
        <f t="shared" si="5"/>
        <v>，3222474</v>
      </c>
      <c r="J73" t="str">
        <f>VLOOKUP(A73,HOP!A:U,21,0)</f>
        <v>直连</v>
      </c>
    </row>
    <row r="74" spans="1:10">
      <c r="A74" s="5">
        <v>999223631165972</v>
      </c>
      <c r="B74" s="4" t="s">
        <v>27</v>
      </c>
      <c r="C74" s="6">
        <v>45029</v>
      </c>
      <c r="D74" s="6">
        <v>45033</v>
      </c>
      <c r="E74" s="4">
        <v>3936</v>
      </c>
      <c r="F74" t="str">
        <f>VLOOKUP(A74,HOP!A:L,12,0)</f>
        <v>3936.00</v>
      </c>
      <c r="G74" t="str">
        <f>VLOOKUP(A74,HOP!A:C,3,0)</f>
        <v>3223200</v>
      </c>
      <c r="H74">
        <f t="shared" si="4"/>
        <v>0</v>
      </c>
      <c r="I74" t="str">
        <f t="shared" si="5"/>
        <v>，3223200</v>
      </c>
      <c r="J74" t="str">
        <f>VLOOKUP(A74,HOP!A:U,21,0)</f>
        <v>直连</v>
      </c>
    </row>
    <row r="75" spans="1:10">
      <c r="A75" s="5">
        <v>999223631691458</v>
      </c>
      <c r="B75" s="4" t="s">
        <v>27</v>
      </c>
      <c r="C75" s="6">
        <v>45030</v>
      </c>
      <c r="D75" s="6">
        <v>45033</v>
      </c>
      <c r="E75" s="4">
        <v>8292</v>
      </c>
      <c r="F75" t="str">
        <f>VLOOKUP(A75,HOP!A:L,12,0)</f>
        <v>8292.00</v>
      </c>
      <c r="G75" t="str">
        <f>VLOOKUP(A75,HOP!A:C,3,0)</f>
        <v>3223580</v>
      </c>
      <c r="H75">
        <f t="shared" si="4"/>
        <v>0</v>
      </c>
      <c r="I75" t="str">
        <f t="shared" si="5"/>
        <v>，3223580</v>
      </c>
      <c r="J75" t="str">
        <f>VLOOKUP(A75,HOP!A:U,21,0)</f>
        <v>直连</v>
      </c>
    </row>
    <row r="76" spans="1:10">
      <c r="A76" s="5">
        <v>999223632429761</v>
      </c>
      <c r="B76" s="4" t="s">
        <v>27</v>
      </c>
      <c r="C76" s="6">
        <v>45031</v>
      </c>
      <c r="D76" s="6">
        <v>45033</v>
      </c>
      <c r="E76" s="4">
        <v>2846</v>
      </c>
      <c r="F76" t="str">
        <f>VLOOKUP(A76,HOP!A:L,12,0)</f>
        <v>2846.00</v>
      </c>
      <c r="G76" t="str">
        <f>VLOOKUP(A76,HOP!A:C,3,0)</f>
        <v>3223814</v>
      </c>
      <c r="H76">
        <f t="shared" si="4"/>
        <v>0</v>
      </c>
      <c r="I76" t="str">
        <f t="shared" si="5"/>
        <v>，3223814</v>
      </c>
      <c r="J76" t="str">
        <f>VLOOKUP(A76,HOP!A:U,21,0)</f>
        <v>直连</v>
      </c>
    </row>
    <row r="77" spans="1:11">
      <c r="A77" s="5">
        <v>999223632512858</v>
      </c>
      <c r="B77" s="4" t="s">
        <v>27</v>
      </c>
      <c r="C77" s="6">
        <v>45029</v>
      </c>
      <c r="D77" s="6">
        <v>45033</v>
      </c>
      <c r="E77" s="4">
        <v>2496</v>
      </c>
      <c r="F77" t="e">
        <f>VLOOKUP(A77,HOP!A:L,12,0)</f>
        <v>#N/A</v>
      </c>
      <c r="G77">
        <v>3223845</v>
      </c>
      <c r="H77" t="e">
        <f t="shared" si="4"/>
        <v>#N/A</v>
      </c>
      <c r="I77" t="str">
        <f t="shared" si="5"/>
        <v>，3223845</v>
      </c>
      <c r="J77" t="e">
        <f>VLOOKUP(A77,HOP!A:U,21,0)</f>
        <v>#N/A</v>
      </c>
      <c r="K77" s="8" t="s">
        <v>675</v>
      </c>
    </row>
    <row r="78" spans="1:10">
      <c r="A78" s="5">
        <v>999223633439146</v>
      </c>
      <c r="B78" s="4" t="s">
        <v>27</v>
      </c>
      <c r="C78" s="6">
        <v>45032</v>
      </c>
      <c r="D78" s="6">
        <v>45033</v>
      </c>
      <c r="E78" s="4">
        <v>99</v>
      </c>
      <c r="F78" t="str">
        <f>VLOOKUP(A78,HOP!A:L,12,0)</f>
        <v>99.00</v>
      </c>
      <c r="G78" t="str">
        <f>VLOOKUP(A78,HOP!A:C,3,0)</f>
        <v>3224072</v>
      </c>
      <c r="H78">
        <f t="shared" si="4"/>
        <v>0</v>
      </c>
      <c r="I78" t="str">
        <f t="shared" si="5"/>
        <v>，3224072</v>
      </c>
      <c r="J78" t="str">
        <f>VLOOKUP(A78,HOP!A:U,21,0)</f>
        <v>直连</v>
      </c>
    </row>
    <row r="79" spans="1:10">
      <c r="A79" s="5">
        <v>23639950587</v>
      </c>
      <c r="B79" s="4" t="s">
        <v>27</v>
      </c>
      <c r="C79" s="6">
        <v>45031</v>
      </c>
      <c r="D79" s="6">
        <v>45033</v>
      </c>
      <c r="E79" s="4">
        <v>2754</v>
      </c>
      <c r="F79" t="str">
        <f>VLOOKUP(A79,HOP!A:L,12,0)</f>
        <v>2754.00</v>
      </c>
      <c r="G79" t="str">
        <f>VLOOKUP(A79,HOP!A:C,3,0)</f>
        <v>3224915</v>
      </c>
      <c r="H79">
        <f t="shared" si="4"/>
        <v>0</v>
      </c>
      <c r="I79" t="str">
        <f t="shared" si="5"/>
        <v>，3224915</v>
      </c>
      <c r="J79" t="str">
        <f>VLOOKUP(A79,HOP!A:U,21,0)</f>
        <v>直连</v>
      </c>
    </row>
    <row r="80" spans="1:10">
      <c r="A80" s="5">
        <v>999223641030131</v>
      </c>
      <c r="B80" s="4" t="s">
        <v>27</v>
      </c>
      <c r="C80" s="6">
        <v>45032</v>
      </c>
      <c r="D80" s="6">
        <v>45033</v>
      </c>
      <c r="E80" s="4">
        <v>541</v>
      </c>
      <c r="F80" t="str">
        <f>VLOOKUP(A80,HOP!A:L,12,0)</f>
        <v>541.00</v>
      </c>
      <c r="G80" t="str">
        <f>VLOOKUP(A80,HOP!A:C,3,0)</f>
        <v>3225216</v>
      </c>
      <c r="H80">
        <f t="shared" si="4"/>
        <v>0</v>
      </c>
      <c r="I80" t="str">
        <f t="shared" si="5"/>
        <v>，3225216</v>
      </c>
      <c r="J80" t="str">
        <f>VLOOKUP(A80,HOP!A:U,21,0)</f>
        <v>直连</v>
      </c>
    </row>
    <row r="81" spans="1:10">
      <c r="A81" s="5">
        <v>999223642567460</v>
      </c>
      <c r="B81" s="4" t="s">
        <v>27</v>
      </c>
      <c r="C81" s="6">
        <v>45030</v>
      </c>
      <c r="D81" s="6">
        <v>45033</v>
      </c>
      <c r="E81" s="4">
        <v>4017</v>
      </c>
      <c r="F81" t="str">
        <f>VLOOKUP(A81,HOP!A:L,12,0)</f>
        <v>4017.00</v>
      </c>
      <c r="G81" t="str">
        <f>VLOOKUP(A81,HOP!A:C,3,0)</f>
        <v>3226355</v>
      </c>
      <c r="H81">
        <f t="shared" si="4"/>
        <v>0</v>
      </c>
      <c r="I81" t="str">
        <f t="shared" si="5"/>
        <v>，3226355</v>
      </c>
      <c r="J81" t="str">
        <f>VLOOKUP(A81,HOP!A:U,21,0)</f>
        <v>直连</v>
      </c>
    </row>
    <row r="82" spans="1:10">
      <c r="A82" s="5">
        <v>23644822999</v>
      </c>
      <c r="B82" s="4" t="s">
        <v>27</v>
      </c>
      <c r="C82" s="6">
        <v>45030</v>
      </c>
      <c r="D82" s="6">
        <v>45033</v>
      </c>
      <c r="E82" s="4">
        <v>597</v>
      </c>
      <c r="F82" t="str">
        <f>VLOOKUP(A82,HOP!A:L,12,0)</f>
        <v>597.00</v>
      </c>
      <c r="G82" t="str">
        <f>VLOOKUP(A82,HOP!A:C,3,0)</f>
        <v>3226797</v>
      </c>
      <c r="H82">
        <f t="shared" si="4"/>
        <v>0</v>
      </c>
      <c r="I82" t="str">
        <f t="shared" si="5"/>
        <v>，3226797</v>
      </c>
      <c r="J82" t="str">
        <f>VLOOKUP(A82,HOP!A:U,21,0)</f>
        <v>直连</v>
      </c>
    </row>
    <row r="83" hidden="1" spans="1:10">
      <c r="A83" s="5">
        <v>999223645142304</v>
      </c>
      <c r="B83" s="4" t="s">
        <v>27</v>
      </c>
      <c r="C83" s="6">
        <v>45030</v>
      </c>
      <c r="D83" s="6">
        <v>45033</v>
      </c>
      <c r="E83" s="4">
        <v>801</v>
      </c>
      <c r="F83" t="str">
        <f>VLOOKUP(A83,HOP!A:L,12,0)</f>
        <v>801.00</v>
      </c>
      <c r="G83" t="str">
        <f>VLOOKUP(A83,HOP!A:C,3,0)</f>
        <v>3226848</v>
      </c>
      <c r="H83">
        <f t="shared" si="4"/>
        <v>0</v>
      </c>
      <c r="I83" t="str">
        <f t="shared" si="5"/>
        <v>，3226848</v>
      </c>
      <c r="J83" t="str">
        <f>VLOOKUP(A83,HOP!A:U,21,0)</f>
        <v>直采</v>
      </c>
    </row>
    <row r="84" spans="1:10">
      <c r="A84" s="5">
        <v>999223645428799</v>
      </c>
      <c r="B84" s="4" t="s">
        <v>27</v>
      </c>
      <c r="C84" s="6">
        <v>45031</v>
      </c>
      <c r="D84" s="6">
        <v>45033</v>
      </c>
      <c r="E84" s="4">
        <v>1630</v>
      </c>
      <c r="F84" t="str">
        <f>VLOOKUP(A84,HOP!A:L,12,0)</f>
        <v>1630.00</v>
      </c>
      <c r="G84" t="str">
        <f>VLOOKUP(A84,HOP!A:C,3,0)</f>
        <v>3226908</v>
      </c>
      <c r="H84">
        <f t="shared" si="4"/>
        <v>0</v>
      </c>
      <c r="I84" t="str">
        <f t="shared" si="5"/>
        <v>，3226908</v>
      </c>
      <c r="J84" t="str">
        <f>VLOOKUP(A84,HOP!A:U,21,0)</f>
        <v>直连</v>
      </c>
    </row>
    <row r="85" spans="1:10">
      <c r="A85" s="5">
        <v>999223646144457</v>
      </c>
      <c r="B85" s="4" t="s">
        <v>27</v>
      </c>
      <c r="C85" s="6">
        <v>45031</v>
      </c>
      <c r="D85" s="6">
        <v>45033</v>
      </c>
      <c r="E85" s="4">
        <v>5488</v>
      </c>
      <c r="F85" t="str">
        <f>VLOOKUP(A85,HOP!A:L,12,0)</f>
        <v>5488.00</v>
      </c>
      <c r="G85" t="str">
        <f>VLOOKUP(A85,HOP!A:C,3,0)</f>
        <v>3228179</v>
      </c>
      <c r="H85">
        <f t="shared" si="4"/>
        <v>0</v>
      </c>
      <c r="I85" t="str">
        <f t="shared" si="5"/>
        <v>，3228179</v>
      </c>
      <c r="J85" t="str">
        <f>VLOOKUP(A85,HOP!A:U,21,0)</f>
        <v>直连</v>
      </c>
    </row>
    <row r="86" spans="1:10">
      <c r="A86" s="5">
        <v>999223652076709</v>
      </c>
      <c r="B86" s="4" t="s">
        <v>27</v>
      </c>
      <c r="C86" s="6">
        <v>45032</v>
      </c>
      <c r="D86" s="6">
        <v>45033</v>
      </c>
      <c r="E86" s="4">
        <v>494</v>
      </c>
      <c r="F86" t="str">
        <f>VLOOKUP(A86,HOP!A:L,12,0)</f>
        <v>494.00</v>
      </c>
      <c r="G86" t="str">
        <f>VLOOKUP(A86,HOP!A:C,3,0)</f>
        <v>3228799</v>
      </c>
      <c r="H86">
        <f t="shared" si="4"/>
        <v>0</v>
      </c>
      <c r="I86" t="str">
        <f t="shared" si="5"/>
        <v>，3228799</v>
      </c>
      <c r="J86" t="str">
        <f>VLOOKUP(A86,HOP!A:U,21,0)</f>
        <v>直连</v>
      </c>
    </row>
    <row r="87" spans="1:10">
      <c r="A87" s="5">
        <v>999223653302638</v>
      </c>
      <c r="B87" s="4" t="s">
        <v>27</v>
      </c>
      <c r="C87" s="6">
        <v>45031</v>
      </c>
      <c r="D87" s="6">
        <v>45033</v>
      </c>
      <c r="E87" s="4">
        <v>2904</v>
      </c>
      <c r="F87" t="str">
        <f>VLOOKUP(A87,HOP!A:L,12,0)</f>
        <v>2904.00</v>
      </c>
      <c r="G87" t="str">
        <f>VLOOKUP(A87,HOP!A:C,3,0)</f>
        <v>3228932</v>
      </c>
      <c r="H87">
        <f t="shared" si="4"/>
        <v>0</v>
      </c>
      <c r="I87" t="str">
        <f t="shared" si="5"/>
        <v>，3228932</v>
      </c>
      <c r="J87" t="str">
        <f>VLOOKUP(A87,HOP!A:U,21,0)</f>
        <v>直连</v>
      </c>
    </row>
    <row r="88" spans="1:10">
      <c r="A88" s="5">
        <v>999223653560958</v>
      </c>
      <c r="B88" s="4" t="s">
        <v>27</v>
      </c>
      <c r="C88" s="6">
        <v>45031</v>
      </c>
      <c r="D88" s="6">
        <v>45033</v>
      </c>
      <c r="E88" s="4">
        <v>3527</v>
      </c>
      <c r="F88" t="str">
        <f>VLOOKUP(A88,HOP!A:L,12,0)</f>
        <v>3527.00</v>
      </c>
      <c r="G88" t="str">
        <f>VLOOKUP(A88,HOP!A:C,3,0)</f>
        <v>3228964</v>
      </c>
      <c r="H88">
        <f t="shared" si="4"/>
        <v>0</v>
      </c>
      <c r="I88" t="str">
        <f t="shared" si="5"/>
        <v>，3228964</v>
      </c>
      <c r="J88" t="str">
        <f>VLOOKUP(A88,HOP!A:U,21,0)</f>
        <v>直连</v>
      </c>
    </row>
    <row r="89" spans="1:10">
      <c r="A89" s="5">
        <v>999223654435011</v>
      </c>
      <c r="B89" s="4" t="s">
        <v>27</v>
      </c>
      <c r="C89" s="6">
        <v>45032</v>
      </c>
      <c r="D89" s="6">
        <v>45033</v>
      </c>
      <c r="E89" s="4">
        <v>538</v>
      </c>
      <c r="F89" t="str">
        <f>VLOOKUP(A89,HOP!A:L,12,0)</f>
        <v>538.00</v>
      </c>
      <c r="G89" t="str">
        <f>VLOOKUP(A89,HOP!A:C,3,0)</f>
        <v>3229059</v>
      </c>
      <c r="H89">
        <f t="shared" si="4"/>
        <v>0</v>
      </c>
      <c r="I89" t="str">
        <f t="shared" si="5"/>
        <v>，3229059</v>
      </c>
      <c r="J89" t="str">
        <f>VLOOKUP(A89,HOP!A:U,21,0)</f>
        <v>直连</v>
      </c>
    </row>
    <row r="90" spans="1:10">
      <c r="A90" s="5">
        <v>999223657710657</v>
      </c>
      <c r="B90" s="4" t="s">
        <v>27</v>
      </c>
      <c r="C90" s="6">
        <v>45032</v>
      </c>
      <c r="D90" s="6">
        <v>45033</v>
      </c>
      <c r="E90" s="4">
        <v>323</v>
      </c>
      <c r="F90" t="str">
        <f>VLOOKUP(A90,HOP!A:L,12,0)</f>
        <v>323.00</v>
      </c>
      <c r="G90" t="str">
        <f>VLOOKUP(A90,HOP!A:C,3,0)</f>
        <v>3229701</v>
      </c>
      <c r="H90">
        <f t="shared" si="4"/>
        <v>0</v>
      </c>
      <c r="I90" t="str">
        <f t="shared" si="5"/>
        <v>，3229701</v>
      </c>
      <c r="J90" t="str">
        <f>VLOOKUP(A90,HOP!A:U,21,0)</f>
        <v>直连</v>
      </c>
    </row>
    <row r="91" spans="1:10">
      <c r="A91" s="5">
        <v>999223658194663</v>
      </c>
      <c r="B91" s="4" t="s">
        <v>27</v>
      </c>
      <c r="C91" s="6">
        <v>45032</v>
      </c>
      <c r="D91" s="6">
        <v>45033</v>
      </c>
      <c r="E91" s="4">
        <v>1453</v>
      </c>
      <c r="F91" t="str">
        <f>VLOOKUP(A91,HOP!A:L,12,0)</f>
        <v>1453.00</v>
      </c>
      <c r="G91" t="str">
        <f>VLOOKUP(A91,HOP!A:C,3,0)</f>
        <v>3229849</v>
      </c>
      <c r="H91">
        <f t="shared" si="4"/>
        <v>0</v>
      </c>
      <c r="I91" t="str">
        <f t="shared" si="5"/>
        <v>，3229849</v>
      </c>
      <c r="J91" t="str">
        <f>VLOOKUP(A91,HOP!A:U,21,0)</f>
        <v>直连</v>
      </c>
    </row>
    <row r="92" spans="1:10">
      <c r="A92" s="5">
        <v>999223658603692</v>
      </c>
      <c r="B92" s="4" t="s">
        <v>27</v>
      </c>
      <c r="C92" s="6">
        <v>45032</v>
      </c>
      <c r="D92" s="6">
        <v>45033</v>
      </c>
      <c r="E92" s="4">
        <v>336</v>
      </c>
      <c r="F92" t="str">
        <f>VLOOKUP(A92,HOP!A:L,12,0)</f>
        <v>336.00</v>
      </c>
      <c r="G92" t="str">
        <f>VLOOKUP(A92,HOP!A:C,3,0)</f>
        <v>3230027</v>
      </c>
      <c r="H92">
        <f t="shared" si="4"/>
        <v>0</v>
      </c>
      <c r="I92" t="str">
        <f t="shared" si="5"/>
        <v>，3230027</v>
      </c>
      <c r="J92" t="str">
        <f>VLOOKUP(A92,HOP!A:U,21,0)</f>
        <v>直连</v>
      </c>
    </row>
    <row r="93" spans="1:10">
      <c r="A93" s="5">
        <v>999223659190981</v>
      </c>
      <c r="B93" s="4" t="s">
        <v>27</v>
      </c>
      <c r="C93" s="6">
        <v>45031</v>
      </c>
      <c r="D93" s="6">
        <v>45033</v>
      </c>
      <c r="E93" s="4">
        <v>2944</v>
      </c>
      <c r="F93" t="str">
        <f>VLOOKUP(A93,HOP!A:L,12,0)</f>
        <v>2944.00</v>
      </c>
      <c r="G93" t="str">
        <f>VLOOKUP(A93,HOP!A:C,3,0)</f>
        <v>3230182</v>
      </c>
      <c r="H93">
        <f t="shared" si="4"/>
        <v>0</v>
      </c>
      <c r="I93" t="str">
        <f t="shared" si="5"/>
        <v>，3230182</v>
      </c>
      <c r="J93" t="str">
        <f>VLOOKUP(A93,HOP!A:U,21,0)</f>
        <v>直连</v>
      </c>
    </row>
    <row r="94" hidden="1" spans="1:10">
      <c r="A94" s="5">
        <v>999223663855432</v>
      </c>
      <c r="B94" s="4" t="s">
        <v>27</v>
      </c>
      <c r="C94" s="6">
        <v>45031</v>
      </c>
      <c r="D94" s="6">
        <v>45033</v>
      </c>
      <c r="E94" s="4">
        <v>586</v>
      </c>
      <c r="F94" t="str">
        <f>VLOOKUP(A94,HOP!A:L,12,0)</f>
        <v>586.00</v>
      </c>
      <c r="G94" t="str">
        <f>VLOOKUP(A94,HOP!A:C,3,0)</f>
        <v>3230455</v>
      </c>
      <c r="H94">
        <f t="shared" si="4"/>
        <v>0</v>
      </c>
      <c r="I94" t="str">
        <f t="shared" si="5"/>
        <v>，3230455</v>
      </c>
      <c r="J94" t="str">
        <f>VLOOKUP(A94,HOP!A:U,21,0)</f>
        <v>直采</v>
      </c>
    </row>
    <row r="95" spans="1:10">
      <c r="A95" s="5">
        <v>999223664691766</v>
      </c>
      <c r="B95" s="4" t="s">
        <v>27</v>
      </c>
      <c r="C95" s="6">
        <v>45032</v>
      </c>
      <c r="D95" s="6">
        <v>45033</v>
      </c>
      <c r="E95" s="4">
        <v>1734</v>
      </c>
      <c r="F95">
        <v>1734</v>
      </c>
      <c r="G95" t="str">
        <f>VLOOKUP(A95,HOP!A:C,3,0)</f>
        <v>3230539</v>
      </c>
      <c r="H95">
        <f t="shared" si="4"/>
        <v>0</v>
      </c>
      <c r="I95" t="str">
        <f t="shared" si="5"/>
        <v>，3230539</v>
      </c>
      <c r="J95" t="str">
        <f>VLOOKUP(A95,HOP!A:U,21,0)</f>
        <v>直连</v>
      </c>
    </row>
    <row r="96" spans="1:10">
      <c r="A96" s="5">
        <v>999223665392202</v>
      </c>
      <c r="B96" s="4" t="s">
        <v>27</v>
      </c>
      <c r="C96" s="6">
        <v>45031</v>
      </c>
      <c r="D96" s="6">
        <v>45033</v>
      </c>
      <c r="E96" s="4">
        <v>698</v>
      </c>
      <c r="F96" t="str">
        <f>VLOOKUP(A96,HOP!A:L,12,0)</f>
        <v>698.00</v>
      </c>
      <c r="G96" t="str">
        <f>VLOOKUP(A96,HOP!A:C,3,0)</f>
        <v>3230614</v>
      </c>
      <c r="H96">
        <f t="shared" si="4"/>
        <v>0</v>
      </c>
      <c r="I96" t="str">
        <f t="shared" si="5"/>
        <v>，3230614</v>
      </c>
      <c r="J96" t="str">
        <f>VLOOKUP(A96,HOP!A:U,21,0)</f>
        <v>直连</v>
      </c>
    </row>
    <row r="97" spans="1:10">
      <c r="A97" s="5">
        <v>999223668467811</v>
      </c>
      <c r="B97" s="4" t="s">
        <v>27</v>
      </c>
      <c r="C97" s="6">
        <v>45031</v>
      </c>
      <c r="D97" s="6">
        <v>45033</v>
      </c>
      <c r="E97" s="4">
        <v>1462</v>
      </c>
      <c r="F97" t="str">
        <f>VLOOKUP(A97,HOP!A:L,12,0)</f>
        <v>1462.00</v>
      </c>
      <c r="G97" t="str">
        <f>VLOOKUP(A97,HOP!A:C,3,0)</f>
        <v>3230999</v>
      </c>
      <c r="H97">
        <f t="shared" si="4"/>
        <v>0</v>
      </c>
      <c r="I97" t="str">
        <f t="shared" si="5"/>
        <v>，3230999</v>
      </c>
      <c r="J97" t="str">
        <f>VLOOKUP(A97,HOP!A:U,21,0)</f>
        <v>直连</v>
      </c>
    </row>
    <row r="98" spans="1:10">
      <c r="A98" s="5">
        <v>999223668957790</v>
      </c>
      <c r="B98" s="4" t="s">
        <v>27</v>
      </c>
      <c r="C98" s="6">
        <v>45032</v>
      </c>
      <c r="D98" s="6">
        <v>45033</v>
      </c>
      <c r="E98" s="4">
        <v>234</v>
      </c>
      <c r="F98" t="str">
        <f>VLOOKUP(A98,HOP!A:L,12,0)</f>
        <v>234.00</v>
      </c>
      <c r="G98" t="str">
        <f>VLOOKUP(A98,HOP!A:C,3,0)</f>
        <v>3231088</v>
      </c>
      <c r="H98">
        <f t="shared" si="4"/>
        <v>0</v>
      </c>
      <c r="I98" t="str">
        <f t="shared" si="5"/>
        <v>，3231088</v>
      </c>
      <c r="J98" t="str">
        <f>VLOOKUP(A98,HOP!A:U,21,0)</f>
        <v>直连</v>
      </c>
    </row>
    <row r="99" spans="1:10">
      <c r="A99" s="5">
        <v>999223669339282</v>
      </c>
      <c r="B99" s="4" t="s">
        <v>27</v>
      </c>
      <c r="C99" s="6">
        <v>45031</v>
      </c>
      <c r="D99" s="6">
        <v>45033</v>
      </c>
      <c r="E99" s="4">
        <v>622</v>
      </c>
      <c r="F99" t="str">
        <f>VLOOKUP(A99,HOP!A:L,12,0)</f>
        <v>622.00</v>
      </c>
      <c r="G99" t="str">
        <f>VLOOKUP(A99,HOP!A:C,3,0)</f>
        <v>3231165</v>
      </c>
      <c r="H99">
        <f t="shared" ref="H99:H127" si="6">E99-F99</f>
        <v>0</v>
      </c>
      <c r="I99" t="str">
        <f t="shared" ref="I99:I127" si="7">$I$1&amp;G99</f>
        <v>，3231165</v>
      </c>
      <c r="J99" t="str">
        <f>VLOOKUP(A99,HOP!A:U,21,0)</f>
        <v>直连</v>
      </c>
    </row>
    <row r="100" spans="1:10">
      <c r="A100" s="5">
        <v>999223670214478</v>
      </c>
      <c r="B100" s="4" t="s">
        <v>27</v>
      </c>
      <c r="C100" s="6">
        <v>45031</v>
      </c>
      <c r="D100" s="6">
        <v>45033</v>
      </c>
      <c r="E100" s="4">
        <v>3938</v>
      </c>
      <c r="F100" t="str">
        <f>VLOOKUP(A100,HOP!A:L,12,0)</f>
        <v>3938.00</v>
      </c>
      <c r="G100" t="str">
        <f>VLOOKUP(A100,HOP!A:C,3,0)</f>
        <v>3231330</v>
      </c>
      <c r="H100">
        <f t="shared" si="6"/>
        <v>0</v>
      </c>
      <c r="I100" t="str">
        <f t="shared" si="7"/>
        <v>，3231330</v>
      </c>
      <c r="J100" t="str">
        <f>VLOOKUP(A100,HOP!A:U,21,0)</f>
        <v>直连</v>
      </c>
    </row>
    <row r="101" spans="1:10">
      <c r="A101" s="5">
        <v>999223670528549</v>
      </c>
      <c r="B101" s="4" t="s">
        <v>27</v>
      </c>
      <c r="C101" s="6">
        <v>45032</v>
      </c>
      <c r="D101" s="6">
        <v>45033</v>
      </c>
      <c r="E101" s="4">
        <v>502</v>
      </c>
      <c r="F101" t="str">
        <f>VLOOKUP(A101,HOP!A:L,12,0)</f>
        <v>502.00</v>
      </c>
      <c r="G101" t="str">
        <f>VLOOKUP(A101,HOP!A:C,3,0)</f>
        <v>3231393</v>
      </c>
      <c r="H101">
        <f t="shared" si="6"/>
        <v>0</v>
      </c>
      <c r="I101" t="str">
        <f t="shared" si="7"/>
        <v>，3231393</v>
      </c>
      <c r="J101" t="str">
        <f>VLOOKUP(A101,HOP!A:U,21,0)</f>
        <v>直连</v>
      </c>
    </row>
    <row r="102" spans="1:10">
      <c r="A102" s="5">
        <v>999223670951281</v>
      </c>
      <c r="B102" s="4" t="s">
        <v>27</v>
      </c>
      <c r="C102" s="6">
        <v>45032</v>
      </c>
      <c r="D102" s="6">
        <v>45033</v>
      </c>
      <c r="E102" s="4">
        <v>867</v>
      </c>
      <c r="F102" t="str">
        <f>VLOOKUP(A102,HOP!A:L,12,0)</f>
        <v>867.00</v>
      </c>
      <c r="G102" t="str">
        <f>VLOOKUP(A102,HOP!A:C,3,0)</f>
        <v>3231483</v>
      </c>
      <c r="H102">
        <f t="shared" si="6"/>
        <v>0</v>
      </c>
      <c r="I102" t="str">
        <f t="shared" si="7"/>
        <v>，3231483</v>
      </c>
      <c r="J102" t="str">
        <f>VLOOKUP(A102,HOP!A:U,21,0)</f>
        <v>直连</v>
      </c>
    </row>
    <row r="103" spans="1:10">
      <c r="A103" s="5">
        <v>999223671114510</v>
      </c>
      <c r="B103" s="4" t="s">
        <v>27</v>
      </c>
      <c r="C103" s="6">
        <v>45032</v>
      </c>
      <c r="D103" s="6">
        <v>45033</v>
      </c>
      <c r="E103" s="4">
        <v>448</v>
      </c>
      <c r="F103" t="str">
        <f>VLOOKUP(A103,HOP!A:L,12,0)</f>
        <v>448.00</v>
      </c>
      <c r="G103" t="str">
        <f>VLOOKUP(A103,HOP!A:C,3,0)</f>
        <v>3231520</v>
      </c>
      <c r="H103">
        <f t="shared" si="6"/>
        <v>0</v>
      </c>
      <c r="I103" t="str">
        <f t="shared" si="7"/>
        <v>，3231520</v>
      </c>
      <c r="J103" t="str">
        <f>VLOOKUP(A103,HOP!A:U,21,0)</f>
        <v>直连</v>
      </c>
    </row>
    <row r="104" spans="1:10">
      <c r="A104" s="5">
        <v>999223671660926</v>
      </c>
      <c r="B104" s="4" t="s">
        <v>27</v>
      </c>
      <c r="C104" s="6">
        <v>45032</v>
      </c>
      <c r="D104" s="6">
        <v>45033</v>
      </c>
      <c r="E104" s="4">
        <v>732</v>
      </c>
      <c r="F104" t="str">
        <f>VLOOKUP(A104,HOP!A:L,12,0)</f>
        <v>732.00</v>
      </c>
      <c r="G104" t="str">
        <f>VLOOKUP(A104,HOP!A:C,3,0)</f>
        <v>3231675</v>
      </c>
      <c r="H104">
        <f t="shared" si="6"/>
        <v>0</v>
      </c>
      <c r="I104" t="str">
        <f t="shared" si="7"/>
        <v>，3231675</v>
      </c>
      <c r="J104" t="str">
        <f>VLOOKUP(A104,HOP!A:U,21,0)</f>
        <v>直连</v>
      </c>
    </row>
    <row r="105" spans="1:10">
      <c r="A105" s="5">
        <v>999223672298314</v>
      </c>
      <c r="B105" s="4" t="s">
        <v>27</v>
      </c>
      <c r="C105" s="6">
        <v>45032</v>
      </c>
      <c r="D105" s="6">
        <v>45033</v>
      </c>
      <c r="E105" s="4">
        <v>241</v>
      </c>
      <c r="F105" t="str">
        <f>VLOOKUP(A105,HOP!A:L,12,0)</f>
        <v>241.00</v>
      </c>
      <c r="G105" t="str">
        <f>VLOOKUP(A105,HOP!A:C,3,0)</f>
        <v>3231837</v>
      </c>
      <c r="H105">
        <f t="shared" si="6"/>
        <v>0</v>
      </c>
      <c r="I105" t="str">
        <f t="shared" si="7"/>
        <v>，3231837</v>
      </c>
      <c r="J105" t="str">
        <f>VLOOKUP(A105,HOP!A:U,21,0)</f>
        <v>直连</v>
      </c>
    </row>
    <row r="106" spans="1:10">
      <c r="A106" s="5">
        <v>999223672774284</v>
      </c>
      <c r="B106" s="4" t="s">
        <v>27</v>
      </c>
      <c r="C106" s="6">
        <v>45032</v>
      </c>
      <c r="D106" s="6">
        <v>45033</v>
      </c>
      <c r="E106" s="4">
        <v>305</v>
      </c>
      <c r="F106" t="str">
        <f>VLOOKUP(A106,HOP!A:L,12,0)</f>
        <v>305.00</v>
      </c>
      <c r="G106" t="str">
        <f>VLOOKUP(A106,HOP!A:C,3,0)</f>
        <v>3231932</v>
      </c>
      <c r="H106">
        <f t="shared" si="6"/>
        <v>0</v>
      </c>
      <c r="I106" t="str">
        <f t="shared" si="7"/>
        <v>，3231932</v>
      </c>
      <c r="J106" t="str">
        <f>VLOOKUP(A106,HOP!A:U,21,0)</f>
        <v>直连</v>
      </c>
    </row>
    <row r="107" spans="1:10">
      <c r="A107" s="5">
        <v>999223672822366</v>
      </c>
      <c r="B107" s="4" t="s">
        <v>27</v>
      </c>
      <c r="C107" s="6">
        <v>45032</v>
      </c>
      <c r="D107" s="6">
        <v>45033</v>
      </c>
      <c r="E107" s="4">
        <v>537</v>
      </c>
      <c r="F107" t="str">
        <f>VLOOKUP(A107,HOP!A:L,12,0)</f>
        <v>537.00</v>
      </c>
      <c r="G107" t="str">
        <f>VLOOKUP(A107,HOP!A:C,3,0)</f>
        <v>3231946</v>
      </c>
      <c r="H107">
        <f t="shared" si="6"/>
        <v>0</v>
      </c>
      <c r="I107" t="str">
        <f t="shared" si="7"/>
        <v>，3231946</v>
      </c>
      <c r="J107" t="str">
        <f>VLOOKUP(A107,HOP!A:U,21,0)</f>
        <v>直连</v>
      </c>
    </row>
    <row r="108" hidden="1" spans="1:10">
      <c r="A108" s="5">
        <v>999223673584118</v>
      </c>
      <c r="B108" s="4" t="s">
        <v>27</v>
      </c>
      <c r="C108" s="6">
        <v>45032</v>
      </c>
      <c r="D108" s="6">
        <v>45033</v>
      </c>
      <c r="E108" s="4">
        <v>493</v>
      </c>
      <c r="F108" t="str">
        <f>VLOOKUP(A108,HOP!A:L,12,0)</f>
        <v>493.00</v>
      </c>
      <c r="G108" t="str">
        <f>VLOOKUP(A108,HOP!A:C,3,0)</f>
        <v>3232141</v>
      </c>
      <c r="H108">
        <f t="shared" si="6"/>
        <v>0</v>
      </c>
      <c r="I108" t="str">
        <f t="shared" si="7"/>
        <v>，3232141</v>
      </c>
      <c r="J108" t="str">
        <f>VLOOKUP(A108,HOP!A:U,21,0)</f>
        <v>直采</v>
      </c>
    </row>
    <row r="109" spans="1:10">
      <c r="A109" s="5">
        <v>999223673639556</v>
      </c>
      <c r="B109" s="4" t="s">
        <v>27</v>
      </c>
      <c r="C109" s="6">
        <v>45032</v>
      </c>
      <c r="D109" s="6">
        <v>45033</v>
      </c>
      <c r="E109" s="4">
        <v>386</v>
      </c>
      <c r="F109" t="str">
        <f>VLOOKUP(A109,HOP!A:L,12,0)</f>
        <v>386.00</v>
      </c>
      <c r="G109" t="str">
        <f>VLOOKUP(A109,HOP!A:C,3,0)</f>
        <v>3232156</v>
      </c>
      <c r="H109">
        <f t="shared" si="6"/>
        <v>0</v>
      </c>
      <c r="I109" t="str">
        <f t="shared" si="7"/>
        <v>，3232156</v>
      </c>
      <c r="J109" t="str">
        <f>VLOOKUP(A109,HOP!A:U,21,0)</f>
        <v>直连</v>
      </c>
    </row>
    <row r="110" spans="1:10">
      <c r="A110" s="5">
        <v>999223677617386</v>
      </c>
      <c r="B110" s="4" t="s">
        <v>27</v>
      </c>
      <c r="C110" s="6">
        <v>45032</v>
      </c>
      <c r="D110" s="6">
        <v>45033</v>
      </c>
      <c r="E110" s="4">
        <v>501</v>
      </c>
      <c r="F110" t="str">
        <f>VLOOKUP(A110,HOP!A:L,12,0)</f>
        <v>501.00</v>
      </c>
      <c r="G110" t="str">
        <f>VLOOKUP(A110,HOP!A:C,3,0)</f>
        <v>3232271</v>
      </c>
      <c r="H110">
        <f t="shared" si="6"/>
        <v>0</v>
      </c>
      <c r="I110" t="str">
        <f t="shared" si="7"/>
        <v>，3232271</v>
      </c>
      <c r="J110" t="str">
        <f>VLOOKUP(A110,HOP!A:U,21,0)</f>
        <v>直连</v>
      </c>
    </row>
    <row r="111" spans="1:10">
      <c r="A111" s="5">
        <v>999223678674242</v>
      </c>
      <c r="B111" s="4" t="s">
        <v>27</v>
      </c>
      <c r="C111" s="6">
        <v>45032</v>
      </c>
      <c r="D111" s="6">
        <v>45033</v>
      </c>
      <c r="E111" s="4">
        <v>994</v>
      </c>
      <c r="F111" t="str">
        <f>VLOOKUP(A111,HOP!A:L,12,0)</f>
        <v>994.00</v>
      </c>
      <c r="G111" t="str">
        <f>VLOOKUP(A111,HOP!A:C,3,0)</f>
        <v>3232396</v>
      </c>
      <c r="H111">
        <f t="shared" si="6"/>
        <v>0</v>
      </c>
      <c r="I111" t="str">
        <f t="shared" si="7"/>
        <v>，3232396</v>
      </c>
      <c r="J111" t="str">
        <f>VLOOKUP(A111,HOP!A:U,21,0)</f>
        <v>直连</v>
      </c>
    </row>
    <row r="112" spans="1:10">
      <c r="A112" s="5">
        <v>999223678837895</v>
      </c>
      <c r="B112" s="4" t="s">
        <v>27</v>
      </c>
      <c r="C112" s="6">
        <v>45032</v>
      </c>
      <c r="D112" s="6">
        <v>45033</v>
      </c>
      <c r="E112" s="4">
        <v>304</v>
      </c>
      <c r="F112" t="str">
        <f>VLOOKUP(A112,HOP!A:L,12,0)</f>
        <v>304.00</v>
      </c>
      <c r="G112" t="str">
        <f>VLOOKUP(A112,HOP!A:C,3,0)</f>
        <v>3232433</v>
      </c>
      <c r="H112">
        <f t="shared" si="6"/>
        <v>0</v>
      </c>
      <c r="I112" t="str">
        <f t="shared" si="7"/>
        <v>，3232433</v>
      </c>
      <c r="J112" t="str">
        <f>VLOOKUP(A112,HOP!A:U,21,0)</f>
        <v>直连</v>
      </c>
    </row>
    <row r="113" spans="1:10">
      <c r="A113" s="5">
        <v>999223679553238</v>
      </c>
      <c r="B113" s="4" t="s">
        <v>27</v>
      </c>
      <c r="C113" s="6">
        <v>45032</v>
      </c>
      <c r="D113" s="6">
        <v>45033</v>
      </c>
      <c r="E113" s="4">
        <v>613</v>
      </c>
      <c r="F113" t="str">
        <f>VLOOKUP(A113,HOP!A:L,12,0)</f>
        <v>613.00</v>
      </c>
      <c r="G113" t="str">
        <f>VLOOKUP(A113,HOP!A:C,3,0)</f>
        <v>3232580</v>
      </c>
      <c r="H113">
        <f t="shared" si="6"/>
        <v>0</v>
      </c>
      <c r="I113" t="str">
        <f t="shared" si="7"/>
        <v>，3232580</v>
      </c>
      <c r="J113" t="str">
        <f>VLOOKUP(A113,HOP!A:U,21,0)</f>
        <v>直连</v>
      </c>
    </row>
    <row r="114" spans="1:10">
      <c r="A114" s="5">
        <v>999223679825984</v>
      </c>
      <c r="B114" s="4" t="s">
        <v>27</v>
      </c>
      <c r="C114" s="6">
        <v>45032</v>
      </c>
      <c r="D114" s="6">
        <v>45033</v>
      </c>
      <c r="E114" s="4">
        <v>1099</v>
      </c>
      <c r="F114" t="str">
        <f>VLOOKUP(A114,HOP!A:L,12,0)</f>
        <v>1099.00</v>
      </c>
      <c r="G114" t="str">
        <f>VLOOKUP(A114,HOP!A:C,3,0)</f>
        <v>3232641</v>
      </c>
      <c r="H114">
        <f t="shared" si="6"/>
        <v>0</v>
      </c>
      <c r="I114" t="str">
        <f t="shared" si="7"/>
        <v>，3232641</v>
      </c>
      <c r="J114" t="str">
        <f>VLOOKUP(A114,HOP!A:U,21,0)</f>
        <v>直连</v>
      </c>
    </row>
    <row r="115" spans="1:10">
      <c r="A115" s="5">
        <v>999223682498193</v>
      </c>
      <c r="B115" s="4" t="s">
        <v>27</v>
      </c>
      <c r="C115" s="6">
        <v>45032</v>
      </c>
      <c r="D115" s="6">
        <v>45033</v>
      </c>
      <c r="E115" s="4">
        <v>271</v>
      </c>
      <c r="F115" t="str">
        <f>VLOOKUP(A115,HOP!A:L,12,0)</f>
        <v>271.00</v>
      </c>
      <c r="G115" t="str">
        <f>VLOOKUP(A115,HOP!A:C,3,0)</f>
        <v>3233063</v>
      </c>
      <c r="H115">
        <f t="shared" si="6"/>
        <v>0</v>
      </c>
      <c r="I115" t="str">
        <f t="shared" si="7"/>
        <v>，3233063</v>
      </c>
      <c r="J115" t="str">
        <f>VLOOKUP(A115,HOP!A:U,21,0)</f>
        <v>直连</v>
      </c>
    </row>
    <row r="116" spans="1:10">
      <c r="A116" s="5">
        <v>999223684100551</v>
      </c>
      <c r="B116" s="4" t="s">
        <v>27</v>
      </c>
      <c r="C116" s="6">
        <v>45032</v>
      </c>
      <c r="D116" s="6">
        <v>45033</v>
      </c>
      <c r="E116" s="4">
        <v>298</v>
      </c>
      <c r="F116" t="str">
        <f>VLOOKUP(A116,HOP!A:L,12,0)</f>
        <v>298.00</v>
      </c>
      <c r="G116" t="str">
        <f>VLOOKUP(A116,HOP!A:C,3,0)</f>
        <v>3233362</v>
      </c>
      <c r="H116">
        <f t="shared" si="6"/>
        <v>0</v>
      </c>
      <c r="I116" t="str">
        <f t="shared" si="7"/>
        <v>，3233362</v>
      </c>
      <c r="J116" t="str">
        <f>VLOOKUP(A116,HOP!A:U,21,0)</f>
        <v>直连</v>
      </c>
    </row>
    <row r="117" spans="1:10">
      <c r="A117" s="5">
        <v>999223685481835</v>
      </c>
      <c r="B117" s="4" t="s">
        <v>27</v>
      </c>
      <c r="C117" s="6">
        <v>45032</v>
      </c>
      <c r="D117" s="6">
        <v>45033</v>
      </c>
      <c r="E117" s="4">
        <v>947</v>
      </c>
      <c r="F117" t="str">
        <f>VLOOKUP(A117,HOP!A:L,12,0)</f>
        <v>947.00</v>
      </c>
      <c r="G117" t="str">
        <f>VLOOKUP(A117,HOP!A:C,3,0)</f>
        <v>3233727</v>
      </c>
      <c r="H117">
        <f t="shared" si="6"/>
        <v>0</v>
      </c>
      <c r="I117" t="str">
        <f t="shared" si="7"/>
        <v>，3233727</v>
      </c>
      <c r="J117" t="str">
        <f>VLOOKUP(A117,HOP!A:U,21,0)</f>
        <v>直连</v>
      </c>
    </row>
    <row r="118" spans="1:10">
      <c r="A118" s="5">
        <v>999223686988086</v>
      </c>
      <c r="B118" s="4" t="s">
        <v>27</v>
      </c>
      <c r="C118" s="6">
        <v>45032</v>
      </c>
      <c r="D118" s="6">
        <v>45033</v>
      </c>
      <c r="E118" s="4">
        <v>1042</v>
      </c>
      <c r="F118" t="str">
        <f>VLOOKUP(A118,HOP!A:L,12,0)</f>
        <v>1042.00</v>
      </c>
      <c r="G118" t="str">
        <f>VLOOKUP(A118,HOP!A:C,3,0)</f>
        <v>3234180</v>
      </c>
      <c r="H118">
        <f t="shared" si="6"/>
        <v>0</v>
      </c>
      <c r="I118" t="str">
        <f t="shared" si="7"/>
        <v>，3234180</v>
      </c>
      <c r="J118" t="str">
        <f>VLOOKUP(A118,HOP!A:U,21,0)</f>
        <v>直连</v>
      </c>
    </row>
    <row r="119" spans="1:10">
      <c r="A119" s="5">
        <v>999223687016993</v>
      </c>
      <c r="B119" s="4" t="s">
        <v>27</v>
      </c>
      <c r="C119" s="6">
        <v>45032</v>
      </c>
      <c r="D119" s="6">
        <v>45033</v>
      </c>
      <c r="E119" s="4">
        <v>280</v>
      </c>
      <c r="F119" t="str">
        <f>VLOOKUP(A119,HOP!A:L,12,0)</f>
        <v>280.00</v>
      </c>
      <c r="G119" t="str">
        <f>VLOOKUP(A119,HOP!A:C,3,0)</f>
        <v>3234196</v>
      </c>
      <c r="H119">
        <f t="shared" si="6"/>
        <v>0</v>
      </c>
      <c r="I119" t="str">
        <f t="shared" si="7"/>
        <v>，3234196</v>
      </c>
      <c r="J119" t="str">
        <f>VLOOKUP(A119,HOP!A:U,21,0)</f>
        <v>直连</v>
      </c>
    </row>
    <row r="120" spans="1:10">
      <c r="A120" s="5">
        <v>999223687528705</v>
      </c>
      <c r="B120" s="4" t="s">
        <v>27</v>
      </c>
      <c r="C120" s="6">
        <v>45032</v>
      </c>
      <c r="D120" s="6">
        <v>45033</v>
      </c>
      <c r="E120" s="4">
        <v>342</v>
      </c>
      <c r="F120" t="str">
        <f>VLOOKUP(A120,HOP!A:L,12,0)</f>
        <v>342.00</v>
      </c>
      <c r="G120" t="str">
        <f>VLOOKUP(A120,HOP!A:C,3,0)</f>
        <v>3234360</v>
      </c>
      <c r="H120">
        <f t="shared" si="6"/>
        <v>0</v>
      </c>
      <c r="I120" t="str">
        <f t="shared" si="7"/>
        <v>，3234360</v>
      </c>
      <c r="J120" t="str">
        <f>VLOOKUP(A120,HOP!A:U,21,0)</f>
        <v>直连</v>
      </c>
    </row>
    <row r="121" spans="1:10">
      <c r="A121" s="5">
        <v>999223687800232</v>
      </c>
      <c r="B121" s="4" t="s">
        <v>27</v>
      </c>
      <c r="C121" s="6">
        <v>45032</v>
      </c>
      <c r="D121" s="6">
        <v>45033</v>
      </c>
      <c r="E121" s="4">
        <v>228</v>
      </c>
      <c r="F121" t="str">
        <f>VLOOKUP(A121,HOP!A:L,12,0)</f>
        <v>228.00</v>
      </c>
      <c r="G121" t="str">
        <f>VLOOKUP(A121,HOP!A:C,3,0)</f>
        <v>3234444</v>
      </c>
      <c r="H121">
        <f t="shared" si="6"/>
        <v>0</v>
      </c>
      <c r="I121" t="str">
        <f t="shared" si="7"/>
        <v>，3234444</v>
      </c>
      <c r="J121" t="str">
        <f>VLOOKUP(A121,HOP!A:U,21,0)</f>
        <v>直连</v>
      </c>
    </row>
    <row r="122" spans="1:10">
      <c r="A122" s="5">
        <v>999223687827056</v>
      </c>
      <c r="B122" s="4" t="s">
        <v>27</v>
      </c>
      <c r="C122" s="6">
        <v>45032</v>
      </c>
      <c r="D122" s="6">
        <v>45033</v>
      </c>
      <c r="E122" s="4">
        <v>280</v>
      </c>
      <c r="F122" t="str">
        <f>VLOOKUP(A122,HOP!A:L,12,0)</f>
        <v>280.00</v>
      </c>
      <c r="G122" t="str">
        <f>VLOOKUP(A122,HOP!A:C,3,0)</f>
        <v>3234459</v>
      </c>
      <c r="H122">
        <f t="shared" si="6"/>
        <v>0</v>
      </c>
      <c r="I122" t="str">
        <f t="shared" si="7"/>
        <v>，3234459</v>
      </c>
      <c r="J122" t="str">
        <f>VLOOKUP(A122,HOP!A:U,21,0)</f>
        <v>直连</v>
      </c>
    </row>
    <row r="123" spans="1:10">
      <c r="A123" s="5">
        <v>999223687869489</v>
      </c>
      <c r="B123" s="4" t="s">
        <v>27</v>
      </c>
      <c r="C123" s="6">
        <v>45032</v>
      </c>
      <c r="D123" s="6">
        <v>45033</v>
      </c>
      <c r="E123" s="4">
        <v>645</v>
      </c>
      <c r="F123" t="str">
        <f>VLOOKUP(A123,HOP!A:L,12,0)</f>
        <v>645.00</v>
      </c>
      <c r="G123" t="str">
        <f>VLOOKUP(A123,HOP!A:C,3,0)</f>
        <v>3234472</v>
      </c>
      <c r="H123">
        <f t="shared" si="6"/>
        <v>0</v>
      </c>
      <c r="I123" t="str">
        <f t="shared" si="7"/>
        <v>，3234472</v>
      </c>
      <c r="J123" t="str">
        <f>VLOOKUP(A123,HOP!A:U,21,0)</f>
        <v>直连</v>
      </c>
    </row>
    <row r="124" spans="1:10">
      <c r="A124" s="5">
        <v>999223691650923</v>
      </c>
      <c r="B124" s="4" t="s">
        <v>27</v>
      </c>
      <c r="C124" s="6">
        <v>45032</v>
      </c>
      <c r="D124" s="6">
        <v>45033</v>
      </c>
      <c r="E124" s="4">
        <v>272</v>
      </c>
      <c r="F124" t="str">
        <f>VLOOKUP(A124,HOP!A:L,12,0)</f>
        <v>272.00</v>
      </c>
      <c r="G124" t="str">
        <f>VLOOKUP(A124,HOP!A:C,3,0)</f>
        <v>3234659</v>
      </c>
      <c r="H124">
        <f t="shared" si="6"/>
        <v>0</v>
      </c>
      <c r="I124" t="str">
        <f t="shared" si="7"/>
        <v>，3234659</v>
      </c>
      <c r="J124" t="str">
        <f>VLOOKUP(A124,HOP!A:U,21,0)</f>
        <v>直连</v>
      </c>
    </row>
    <row r="125" spans="1:10">
      <c r="A125" s="5">
        <v>999223691766996</v>
      </c>
      <c r="B125" s="4" t="s">
        <v>27</v>
      </c>
      <c r="C125" s="6">
        <v>45032</v>
      </c>
      <c r="D125" s="6">
        <v>45033</v>
      </c>
      <c r="E125" s="4">
        <v>791</v>
      </c>
      <c r="F125" t="str">
        <f>VLOOKUP(A125,HOP!A:L,12,0)</f>
        <v>791.00</v>
      </c>
      <c r="G125" t="str">
        <f>VLOOKUP(A125,HOP!A:C,3,0)</f>
        <v>3234678</v>
      </c>
      <c r="H125">
        <f t="shared" si="6"/>
        <v>0</v>
      </c>
      <c r="I125" t="str">
        <f t="shared" si="7"/>
        <v>，3234678</v>
      </c>
      <c r="J125" t="str">
        <f>VLOOKUP(A125,HOP!A:U,21,0)</f>
        <v>直连</v>
      </c>
    </row>
    <row r="126" spans="1:11">
      <c r="A126" s="5">
        <v>999223146515982</v>
      </c>
      <c r="B126" s="4" t="s">
        <v>661</v>
      </c>
      <c r="C126" s="6">
        <v>45018</v>
      </c>
      <c r="D126" s="6">
        <v>45020</v>
      </c>
      <c r="E126" s="4">
        <v>36.09</v>
      </c>
      <c r="F126" t="e">
        <f>VLOOKUP(A126,HOP!A:L,12,0)</f>
        <v>#N/A</v>
      </c>
      <c r="G126">
        <v>3123864</v>
      </c>
      <c r="H126" t="e">
        <f t="shared" si="6"/>
        <v>#N/A</v>
      </c>
      <c r="I126" t="str">
        <f t="shared" si="7"/>
        <v>，3123864</v>
      </c>
      <c r="J126" t="e">
        <f>VLOOKUP(A126,HOP!A:U,21,0)</f>
        <v>#N/A</v>
      </c>
      <c r="K126" t="s">
        <v>676</v>
      </c>
    </row>
    <row r="127" spans="1:11">
      <c r="A127" s="5">
        <v>999223066536164</v>
      </c>
      <c r="B127" s="4" t="s">
        <v>668</v>
      </c>
      <c r="C127" s="6">
        <v>44992</v>
      </c>
      <c r="D127" s="6">
        <v>44994</v>
      </c>
      <c r="E127" s="4">
        <v>1078</v>
      </c>
      <c r="F127" t="e">
        <f>VLOOKUP(A127,HOP!A:L,12,0)</f>
        <v>#N/A</v>
      </c>
      <c r="G127">
        <v>3104313</v>
      </c>
      <c r="H127" t="e">
        <f t="shared" si="6"/>
        <v>#N/A</v>
      </c>
      <c r="I127" t="str">
        <f t="shared" si="7"/>
        <v>，3104313</v>
      </c>
      <c r="J127" t="e">
        <f>VLOOKUP(A127,HOP!A:U,21,0)</f>
        <v>#N/A</v>
      </c>
      <c r="K127" t="s">
        <v>677</v>
      </c>
    </row>
    <row r="129" spans="5:5">
      <c r="E129">
        <f>SUM(E2:E128)</f>
        <v>204613.09</v>
      </c>
    </row>
    <row r="130" spans="5:5">
      <c r="E130" t="s">
        <v>678</v>
      </c>
    </row>
    <row r="132" spans="1:2">
      <c r="A132" t="s">
        <v>679</v>
      </c>
      <c r="B132">
        <v>2496</v>
      </c>
    </row>
    <row r="133" spans="1:2">
      <c r="A133" t="s">
        <v>680</v>
      </c>
      <c r="B133">
        <v>13700</v>
      </c>
    </row>
    <row r="134" spans="1:2">
      <c r="A134" t="s">
        <v>681</v>
      </c>
      <c r="B134">
        <v>188417.09</v>
      </c>
    </row>
    <row r="135" spans="1:2">
      <c r="A135" t="s">
        <v>682</v>
      </c>
      <c r="B135">
        <f>SUBTOTAL(9,B132:B134)</f>
        <v>204613.09</v>
      </c>
    </row>
  </sheetData>
  <autoFilter ref="A1:X127">
    <filterColumn colId="4">
      <filters>
        <filter val="200"/>
        <filter val="400"/>
        <filter val="1800"/>
        <filter val="501"/>
        <filter val="801"/>
        <filter val="202"/>
        <filter val="502"/>
        <filter val="304"/>
        <filter val="504"/>
        <filter val="2904"/>
        <filter val="305"/>
        <filter val="705"/>
        <filter val="1305"/>
        <filter val="909"/>
        <filter val="36.09"/>
        <filter val="210"/>
        <filter val="1110"/>
        <filter val="212"/>
        <filter val="2612"/>
        <filter val="613"/>
        <filter val="713"/>
        <filter val="416"/>
        <filter val="4017"/>
        <filter val="1918"/>
        <filter val="4118"/>
        <filter val="3020"/>
        <filter val="4320"/>
        <filter val="2421"/>
        <filter val="622"/>
        <filter val="223"/>
        <filter val="323"/>
        <filter val="2424"/>
        <filter val="127"/>
        <filter val="3527"/>
        <filter val="228"/>
        <filter val="1028"/>
        <filter val="4328"/>
        <filter val="1630"/>
        <filter val="7230"/>
        <filter val="732"/>
        <filter val="234"/>
        <filter val="1734"/>
        <filter val="1834"/>
        <filter val="336"/>
        <filter val="936"/>
        <filter val="3936"/>
        <filter val="537"/>
        <filter val="538"/>
        <filter val="3938"/>
        <filter val="241"/>
        <filter val="541"/>
        <filter val="3041"/>
        <filter val="342"/>
        <filter val="1042"/>
        <filter val="2944"/>
        <filter val="645"/>
        <filter val="946"/>
        <filter val="1146"/>
        <filter val="2846"/>
        <filter val="947"/>
        <filter val="448"/>
        <filter val="1148"/>
        <filter val="2248"/>
        <filter val="249"/>
        <filter val="2250"/>
        <filter val="351"/>
        <filter val="852"/>
        <filter val="1452"/>
        <filter val="653"/>
        <filter val="1453"/>
        <filter val="2754"/>
        <filter val="1755"/>
        <filter val="2257"/>
        <filter val="2560"/>
        <filter val="1462"/>
        <filter val="5563"/>
        <filter val="466"/>
        <filter val="666"/>
        <filter val="767"/>
        <filter val="867"/>
        <filter val="1768"/>
        <filter val="2668"/>
        <filter val="4168"/>
        <filter val="8868"/>
        <filter val="2870"/>
        <filter val="271"/>
        <filter val="272"/>
        <filter val="772"/>
        <filter val="1773"/>
        <filter val="1174"/>
        <filter val="4074"/>
        <filter val="4775"/>
        <filter val="4076"/>
        <filter val="5476"/>
        <filter val="877"/>
        <filter val="1078"/>
        <filter val="280"/>
        <filter val="4680"/>
        <filter val="484"/>
        <filter val="386"/>
        <filter val="586"/>
        <filter val="1286"/>
        <filter val="5488"/>
        <filter val="589"/>
        <filter val="290"/>
        <filter val="391"/>
        <filter val="791"/>
        <filter val="8292"/>
        <filter val="193"/>
        <filter val="493"/>
        <filter val="3693"/>
        <filter val="494"/>
        <filter val="994"/>
        <filter val="395"/>
        <filter val="2496"/>
        <filter val="297"/>
        <filter val="597"/>
        <filter val="298"/>
        <filter val="698"/>
        <filter val="99"/>
        <filter val="1099"/>
      </filters>
    </filterColumn>
    <filterColumn colId="9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3"/>
  <sheetViews>
    <sheetView workbookViewId="0">
      <selection activeCell="F31" sqref="F31"/>
    </sheetView>
  </sheetViews>
  <sheetFormatPr defaultColWidth="9" defaultRowHeight="14.4"/>
  <cols>
    <col min="1" max="1" width="12.8888888888889"/>
  </cols>
  <sheetData>
    <row r="1" spans="1:22">
      <c r="A1" s="1" t="s">
        <v>683</v>
      </c>
      <c r="B1" s="1" t="s">
        <v>684</v>
      </c>
      <c r="C1" s="1" t="s">
        <v>685</v>
      </c>
      <c r="D1" s="1" t="s">
        <v>686</v>
      </c>
      <c r="E1" s="1" t="s">
        <v>13</v>
      </c>
      <c r="F1" s="1" t="s">
        <v>5</v>
      </c>
      <c r="G1" s="1" t="s">
        <v>6</v>
      </c>
      <c r="H1" s="1" t="s">
        <v>687</v>
      </c>
      <c r="I1" s="1" t="s">
        <v>688</v>
      </c>
      <c r="J1" s="1" t="s">
        <v>689</v>
      </c>
      <c r="K1" s="1" t="s">
        <v>690</v>
      </c>
      <c r="L1" s="1" t="s">
        <v>691</v>
      </c>
      <c r="M1" s="1" t="s">
        <v>692</v>
      </c>
      <c r="N1" s="1" t="s">
        <v>693</v>
      </c>
      <c r="O1" s="1" t="s">
        <v>694</v>
      </c>
      <c r="P1" s="1" t="s">
        <v>695</v>
      </c>
      <c r="Q1" s="1" t="s">
        <v>696</v>
      </c>
      <c r="R1" s="1" t="s">
        <v>697</v>
      </c>
      <c r="S1" s="1" t="s">
        <v>698</v>
      </c>
      <c r="T1" s="1" t="s">
        <v>699</v>
      </c>
      <c r="U1" s="1" t="s">
        <v>700</v>
      </c>
      <c r="V1" s="1" t="s">
        <v>701</v>
      </c>
    </row>
    <row r="2" spans="1:22">
      <c r="A2" s="2">
        <v>999223691766996</v>
      </c>
      <c r="B2" s="3" t="s">
        <v>702</v>
      </c>
      <c r="C2" s="3" t="s">
        <v>703</v>
      </c>
      <c r="D2" s="3" t="s">
        <v>704</v>
      </c>
      <c r="E2" s="3" t="s">
        <v>705</v>
      </c>
      <c r="F2" s="3" t="s">
        <v>702</v>
      </c>
      <c r="G2" s="3" t="s">
        <v>706</v>
      </c>
      <c r="H2" s="3" t="s">
        <v>707</v>
      </c>
      <c r="I2" s="3" t="s">
        <v>708</v>
      </c>
      <c r="J2" s="3" t="s">
        <v>30</v>
      </c>
      <c r="K2" s="3" t="s">
        <v>709</v>
      </c>
      <c r="L2" s="3" t="s">
        <v>709</v>
      </c>
      <c r="M2" s="3" t="s">
        <v>710</v>
      </c>
      <c r="N2" s="3" t="s">
        <v>710</v>
      </c>
      <c r="O2" s="3" t="s">
        <v>711</v>
      </c>
      <c r="P2" s="3" t="s">
        <v>712</v>
      </c>
      <c r="Q2" s="3" t="s">
        <v>713</v>
      </c>
      <c r="R2" s="3" t="s">
        <v>714</v>
      </c>
      <c r="S2" s="3" t="s">
        <v>715</v>
      </c>
      <c r="T2" s="3" t="s">
        <v>716</v>
      </c>
      <c r="U2" s="3" t="s">
        <v>717</v>
      </c>
      <c r="V2" s="3" t="s">
        <v>718</v>
      </c>
    </row>
    <row r="3" spans="1:22">
      <c r="A3" s="2">
        <v>999223691650923</v>
      </c>
      <c r="B3" s="3" t="s">
        <v>702</v>
      </c>
      <c r="C3" s="3" t="s">
        <v>719</v>
      </c>
      <c r="D3" s="3" t="s">
        <v>720</v>
      </c>
      <c r="E3" s="3" t="s">
        <v>721</v>
      </c>
      <c r="F3" s="3" t="s">
        <v>702</v>
      </c>
      <c r="G3" s="3" t="s">
        <v>706</v>
      </c>
      <c r="H3" s="3" t="s">
        <v>707</v>
      </c>
      <c r="I3" s="3" t="s">
        <v>722</v>
      </c>
      <c r="J3" s="3" t="s">
        <v>30</v>
      </c>
      <c r="K3" s="3" t="s">
        <v>723</v>
      </c>
      <c r="L3" s="3" t="s">
        <v>723</v>
      </c>
      <c r="M3" s="3" t="s">
        <v>710</v>
      </c>
      <c r="N3" s="3" t="s">
        <v>710</v>
      </c>
      <c r="O3" s="3" t="s">
        <v>711</v>
      </c>
      <c r="P3" s="3" t="s">
        <v>712</v>
      </c>
      <c r="Q3" s="3" t="s">
        <v>713</v>
      </c>
      <c r="R3" s="3" t="s">
        <v>724</v>
      </c>
      <c r="S3" s="3" t="s">
        <v>715</v>
      </c>
      <c r="T3" s="3" t="s">
        <v>716</v>
      </c>
      <c r="U3" s="3" t="s">
        <v>717</v>
      </c>
      <c r="V3" s="3" t="s">
        <v>725</v>
      </c>
    </row>
    <row r="4" spans="1:22">
      <c r="A4" s="2">
        <v>999223687869489</v>
      </c>
      <c r="B4" s="3" t="s">
        <v>702</v>
      </c>
      <c r="C4" s="3" t="s">
        <v>726</v>
      </c>
      <c r="D4" s="3" t="s">
        <v>727</v>
      </c>
      <c r="E4" s="3" t="s">
        <v>728</v>
      </c>
      <c r="F4" s="3" t="s">
        <v>702</v>
      </c>
      <c r="G4" s="3" t="s">
        <v>706</v>
      </c>
      <c r="H4" s="3" t="s">
        <v>707</v>
      </c>
      <c r="I4" s="3" t="s">
        <v>729</v>
      </c>
      <c r="J4" s="3" t="s">
        <v>30</v>
      </c>
      <c r="K4" s="3" t="s">
        <v>730</v>
      </c>
      <c r="L4" s="3" t="s">
        <v>730</v>
      </c>
      <c r="M4" s="3" t="s">
        <v>710</v>
      </c>
      <c r="N4" s="3" t="s">
        <v>710</v>
      </c>
      <c r="O4" s="3" t="s">
        <v>711</v>
      </c>
      <c r="P4" s="3" t="s">
        <v>712</v>
      </c>
      <c r="Q4" s="3" t="s">
        <v>713</v>
      </c>
      <c r="R4" s="3" t="s">
        <v>731</v>
      </c>
      <c r="S4" s="3" t="s">
        <v>715</v>
      </c>
      <c r="T4" s="3" t="s">
        <v>716</v>
      </c>
      <c r="U4" s="3" t="s">
        <v>717</v>
      </c>
      <c r="V4" s="3" t="s">
        <v>718</v>
      </c>
    </row>
    <row r="5" spans="1:22">
      <c r="A5" s="2">
        <v>999223687827056</v>
      </c>
      <c r="B5" s="3" t="s">
        <v>702</v>
      </c>
      <c r="C5" s="3" t="s">
        <v>732</v>
      </c>
      <c r="D5" s="3" t="s">
        <v>733</v>
      </c>
      <c r="E5" s="3" t="s">
        <v>734</v>
      </c>
      <c r="F5" s="3" t="s">
        <v>702</v>
      </c>
      <c r="G5" s="3" t="s">
        <v>706</v>
      </c>
      <c r="H5" s="3" t="s">
        <v>707</v>
      </c>
      <c r="I5" s="3" t="s">
        <v>735</v>
      </c>
      <c r="J5" s="3" t="s">
        <v>30</v>
      </c>
      <c r="K5" s="3" t="s">
        <v>736</v>
      </c>
      <c r="L5" s="3" t="s">
        <v>736</v>
      </c>
      <c r="M5" s="3" t="s">
        <v>710</v>
      </c>
      <c r="N5" s="3" t="s">
        <v>710</v>
      </c>
      <c r="O5" s="3" t="s">
        <v>711</v>
      </c>
      <c r="P5" s="3" t="s">
        <v>712</v>
      </c>
      <c r="Q5" s="3" t="s">
        <v>713</v>
      </c>
      <c r="R5" s="3" t="s">
        <v>737</v>
      </c>
      <c r="S5" s="3" t="s">
        <v>715</v>
      </c>
      <c r="T5" s="3" t="s">
        <v>716</v>
      </c>
      <c r="U5" s="3" t="s">
        <v>717</v>
      </c>
      <c r="V5" s="3" t="s">
        <v>718</v>
      </c>
    </row>
    <row r="6" spans="1:22">
      <c r="A6" s="2">
        <v>999223687800232</v>
      </c>
      <c r="B6" s="3" t="s">
        <v>702</v>
      </c>
      <c r="C6" s="3" t="s">
        <v>738</v>
      </c>
      <c r="D6" s="3" t="s">
        <v>739</v>
      </c>
      <c r="E6" s="3" t="s">
        <v>740</v>
      </c>
      <c r="F6" s="3" t="s">
        <v>702</v>
      </c>
      <c r="G6" s="3" t="s">
        <v>706</v>
      </c>
      <c r="H6" s="3" t="s">
        <v>707</v>
      </c>
      <c r="I6" s="3" t="s">
        <v>741</v>
      </c>
      <c r="J6" s="3" t="s">
        <v>30</v>
      </c>
      <c r="K6" s="3" t="s">
        <v>742</v>
      </c>
      <c r="L6" s="3" t="s">
        <v>742</v>
      </c>
      <c r="M6" s="3" t="s">
        <v>710</v>
      </c>
      <c r="N6" s="3" t="s">
        <v>710</v>
      </c>
      <c r="O6" s="3" t="s">
        <v>711</v>
      </c>
      <c r="P6" s="3" t="s">
        <v>712</v>
      </c>
      <c r="Q6" s="3" t="s">
        <v>713</v>
      </c>
      <c r="R6" s="3" t="s">
        <v>743</v>
      </c>
      <c r="S6" s="3" t="s">
        <v>715</v>
      </c>
      <c r="T6" s="3" t="s">
        <v>716</v>
      </c>
      <c r="U6" s="3" t="s">
        <v>717</v>
      </c>
      <c r="V6" s="3" t="s">
        <v>725</v>
      </c>
    </row>
    <row r="7" spans="1:22">
      <c r="A7" s="2">
        <v>999223687528705</v>
      </c>
      <c r="B7" s="3" t="s">
        <v>702</v>
      </c>
      <c r="C7" s="3" t="s">
        <v>744</v>
      </c>
      <c r="D7" s="3" t="s">
        <v>745</v>
      </c>
      <c r="E7" s="3" t="s">
        <v>746</v>
      </c>
      <c r="F7" s="3" t="s">
        <v>702</v>
      </c>
      <c r="G7" s="3" t="s">
        <v>706</v>
      </c>
      <c r="H7" s="3" t="s">
        <v>707</v>
      </c>
      <c r="I7" s="3" t="s">
        <v>747</v>
      </c>
      <c r="J7" s="3" t="s">
        <v>30</v>
      </c>
      <c r="K7" s="3" t="s">
        <v>748</v>
      </c>
      <c r="L7" s="3" t="s">
        <v>748</v>
      </c>
      <c r="M7" s="3" t="s">
        <v>710</v>
      </c>
      <c r="N7" s="3" t="s">
        <v>710</v>
      </c>
      <c r="O7" s="3" t="s">
        <v>711</v>
      </c>
      <c r="P7" s="3" t="s">
        <v>712</v>
      </c>
      <c r="Q7" s="3" t="s">
        <v>713</v>
      </c>
      <c r="R7" s="3" t="s">
        <v>749</v>
      </c>
      <c r="S7" s="3" t="s">
        <v>715</v>
      </c>
      <c r="T7" s="3" t="s">
        <v>716</v>
      </c>
      <c r="U7" s="3" t="s">
        <v>717</v>
      </c>
      <c r="V7" s="3" t="s">
        <v>750</v>
      </c>
    </row>
    <row r="8" spans="1:22">
      <c r="A8" s="2">
        <v>999223687016993</v>
      </c>
      <c r="B8" s="3" t="s">
        <v>702</v>
      </c>
      <c r="C8" s="3" t="s">
        <v>751</v>
      </c>
      <c r="D8" s="3" t="s">
        <v>733</v>
      </c>
      <c r="E8" s="3" t="s">
        <v>752</v>
      </c>
      <c r="F8" s="3" t="s">
        <v>702</v>
      </c>
      <c r="G8" s="3" t="s">
        <v>706</v>
      </c>
      <c r="H8" s="3" t="s">
        <v>707</v>
      </c>
      <c r="I8" s="3" t="s">
        <v>735</v>
      </c>
      <c r="J8" s="3" t="s">
        <v>30</v>
      </c>
      <c r="K8" s="3" t="s">
        <v>736</v>
      </c>
      <c r="L8" s="3" t="s">
        <v>736</v>
      </c>
      <c r="M8" s="3" t="s">
        <v>710</v>
      </c>
      <c r="N8" s="3" t="s">
        <v>710</v>
      </c>
      <c r="O8" s="3" t="s">
        <v>711</v>
      </c>
      <c r="P8" s="3" t="s">
        <v>712</v>
      </c>
      <c r="Q8" s="3" t="s">
        <v>713</v>
      </c>
      <c r="R8" s="3" t="s">
        <v>753</v>
      </c>
      <c r="S8" s="3" t="s">
        <v>715</v>
      </c>
      <c r="T8" s="3" t="s">
        <v>716</v>
      </c>
      <c r="U8" s="3" t="s">
        <v>717</v>
      </c>
      <c r="V8" s="3" t="s">
        <v>718</v>
      </c>
    </row>
    <row r="9" spans="1:22">
      <c r="A9" s="2">
        <v>999223686988086</v>
      </c>
      <c r="B9" s="3" t="s">
        <v>702</v>
      </c>
      <c r="C9" s="3" t="s">
        <v>754</v>
      </c>
      <c r="D9" s="3" t="s">
        <v>755</v>
      </c>
      <c r="E9" s="3" t="s">
        <v>756</v>
      </c>
      <c r="F9" s="3" t="s">
        <v>702</v>
      </c>
      <c r="G9" s="3" t="s">
        <v>706</v>
      </c>
      <c r="H9" s="3" t="s">
        <v>707</v>
      </c>
      <c r="I9" s="3" t="s">
        <v>757</v>
      </c>
      <c r="J9" s="3" t="s">
        <v>30</v>
      </c>
      <c r="K9" s="3" t="s">
        <v>758</v>
      </c>
      <c r="L9" s="3" t="s">
        <v>758</v>
      </c>
      <c r="M9" s="3" t="s">
        <v>710</v>
      </c>
      <c r="N9" s="3" t="s">
        <v>710</v>
      </c>
      <c r="O9" s="3" t="s">
        <v>711</v>
      </c>
      <c r="P9" s="3" t="s">
        <v>712</v>
      </c>
      <c r="Q9" s="3" t="s">
        <v>713</v>
      </c>
      <c r="R9" s="3" t="s">
        <v>759</v>
      </c>
      <c r="S9" s="3" t="s">
        <v>715</v>
      </c>
      <c r="T9" s="3" t="s">
        <v>716</v>
      </c>
      <c r="U9" s="3" t="s">
        <v>717</v>
      </c>
      <c r="V9" s="3" t="s">
        <v>718</v>
      </c>
    </row>
    <row r="10" spans="1:22">
      <c r="A10" s="2">
        <v>999223685481835</v>
      </c>
      <c r="B10" s="3" t="s">
        <v>702</v>
      </c>
      <c r="C10" s="3" t="s">
        <v>760</v>
      </c>
      <c r="D10" s="3" t="s">
        <v>761</v>
      </c>
      <c r="E10" s="3" t="s">
        <v>762</v>
      </c>
      <c r="F10" s="3" t="s">
        <v>702</v>
      </c>
      <c r="G10" s="3" t="s">
        <v>706</v>
      </c>
      <c r="H10" s="3" t="s">
        <v>707</v>
      </c>
      <c r="I10" s="3" t="s">
        <v>763</v>
      </c>
      <c r="J10" s="3" t="s">
        <v>30</v>
      </c>
      <c r="K10" s="3" t="s">
        <v>764</v>
      </c>
      <c r="L10" s="3" t="s">
        <v>764</v>
      </c>
      <c r="M10" s="3" t="s">
        <v>710</v>
      </c>
      <c r="N10" s="3" t="s">
        <v>710</v>
      </c>
      <c r="O10" s="3" t="s">
        <v>711</v>
      </c>
      <c r="P10" s="3" t="s">
        <v>712</v>
      </c>
      <c r="Q10" s="3" t="s">
        <v>713</v>
      </c>
      <c r="R10" s="3" t="s">
        <v>765</v>
      </c>
      <c r="S10" s="3" t="s">
        <v>715</v>
      </c>
      <c r="T10" s="3" t="s">
        <v>716</v>
      </c>
      <c r="U10" s="3" t="s">
        <v>717</v>
      </c>
      <c r="V10" s="3" t="s">
        <v>766</v>
      </c>
    </row>
    <row r="11" spans="1:22">
      <c r="A11" s="2">
        <v>999223684100551</v>
      </c>
      <c r="B11" s="3" t="s">
        <v>702</v>
      </c>
      <c r="C11" s="3" t="s">
        <v>767</v>
      </c>
      <c r="D11" s="3" t="s">
        <v>768</v>
      </c>
      <c r="E11" s="3" t="s">
        <v>769</v>
      </c>
      <c r="F11" s="3" t="s">
        <v>702</v>
      </c>
      <c r="G11" s="3" t="s">
        <v>706</v>
      </c>
      <c r="H11" s="3" t="s">
        <v>707</v>
      </c>
      <c r="I11" s="3" t="s">
        <v>770</v>
      </c>
      <c r="J11" s="3" t="s">
        <v>30</v>
      </c>
      <c r="K11" s="3" t="s">
        <v>771</v>
      </c>
      <c r="L11" s="3" t="s">
        <v>771</v>
      </c>
      <c r="M11" s="3" t="s">
        <v>710</v>
      </c>
      <c r="N11" s="3" t="s">
        <v>710</v>
      </c>
      <c r="O11" s="3" t="s">
        <v>711</v>
      </c>
      <c r="P11" s="3" t="s">
        <v>712</v>
      </c>
      <c r="Q11" s="3" t="s">
        <v>713</v>
      </c>
      <c r="R11" s="3" t="s">
        <v>772</v>
      </c>
      <c r="S11" s="3" t="s">
        <v>715</v>
      </c>
      <c r="T11" s="3" t="s">
        <v>716</v>
      </c>
      <c r="U11" s="3" t="s">
        <v>717</v>
      </c>
      <c r="V11" s="3" t="s">
        <v>773</v>
      </c>
    </row>
    <row r="12" spans="1:22">
      <c r="A12" s="2">
        <v>999223682498193</v>
      </c>
      <c r="B12" s="3" t="s">
        <v>702</v>
      </c>
      <c r="C12" s="3" t="s">
        <v>774</v>
      </c>
      <c r="D12" s="3" t="s">
        <v>775</v>
      </c>
      <c r="E12" s="3" t="s">
        <v>776</v>
      </c>
      <c r="F12" s="3" t="s">
        <v>702</v>
      </c>
      <c r="G12" s="3" t="s">
        <v>706</v>
      </c>
      <c r="H12" s="3" t="s">
        <v>707</v>
      </c>
      <c r="I12" s="3" t="s">
        <v>777</v>
      </c>
      <c r="J12" s="3" t="s">
        <v>30</v>
      </c>
      <c r="K12" s="3" t="s">
        <v>778</v>
      </c>
      <c r="L12" s="3" t="s">
        <v>778</v>
      </c>
      <c r="M12" s="3" t="s">
        <v>710</v>
      </c>
      <c r="N12" s="3" t="s">
        <v>710</v>
      </c>
      <c r="O12" s="3" t="s">
        <v>711</v>
      </c>
      <c r="P12" s="3" t="s">
        <v>712</v>
      </c>
      <c r="Q12" s="3" t="s">
        <v>713</v>
      </c>
      <c r="R12" s="3" t="s">
        <v>779</v>
      </c>
      <c r="S12" s="3" t="s">
        <v>715</v>
      </c>
      <c r="T12" s="3" t="s">
        <v>716</v>
      </c>
      <c r="U12" s="3" t="s">
        <v>717</v>
      </c>
      <c r="V12" s="3" t="s">
        <v>725</v>
      </c>
    </row>
    <row r="13" spans="1:22">
      <c r="A13" s="2">
        <v>999223679825984</v>
      </c>
      <c r="B13" s="3" t="s">
        <v>702</v>
      </c>
      <c r="C13" s="3" t="s">
        <v>780</v>
      </c>
      <c r="D13" s="3" t="s">
        <v>781</v>
      </c>
      <c r="E13" s="3" t="s">
        <v>782</v>
      </c>
      <c r="F13" s="3" t="s">
        <v>702</v>
      </c>
      <c r="G13" s="3" t="s">
        <v>706</v>
      </c>
      <c r="H13" s="3" t="s">
        <v>707</v>
      </c>
      <c r="I13" s="3" t="s">
        <v>783</v>
      </c>
      <c r="J13" s="3" t="s">
        <v>30</v>
      </c>
      <c r="K13" s="3" t="s">
        <v>784</v>
      </c>
      <c r="L13" s="3" t="s">
        <v>784</v>
      </c>
      <c r="M13" s="3" t="s">
        <v>710</v>
      </c>
      <c r="N13" s="3" t="s">
        <v>710</v>
      </c>
      <c r="O13" s="3" t="s">
        <v>711</v>
      </c>
      <c r="P13" s="3" t="s">
        <v>712</v>
      </c>
      <c r="Q13" s="3" t="s">
        <v>713</v>
      </c>
      <c r="R13" s="3" t="s">
        <v>785</v>
      </c>
      <c r="S13" s="3" t="s">
        <v>715</v>
      </c>
      <c r="T13" s="3" t="s">
        <v>716</v>
      </c>
      <c r="U13" s="3" t="s">
        <v>717</v>
      </c>
      <c r="V13" s="3" t="s">
        <v>718</v>
      </c>
    </row>
    <row r="14" spans="1:22">
      <c r="A14" s="2">
        <v>999223679553238</v>
      </c>
      <c r="B14" s="3" t="s">
        <v>702</v>
      </c>
      <c r="C14" s="3" t="s">
        <v>786</v>
      </c>
      <c r="D14" s="3" t="s">
        <v>787</v>
      </c>
      <c r="E14" s="3" t="s">
        <v>788</v>
      </c>
      <c r="F14" s="3" t="s">
        <v>702</v>
      </c>
      <c r="G14" s="3" t="s">
        <v>706</v>
      </c>
      <c r="H14" s="3" t="s">
        <v>707</v>
      </c>
      <c r="I14" s="3" t="s">
        <v>789</v>
      </c>
      <c r="J14" s="3" t="s">
        <v>30</v>
      </c>
      <c r="K14" s="3" t="s">
        <v>790</v>
      </c>
      <c r="L14" s="3" t="s">
        <v>790</v>
      </c>
      <c r="M14" s="3" t="s">
        <v>710</v>
      </c>
      <c r="N14" s="3" t="s">
        <v>710</v>
      </c>
      <c r="O14" s="3" t="s">
        <v>711</v>
      </c>
      <c r="P14" s="3" t="s">
        <v>712</v>
      </c>
      <c r="Q14" s="3" t="s">
        <v>713</v>
      </c>
      <c r="R14" s="3" t="s">
        <v>791</v>
      </c>
      <c r="S14" s="3" t="s">
        <v>715</v>
      </c>
      <c r="T14" s="3" t="s">
        <v>716</v>
      </c>
      <c r="U14" s="3" t="s">
        <v>717</v>
      </c>
      <c r="V14" s="3" t="s">
        <v>718</v>
      </c>
    </row>
    <row r="15" spans="1:22">
      <c r="A15" s="2">
        <v>999223678837895</v>
      </c>
      <c r="B15" s="3" t="s">
        <v>702</v>
      </c>
      <c r="C15" s="3" t="s">
        <v>792</v>
      </c>
      <c r="D15" s="3" t="s">
        <v>793</v>
      </c>
      <c r="E15" s="3" t="s">
        <v>794</v>
      </c>
      <c r="F15" s="3" t="s">
        <v>702</v>
      </c>
      <c r="G15" s="3" t="s">
        <v>706</v>
      </c>
      <c r="H15" s="3" t="s">
        <v>707</v>
      </c>
      <c r="I15" s="3" t="s">
        <v>795</v>
      </c>
      <c r="J15" s="3" t="s">
        <v>30</v>
      </c>
      <c r="K15" s="3" t="s">
        <v>796</v>
      </c>
      <c r="L15" s="3" t="s">
        <v>796</v>
      </c>
      <c r="M15" s="3" t="s">
        <v>710</v>
      </c>
      <c r="N15" s="3" t="s">
        <v>710</v>
      </c>
      <c r="O15" s="3" t="s">
        <v>711</v>
      </c>
      <c r="P15" s="3" t="s">
        <v>712</v>
      </c>
      <c r="Q15" s="3" t="s">
        <v>713</v>
      </c>
      <c r="R15" s="3" t="s">
        <v>797</v>
      </c>
      <c r="S15" s="3" t="s">
        <v>715</v>
      </c>
      <c r="T15" s="3" t="s">
        <v>716</v>
      </c>
      <c r="U15" s="3" t="s">
        <v>717</v>
      </c>
      <c r="V15" s="3" t="s">
        <v>750</v>
      </c>
    </row>
    <row r="16" spans="1:22">
      <c r="A16" s="2">
        <v>999223678674242</v>
      </c>
      <c r="B16" s="3" t="s">
        <v>702</v>
      </c>
      <c r="C16" s="3" t="s">
        <v>798</v>
      </c>
      <c r="D16" s="3" t="s">
        <v>799</v>
      </c>
      <c r="E16" s="3" t="s">
        <v>800</v>
      </c>
      <c r="F16" s="3" t="s">
        <v>702</v>
      </c>
      <c r="G16" s="3" t="s">
        <v>706</v>
      </c>
      <c r="H16" s="3" t="s">
        <v>707</v>
      </c>
      <c r="I16" s="3" t="s">
        <v>801</v>
      </c>
      <c r="J16" s="3" t="s">
        <v>30</v>
      </c>
      <c r="K16" s="3" t="s">
        <v>802</v>
      </c>
      <c r="L16" s="3" t="s">
        <v>802</v>
      </c>
      <c r="M16" s="3" t="s">
        <v>710</v>
      </c>
      <c r="N16" s="3" t="s">
        <v>710</v>
      </c>
      <c r="O16" s="3" t="s">
        <v>711</v>
      </c>
      <c r="P16" s="3" t="s">
        <v>712</v>
      </c>
      <c r="Q16" s="3" t="s">
        <v>713</v>
      </c>
      <c r="R16" s="3" t="s">
        <v>803</v>
      </c>
      <c r="S16" s="3" t="s">
        <v>715</v>
      </c>
      <c r="T16" s="3" t="s">
        <v>716</v>
      </c>
      <c r="U16" s="3" t="s">
        <v>717</v>
      </c>
      <c r="V16" s="3" t="s">
        <v>718</v>
      </c>
    </row>
    <row r="17" spans="1:22">
      <c r="A17" s="2">
        <v>999223677617386</v>
      </c>
      <c r="B17" s="3" t="s">
        <v>702</v>
      </c>
      <c r="C17" s="3" t="s">
        <v>804</v>
      </c>
      <c r="D17" s="3" t="s">
        <v>805</v>
      </c>
      <c r="E17" s="3" t="s">
        <v>806</v>
      </c>
      <c r="F17" s="3" t="s">
        <v>702</v>
      </c>
      <c r="G17" s="3" t="s">
        <v>706</v>
      </c>
      <c r="H17" s="3" t="s">
        <v>707</v>
      </c>
      <c r="I17" s="3" t="s">
        <v>807</v>
      </c>
      <c r="J17" s="3" t="s">
        <v>30</v>
      </c>
      <c r="K17" s="3" t="s">
        <v>808</v>
      </c>
      <c r="L17" s="3" t="s">
        <v>808</v>
      </c>
      <c r="M17" s="3" t="s">
        <v>710</v>
      </c>
      <c r="N17" s="3" t="s">
        <v>710</v>
      </c>
      <c r="O17" s="3" t="s">
        <v>711</v>
      </c>
      <c r="P17" s="3" t="s">
        <v>712</v>
      </c>
      <c r="Q17" s="3" t="s">
        <v>713</v>
      </c>
      <c r="R17" s="3" t="s">
        <v>809</v>
      </c>
      <c r="S17" s="3" t="s">
        <v>715</v>
      </c>
      <c r="T17" s="3" t="s">
        <v>716</v>
      </c>
      <c r="U17" s="3" t="s">
        <v>717</v>
      </c>
      <c r="V17" s="3" t="s">
        <v>718</v>
      </c>
    </row>
    <row r="18" spans="1:22">
      <c r="A18" s="2">
        <v>999223673639556</v>
      </c>
      <c r="B18" s="3" t="s">
        <v>810</v>
      </c>
      <c r="C18" s="3" t="s">
        <v>811</v>
      </c>
      <c r="D18" s="3" t="s">
        <v>812</v>
      </c>
      <c r="E18" s="3" t="s">
        <v>813</v>
      </c>
      <c r="F18" s="3" t="s">
        <v>702</v>
      </c>
      <c r="G18" s="3" t="s">
        <v>706</v>
      </c>
      <c r="H18" s="3" t="s">
        <v>707</v>
      </c>
      <c r="I18" s="3" t="s">
        <v>814</v>
      </c>
      <c r="J18" s="3" t="s">
        <v>30</v>
      </c>
      <c r="K18" s="3" t="s">
        <v>815</v>
      </c>
      <c r="L18" s="3" t="s">
        <v>815</v>
      </c>
      <c r="M18" s="3" t="s">
        <v>710</v>
      </c>
      <c r="N18" s="3" t="s">
        <v>710</v>
      </c>
      <c r="O18" s="3" t="s">
        <v>711</v>
      </c>
      <c r="P18" s="3" t="s">
        <v>712</v>
      </c>
      <c r="Q18" s="3" t="s">
        <v>713</v>
      </c>
      <c r="R18" s="3" t="s">
        <v>816</v>
      </c>
      <c r="S18" s="3" t="s">
        <v>715</v>
      </c>
      <c r="T18" s="3" t="s">
        <v>716</v>
      </c>
      <c r="U18" s="3" t="s">
        <v>717</v>
      </c>
      <c r="V18" s="3" t="s">
        <v>817</v>
      </c>
    </row>
    <row r="19" spans="1:22">
      <c r="A19" s="2">
        <v>999223673584118</v>
      </c>
      <c r="B19" s="3" t="s">
        <v>810</v>
      </c>
      <c r="C19" s="3" t="s">
        <v>818</v>
      </c>
      <c r="D19" s="3" t="s">
        <v>819</v>
      </c>
      <c r="E19" s="3" t="s">
        <v>820</v>
      </c>
      <c r="F19" s="3" t="s">
        <v>702</v>
      </c>
      <c r="G19" s="3" t="s">
        <v>706</v>
      </c>
      <c r="H19" s="3" t="s">
        <v>707</v>
      </c>
      <c r="I19" s="3" t="s">
        <v>821</v>
      </c>
      <c r="J19" s="3" t="s">
        <v>30</v>
      </c>
      <c r="K19" s="3" t="s">
        <v>822</v>
      </c>
      <c r="L19" s="3" t="s">
        <v>822</v>
      </c>
      <c r="M19" s="3" t="s">
        <v>710</v>
      </c>
      <c r="N19" s="3" t="s">
        <v>710</v>
      </c>
      <c r="O19" s="3" t="s">
        <v>711</v>
      </c>
      <c r="P19" s="3" t="s">
        <v>712</v>
      </c>
      <c r="Q19" s="3" t="s">
        <v>713</v>
      </c>
      <c r="R19" s="3" t="s">
        <v>823</v>
      </c>
      <c r="S19" s="3" t="s">
        <v>715</v>
      </c>
      <c r="T19" s="3" t="s">
        <v>716</v>
      </c>
      <c r="U19" s="3" t="s">
        <v>824</v>
      </c>
      <c r="V19" s="3" t="s">
        <v>825</v>
      </c>
    </row>
    <row r="20" spans="1:22">
      <c r="A20" s="2">
        <v>999223672822366</v>
      </c>
      <c r="B20" s="3" t="s">
        <v>810</v>
      </c>
      <c r="C20" s="3" t="s">
        <v>826</v>
      </c>
      <c r="D20" s="3" t="s">
        <v>827</v>
      </c>
      <c r="E20" s="3" t="s">
        <v>828</v>
      </c>
      <c r="F20" s="3" t="s">
        <v>702</v>
      </c>
      <c r="G20" s="3" t="s">
        <v>706</v>
      </c>
      <c r="H20" s="3" t="s">
        <v>707</v>
      </c>
      <c r="I20" s="3" t="s">
        <v>829</v>
      </c>
      <c r="J20" s="3" t="s">
        <v>30</v>
      </c>
      <c r="K20" s="3" t="s">
        <v>830</v>
      </c>
      <c r="L20" s="3" t="s">
        <v>830</v>
      </c>
      <c r="M20" s="3" t="s">
        <v>710</v>
      </c>
      <c r="N20" s="3" t="s">
        <v>710</v>
      </c>
      <c r="O20" s="3" t="s">
        <v>711</v>
      </c>
      <c r="P20" s="3" t="s">
        <v>712</v>
      </c>
      <c r="Q20" s="3" t="s">
        <v>713</v>
      </c>
      <c r="R20" s="3" t="s">
        <v>831</v>
      </c>
      <c r="S20" s="3" t="s">
        <v>715</v>
      </c>
      <c r="T20" s="3" t="s">
        <v>716</v>
      </c>
      <c r="U20" s="3" t="s">
        <v>717</v>
      </c>
      <c r="V20" s="3" t="s">
        <v>750</v>
      </c>
    </row>
    <row r="21" spans="1:22">
      <c r="A21" s="2">
        <v>999223672774284</v>
      </c>
      <c r="B21" s="3" t="s">
        <v>810</v>
      </c>
      <c r="C21" s="3" t="s">
        <v>832</v>
      </c>
      <c r="D21" s="3" t="s">
        <v>833</v>
      </c>
      <c r="E21" s="3" t="s">
        <v>834</v>
      </c>
      <c r="F21" s="3" t="s">
        <v>702</v>
      </c>
      <c r="G21" s="3" t="s">
        <v>706</v>
      </c>
      <c r="H21" s="3" t="s">
        <v>707</v>
      </c>
      <c r="I21" s="3" t="s">
        <v>835</v>
      </c>
      <c r="J21" s="3" t="s">
        <v>30</v>
      </c>
      <c r="K21" s="3" t="s">
        <v>836</v>
      </c>
      <c r="L21" s="3" t="s">
        <v>836</v>
      </c>
      <c r="M21" s="3" t="s">
        <v>710</v>
      </c>
      <c r="N21" s="3" t="s">
        <v>710</v>
      </c>
      <c r="O21" s="3" t="s">
        <v>711</v>
      </c>
      <c r="P21" s="3" t="s">
        <v>712</v>
      </c>
      <c r="Q21" s="3" t="s">
        <v>713</v>
      </c>
      <c r="R21" s="3" t="s">
        <v>837</v>
      </c>
      <c r="S21" s="3" t="s">
        <v>715</v>
      </c>
      <c r="T21" s="3" t="s">
        <v>716</v>
      </c>
      <c r="U21" s="3" t="s">
        <v>717</v>
      </c>
      <c r="V21" s="3" t="s">
        <v>750</v>
      </c>
    </row>
    <row r="22" spans="1:22">
      <c r="A22" s="2">
        <v>999223672298314</v>
      </c>
      <c r="B22" s="3" t="s">
        <v>810</v>
      </c>
      <c r="C22" s="3" t="s">
        <v>838</v>
      </c>
      <c r="D22" s="3" t="s">
        <v>839</v>
      </c>
      <c r="E22" s="3" t="s">
        <v>840</v>
      </c>
      <c r="F22" s="3" t="s">
        <v>702</v>
      </c>
      <c r="G22" s="3" t="s">
        <v>706</v>
      </c>
      <c r="H22" s="3" t="s">
        <v>707</v>
      </c>
      <c r="I22" s="3" t="s">
        <v>841</v>
      </c>
      <c r="J22" s="3" t="s">
        <v>30</v>
      </c>
      <c r="K22" s="3" t="s">
        <v>842</v>
      </c>
      <c r="L22" s="3" t="s">
        <v>842</v>
      </c>
      <c r="M22" s="3" t="s">
        <v>710</v>
      </c>
      <c r="N22" s="3" t="s">
        <v>710</v>
      </c>
      <c r="O22" s="3" t="s">
        <v>711</v>
      </c>
      <c r="P22" s="3" t="s">
        <v>712</v>
      </c>
      <c r="Q22" s="3" t="s">
        <v>713</v>
      </c>
      <c r="R22" s="3" t="s">
        <v>843</v>
      </c>
      <c r="S22" s="3" t="s">
        <v>715</v>
      </c>
      <c r="T22" s="3" t="s">
        <v>716</v>
      </c>
      <c r="U22" s="3" t="s">
        <v>717</v>
      </c>
      <c r="V22" s="3" t="s">
        <v>825</v>
      </c>
    </row>
    <row r="23" spans="1:22">
      <c r="A23" s="2">
        <v>999223671660926</v>
      </c>
      <c r="B23" s="3" t="s">
        <v>810</v>
      </c>
      <c r="C23" s="3" t="s">
        <v>844</v>
      </c>
      <c r="D23" s="3" t="s">
        <v>845</v>
      </c>
      <c r="E23" s="3" t="s">
        <v>846</v>
      </c>
      <c r="F23" s="3" t="s">
        <v>702</v>
      </c>
      <c r="G23" s="3" t="s">
        <v>706</v>
      </c>
      <c r="H23" s="3" t="s">
        <v>707</v>
      </c>
      <c r="I23" s="3" t="s">
        <v>847</v>
      </c>
      <c r="J23" s="3" t="s">
        <v>30</v>
      </c>
      <c r="K23" s="3" t="s">
        <v>848</v>
      </c>
      <c r="L23" s="3" t="s">
        <v>848</v>
      </c>
      <c r="M23" s="3" t="s">
        <v>710</v>
      </c>
      <c r="N23" s="3" t="s">
        <v>710</v>
      </c>
      <c r="O23" s="3" t="s">
        <v>711</v>
      </c>
      <c r="P23" s="3" t="s">
        <v>712</v>
      </c>
      <c r="Q23" s="3" t="s">
        <v>713</v>
      </c>
      <c r="R23" s="3" t="s">
        <v>849</v>
      </c>
      <c r="S23" s="3" t="s">
        <v>715</v>
      </c>
      <c r="T23" s="3" t="s">
        <v>716</v>
      </c>
      <c r="U23" s="3" t="s">
        <v>717</v>
      </c>
      <c r="V23" s="3" t="s">
        <v>718</v>
      </c>
    </row>
    <row r="24" spans="1:22">
      <c r="A24" s="2">
        <v>999223671114510</v>
      </c>
      <c r="B24" s="3" t="s">
        <v>810</v>
      </c>
      <c r="C24" s="3" t="s">
        <v>850</v>
      </c>
      <c r="D24" s="3" t="s">
        <v>851</v>
      </c>
      <c r="E24" s="3" t="s">
        <v>852</v>
      </c>
      <c r="F24" s="3" t="s">
        <v>702</v>
      </c>
      <c r="G24" s="3" t="s">
        <v>706</v>
      </c>
      <c r="H24" s="3" t="s">
        <v>707</v>
      </c>
      <c r="I24" s="3" t="s">
        <v>853</v>
      </c>
      <c r="J24" s="3" t="s">
        <v>30</v>
      </c>
      <c r="K24" s="3" t="s">
        <v>854</v>
      </c>
      <c r="L24" s="3" t="s">
        <v>854</v>
      </c>
      <c r="M24" s="3" t="s">
        <v>710</v>
      </c>
      <c r="N24" s="3" t="s">
        <v>710</v>
      </c>
      <c r="O24" s="3" t="s">
        <v>711</v>
      </c>
      <c r="P24" s="3" t="s">
        <v>712</v>
      </c>
      <c r="Q24" s="3" t="s">
        <v>713</v>
      </c>
      <c r="R24" s="3" t="s">
        <v>855</v>
      </c>
      <c r="S24" s="3" t="s">
        <v>715</v>
      </c>
      <c r="T24" s="3" t="s">
        <v>716</v>
      </c>
      <c r="U24" s="3" t="s">
        <v>717</v>
      </c>
      <c r="V24" s="3" t="s">
        <v>856</v>
      </c>
    </row>
    <row r="25" spans="1:22">
      <c r="A25" s="2">
        <v>999223670951281</v>
      </c>
      <c r="B25" s="3" t="s">
        <v>810</v>
      </c>
      <c r="C25" s="3" t="s">
        <v>857</v>
      </c>
      <c r="D25" s="3" t="s">
        <v>858</v>
      </c>
      <c r="E25" s="3" t="s">
        <v>859</v>
      </c>
      <c r="F25" s="3" t="s">
        <v>702</v>
      </c>
      <c r="G25" s="3" t="s">
        <v>706</v>
      </c>
      <c r="H25" s="3" t="s">
        <v>707</v>
      </c>
      <c r="I25" s="3" t="s">
        <v>860</v>
      </c>
      <c r="J25" s="3" t="s">
        <v>30</v>
      </c>
      <c r="K25" s="3" t="s">
        <v>861</v>
      </c>
      <c r="L25" s="3" t="s">
        <v>861</v>
      </c>
      <c r="M25" s="3" t="s">
        <v>710</v>
      </c>
      <c r="N25" s="3" t="s">
        <v>710</v>
      </c>
      <c r="O25" s="3" t="s">
        <v>711</v>
      </c>
      <c r="P25" s="3" t="s">
        <v>712</v>
      </c>
      <c r="Q25" s="3" t="s">
        <v>713</v>
      </c>
      <c r="R25" s="3" t="s">
        <v>862</v>
      </c>
      <c r="S25" s="3" t="s">
        <v>715</v>
      </c>
      <c r="T25" s="3" t="s">
        <v>716</v>
      </c>
      <c r="U25" s="3" t="s">
        <v>717</v>
      </c>
      <c r="V25" s="3" t="s">
        <v>750</v>
      </c>
    </row>
    <row r="26" spans="1:22">
      <c r="A26" s="2">
        <v>999223670528549</v>
      </c>
      <c r="B26" s="3" t="s">
        <v>810</v>
      </c>
      <c r="C26" s="3" t="s">
        <v>863</v>
      </c>
      <c r="D26" s="3" t="s">
        <v>864</v>
      </c>
      <c r="E26" s="3" t="s">
        <v>865</v>
      </c>
      <c r="F26" s="3" t="s">
        <v>702</v>
      </c>
      <c r="G26" s="3" t="s">
        <v>706</v>
      </c>
      <c r="H26" s="3" t="s">
        <v>707</v>
      </c>
      <c r="I26" s="3" t="s">
        <v>866</v>
      </c>
      <c r="J26" s="3" t="s">
        <v>30</v>
      </c>
      <c r="K26" s="3" t="s">
        <v>867</v>
      </c>
      <c r="L26" s="3" t="s">
        <v>867</v>
      </c>
      <c r="M26" s="3" t="s">
        <v>710</v>
      </c>
      <c r="N26" s="3" t="s">
        <v>710</v>
      </c>
      <c r="O26" s="3" t="s">
        <v>711</v>
      </c>
      <c r="P26" s="3" t="s">
        <v>712</v>
      </c>
      <c r="Q26" s="3" t="s">
        <v>713</v>
      </c>
      <c r="R26" s="3" t="s">
        <v>868</v>
      </c>
      <c r="S26" s="3" t="s">
        <v>715</v>
      </c>
      <c r="T26" s="3" t="s">
        <v>716</v>
      </c>
      <c r="U26" s="3" t="s">
        <v>717</v>
      </c>
      <c r="V26" s="3" t="s">
        <v>773</v>
      </c>
    </row>
    <row r="27" spans="1:22">
      <c r="A27" s="2">
        <v>999223670214478</v>
      </c>
      <c r="B27" s="3" t="s">
        <v>810</v>
      </c>
      <c r="C27" s="3" t="s">
        <v>869</v>
      </c>
      <c r="D27" s="3" t="s">
        <v>870</v>
      </c>
      <c r="E27" s="3" t="s">
        <v>871</v>
      </c>
      <c r="F27" s="3" t="s">
        <v>810</v>
      </c>
      <c r="G27" s="3" t="s">
        <v>706</v>
      </c>
      <c r="H27" s="3" t="s">
        <v>707</v>
      </c>
      <c r="I27" s="3" t="s">
        <v>872</v>
      </c>
      <c r="J27" s="3" t="s">
        <v>30</v>
      </c>
      <c r="K27" s="3" t="s">
        <v>873</v>
      </c>
      <c r="L27" s="3" t="s">
        <v>873</v>
      </c>
      <c r="M27" s="3" t="s">
        <v>710</v>
      </c>
      <c r="N27" s="3" t="s">
        <v>710</v>
      </c>
      <c r="O27" s="3" t="s">
        <v>711</v>
      </c>
      <c r="P27" s="3" t="s">
        <v>712</v>
      </c>
      <c r="Q27" s="3" t="s">
        <v>713</v>
      </c>
      <c r="R27" s="3" t="s">
        <v>874</v>
      </c>
      <c r="S27" s="3" t="s">
        <v>715</v>
      </c>
      <c r="T27" s="3" t="s">
        <v>716</v>
      </c>
      <c r="U27" s="3" t="s">
        <v>717</v>
      </c>
      <c r="V27" s="3" t="s">
        <v>750</v>
      </c>
    </row>
    <row r="28" spans="1:22">
      <c r="A28" s="2">
        <v>999223669339282</v>
      </c>
      <c r="B28" s="3" t="s">
        <v>810</v>
      </c>
      <c r="C28" s="3" t="s">
        <v>875</v>
      </c>
      <c r="D28" s="3" t="s">
        <v>876</v>
      </c>
      <c r="E28" s="3" t="s">
        <v>877</v>
      </c>
      <c r="F28" s="3" t="s">
        <v>810</v>
      </c>
      <c r="G28" s="3" t="s">
        <v>706</v>
      </c>
      <c r="H28" s="3" t="s">
        <v>707</v>
      </c>
      <c r="I28" s="3" t="s">
        <v>878</v>
      </c>
      <c r="J28" s="3" t="s">
        <v>30</v>
      </c>
      <c r="K28" s="3" t="s">
        <v>879</v>
      </c>
      <c r="L28" s="3" t="s">
        <v>879</v>
      </c>
      <c r="M28" s="3" t="s">
        <v>710</v>
      </c>
      <c r="N28" s="3" t="s">
        <v>710</v>
      </c>
      <c r="O28" s="3" t="s">
        <v>711</v>
      </c>
      <c r="P28" s="3" t="s">
        <v>712</v>
      </c>
      <c r="Q28" s="3" t="s">
        <v>713</v>
      </c>
      <c r="R28" s="3" t="s">
        <v>880</v>
      </c>
      <c r="S28" s="3" t="s">
        <v>715</v>
      </c>
      <c r="T28" s="3" t="s">
        <v>716</v>
      </c>
      <c r="U28" s="3" t="s">
        <v>717</v>
      </c>
      <c r="V28" s="3" t="s">
        <v>750</v>
      </c>
    </row>
    <row r="29" spans="1:22">
      <c r="A29" s="2">
        <v>999223668957790</v>
      </c>
      <c r="B29" s="3" t="s">
        <v>810</v>
      </c>
      <c r="C29" s="3" t="s">
        <v>881</v>
      </c>
      <c r="D29" s="3" t="s">
        <v>882</v>
      </c>
      <c r="E29" s="3" t="s">
        <v>883</v>
      </c>
      <c r="F29" s="3" t="s">
        <v>702</v>
      </c>
      <c r="G29" s="3" t="s">
        <v>706</v>
      </c>
      <c r="H29" s="3" t="s">
        <v>707</v>
      </c>
      <c r="I29" s="3" t="s">
        <v>884</v>
      </c>
      <c r="J29" s="3" t="s">
        <v>30</v>
      </c>
      <c r="K29" s="3" t="s">
        <v>885</v>
      </c>
      <c r="L29" s="3" t="s">
        <v>885</v>
      </c>
      <c r="M29" s="3" t="s">
        <v>710</v>
      </c>
      <c r="N29" s="3" t="s">
        <v>710</v>
      </c>
      <c r="O29" s="3" t="s">
        <v>711</v>
      </c>
      <c r="P29" s="3" t="s">
        <v>712</v>
      </c>
      <c r="Q29" s="3" t="s">
        <v>713</v>
      </c>
      <c r="R29" s="3" t="s">
        <v>886</v>
      </c>
      <c r="S29" s="3" t="s">
        <v>715</v>
      </c>
      <c r="T29" s="3" t="s">
        <v>716</v>
      </c>
      <c r="U29" s="3" t="s">
        <v>717</v>
      </c>
      <c r="V29" s="3" t="s">
        <v>750</v>
      </c>
    </row>
    <row r="30" spans="1:22">
      <c r="A30" s="2">
        <v>999223668467811</v>
      </c>
      <c r="B30" s="3" t="s">
        <v>810</v>
      </c>
      <c r="C30" s="3" t="s">
        <v>887</v>
      </c>
      <c r="D30" s="3" t="s">
        <v>888</v>
      </c>
      <c r="E30" s="3" t="s">
        <v>889</v>
      </c>
      <c r="F30" s="3" t="s">
        <v>810</v>
      </c>
      <c r="G30" s="3" t="s">
        <v>706</v>
      </c>
      <c r="H30" s="3" t="s">
        <v>707</v>
      </c>
      <c r="I30" s="3" t="s">
        <v>890</v>
      </c>
      <c r="J30" s="3" t="s">
        <v>30</v>
      </c>
      <c r="K30" s="3" t="s">
        <v>891</v>
      </c>
      <c r="L30" s="3" t="s">
        <v>891</v>
      </c>
      <c r="M30" s="3" t="s">
        <v>710</v>
      </c>
      <c r="N30" s="3" t="s">
        <v>710</v>
      </c>
      <c r="O30" s="3" t="s">
        <v>711</v>
      </c>
      <c r="P30" s="3" t="s">
        <v>712</v>
      </c>
      <c r="Q30" s="3" t="s">
        <v>713</v>
      </c>
      <c r="R30" s="3" t="s">
        <v>892</v>
      </c>
      <c r="S30" s="3" t="s">
        <v>715</v>
      </c>
      <c r="T30" s="3" t="s">
        <v>716</v>
      </c>
      <c r="U30" s="3" t="s">
        <v>717</v>
      </c>
      <c r="V30" s="3" t="s">
        <v>893</v>
      </c>
    </row>
    <row r="31" spans="1:22">
      <c r="A31" s="2">
        <v>999223665392202</v>
      </c>
      <c r="B31" s="3" t="s">
        <v>810</v>
      </c>
      <c r="C31" s="3" t="s">
        <v>894</v>
      </c>
      <c r="D31" s="3" t="s">
        <v>895</v>
      </c>
      <c r="E31" s="3" t="s">
        <v>896</v>
      </c>
      <c r="F31" s="3" t="s">
        <v>810</v>
      </c>
      <c r="G31" s="3" t="s">
        <v>706</v>
      </c>
      <c r="H31" s="3" t="s">
        <v>707</v>
      </c>
      <c r="I31" s="3" t="s">
        <v>897</v>
      </c>
      <c r="J31" s="3" t="s">
        <v>30</v>
      </c>
      <c r="K31" s="3" t="s">
        <v>898</v>
      </c>
      <c r="L31" s="3" t="s">
        <v>898</v>
      </c>
      <c r="M31" s="3" t="s">
        <v>710</v>
      </c>
      <c r="N31" s="3" t="s">
        <v>710</v>
      </c>
      <c r="O31" s="3" t="s">
        <v>711</v>
      </c>
      <c r="P31" s="3" t="s">
        <v>712</v>
      </c>
      <c r="Q31" s="3" t="s">
        <v>713</v>
      </c>
      <c r="R31" s="3" t="s">
        <v>899</v>
      </c>
      <c r="S31" s="3" t="s">
        <v>715</v>
      </c>
      <c r="T31" s="3" t="s">
        <v>716</v>
      </c>
      <c r="U31" s="3" t="s">
        <v>717</v>
      </c>
      <c r="V31" s="3" t="s">
        <v>725</v>
      </c>
    </row>
    <row r="32" spans="1:22">
      <c r="A32" s="2">
        <v>999223664691766</v>
      </c>
      <c r="B32" s="3" t="s">
        <v>810</v>
      </c>
      <c r="C32" s="3" t="s">
        <v>900</v>
      </c>
      <c r="D32" s="3" t="s">
        <v>901</v>
      </c>
      <c r="E32" s="3" t="s">
        <v>902</v>
      </c>
      <c r="F32" s="3" t="s">
        <v>702</v>
      </c>
      <c r="G32" s="3" t="s">
        <v>706</v>
      </c>
      <c r="H32" s="3" t="s">
        <v>707</v>
      </c>
      <c r="I32" s="3" t="s">
        <v>903</v>
      </c>
      <c r="J32" s="3" t="s">
        <v>30</v>
      </c>
      <c r="K32" s="3" t="s">
        <v>904</v>
      </c>
      <c r="L32" s="3" t="s">
        <v>904</v>
      </c>
      <c r="M32" s="3" t="s">
        <v>710</v>
      </c>
      <c r="N32" s="3" t="s">
        <v>710</v>
      </c>
      <c r="O32" s="3" t="s">
        <v>711</v>
      </c>
      <c r="P32" s="3" t="s">
        <v>712</v>
      </c>
      <c r="Q32" s="3" t="s">
        <v>713</v>
      </c>
      <c r="R32" s="3" t="s">
        <v>905</v>
      </c>
      <c r="S32" s="3" t="s">
        <v>715</v>
      </c>
      <c r="T32" s="3" t="s">
        <v>716</v>
      </c>
      <c r="U32" s="3" t="s">
        <v>717</v>
      </c>
      <c r="V32" s="3" t="s">
        <v>750</v>
      </c>
    </row>
    <row r="33" spans="1:22">
      <c r="A33" s="2">
        <v>999223663855432</v>
      </c>
      <c r="B33" s="3" t="s">
        <v>810</v>
      </c>
      <c r="C33" s="3" t="s">
        <v>906</v>
      </c>
      <c r="D33" s="3" t="s">
        <v>907</v>
      </c>
      <c r="E33" s="3" t="s">
        <v>908</v>
      </c>
      <c r="F33" s="3" t="s">
        <v>810</v>
      </c>
      <c r="G33" s="3" t="s">
        <v>706</v>
      </c>
      <c r="H33" s="3" t="s">
        <v>707</v>
      </c>
      <c r="I33" s="3" t="s">
        <v>909</v>
      </c>
      <c r="J33" s="3" t="s">
        <v>30</v>
      </c>
      <c r="K33" s="3" t="s">
        <v>910</v>
      </c>
      <c r="L33" s="3" t="s">
        <v>910</v>
      </c>
      <c r="M33" s="3" t="s">
        <v>710</v>
      </c>
      <c r="N33" s="3" t="s">
        <v>710</v>
      </c>
      <c r="O33" s="3" t="s">
        <v>711</v>
      </c>
      <c r="P33" s="3" t="s">
        <v>712</v>
      </c>
      <c r="Q33" s="3" t="s">
        <v>713</v>
      </c>
      <c r="R33" s="3" t="s">
        <v>911</v>
      </c>
      <c r="S33" s="3" t="s">
        <v>715</v>
      </c>
      <c r="T33" s="3" t="s">
        <v>716</v>
      </c>
      <c r="U33" s="3" t="s">
        <v>824</v>
      </c>
      <c r="V33" s="3" t="s">
        <v>750</v>
      </c>
    </row>
    <row r="34" spans="1:22">
      <c r="A34" s="2">
        <v>999223659190981</v>
      </c>
      <c r="B34" s="3" t="s">
        <v>810</v>
      </c>
      <c r="C34" s="3" t="s">
        <v>912</v>
      </c>
      <c r="D34" s="3" t="s">
        <v>913</v>
      </c>
      <c r="E34" s="3" t="s">
        <v>914</v>
      </c>
      <c r="F34" s="3" t="s">
        <v>810</v>
      </c>
      <c r="G34" s="3" t="s">
        <v>706</v>
      </c>
      <c r="H34" s="3" t="s">
        <v>707</v>
      </c>
      <c r="I34" s="3" t="s">
        <v>915</v>
      </c>
      <c r="J34" s="3" t="s">
        <v>30</v>
      </c>
      <c r="K34" s="3" t="s">
        <v>916</v>
      </c>
      <c r="L34" s="3" t="s">
        <v>916</v>
      </c>
      <c r="M34" s="3" t="s">
        <v>710</v>
      </c>
      <c r="N34" s="3" t="s">
        <v>710</v>
      </c>
      <c r="O34" s="3" t="s">
        <v>711</v>
      </c>
      <c r="P34" s="3" t="s">
        <v>712</v>
      </c>
      <c r="Q34" s="3" t="s">
        <v>713</v>
      </c>
      <c r="R34" s="3" t="s">
        <v>917</v>
      </c>
      <c r="S34" s="3" t="s">
        <v>715</v>
      </c>
      <c r="T34" s="3" t="s">
        <v>716</v>
      </c>
      <c r="U34" s="3" t="s">
        <v>717</v>
      </c>
      <c r="V34" s="3" t="s">
        <v>718</v>
      </c>
    </row>
    <row r="35" spans="1:22">
      <c r="A35" s="2">
        <v>999223658603692</v>
      </c>
      <c r="B35" s="3" t="s">
        <v>810</v>
      </c>
      <c r="C35" s="3" t="s">
        <v>918</v>
      </c>
      <c r="D35" s="3" t="s">
        <v>919</v>
      </c>
      <c r="E35" s="3" t="s">
        <v>920</v>
      </c>
      <c r="F35" s="3" t="s">
        <v>702</v>
      </c>
      <c r="G35" s="3" t="s">
        <v>706</v>
      </c>
      <c r="H35" s="3" t="s">
        <v>707</v>
      </c>
      <c r="I35" s="3" t="s">
        <v>921</v>
      </c>
      <c r="J35" s="3" t="s">
        <v>30</v>
      </c>
      <c r="K35" s="3" t="s">
        <v>922</v>
      </c>
      <c r="L35" s="3" t="s">
        <v>922</v>
      </c>
      <c r="M35" s="3" t="s">
        <v>710</v>
      </c>
      <c r="N35" s="3" t="s">
        <v>710</v>
      </c>
      <c r="O35" s="3" t="s">
        <v>711</v>
      </c>
      <c r="P35" s="3" t="s">
        <v>712</v>
      </c>
      <c r="Q35" s="3" t="s">
        <v>713</v>
      </c>
      <c r="R35" s="3" t="s">
        <v>923</v>
      </c>
      <c r="S35" s="3" t="s">
        <v>715</v>
      </c>
      <c r="T35" s="3" t="s">
        <v>716</v>
      </c>
      <c r="U35" s="3" t="s">
        <v>717</v>
      </c>
      <c r="V35" s="3" t="s">
        <v>750</v>
      </c>
    </row>
    <row r="36" spans="1:22">
      <c r="A36" s="2">
        <v>999223658194663</v>
      </c>
      <c r="B36" s="3" t="s">
        <v>810</v>
      </c>
      <c r="C36" s="3" t="s">
        <v>924</v>
      </c>
      <c r="D36" s="3" t="s">
        <v>925</v>
      </c>
      <c r="E36" s="3" t="s">
        <v>926</v>
      </c>
      <c r="F36" s="3" t="s">
        <v>702</v>
      </c>
      <c r="G36" s="3" t="s">
        <v>706</v>
      </c>
      <c r="H36" s="3" t="s">
        <v>707</v>
      </c>
      <c r="I36" s="3" t="s">
        <v>927</v>
      </c>
      <c r="J36" s="3" t="s">
        <v>30</v>
      </c>
      <c r="K36" s="3" t="s">
        <v>928</v>
      </c>
      <c r="L36" s="3" t="s">
        <v>928</v>
      </c>
      <c r="M36" s="3" t="s">
        <v>710</v>
      </c>
      <c r="N36" s="3" t="s">
        <v>710</v>
      </c>
      <c r="O36" s="3" t="s">
        <v>711</v>
      </c>
      <c r="P36" s="3" t="s">
        <v>712</v>
      </c>
      <c r="Q36" s="3" t="s">
        <v>713</v>
      </c>
      <c r="R36" s="3" t="s">
        <v>929</v>
      </c>
      <c r="S36" s="3" t="s">
        <v>715</v>
      </c>
      <c r="T36" s="3" t="s">
        <v>716</v>
      </c>
      <c r="U36" s="3" t="s">
        <v>717</v>
      </c>
      <c r="V36" s="3" t="s">
        <v>750</v>
      </c>
    </row>
    <row r="37" spans="1:22">
      <c r="A37" s="2">
        <v>999223657710657</v>
      </c>
      <c r="B37" s="3" t="s">
        <v>810</v>
      </c>
      <c r="C37" s="3" t="s">
        <v>930</v>
      </c>
      <c r="D37" s="3" t="s">
        <v>931</v>
      </c>
      <c r="E37" s="3" t="s">
        <v>932</v>
      </c>
      <c r="F37" s="3" t="s">
        <v>702</v>
      </c>
      <c r="G37" s="3" t="s">
        <v>706</v>
      </c>
      <c r="H37" s="3" t="s">
        <v>707</v>
      </c>
      <c r="I37" s="3" t="s">
        <v>933</v>
      </c>
      <c r="J37" s="3" t="s">
        <v>30</v>
      </c>
      <c r="K37" s="3" t="s">
        <v>934</v>
      </c>
      <c r="L37" s="3" t="s">
        <v>934</v>
      </c>
      <c r="M37" s="3" t="s">
        <v>710</v>
      </c>
      <c r="N37" s="3" t="s">
        <v>710</v>
      </c>
      <c r="O37" s="3" t="s">
        <v>711</v>
      </c>
      <c r="P37" s="3" t="s">
        <v>712</v>
      </c>
      <c r="Q37" s="3" t="s">
        <v>713</v>
      </c>
      <c r="R37" s="3" t="s">
        <v>935</v>
      </c>
      <c r="S37" s="3" t="s">
        <v>715</v>
      </c>
      <c r="T37" s="3" t="s">
        <v>716</v>
      </c>
      <c r="U37" s="3" t="s">
        <v>717</v>
      </c>
      <c r="V37" s="3" t="s">
        <v>725</v>
      </c>
    </row>
    <row r="38" spans="1:22">
      <c r="A38" s="2">
        <v>999223654435011</v>
      </c>
      <c r="B38" s="3" t="s">
        <v>936</v>
      </c>
      <c r="C38" s="3" t="s">
        <v>937</v>
      </c>
      <c r="D38" s="3" t="s">
        <v>938</v>
      </c>
      <c r="E38" s="3" t="s">
        <v>939</v>
      </c>
      <c r="F38" s="3" t="s">
        <v>702</v>
      </c>
      <c r="G38" s="3" t="s">
        <v>706</v>
      </c>
      <c r="H38" s="3" t="s">
        <v>707</v>
      </c>
      <c r="I38" s="3" t="s">
        <v>940</v>
      </c>
      <c r="J38" s="3" t="s">
        <v>30</v>
      </c>
      <c r="K38" s="3" t="s">
        <v>941</v>
      </c>
      <c r="L38" s="3" t="s">
        <v>941</v>
      </c>
      <c r="M38" s="3" t="s">
        <v>710</v>
      </c>
      <c r="N38" s="3" t="s">
        <v>710</v>
      </c>
      <c r="O38" s="3" t="s">
        <v>711</v>
      </c>
      <c r="P38" s="3" t="s">
        <v>712</v>
      </c>
      <c r="Q38" s="3" t="s">
        <v>713</v>
      </c>
      <c r="R38" s="3" t="s">
        <v>942</v>
      </c>
      <c r="S38" s="3" t="s">
        <v>715</v>
      </c>
      <c r="T38" s="3" t="s">
        <v>716</v>
      </c>
      <c r="U38" s="3" t="s">
        <v>717</v>
      </c>
      <c r="V38" s="3" t="s">
        <v>773</v>
      </c>
    </row>
    <row r="39" spans="1:22">
      <c r="A39" s="2">
        <v>999223653560958</v>
      </c>
      <c r="B39" s="3" t="s">
        <v>936</v>
      </c>
      <c r="C39" s="3" t="s">
        <v>943</v>
      </c>
      <c r="D39" s="3" t="s">
        <v>901</v>
      </c>
      <c r="E39" s="3" t="s">
        <v>944</v>
      </c>
      <c r="F39" s="3" t="s">
        <v>810</v>
      </c>
      <c r="G39" s="3" t="s">
        <v>706</v>
      </c>
      <c r="H39" s="3" t="s">
        <v>707</v>
      </c>
      <c r="I39" s="3" t="s">
        <v>945</v>
      </c>
      <c r="J39" s="3" t="s">
        <v>30</v>
      </c>
      <c r="K39" s="3" t="s">
        <v>946</v>
      </c>
      <c r="L39" s="3" t="s">
        <v>946</v>
      </c>
      <c r="M39" s="3" t="s">
        <v>710</v>
      </c>
      <c r="N39" s="3" t="s">
        <v>710</v>
      </c>
      <c r="O39" s="3" t="s">
        <v>711</v>
      </c>
      <c r="P39" s="3" t="s">
        <v>712</v>
      </c>
      <c r="Q39" s="3" t="s">
        <v>713</v>
      </c>
      <c r="R39" s="3" t="s">
        <v>947</v>
      </c>
      <c r="S39" s="3" t="s">
        <v>715</v>
      </c>
      <c r="T39" s="3" t="s">
        <v>716</v>
      </c>
      <c r="U39" s="3" t="s">
        <v>717</v>
      </c>
      <c r="V39" s="3" t="s">
        <v>750</v>
      </c>
    </row>
    <row r="40" spans="1:22">
      <c r="A40" s="2">
        <v>999223653302638</v>
      </c>
      <c r="B40" s="3" t="s">
        <v>936</v>
      </c>
      <c r="C40" s="3" t="s">
        <v>948</v>
      </c>
      <c r="D40" s="3" t="s">
        <v>925</v>
      </c>
      <c r="E40" s="3" t="s">
        <v>949</v>
      </c>
      <c r="F40" s="3" t="s">
        <v>810</v>
      </c>
      <c r="G40" s="3" t="s">
        <v>706</v>
      </c>
      <c r="H40" s="3" t="s">
        <v>707</v>
      </c>
      <c r="I40" s="3" t="s">
        <v>950</v>
      </c>
      <c r="J40" s="3" t="s">
        <v>30</v>
      </c>
      <c r="K40" s="3" t="s">
        <v>951</v>
      </c>
      <c r="L40" s="3" t="s">
        <v>951</v>
      </c>
      <c r="M40" s="3" t="s">
        <v>710</v>
      </c>
      <c r="N40" s="3" t="s">
        <v>710</v>
      </c>
      <c r="O40" s="3" t="s">
        <v>711</v>
      </c>
      <c r="P40" s="3" t="s">
        <v>712</v>
      </c>
      <c r="Q40" s="3" t="s">
        <v>713</v>
      </c>
      <c r="R40" s="3" t="s">
        <v>952</v>
      </c>
      <c r="S40" s="3" t="s">
        <v>715</v>
      </c>
      <c r="T40" s="3" t="s">
        <v>716</v>
      </c>
      <c r="U40" s="3" t="s">
        <v>717</v>
      </c>
      <c r="V40" s="3" t="s">
        <v>750</v>
      </c>
    </row>
    <row r="41" spans="1:22">
      <c r="A41" s="2">
        <v>999223652076709</v>
      </c>
      <c r="B41" s="3" t="s">
        <v>936</v>
      </c>
      <c r="C41" s="3" t="s">
        <v>953</v>
      </c>
      <c r="D41" s="3" t="s">
        <v>954</v>
      </c>
      <c r="E41" s="3" t="s">
        <v>955</v>
      </c>
      <c r="F41" s="3" t="s">
        <v>702</v>
      </c>
      <c r="G41" s="3" t="s">
        <v>706</v>
      </c>
      <c r="H41" s="3" t="s">
        <v>707</v>
      </c>
      <c r="I41" s="3" t="s">
        <v>956</v>
      </c>
      <c r="J41" s="3" t="s">
        <v>30</v>
      </c>
      <c r="K41" s="3" t="s">
        <v>957</v>
      </c>
      <c r="L41" s="3" t="s">
        <v>957</v>
      </c>
      <c r="M41" s="3" t="s">
        <v>710</v>
      </c>
      <c r="N41" s="3" t="s">
        <v>710</v>
      </c>
      <c r="O41" s="3" t="s">
        <v>711</v>
      </c>
      <c r="P41" s="3" t="s">
        <v>712</v>
      </c>
      <c r="Q41" s="3" t="s">
        <v>713</v>
      </c>
      <c r="R41" s="3" t="s">
        <v>958</v>
      </c>
      <c r="S41" s="3" t="s">
        <v>715</v>
      </c>
      <c r="T41" s="3" t="s">
        <v>716</v>
      </c>
      <c r="U41" s="3" t="s">
        <v>717</v>
      </c>
      <c r="V41" s="3" t="s">
        <v>959</v>
      </c>
    </row>
    <row r="42" spans="1:22">
      <c r="A42" s="2">
        <v>999223646144457</v>
      </c>
      <c r="B42" s="3" t="s">
        <v>936</v>
      </c>
      <c r="C42" s="3" t="s">
        <v>960</v>
      </c>
      <c r="D42" s="3" t="s">
        <v>961</v>
      </c>
      <c r="E42" s="3" t="s">
        <v>962</v>
      </c>
      <c r="F42" s="3" t="s">
        <v>810</v>
      </c>
      <c r="G42" s="3" t="s">
        <v>706</v>
      </c>
      <c r="H42" s="3" t="s">
        <v>707</v>
      </c>
      <c r="I42" s="3" t="s">
        <v>963</v>
      </c>
      <c r="J42" s="3" t="s">
        <v>30</v>
      </c>
      <c r="K42" s="3" t="s">
        <v>964</v>
      </c>
      <c r="L42" s="3" t="s">
        <v>964</v>
      </c>
      <c r="M42" s="3" t="s">
        <v>710</v>
      </c>
      <c r="N42" s="3" t="s">
        <v>710</v>
      </c>
      <c r="O42" s="3" t="s">
        <v>711</v>
      </c>
      <c r="P42" s="3" t="s">
        <v>712</v>
      </c>
      <c r="Q42" s="3" t="s">
        <v>713</v>
      </c>
      <c r="R42" s="3" t="s">
        <v>965</v>
      </c>
      <c r="S42" s="3" t="s">
        <v>715</v>
      </c>
      <c r="T42" s="3" t="s">
        <v>716</v>
      </c>
      <c r="U42" s="3" t="s">
        <v>717</v>
      </c>
      <c r="V42" s="3" t="s">
        <v>966</v>
      </c>
    </row>
    <row r="43" spans="1:22">
      <c r="A43" s="2">
        <v>999223645428799</v>
      </c>
      <c r="B43" s="3" t="s">
        <v>936</v>
      </c>
      <c r="C43" s="3" t="s">
        <v>967</v>
      </c>
      <c r="D43" s="3" t="s">
        <v>968</v>
      </c>
      <c r="E43" s="3" t="s">
        <v>969</v>
      </c>
      <c r="F43" s="3" t="s">
        <v>810</v>
      </c>
      <c r="G43" s="3" t="s">
        <v>706</v>
      </c>
      <c r="H43" s="3" t="s">
        <v>707</v>
      </c>
      <c r="I43" s="3" t="s">
        <v>970</v>
      </c>
      <c r="J43" s="3" t="s">
        <v>30</v>
      </c>
      <c r="K43" s="3" t="s">
        <v>971</v>
      </c>
      <c r="L43" s="3" t="s">
        <v>971</v>
      </c>
      <c r="M43" s="3" t="s">
        <v>710</v>
      </c>
      <c r="N43" s="3" t="s">
        <v>710</v>
      </c>
      <c r="O43" s="3" t="s">
        <v>711</v>
      </c>
      <c r="P43" s="3" t="s">
        <v>712</v>
      </c>
      <c r="Q43" s="3" t="s">
        <v>713</v>
      </c>
      <c r="R43" s="3" t="s">
        <v>972</v>
      </c>
      <c r="S43" s="3" t="s">
        <v>715</v>
      </c>
      <c r="T43" s="3" t="s">
        <v>716</v>
      </c>
      <c r="U43" s="3" t="s">
        <v>717</v>
      </c>
      <c r="V43" s="3" t="s">
        <v>718</v>
      </c>
    </row>
    <row r="44" spans="1:22">
      <c r="A44" s="2">
        <v>999223645142304</v>
      </c>
      <c r="B44" s="3" t="s">
        <v>936</v>
      </c>
      <c r="C44" s="3" t="s">
        <v>973</v>
      </c>
      <c r="D44" s="3" t="s">
        <v>974</v>
      </c>
      <c r="E44" s="3" t="s">
        <v>975</v>
      </c>
      <c r="F44" s="3" t="s">
        <v>936</v>
      </c>
      <c r="G44" s="3" t="s">
        <v>706</v>
      </c>
      <c r="H44" s="3" t="s">
        <v>707</v>
      </c>
      <c r="I44" s="3" t="s">
        <v>976</v>
      </c>
      <c r="J44" s="3" t="s">
        <v>30</v>
      </c>
      <c r="K44" s="3" t="s">
        <v>977</v>
      </c>
      <c r="L44" s="3" t="s">
        <v>977</v>
      </c>
      <c r="M44" s="3" t="s">
        <v>710</v>
      </c>
      <c r="N44" s="3" t="s">
        <v>710</v>
      </c>
      <c r="O44" s="3" t="s">
        <v>711</v>
      </c>
      <c r="P44" s="3" t="s">
        <v>712</v>
      </c>
      <c r="Q44" s="3" t="s">
        <v>713</v>
      </c>
      <c r="R44" s="3" t="s">
        <v>978</v>
      </c>
      <c r="S44" s="3" t="s">
        <v>715</v>
      </c>
      <c r="T44" s="3" t="s">
        <v>716</v>
      </c>
      <c r="U44" s="3" t="s">
        <v>824</v>
      </c>
      <c r="V44" s="3" t="s">
        <v>750</v>
      </c>
    </row>
    <row r="45" spans="1:22">
      <c r="A45" s="2">
        <v>23644822999</v>
      </c>
      <c r="B45" s="3" t="s">
        <v>936</v>
      </c>
      <c r="C45" s="3" t="s">
        <v>979</v>
      </c>
      <c r="D45" s="3" t="s">
        <v>980</v>
      </c>
      <c r="E45" s="3" t="s">
        <v>981</v>
      </c>
      <c r="F45" s="3" t="s">
        <v>936</v>
      </c>
      <c r="G45" s="3" t="s">
        <v>706</v>
      </c>
      <c r="H45" s="3" t="s">
        <v>707</v>
      </c>
      <c r="I45" s="3" t="s">
        <v>982</v>
      </c>
      <c r="J45" s="3" t="s">
        <v>30</v>
      </c>
      <c r="K45" s="3" t="s">
        <v>983</v>
      </c>
      <c r="L45" s="3" t="s">
        <v>983</v>
      </c>
      <c r="M45" s="3" t="s">
        <v>710</v>
      </c>
      <c r="N45" s="3" t="s">
        <v>710</v>
      </c>
      <c r="O45" s="3" t="s">
        <v>711</v>
      </c>
      <c r="P45" s="3" t="s">
        <v>712</v>
      </c>
      <c r="Q45" s="3" t="s">
        <v>713</v>
      </c>
      <c r="R45" s="3" t="s">
        <v>984</v>
      </c>
      <c r="S45" s="3" t="s">
        <v>715</v>
      </c>
      <c r="T45" s="3" t="s">
        <v>716</v>
      </c>
      <c r="U45" s="3" t="s">
        <v>717</v>
      </c>
      <c r="V45" s="3" t="s">
        <v>725</v>
      </c>
    </row>
    <row r="46" spans="1:22">
      <c r="A46" s="2">
        <v>999223642567460</v>
      </c>
      <c r="B46" s="3" t="s">
        <v>936</v>
      </c>
      <c r="C46" s="3" t="s">
        <v>985</v>
      </c>
      <c r="D46" s="3" t="s">
        <v>986</v>
      </c>
      <c r="E46" s="3" t="s">
        <v>987</v>
      </c>
      <c r="F46" s="3" t="s">
        <v>936</v>
      </c>
      <c r="G46" s="3" t="s">
        <v>706</v>
      </c>
      <c r="H46" s="3" t="s">
        <v>707</v>
      </c>
      <c r="I46" s="3" t="s">
        <v>988</v>
      </c>
      <c r="J46" s="3" t="s">
        <v>30</v>
      </c>
      <c r="K46" s="3" t="s">
        <v>989</v>
      </c>
      <c r="L46" s="3" t="s">
        <v>989</v>
      </c>
      <c r="M46" s="3" t="s">
        <v>710</v>
      </c>
      <c r="N46" s="3" t="s">
        <v>710</v>
      </c>
      <c r="O46" s="3" t="s">
        <v>711</v>
      </c>
      <c r="P46" s="3" t="s">
        <v>712</v>
      </c>
      <c r="Q46" s="3" t="s">
        <v>713</v>
      </c>
      <c r="R46" s="3" t="s">
        <v>990</v>
      </c>
      <c r="S46" s="3" t="s">
        <v>715</v>
      </c>
      <c r="T46" s="3" t="s">
        <v>716</v>
      </c>
      <c r="U46" s="3" t="s">
        <v>717</v>
      </c>
      <c r="V46" s="3" t="s">
        <v>718</v>
      </c>
    </row>
    <row r="47" spans="1:22">
      <c r="A47" s="2">
        <v>999223641030131</v>
      </c>
      <c r="B47" s="3" t="s">
        <v>936</v>
      </c>
      <c r="C47" s="3" t="s">
        <v>991</v>
      </c>
      <c r="D47" s="3" t="s">
        <v>727</v>
      </c>
      <c r="E47" s="3" t="s">
        <v>992</v>
      </c>
      <c r="F47" s="3" t="s">
        <v>702</v>
      </c>
      <c r="G47" s="3" t="s">
        <v>706</v>
      </c>
      <c r="H47" s="3" t="s">
        <v>707</v>
      </c>
      <c r="I47" s="3" t="s">
        <v>993</v>
      </c>
      <c r="J47" s="3" t="s">
        <v>30</v>
      </c>
      <c r="K47" s="3" t="s">
        <v>994</v>
      </c>
      <c r="L47" s="3" t="s">
        <v>994</v>
      </c>
      <c r="M47" s="3" t="s">
        <v>710</v>
      </c>
      <c r="N47" s="3" t="s">
        <v>710</v>
      </c>
      <c r="O47" s="3" t="s">
        <v>711</v>
      </c>
      <c r="P47" s="3" t="s">
        <v>712</v>
      </c>
      <c r="Q47" s="3" t="s">
        <v>713</v>
      </c>
      <c r="R47" s="3" t="s">
        <v>995</v>
      </c>
      <c r="S47" s="3" t="s">
        <v>715</v>
      </c>
      <c r="T47" s="3" t="s">
        <v>716</v>
      </c>
      <c r="U47" s="3" t="s">
        <v>717</v>
      </c>
      <c r="V47" s="3" t="s">
        <v>718</v>
      </c>
    </row>
    <row r="48" spans="1:22">
      <c r="A48" s="2">
        <v>23639950587</v>
      </c>
      <c r="B48" s="3" t="s">
        <v>936</v>
      </c>
      <c r="C48" s="3" t="s">
        <v>996</v>
      </c>
      <c r="D48" s="3" t="s">
        <v>997</v>
      </c>
      <c r="E48" s="3" t="s">
        <v>998</v>
      </c>
      <c r="F48" s="3" t="s">
        <v>810</v>
      </c>
      <c r="G48" s="3" t="s">
        <v>706</v>
      </c>
      <c r="H48" s="3" t="s">
        <v>707</v>
      </c>
      <c r="I48" s="3" t="s">
        <v>999</v>
      </c>
      <c r="J48" s="3" t="s">
        <v>30</v>
      </c>
      <c r="K48" s="3" t="s">
        <v>1000</v>
      </c>
      <c r="L48" s="3" t="s">
        <v>1000</v>
      </c>
      <c r="M48" s="3" t="s">
        <v>710</v>
      </c>
      <c r="N48" s="3" t="s">
        <v>710</v>
      </c>
      <c r="O48" s="3" t="s">
        <v>711</v>
      </c>
      <c r="P48" s="3" t="s">
        <v>712</v>
      </c>
      <c r="Q48" s="3" t="s">
        <v>713</v>
      </c>
      <c r="R48" s="3" t="s">
        <v>1001</v>
      </c>
      <c r="S48" s="3" t="s">
        <v>715</v>
      </c>
      <c r="T48" s="3" t="s">
        <v>716</v>
      </c>
      <c r="U48" s="3" t="s">
        <v>717</v>
      </c>
      <c r="V48" s="3" t="s">
        <v>718</v>
      </c>
    </row>
    <row r="49" spans="1:22">
      <c r="A49" s="2">
        <v>999223633439146</v>
      </c>
      <c r="B49" s="3" t="s">
        <v>1002</v>
      </c>
      <c r="C49" s="3" t="s">
        <v>1003</v>
      </c>
      <c r="D49" s="3" t="s">
        <v>1004</v>
      </c>
      <c r="E49" s="3" t="s">
        <v>1005</v>
      </c>
      <c r="F49" s="3" t="s">
        <v>702</v>
      </c>
      <c r="G49" s="3" t="s">
        <v>706</v>
      </c>
      <c r="H49" s="3" t="s">
        <v>707</v>
      </c>
      <c r="I49" s="3" t="s">
        <v>1006</v>
      </c>
      <c r="J49" s="3" t="s">
        <v>30</v>
      </c>
      <c r="K49" s="3" t="s">
        <v>1007</v>
      </c>
      <c r="L49" s="3" t="s">
        <v>1007</v>
      </c>
      <c r="M49" s="3" t="s">
        <v>710</v>
      </c>
      <c r="N49" s="3" t="s">
        <v>710</v>
      </c>
      <c r="O49" s="3" t="s">
        <v>711</v>
      </c>
      <c r="P49" s="3" t="s">
        <v>712</v>
      </c>
      <c r="Q49" s="3" t="s">
        <v>713</v>
      </c>
      <c r="R49" s="3" t="s">
        <v>1008</v>
      </c>
      <c r="S49" s="3" t="s">
        <v>715</v>
      </c>
      <c r="T49" s="3" t="s">
        <v>716</v>
      </c>
      <c r="U49" s="3" t="s">
        <v>717</v>
      </c>
      <c r="V49" s="3" t="s">
        <v>725</v>
      </c>
    </row>
    <row r="50" spans="1:22">
      <c r="A50" s="2">
        <v>999223632429761</v>
      </c>
      <c r="B50" s="3" t="s">
        <v>1002</v>
      </c>
      <c r="C50" s="3" t="s">
        <v>1009</v>
      </c>
      <c r="D50" s="3" t="s">
        <v>925</v>
      </c>
      <c r="E50" s="3" t="s">
        <v>1010</v>
      </c>
      <c r="F50" s="3" t="s">
        <v>810</v>
      </c>
      <c r="G50" s="3" t="s">
        <v>706</v>
      </c>
      <c r="H50" s="3" t="s">
        <v>707</v>
      </c>
      <c r="I50" s="3" t="s">
        <v>1011</v>
      </c>
      <c r="J50" s="3" t="s">
        <v>30</v>
      </c>
      <c r="K50" s="3" t="s">
        <v>1012</v>
      </c>
      <c r="L50" s="3" t="s">
        <v>1012</v>
      </c>
      <c r="M50" s="3" t="s">
        <v>710</v>
      </c>
      <c r="N50" s="3" t="s">
        <v>710</v>
      </c>
      <c r="O50" s="3" t="s">
        <v>711</v>
      </c>
      <c r="P50" s="3" t="s">
        <v>712</v>
      </c>
      <c r="Q50" s="3" t="s">
        <v>713</v>
      </c>
      <c r="R50" s="3" t="s">
        <v>1013</v>
      </c>
      <c r="S50" s="3" t="s">
        <v>715</v>
      </c>
      <c r="T50" s="3" t="s">
        <v>716</v>
      </c>
      <c r="U50" s="3" t="s">
        <v>717</v>
      </c>
      <c r="V50" s="3" t="s">
        <v>750</v>
      </c>
    </row>
    <row r="51" spans="1:22">
      <c r="A51" s="2">
        <v>999223631691458</v>
      </c>
      <c r="B51" s="3" t="s">
        <v>1002</v>
      </c>
      <c r="C51" s="3" t="s">
        <v>1014</v>
      </c>
      <c r="D51" s="3" t="s">
        <v>1015</v>
      </c>
      <c r="E51" s="3" t="s">
        <v>1016</v>
      </c>
      <c r="F51" s="3" t="s">
        <v>936</v>
      </c>
      <c r="G51" s="3" t="s">
        <v>706</v>
      </c>
      <c r="H51" s="3" t="s">
        <v>707</v>
      </c>
      <c r="I51" s="3" t="s">
        <v>1017</v>
      </c>
      <c r="J51" s="3" t="s">
        <v>30</v>
      </c>
      <c r="K51" s="3" t="s">
        <v>1018</v>
      </c>
      <c r="L51" s="3" t="s">
        <v>1018</v>
      </c>
      <c r="M51" s="3" t="s">
        <v>710</v>
      </c>
      <c r="N51" s="3" t="s">
        <v>710</v>
      </c>
      <c r="O51" s="3" t="s">
        <v>711</v>
      </c>
      <c r="P51" s="3" t="s">
        <v>712</v>
      </c>
      <c r="Q51" s="3" t="s">
        <v>713</v>
      </c>
      <c r="R51" s="3" t="s">
        <v>1019</v>
      </c>
      <c r="S51" s="3" t="s">
        <v>715</v>
      </c>
      <c r="T51" s="3" t="s">
        <v>716</v>
      </c>
      <c r="U51" s="3" t="s">
        <v>717</v>
      </c>
      <c r="V51" s="3" t="s">
        <v>773</v>
      </c>
    </row>
    <row r="52" spans="1:22">
      <c r="A52" s="2">
        <v>999223631165972</v>
      </c>
      <c r="B52" s="3" t="s">
        <v>1002</v>
      </c>
      <c r="C52" s="3" t="s">
        <v>1020</v>
      </c>
      <c r="D52" s="3" t="s">
        <v>1021</v>
      </c>
      <c r="E52" s="3" t="s">
        <v>1022</v>
      </c>
      <c r="F52" s="3" t="s">
        <v>1002</v>
      </c>
      <c r="G52" s="3" t="s">
        <v>706</v>
      </c>
      <c r="H52" s="3" t="s">
        <v>707</v>
      </c>
      <c r="I52" s="3" t="s">
        <v>1023</v>
      </c>
      <c r="J52" s="3" t="s">
        <v>30</v>
      </c>
      <c r="K52" s="3" t="s">
        <v>1024</v>
      </c>
      <c r="L52" s="3" t="s">
        <v>1024</v>
      </c>
      <c r="M52" s="3" t="s">
        <v>710</v>
      </c>
      <c r="N52" s="3" t="s">
        <v>710</v>
      </c>
      <c r="O52" s="3" t="s">
        <v>711</v>
      </c>
      <c r="P52" s="3" t="s">
        <v>712</v>
      </c>
      <c r="Q52" s="3" t="s">
        <v>713</v>
      </c>
      <c r="R52" s="3" t="s">
        <v>1025</v>
      </c>
      <c r="S52" s="3" t="s">
        <v>715</v>
      </c>
      <c r="T52" s="3" t="s">
        <v>716</v>
      </c>
      <c r="U52" s="3" t="s">
        <v>717</v>
      </c>
      <c r="V52" s="3" t="s">
        <v>750</v>
      </c>
    </row>
    <row r="53" spans="1:22">
      <c r="A53" s="2">
        <v>999223628100070</v>
      </c>
      <c r="B53" s="3" t="s">
        <v>1002</v>
      </c>
      <c r="C53" s="3" t="s">
        <v>1026</v>
      </c>
      <c r="D53" s="3" t="s">
        <v>1027</v>
      </c>
      <c r="E53" s="3" t="s">
        <v>1028</v>
      </c>
      <c r="F53" s="3" t="s">
        <v>810</v>
      </c>
      <c r="G53" s="3" t="s">
        <v>706</v>
      </c>
      <c r="H53" s="3" t="s">
        <v>707</v>
      </c>
      <c r="I53" s="3" t="s">
        <v>1029</v>
      </c>
      <c r="J53" s="3" t="s">
        <v>30</v>
      </c>
      <c r="K53" s="3" t="s">
        <v>1030</v>
      </c>
      <c r="L53" s="3" t="s">
        <v>1030</v>
      </c>
      <c r="M53" s="3" t="s">
        <v>710</v>
      </c>
      <c r="N53" s="3" t="s">
        <v>710</v>
      </c>
      <c r="O53" s="3" t="s">
        <v>711</v>
      </c>
      <c r="P53" s="3" t="s">
        <v>712</v>
      </c>
      <c r="Q53" s="3" t="s">
        <v>713</v>
      </c>
      <c r="R53" s="3" t="s">
        <v>1031</v>
      </c>
      <c r="S53" s="3" t="s">
        <v>715</v>
      </c>
      <c r="T53" s="3" t="s">
        <v>716</v>
      </c>
      <c r="U53" s="3" t="s">
        <v>717</v>
      </c>
      <c r="V53" s="3" t="s">
        <v>750</v>
      </c>
    </row>
    <row r="54" spans="1:22">
      <c r="A54" s="2">
        <v>999223625046015</v>
      </c>
      <c r="B54" s="3" t="s">
        <v>1002</v>
      </c>
      <c r="C54" s="3" t="s">
        <v>1032</v>
      </c>
      <c r="D54" s="3" t="s">
        <v>1033</v>
      </c>
      <c r="E54" s="3" t="s">
        <v>1034</v>
      </c>
      <c r="F54" s="3" t="s">
        <v>702</v>
      </c>
      <c r="G54" s="3" t="s">
        <v>706</v>
      </c>
      <c r="H54" s="3" t="s">
        <v>707</v>
      </c>
      <c r="I54" s="3" t="s">
        <v>1035</v>
      </c>
      <c r="J54" s="3" t="s">
        <v>30</v>
      </c>
      <c r="K54" s="3" t="s">
        <v>1036</v>
      </c>
      <c r="L54" s="3" t="s">
        <v>1036</v>
      </c>
      <c r="M54" s="3" t="s">
        <v>710</v>
      </c>
      <c r="N54" s="3" t="s">
        <v>710</v>
      </c>
      <c r="O54" s="3" t="s">
        <v>711</v>
      </c>
      <c r="P54" s="3" t="s">
        <v>712</v>
      </c>
      <c r="Q54" s="3" t="s">
        <v>713</v>
      </c>
      <c r="R54" s="3" t="s">
        <v>1037</v>
      </c>
      <c r="S54" s="3" t="s">
        <v>715</v>
      </c>
      <c r="T54" s="3" t="s">
        <v>716</v>
      </c>
      <c r="U54" s="3" t="s">
        <v>717</v>
      </c>
      <c r="V54" s="3" t="s">
        <v>1038</v>
      </c>
    </row>
    <row r="55" spans="1:22">
      <c r="A55" s="2">
        <v>999223624395156</v>
      </c>
      <c r="B55" s="3" t="s">
        <v>1002</v>
      </c>
      <c r="C55" s="3" t="s">
        <v>1039</v>
      </c>
      <c r="D55" s="3" t="s">
        <v>1040</v>
      </c>
      <c r="E55" s="3" t="s">
        <v>1041</v>
      </c>
      <c r="F55" s="3" t="s">
        <v>702</v>
      </c>
      <c r="G55" s="3" t="s">
        <v>706</v>
      </c>
      <c r="H55" s="3" t="s">
        <v>707</v>
      </c>
      <c r="I55" s="3" t="s">
        <v>1042</v>
      </c>
      <c r="J55" s="3" t="s">
        <v>30</v>
      </c>
      <c r="K55" s="3" t="s">
        <v>1043</v>
      </c>
      <c r="L55" s="3" t="s">
        <v>1043</v>
      </c>
      <c r="M55" s="3" t="s">
        <v>710</v>
      </c>
      <c r="N55" s="3" t="s">
        <v>710</v>
      </c>
      <c r="O55" s="3" t="s">
        <v>711</v>
      </c>
      <c r="P55" s="3" t="s">
        <v>712</v>
      </c>
      <c r="Q55" s="3" t="s">
        <v>713</v>
      </c>
      <c r="R55" s="3" t="s">
        <v>1044</v>
      </c>
      <c r="S55" s="3" t="s">
        <v>715</v>
      </c>
      <c r="T55" s="3" t="s">
        <v>716</v>
      </c>
      <c r="U55" s="3" t="s">
        <v>717</v>
      </c>
      <c r="V55" s="3" t="s">
        <v>1045</v>
      </c>
    </row>
    <row r="56" spans="1:22">
      <c r="A56" s="2">
        <v>999223623376850</v>
      </c>
      <c r="B56" s="3" t="s">
        <v>1002</v>
      </c>
      <c r="C56" s="3" t="s">
        <v>1046</v>
      </c>
      <c r="D56" s="3" t="s">
        <v>1047</v>
      </c>
      <c r="E56" s="3" t="s">
        <v>1048</v>
      </c>
      <c r="F56" s="3" t="s">
        <v>702</v>
      </c>
      <c r="G56" s="3" t="s">
        <v>706</v>
      </c>
      <c r="H56" s="3" t="s">
        <v>707</v>
      </c>
      <c r="I56" s="3" t="s">
        <v>1049</v>
      </c>
      <c r="J56" s="3" t="s">
        <v>30</v>
      </c>
      <c r="K56" s="3" t="s">
        <v>1050</v>
      </c>
      <c r="L56" s="3" t="s">
        <v>1050</v>
      </c>
      <c r="M56" s="3" t="s">
        <v>710</v>
      </c>
      <c r="N56" s="3" t="s">
        <v>710</v>
      </c>
      <c r="O56" s="3" t="s">
        <v>711</v>
      </c>
      <c r="P56" s="3" t="s">
        <v>712</v>
      </c>
      <c r="Q56" s="3" t="s">
        <v>713</v>
      </c>
      <c r="R56" s="3" t="s">
        <v>1051</v>
      </c>
      <c r="S56" s="3" t="s">
        <v>715</v>
      </c>
      <c r="T56" s="3" t="s">
        <v>716</v>
      </c>
      <c r="U56" s="3" t="s">
        <v>717</v>
      </c>
      <c r="V56" s="3" t="s">
        <v>750</v>
      </c>
    </row>
    <row r="57" spans="1:22">
      <c r="A57" s="2">
        <v>999223621022125</v>
      </c>
      <c r="B57" s="3" t="s">
        <v>1002</v>
      </c>
      <c r="C57" s="3" t="s">
        <v>1052</v>
      </c>
      <c r="D57" s="3" t="s">
        <v>1053</v>
      </c>
      <c r="E57" s="3" t="s">
        <v>1054</v>
      </c>
      <c r="F57" s="3" t="s">
        <v>702</v>
      </c>
      <c r="G57" s="3" t="s">
        <v>706</v>
      </c>
      <c r="H57" s="3" t="s">
        <v>707</v>
      </c>
      <c r="I57" s="3" t="s">
        <v>1055</v>
      </c>
      <c r="J57" s="3" t="s">
        <v>30</v>
      </c>
      <c r="K57" s="3" t="s">
        <v>1056</v>
      </c>
      <c r="L57" s="3" t="s">
        <v>1056</v>
      </c>
      <c r="M57" s="3" t="s">
        <v>710</v>
      </c>
      <c r="N57" s="3" t="s">
        <v>710</v>
      </c>
      <c r="O57" s="3" t="s">
        <v>711</v>
      </c>
      <c r="P57" s="3" t="s">
        <v>712</v>
      </c>
      <c r="Q57" s="3" t="s">
        <v>713</v>
      </c>
      <c r="R57" s="3" t="s">
        <v>1057</v>
      </c>
      <c r="S57" s="3" t="s">
        <v>715</v>
      </c>
      <c r="T57" s="3" t="s">
        <v>716</v>
      </c>
      <c r="U57" s="3" t="s">
        <v>717</v>
      </c>
      <c r="V57" s="3" t="s">
        <v>1058</v>
      </c>
    </row>
    <row r="58" spans="1:22">
      <c r="A58" s="2">
        <v>999223620388118</v>
      </c>
      <c r="B58" s="3" t="s">
        <v>1059</v>
      </c>
      <c r="C58" s="3" t="s">
        <v>1060</v>
      </c>
      <c r="D58" s="3" t="s">
        <v>1061</v>
      </c>
      <c r="E58" s="3" t="s">
        <v>1062</v>
      </c>
      <c r="F58" s="3" t="s">
        <v>702</v>
      </c>
      <c r="G58" s="3" t="s">
        <v>706</v>
      </c>
      <c r="H58" s="3" t="s">
        <v>707</v>
      </c>
      <c r="I58" s="3" t="s">
        <v>1063</v>
      </c>
      <c r="J58" s="3" t="s">
        <v>30</v>
      </c>
      <c r="K58" s="3" t="s">
        <v>1064</v>
      </c>
      <c r="L58" s="3" t="s">
        <v>1064</v>
      </c>
      <c r="M58" s="3" t="s">
        <v>710</v>
      </c>
      <c r="N58" s="3" t="s">
        <v>710</v>
      </c>
      <c r="O58" s="3" t="s">
        <v>711</v>
      </c>
      <c r="P58" s="3" t="s">
        <v>712</v>
      </c>
      <c r="Q58" s="3" t="s">
        <v>713</v>
      </c>
      <c r="R58" s="3" t="s">
        <v>1065</v>
      </c>
      <c r="S58" s="3" t="s">
        <v>715</v>
      </c>
      <c r="T58" s="3" t="s">
        <v>716</v>
      </c>
      <c r="U58" s="3" t="s">
        <v>717</v>
      </c>
      <c r="V58" s="3" t="s">
        <v>725</v>
      </c>
    </row>
    <row r="59" spans="1:22">
      <c r="A59" s="2">
        <v>999223619174252</v>
      </c>
      <c r="B59" s="3" t="s">
        <v>1059</v>
      </c>
      <c r="C59" s="3" t="s">
        <v>1066</v>
      </c>
      <c r="D59" s="3" t="s">
        <v>882</v>
      </c>
      <c r="E59" s="3" t="s">
        <v>1067</v>
      </c>
      <c r="F59" s="3" t="s">
        <v>702</v>
      </c>
      <c r="G59" s="3" t="s">
        <v>706</v>
      </c>
      <c r="H59" s="3" t="s">
        <v>707</v>
      </c>
      <c r="I59" s="3" t="s">
        <v>1068</v>
      </c>
      <c r="J59" s="3" t="s">
        <v>30</v>
      </c>
      <c r="K59" s="3" t="s">
        <v>1069</v>
      </c>
      <c r="L59" s="3" t="s">
        <v>1069</v>
      </c>
      <c r="M59" s="3" t="s">
        <v>710</v>
      </c>
      <c r="N59" s="3" t="s">
        <v>710</v>
      </c>
      <c r="O59" s="3" t="s">
        <v>711</v>
      </c>
      <c r="P59" s="3" t="s">
        <v>712</v>
      </c>
      <c r="Q59" s="3" t="s">
        <v>713</v>
      </c>
      <c r="R59" s="3" t="s">
        <v>1070</v>
      </c>
      <c r="S59" s="3" t="s">
        <v>715</v>
      </c>
      <c r="T59" s="3" t="s">
        <v>716</v>
      </c>
      <c r="U59" s="3" t="s">
        <v>717</v>
      </c>
      <c r="V59" s="3" t="s">
        <v>750</v>
      </c>
    </row>
    <row r="60" spans="1:22">
      <c r="A60" s="2">
        <v>999223616028359</v>
      </c>
      <c r="B60" s="3" t="s">
        <v>1059</v>
      </c>
      <c r="C60" s="3" t="s">
        <v>1071</v>
      </c>
      <c r="D60" s="3" t="s">
        <v>1072</v>
      </c>
      <c r="E60" s="3" t="s">
        <v>1073</v>
      </c>
      <c r="F60" s="3" t="s">
        <v>936</v>
      </c>
      <c r="G60" s="3" t="s">
        <v>706</v>
      </c>
      <c r="H60" s="3" t="s">
        <v>707</v>
      </c>
      <c r="I60" s="3" t="s">
        <v>1074</v>
      </c>
      <c r="J60" s="3" t="s">
        <v>30</v>
      </c>
      <c r="K60" s="3" t="s">
        <v>1075</v>
      </c>
      <c r="L60" s="3" t="s">
        <v>1075</v>
      </c>
      <c r="M60" s="3" t="s">
        <v>710</v>
      </c>
      <c r="N60" s="3" t="s">
        <v>710</v>
      </c>
      <c r="O60" s="3" t="s">
        <v>711</v>
      </c>
      <c r="P60" s="3" t="s">
        <v>712</v>
      </c>
      <c r="Q60" s="3" t="s">
        <v>713</v>
      </c>
      <c r="R60" s="3" t="s">
        <v>1076</v>
      </c>
      <c r="S60" s="3" t="s">
        <v>715</v>
      </c>
      <c r="T60" s="3" t="s">
        <v>716</v>
      </c>
      <c r="U60" s="3" t="s">
        <v>717</v>
      </c>
      <c r="V60" s="3" t="s">
        <v>750</v>
      </c>
    </row>
    <row r="61" spans="1:22">
      <c r="A61" s="2">
        <v>999223615956038</v>
      </c>
      <c r="B61" s="3" t="s">
        <v>1059</v>
      </c>
      <c r="C61" s="3" t="s">
        <v>1077</v>
      </c>
      <c r="D61" s="3" t="s">
        <v>1078</v>
      </c>
      <c r="E61" s="3" t="s">
        <v>1079</v>
      </c>
      <c r="F61" s="3" t="s">
        <v>936</v>
      </c>
      <c r="G61" s="3" t="s">
        <v>706</v>
      </c>
      <c r="H61" s="3" t="s">
        <v>707</v>
      </c>
      <c r="I61" s="3" t="s">
        <v>1080</v>
      </c>
      <c r="J61" s="3" t="s">
        <v>30</v>
      </c>
      <c r="K61" s="3" t="s">
        <v>1081</v>
      </c>
      <c r="L61" s="3" t="s">
        <v>1081</v>
      </c>
      <c r="M61" s="3" t="s">
        <v>710</v>
      </c>
      <c r="N61" s="3" t="s">
        <v>710</v>
      </c>
      <c r="O61" s="3" t="s">
        <v>711</v>
      </c>
      <c r="P61" s="3" t="s">
        <v>712</v>
      </c>
      <c r="Q61" s="3" t="s">
        <v>713</v>
      </c>
      <c r="R61" s="3" t="s">
        <v>1082</v>
      </c>
      <c r="S61" s="3" t="s">
        <v>715</v>
      </c>
      <c r="T61" s="3" t="s">
        <v>716</v>
      </c>
      <c r="U61" s="3" t="s">
        <v>824</v>
      </c>
      <c r="V61" s="3" t="s">
        <v>825</v>
      </c>
    </row>
    <row r="62" spans="1:22">
      <c r="A62" s="2">
        <v>999223603749311</v>
      </c>
      <c r="B62" s="3" t="s">
        <v>1059</v>
      </c>
      <c r="C62" s="3" t="s">
        <v>1083</v>
      </c>
      <c r="D62" s="3" t="s">
        <v>1084</v>
      </c>
      <c r="E62" s="3" t="s">
        <v>1085</v>
      </c>
      <c r="F62" s="3" t="s">
        <v>936</v>
      </c>
      <c r="G62" s="3" t="s">
        <v>706</v>
      </c>
      <c r="H62" s="3" t="s">
        <v>707</v>
      </c>
      <c r="I62" s="3" t="s">
        <v>1086</v>
      </c>
      <c r="J62" s="3" t="s">
        <v>30</v>
      </c>
      <c r="K62" s="3" t="s">
        <v>1087</v>
      </c>
      <c r="L62" s="3" t="s">
        <v>1087</v>
      </c>
      <c r="M62" s="3" t="s">
        <v>710</v>
      </c>
      <c r="N62" s="3" t="s">
        <v>710</v>
      </c>
      <c r="O62" s="3" t="s">
        <v>711</v>
      </c>
      <c r="P62" s="3" t="s">
        <v>712</v>
      </c>
      <c r="Q62" s="3" t="s">
        <v>713</v>
      </c>
      <c r="R62" s="3" t="s">
        <v>1088</v>
      </c>
      <c r="S62" s="3" t="s">
        <v>715</v>
      </c>
      <c r="T62" s="3" t="s">
        <v>716</v>
      </c>
      <c r="U62" s="3" t="s">
        <v>717</v>
      </c>
      <c r="V62" s="3" t="s">
        <v>718</v>
      </c>
    </row>
    <row r="63" spans="1:22">
      <c r="A63" s="2">
        <v>999223603437208</v>
      </c>
      <c r="B63" s="3" t="s">
        <v>1059</v>
      </c>
      <c r="C63" s="3" t="s">
        <v>1089</v>
      </c>
      <c r="D63" s="3" t="s">
        <v>925</v>
      </c>
      <c r="E63" s="3" t="s">
        <v>1090</v>
      </c>
      <c r="F63" s="3" t="s">
        <v>936</v>
      </c>
      <c r="G63" s="3" t="s">
        <v>706</v>
      </c>
      <c r="H63" s="3" t="s">
        <v>707</v>
      </c>
      <c r="I63" s="3" t="s">
        <v>1091</v>
      </c>
      <c r="J63" s="3" t="s">
        <v>30</v>
      </c>
      <c r="K63" s="3" t="s">
        <v>1092</v>
      </c>
      <c r="L63" s="3" t="s">
        <v>1092</v>
      </c>
      <c r="M63" s="3" t="s">
        <v>710</v>
      </c>
      <c r="N63" s="3" t="s">
        <v>710</v>
      </c>
      <c r="O63" s="3" t="s">
        <v>711</v>
      </c>
      <c r="P63" s="3" t="s">
        <v>712</v>
      </c>
      <c r="Q63" s="3" t="s">
        <v>713</v>
      </c>
      <c r="R63" s="3" t="s">
        <v>1093</v>
      </c>
      <c r="S63" s="3" t="s">
        <v>715</v>
      </c>
      <c r="T63" s="3" t="s">
        <v>716</v>
      </c>
      <c r="U63" s="3" t="s">
        <v>717</v>
      </c>
      <c r="V63" s="3" t="s">
        <v>750</v>
      </c>
    </row>
    <row r="64" spans="1:22">
      <c r="A64" s="2">
        <v>999223603397156</v>
      </c>
      <c r="B64" s="3" t="s">
        <v>1059</v>
      </c>
      <c r="C64" s="3" t="s">
        <v>1094</v>
      </c>
      <c r="D64" s="3" t="s">
        <v>1095</v>
      </c>
      <c r="E64" s="3" t="s">
        <v>1096</v>
      </c>
      <c r="F64" s="3" t="s">
        <v>702</v>
      </c>
      <c r="G64" s="3" t="s">
        <v>706</v>
      </c>
      <c r="H64" s="3" t="s">
        <v>707</v>
      </c>
      <c r="I64" s="3" t="s">
        <v>1097</v>
      </c>
      <c r="J64" s="3" t="s">
        <v>30</v>
      </c>
      <c r="K64" s="3" t="s">
        <v>1098</v>
      </c>
      <c r="L64" s="3" t="s">
        <v>1098</v>
      </c>
      <c r="M64" s="3" t="s">
        <v>710</v>
      </c>
      <c r="N64" s="3" t="s">
        <v>710</v>
      </c>
      <c r="O64" s="3" t="s">
        <v>711</v>
      </c>
      <c r="P64" s="3" t="s">
        <v>712</v>
      </c>
      <c r="Q64" s="3" t="s">
        <v>713</v>
      </c>
      <c r="R64" s="3" t="s">
        <v>1099</v>
      </c>
      <c r="S64" s="3" t="s">
        <v>715</v>
      </c>
      <c r="T64" s="3" t="s">
        <v>716</v>
      </c>
      <c r="U64" s="3" t="s">
        <v>717</v>
      </c>
      <c r="V64" s="3" t="s">
        <v>1058</v>
      </c>
    </row>
    <row r="65" spans="1:22">
      <c r="A65" s="2">
        <v>999223602542423</v>
      </c>
      <c r="B65" s="3" t="s">
        <v>1100</v>
      </c>
      <c r="C65" s="3" t="s">
        <v>1101</v>
      </c>
      <c r="D65" s="3" t="s">
        <v>1102</v>
      </c>
      <c r="E65" s="3" t="s">
        <v>1103</v>
      </c>
      <c r="F65" s="3" t="s">
        <v>810</v>
      </c>
      <c r="G65" s="3" t="s">
        <v>706</v>
      </c>
      <c r="H65" s="3" t="s">
        <v>707</v>
      </c>
      <c r="I65" s="3" t="s">
        <v>1104</v>
      </c>
      <c r="J65" s="3" t="s">
        <v>30</v>
      </c>
      <c r="K65" s="3" t="s">
        <v>1105</v>
      </c>
      <c r="L65" s="3" t="s">
        <v>1105</v>
      </c>
      <c r="M65" s="3" t="s">
        <v>710</v>
      </c>
      <c r="N65" s="3" t="s">
        <v>710</v>
      </c>
      <c r="O65" s="3" t="s">
        <v>711</v>
      </c>
      <c r="P65" s="3" t="s">
        <v>712</v>
      </c>
      <c r="Q65" s="3" t="s">
        <v>713</v>
      </c>
      <c r="R65" s="3" t="s">
        <v>1106</v>
      </c>
      <c r="S65" s="3" t="s">
        <v>715</v>
      </c>
      <c r="T65" s="3" t="s">
        <v>716</v>
      </c>
      <c r="U65" s="3" t="s">
        <v>717</v>
      </c>
      <c r="V65" s="3" t="s">
        <v>750</v>
      </c>
    </row>
    <row r="66" spans="1:22">
      <c r="A66" s="2">
        <v>999223602135906</v>
      </c>
      <c r="B66" s="3" t="s">
        <v>1100</v>
      </c>
      <c r="C66" s="3" t="s">
        <v>1107</v>
      </c>
      <c r="D66" s="3" t="s">
        <v>1108</v>
      </c>
      <c r="E66" s="3" t="s">
        <v>1109</v>
      </c>
      <c r="F66" s="3" t="s">
        <v>702</v>
      </c>
      <c r="G66" s="3" t="s">
        <v>706</v>
      </c>
      <c r="H66" s="3" t="s">
        <v>707</v>
      </c>
      <c r="I66" s="3" t="s">
        <v>1110</v>
      </c>
      <c r="J66" s="3" t="s">
        <v>30</v>
      </c>
      <c r="K66" s="3" t="s">
        <v>1111</v>
      </c>
      <c r="L66" s="3" t="s">
        <v>1111</v>
      </c>
      <c r="M66" s="3" t="s">
        <v>710</v>
      </c>
      <c r="N66" s="3" t="s">
        <v>710</v>
      </c>
      <c r="O66" s="3" t="s">
        <v>711</v>
      </c>
      <c r="P66" s="3" t="s">
        <v>712</v>
      </c>
      <c r="Q66" s="3" t="s">
        <v>713</v>
      </c>
      <c r="R66" s="3" t="s">
        <v>1112</v>
      </c>
      <c r="S66" s="3" t="s">
        <v>715</v>
      </c>
      <c r="T66" s="3" t="s">
        <v>716</v>
      </c>
      <c r="U66" s="3" t="s">
        <v>717</v>
      </c>
      <c r="V66" s="3" t="s">
        <v>825</v>
      </c>
    </row>
    <row r="67" spans="1:22">
      <c r="A67" s="2">
        <v>999223601699860</v>
      </c>
      <c r="B67" s="3" t="s">
        <v>1100</v>
      </c>
      <c r="C67" s="3" t="s">
        <v>1113</v>
      </c>
      <c r="D67" s="3" t="s">
        <v>1114</v>
      </c>
      <c r="E67" s="3" t="s">
        <v>1115</v>
      </c>
      <c r="F67" s="3" t="s">
        <v>936</v>
      </c>
      <c r="G67" s="3" t="s">
        <v>706</v>
      </c>
      <c r="H67" s="3" t="s">
        <v>707</v>
      </c>
      <c r="I67" s="3" t="s">
        <v>1116</v>
      </c>
      <c r="J67" s="3" t="s">
        <v>30</v>
      </c>
      <c r="K67" s="3" t="s">
        <v>1117</v>
      </c>
      <c r="L67" s="3" t="s">
        <v>1117</v>
      </c>
      <c r="M67" s="3" t="s">
        <v>710</v>
      </c>
      <c r="N67" s="3" t="s">
        <v>710</v>
      </c>
      <c r="O67" s="3" t="s">
        <v>711</v>
      </c>
      <c r="P67" s="3" t="s">
        <v>712</v>
      </c>
      <c r="Q67" s="3" t="s">
        <v>713</v>
      </c>
      <c r="R67" s="3" t="s">
        <v>1118</v>
      </c>
      <c r="S67" s="3" t="s">
        <v>715</v>
      </c>
      <c r="T67" s="3" t="s">
        <v>716</v>
      </c>
      <c r="U67" s="3" t="s">
        <v>717</v>
      </c>
      <c r="V67" s="3" t="s">
        <v>718</v>
      </c>
    </row>
    <row r="68" spans="1:22">
      <c r="A68" s="2">
        <v>999223589795605</v>
      </c>
      <c r="B68" s="3" t="s">
        <v>1100</v>
      </c>
      <c r="C68" s="3" t="s">
        <v>1119</v>
      </c>
      <c r="D68" s="3" t="s">
        <v>925</v>
      </c>
      <c r="E68" s="3" t="s">
        <v>1120</v>
      </c>
      <c r="F68" s="3" t="s">
        <v>702</v>
      </c>
      <c r="G68" s="3" t="s">
        <v>706</v>
      </c>
      <c r="H68" s="3" t="s">
        <v>707</v>
      </c>
      <c r="I68" s="3" t="s">
        <v>1121</v>
      </c>
      <c r="J68" s="3" t="s">
        <v>30</v>
      </c>
      <c r="K68" s="3" t="s">
        <v>1122</v>
      </c>
      <c r="L68" s="3" t="s">
        <v>1122</v>
      </c>
      <c r="M68" s="3" t="s">
        <v>710</v>
      </c>
      <c r="N68" s="3" t="s">
        <v>710</v>
      </c>
      <c r="O68" s="3" t="s">
        <v>711</v>
      </c>
      <c r="P68" s="3" t="s">
        <v>712</v>
      </c>
      <c r="Q68" s="3" t="s">
        <v>713</v>
      </c>
      <c r="R68" s="3" t="s">
        <v>1123</v>
      </c>
      <c r="S68" s="3" t="s">
        <v>715</v>
      </c>
      <c r="T68" s="3" t="s">
        <v>716</v>
      </c>
      <c r="U68" s="3" t="s">
        <v>717</v>
      </c>
      <c r="V68" s="3" t="s">
        <v>750</v>
      </c>
    </row>
    <row r="69" spans="1:22">
      <c r="A69" s="2">
        <v>999223589283182</v>
      </c>
      <c r="B69" s="3" t="s">
        <v>1100</v>
      </c>
      <c r="C69" s="3" t="s">
        <v>1124</v>
      </c>
      <c r="D69" s="3" t="s">
        <v>1125</v>
      </c>
      <c r="E69" s="3" t="s">
        <v>1126</v>
      </c>
      <c r="F69" s="3" t="s">
        <v>1059</v>
      </c>
      <c r="G69" s="3" t="s">
        <v>706</v>
      </c>
      <c r="H69" s="3" t="s">
        <v>707</v>
      </c>
      <c r="I69" s="3" t="s">
        <v>1127</v>
      </c>
      <c r="J69" s="3" t="s">
        <v>30</v>
      </c>
      <c r="K69" s="3" t="s">
        <v>1128</v>
      </c>
      <c r="L69" s="3" t="s">
        <v>1128</v>
      </c>
      <c r="M69" s="3" t="s">
        <v>710</v>
      </c>
      <c r="N69" s="3" t="s">
        <v>710</v>
      </c>
      <c r="O69" s="3" t="s">
        <v>711</v>
      </c>
      <c r="P69" s="3" t="s">
        <v>712</v>
      </c>
      <c r="Q69" s="3" t="s">
        <v>713</v>
      </c>
      <c r="R69" s="3" t="s">
        <v>1129</v>
      </c>
      <c r="S69" s="3" t="s">
        <v>715</v>
      </c>
      <c r="T69" s="3" t="s">
        <v>716</v>
      </c>
      <c r="U69" s="3" t="s">
        <v>717</v>
      </c>
      <c r="V69" s="3" t="s">
        <v>718</v>
      </c>
    </row>
    <row r="70" spans="1:22">
      <c r="A70" s="2">
        <v>999223588699889</v>
      </c>
      <c r="B70" s="3" t="s">
        <v>1100</v>
      </c>
      <c r="C70" s="3" t="s">
        <v>1130</v>
      </c>
      <c r="D70" s="3" t="s">
        <v>1131</v>
      </c>
      <c r="E70" s="3" t="s">
        <v>1132</v>
      </c>
      <c r="F70" s="3" t="s">
        <v>702</v>
      </c>
      <c r="G70" s="3" t="s">
        <v>706</v>
      </c>
      <c r="H70" s="3" t="s">
        <v>707</v>
      </c>
      <c r="I70" s="3" t="s">
        <v>1133</v>
      </c>
      <c r="J70" s="3" t="s">
        <v>30</v>
      </c>
      <c r="K70" s="3" t="s">
        <v>1134</v>
      </c>
      <c r="L70" s="3" t="s">
        <v>1134</v>
      </c>
      <c r="M70" s="3" t="s">
        <v>710</v>
      </c>
      <c r="N70" s="3" t="s">
        <v>710</v>
      </c>
      <c r="O70" s="3" t="s">
        <v>711</v>
      </c>
      <c r="P70" s="3" t="s">
        <v>712</v>
      </c>
      <c r="Q70" s="3" t="s">
        <v>713</v>
      </c>
      <c r="R70" s="3" t="s">
        <v>1135</v>
      </c>
      <c r="S70" s="3" t="s">
        <v>715</v>
      </c>
      <c r="T70" s="3" t="s">
        <v>716</v>
      </c>
      <c r="U70" s="3" t="s">
        <v>824</v>
      </c>
      <c r="V70" s="3" t="s">
        <v>825</v>
      </c>
    </row>
    <row r="71" spans="1:22">
      <c r="A71" s="2">
        <v>999223586453346</v>
      </c>
      <c r="B71" s="3" t="s">
        <v>1136</v>
      </c>
      <c r="C71" s="3" t="s">
        <v>1137</v>
      </c>
      <c r="D71" s="3" t="s">
        <v>1138</v>
      </c>
      <c r="E71" s="3" t="s">
        <v>1139</v>
      </c>
      <c r="F71" s="3" t="s">
        <v>936</v>
      </c>
      <c r="G71" s="3" t="s">
        <v>706</v>
      </c>
      <c r="H71" s="3" t="s">
        <v>707</v>
      </c>
      <c r="I71" s="3" t="s">
        <v>1140</v>
      </c>
      <c r="J71" s="3" t="s">
        <v>30</v>
      </c>
      <c r="K71" s="3" t="s">
        <v>1141</v>
      </c>
      <c r="L71" s="3" t="s">
        <v>1141</v>
      </c>
      <c r="M71" s="3" t="s">
        <v>710</v>
      </c>
      <c r="N71" s="3" t="s">
        <v>710</v>
      </c>
      <c r="O71" s="3" t="s">
        <v>711</v>
      </c>
      <c r="P71" s="3" t="s">
        <v>712</v>
      </c>
      <c r="Q71" s="3" t="s">
        <v>713</v>
      </c>
      <c r="R71" s="3" t="s">
        <v>1142</v>
      </c>
      <c r="S71" s="3" t="s">
        <v>715</v>
      </c>
      <c r="T71" s="3" t="s">
        <v>716</v>
      </c>
      <c r="U71" s="3" t="s">
        <v>717</v>
      </c>
      <c r="V71" s="3" t="s">
        <v>1143</v>
      </c>
    </row>
    <row r="72" spans="1:22">
      <c r="A72" s="2">
        <v>999223573618334</v>
      </c>
      <c r="B72" s="3" t="s">
        <v>1136</v>
      </c>
      <c r="C72" s="3" t="s">
        <v>1144</v>
      </c>
      <c r="D72" s="3" t="s">
        <v>1145</v>
      </c>
      <c r="E72" s="3" t="s">
        <v>1146</v>
      </c>
      <c r="F72" s="3" t="s">
        <v>702</v>
      </c>
      <c r="G72" s="3" t="s">
        <v>706</v>
      </c>
      <c r="H72" s="3" t="s">
        <v>707</v>
      </c>
      <c r="I72" s="3" t="s">
        <v>1147</v>
      </c>
      <c r="J72" s="3" t="s">
        <v>30</v>
      </c>
      <c r="K72" s="3" t="s">
        <v>1148</v>
      </c>
      <c r="L72" s="3" t="s">
        <v>1148</v>
      </c>
      <c r="M72" s="3" t="s">
        <v>710</v>
      </c>
      <c r="N72" s="3" t="s">
        <v>710</v>
      </c>
      <c r="O72" s="3" t="s">
        <v>711</v>
      </c>
      <c r="P72" s="3" t="s">
        <v>712</v>
      </c>
      <c r="Q72" s="3" t="s">
        <v>713</v>
      </c>
      <c r="R72" s="3" t="s">
        <v>1149</v>
      </c>
      <c r="S72" s="3" t="s">
        <v>715</v>
      </c>
      <c r="T72" s="3" t="s">
        <v>716</v>
      </c>
      <c r="U72" s="3" t="s">
        <v>717</v>
      </c>
      <c r="V72" s="3" t="s">
        <v>750</v>
      </c>
    </row>
    <row r="73" spans="1:22">
      <c r="A73" s="2">
        <v>999223573469238</v>
      </c>
      <c r="B73" s="3" t="s">
        <v>1136</v>
      </c>
      <c r="C73" s="3" t="s">
        <v>1150</v>
      </c>
      <c r="D73" s="3" t="s">
        <v>925</v>
      </c>
      <c r="E73" s="3" t="s">
        <v>1151</v>
      </c>
      <c r="F73" s="3" t="s">
        <v>1059</v>
      </c>
      <c r="G73" s="3" t="s">
        <v>706</v>
      </c>
      <c r="H73" s="3" t="s">
        <v>707</v>
      </c>
      <c r="I73" s="3" t="s">
        <v>1152</v>
      </c>
      <c r="J73" s="3" t="s">
        <v>30</v>
      </c>
      <c r="K73" s="3" t="s">
        <v>1153</v>
      </c>
      <c r="L73" s="3" t="s">
        <v>1153</v>
      </c>
      <c r="M73" s="3" t="s">
        <v>710</v>
      </c>
      <c r="N73" s="3" t="s">
        <v>710</v>
      </c>
      <c r="O73" s="3" t="s">
        <v>711</v>
      </c>
      <c r="P73" s="3" t="s">
        <v>712</v>
      </c>
      <c r="Q73" s="3" t="s">
        <v>713</v>
      </c>
      <c r="R73" s="3" t="s">
        <v>1154</v>
      </c>
      <c r="S73" s="3" t="s">
        <v>715</v>
      </c>
      <c r="T73" s="3" t="s">
        <v>716</v>
      </c>
      <c r="U73" s="3" t="s">
        <v>717</v>
      </c>
      <c r="V73" s="3" t="s">
        <v>750</v>
      </c>
    </row>
    <row r="74" spans="1:22">
      <c r="A74" s="2">
        <v>999223570113865</v>
      </c>
      <c r="B74" s="3" t="s">
        <v>1155</v>
      </c>
      <c r="C74" s="3" t="s">
        <v>1156</v>
      </c>
      <c r="D74" s="3" t="s">
        <v>1157</v>
      </c>
      <c r="E74" s="3" t="s">
        <v>1158</v>
      </c>
      <c r="F74" s="3" t="s">
        <v>702</v>
      </c>
      <c r="G74" s="3" t="s">
        <v>706</v>
      </c>
      <c r="H74" s="3" t="s">
        <v>707</v>
      </c>
      <c r="I74" s="3" t="s">
        <v>1159</v>
      </c>
      <c r="J74" s="3" t="s">
        <v>30</v>
      </c>
      <c r="K74" s="3" t="s">
        <v>1160</v>
      </c>
      <c r="L74" s="3" t="s">
        <v>1160</v>
      </c>
      <c r="M74" s="3" t="s">
        <v>710</v>
      </c>
      <c r="N74" s="3" t="s">
        <v>710</v>
      </c>
      <c r="O74" s="3" t="s">
        <v>711</v>
      </c>
      <c r="P74" s="3" t="s">
        <v>712</v>
      </c>
      <c r="Q74" s="3" t="s">
        <v>713</v>
      </c>
      <c r="R74" s="3" t="s">
        <v>1161</v>
      </c>
      <c r="S74" s="3" t="s">
        <v>715</v>
      </c>
      <c r="T74" s="3" t="s">
        <v>716</v>
      </c>
      <c r="U74" s="3" t="s">
        <v>717</v>
      </c>
      <c r="V74" s="3" t="s">
        <v>773</v>
      </c>
    </row>
    <row r="75" spans="1:22">
      <c r="A75" s="2">
        <v>999223561691566</v>
      </c>
      <c r="B75" s="3" t="s">
        <v>1155</v>
      </c>
      <c r="C75" s="3" t="s">
        <v>1162</v>
      </c>
      <c r="D75" s="3" t="s">
        <v>1163</v>
      </c>
      <c r="E75" s="3" t="s">
        <v>1164</v>
      </c>
      <c r="F75" s="3" t="s">
        <v>702</v>
      </c>
      <c r="G75" s="3" t="s">
        <v>706</v>
      </c>
      <c r="H75" s="3" t="s">
        <v>707</v>
      </c>
      <c r="I75" s="3" t="s">
        <v>1165</v>
      </c>
      <c r="J75" s="3" t="s">
        <v>30</v>
      </c>
      <c r="K75" s="3" t="s">
        <v>1166</v>
      </c>
      <c r="L75" s="3" t="s">
        <v>1166</v>
      </c>
      <c r="M75" s="3" t="s">
        <v>710</v>
      </c>
      <c r="N75" s="3" t="s">
        <v>710</v>
      </c>
      <c r="O75" s="3" t="s">
        <v>711</v>
      </c>
      <c r="P75" s="3" t="s">
        <v>712</v>
      </c>
      <c r="Q75" s="3" t="s">
        <v>713</v>
      </c>
      <c r="R75" s="3" t="s">
        <v>1167</v>
      </c>
      <c r="S75" s="3" t="s">
        <v>715</v>
      </c>
      <c r="T75" s="3" t="s">
        <v>716</v>
      </c>
      <c r="U75" s="3" t="s">
        <v>717</v>
      </c>
      <c r="V75" s="3" t="s">
        <v>1168</v>
      </c>
    </row>
    <row r="76" spans="1:22">
      <c r="A76" s="2">
        <v>999223561185131</v>
      </c>
      <c r="B76" s="3" t="s">
        <v>1155</v>
      </c>
      <c r="C76" s="3" t="s">
        <v>1169</v>
      </c>
      <c r="D76" s="3" t="s">
        <v>1170</v>
      </c>
      <c r="E76" s="3" t="s">
        <v>1171</v>
      </c>
      <c r="F76" s="3" t="s">
        <v>810</v>
      </c>
      <c r="G76" s="3" t="s">
        <v>706</v>
      </c>
      <c r="H76" s="3" t="s">
        <v>707</v>
      </c>
      <c r="I76" s="3" t="s">
        <v>1172</v>
      </c>
      <c r="J76" s="3" t="s">
        <v>30</v>
      </c>
      <c r="K76" s="3" t="s">
        <v>1173</v>
      </c>
      <c r="L76" s="3" t="s">
        <v>1173</v>
      </c>
      <c r="M76" s="3" t="s">
        <v>710</v>
      </c>
      <c r="N76" s="3" t="s">
        <v>710</v>
      </c>
      <c r="O76" s="3" t="s">
        <v>711</v>
      </c>
      <c r="P76" s="3" t="s">
        <v>712</v>
      </c>
      <c r="Q76" s="3" t="s">
        <v>713</v>
      </c>
      <c r="R76" s="3" t="s">
        <v>1174</v>
      </c>
      <c r="S76" s="3" t="s">
        <v>715</v>
      </c>
      <c r="T76" s="3" t="s">
        <v>716</v>
      </c>
      <c r="U76" s="3" t="s">
        <v>717</v>
      </c>
      <c r="V76" s="3" t="s">
        <v>725</v>
      </c>
    </row>
    <row r="77" spans="1:22">
      <c r="A77" s="2">
        <v>999223559720113</v>
      </c>
      <c r="B77" s="3" t="s">
        <v>1155</v>
      </c>
      <c r="C77" s="3" t="s">
        <v>1175</v>
      </c>
      <c r="D77" s="3" t="s">
        <v>1176</v>
      </c>
      <c r="E77" s="3" t="s">
        <v>1177</v>
      </c>
      <c r="F77" s="3" t="s">
        <v>1100</v>
      </c>
      <c r="G77" s="3" t="s">
        <v>706</v>
      </c>
      <c r="H77" s="3" t="s">
        <v>707</v>
      </c>
      <c r="I77" s="3" t="s">
        <v>1178</v>
      </c>
      <c r="J77" s="3" t="s">
        <v>30</v>
      </c>
      <c r="K77" s="3" t="s">
        <v>1179</v>
      </c>
      <c r="L77" s="3" t="s">
        <v>1179</v>
      </c>
      <c r="M77" s="3" t="s">
        <v>710</v>
      </c>
      <c r="N77" s="3" t="s">
        <v>710</v>
      </c>
      <c r="O77" s="3" t="s">
        <v>711</v>
      </c>
      <c r="P77" s="3" t="s">
        <v>712</v>
      </c>
      <c r="Q77" s="3" t="s">
        <v>713</v>
      </c>
      <c r="R77" s="3" t="s">
        <v>1180</v>
      </c>
      <c r="S77" s="3" t="s">
        <v>715</v>
      </c>
      <c r="T77" s="3" t="s">
        <v>716</v>
      </c>
      <c r="U77" s="3" t="s">
        <v>717</v>
      </c>
      <c r="V77" s="3" t="s">
        <v>750</v>
      </c>
    </row>
    <row r="78" spans="1:22">
      <c r="A78" s="2">
        <v>999223559422197</v>
      </c>
      <c r="B78" s="3" t="s">
        <v>1155</v>
      </c>
      <c r="C78" s="3" t="s">
        <v>1181</v>
      </c>
      <c r="D78" s="3" t="s">
        <v>1145</v>
      </c>
      <c r="E78" s="3" t="s">
        <v>1182</v>
      </c>
      <c r="F78" s="3" t="s">
        <v>702</v>
      </c>
      <c r="G78" s="3" t="s">
        <v>706</v>
      </c>
      <c r="H78" s="3" t="s">
        <v>707</v>
      </c>
      <c r="I78" s="3" t="s">
        <v>1147</v>
      </c>
      <c r="J78" s="3" t="s">
        <v>30</v>
      </c>
      <c r="K78" s="3" t="s">
        <v>1148</v>
      </c>
      <c r="L78" s="3" t="s">
        <v>1148</v>
      </c>
      <c r="M78" s="3" t="s">
        <v>710</v>
      </c>
      <c r="N78" s="3" t="s">
        <v>710</v>
      </c>
      <c r="O78" s="3" t="s">
        <v>711</v>
      </c>
      <c r="P78" s="3" t="s">
        <v>712</v>
      </c>
      <c r="Q78" s="3" t="s">
        <v>713</v>
      </c>
      <c r="R78" s="3" t="s">
        <v>1183</v>
      </c>
      <c r="S78" s="3" t="s">
        <v>715</v>
      </c>
      <c r="T78" s="3" t="s">
        <v>716</v>
      </c>
      <c r="U78" s="3" t="s">
        <v>717</v>
      </c>
      <c r="V78" s="3" t="s">
        <v>750</v>
      </c>
    </row>
    <row r="79" spans="1:22">
      <c r="A79" s="2">
        <v>999223558380560</v>
      </c>
      <c r="B79" s="3" t="s">
        <v>1155</v>
      </c>
      <c r="C79" s="3" t="s">
        <v>1184</v>
      </c>
      <c r="D79" s="3" t="s">
        <v>1185</v>
      </c>
      <c r="E79" s="3" t="s">
        <v>1186</v>
      </c>
      <c r="F79" s="3" t="s">
        <v>810</v>
      </c>
      <c r="G79" s="3" t="s">
        <v>706</v>
      </c>
      <c r="H79" s="3" t="s">
        <v>707</v>
      </c>
      <c r="I79" s="3" t="s">
        <v>1187</v>
      </c>
      <c r="J79" s="3" t="s">
        <v>30</v>
      </c>
      <c r="K79" s="3" t="s">
        <v>1188</v>
      </c>
      <c r="L79" s="3" t="s">
        <v>1188</v>
      </c>
      <c r="M79" s="3" t="s">
        <v>710</v>
      </c>
      <c r="N79" s="3" t="s">
        <v>710</v>
      </c>
      <c r="O79" s="3" t="s">
        <v>711</v>
      </c>
      <c r="P79" s="3" t="s">
        <v>712</v>
      </c>
      <c r="Q79" s="3" t="s">
        <v>713</v>
      </c>
      <c r="R79" s="3" t="s">
        <v>1189</v>
      </c>
      <c r="S79" s="3" t="s">
        <v>715</v>
      </c>
      <c r="T79" s="3" t="s">
        <v>716</v>
      </c>
      <c r="U79" s="3" t="s">
        <v>717</v>
      </c>
      <c r="V79" s="3" t="s">
        <v>718</v>
      </c>
    </row>
    <row r="80" spans="1:22">
      <c r="A80" s="2">
        <v>999223542478354</v>
      </c>
      <c r="B80" s="3" t="s">
        <v>1190</v>
      </c>
      <c r="C80" s="3" t="s">
        <v>1191</v>
      </c>
      <c r="D80" s="3" t="s">
        <v>1192</v>
      </c>
      <c r="E80" s="3" t="s">
        <v>1193</v>
      </c>
      <c r="F80" s="3" t="s">
        <v>702</v>
      </c>
      <c r="G80" s="3" t="s">
        <v>706</v>
      </c>
      <c r="H80" s="3" t="s">
        <v>707</v>
      </c>
      <c r="I80" s="3" t="s">
        <v>1194</v>
      </c>
      <c r="J80" s="3" t="s">
        <v>30</v>
      </c>
      <c r="K80" s="3" t="s">
        <v>1195</v>
      </c>
      <c r="L80" s="3" t="s">
        <v>1195</v>
      </c>
      <c r="M80" s="3" t="s">
        <v>710</v>
      </c>
      <c r="N80" s="3" t="s">
        <v>710</v>
      </c>
      <c r="O80" s="3" t="s">
        <v>711</v>
      </c>
      <c r="P80" s="3" t="s">
        <v>712</v>
      </c>
      <c r="Q80" s="3" t="s">
        <v>713</v>
      </c>
      <c r="R80" s="3" t="s">
        <v>1196</v>
      </c>
      <c r="S80" s="3" t="s">
        <v>715</v>
      </c>
      <c r="T80" s="3" t="s">
        <v>716</v>
      </c>
      <c r="U80" s="3" t="s">
        <v>717</v>
      </c>
      <c r="V80" s="3" t="s">
        <v>1197</v>
      </c>
    </row>
    <row r="81" spans="1:22">
      <c r="A81" s="2">
        <v>999223540411170</v>
      </c>
      <c r="B81" s="3" t="s">
        <v>1190</v>
      </c>
      <c r="C81" s="3" t="s">
        <v>1198</v>
      </c>
      <c r="D81" s="3" t="s">
        <v>1199</v>
      </c>
      <c r="E81" s="3" t="s">
        <v>1200</v>
      </c>
      <c r="F81" s="3" t="s">
        <v>702</v>
      </c>
      <c r="G81" s="3" t="s">
        <v>706</v>
      </c>
      <c r="H81" s="3" t="s">
        <v>707</v>
      </c>
      <c r="I81" s="3" t="s">
        <v>1201</v>
      </c>
      <c r="J81" s="3" t="s">
        <v>30</v>
      </c>
      <c r="K81" s="3" t="s">
        <v>1202</v>
      </c>
      <c r="L81" s="3" t="s">
        <v>1202</v>
      </c>
      <c r="M81" s="3" t="s">
        <v>710</v>
      </c>
      <c r="N81" s="3" t="s">
        <v>710</v>
      </c>
      <c r="O81" s="3" t="s">
        <v>711</v>
      </c>
      <c r="P81" s="3" t="s">
        <v>712</v>
      </c>
      <c r="Q81" s="3" t="s">
        <v>713</v>
      </c>
      <c r="R81" s="3" t="s">
        <v>1203</v>
      </c>
      <c r="S81" s="3" t="s">
        <v>715</v>
      </c>
      <c r="T81" s="3" t="s">
        <v>716</v>
      </c>
      <c r="U81" s="3" t="s">
        <v>717</v>
      </c>
      <c r="V81" s="3" t="s">
        <v>750</v>
      </c>
    </row>
    <row r="82" spans="1:22">
      <c r="A82" s="2">
        <v>999223536473907</v>
      </c>
      <c r="B82" s="3" t="s">
        <v>1204</v>
      </c>
      <c r="C82" s="3" t="s">
        <v>1205</v>
      </c>
      <c r="D82" s="3" t="s">
        <v>1206</v>
      </c>
      <c r="E82" s="3" t="s">
        <v>1207</v>
      </c>
      <c r="F82" s="3" t="s">
        <v>702</v>
      </c>
      <c r="G82" s="3" t="s">
        <v>706</v>
      </c>
      <c r="H82" s="3" t="s">
        <v>707</v>
      </c>
      <c r="I82" s="3" t="s">
        <v>1208</v>
      </c>
      <c r="J82" s="3" t="s">
        <v>30</v>
      </c>
      <c r="K82" s="3" t="s">
        <v>1209</v>
      </c>
      <c r="L82" s="3" t="s">
        <v>1209</v>
      </c>
      <c r="M82" s="3" t="s">
        <v>710</v>
      </c>
      <c r="N82" s="3" t="s">
        <v>710</v>
      </c>
      <c r="O82" s="3" t="s">
        <v>711</v>
      </c>
      <c r="P82" s="3" t="s">
        <v>712</v>
      </c>
      <c r="Q82" s="3" t="s">
        <v>713</v>
      </c>
      <c r="R82" s="3" t="s">
        <v>1210</v>
      </c>
      <c r="S82" s="3" t="s">
        <v>715</v>
      </c>
      <c r="T82" s="3" t="s">
        <v>716</v>
      </c>
      <c r="U82" s="3" t="s">
        <v>717</v>
      </c>
      <c r="V82" s="3" t="s">
        <v>1211</v>
      </c>
    </row>
    <row r="83" spans="1:22">
      <c r="A83" s="2">
        <v>999223523165881</v>
      </c>
      <c r="B83" s="3" t="s">
        <v>1204</v>
      </c>
      <c r="C83" s="3" t="s">
        <v>1212</v>
      </c>
      <c r="D83" s="3" t="s">
        <v>1213</v>
      </c>
      <c r="E83" s="3" t="s">
        <v>1214</v>
      </c>
      <c r="F83" s="3" t="s">
        <v>702</v>
      </c>
      <c r="G83" s="3" t="s">
        <v>706</v>
      </c>
      <c r="H83" s="3" t="s">
        <v>707</v>
      </c>
      <c r="I83" s="3" t="s">
        <v>1215</v>
      </c>
      <c r="J83" s="3" t="s">
        <v>30</v>
      </c>
      <c r="K83" s="3" t="s">
        <v>1216</v>
      </c>
      <c r="L83" s="3" t="s">
        <v>1216</v>
      </c>
      <c r="M83" s="3" t="s">
        <v>710</v>
      </c>
      <c r="N83" s="3" t="s">
        <v>710</v>
      </c>
      <c r="O83" s="3" t="s">
        <v>711</v>
      </c>
      <c r="P83" s="3" t="s">
        <v>712</v>
      </c>
      <c r="Q83" s="3" t="s">
        <v>713</v>
      </c>
      <c r="R83" s="3" t="s">
        <v>1217</v>
      </c>
      <c r="S83" s="3" t="s">
        <v>715</v>
      </c>
      <c r="T83" s="3" t="s">
        <v>716</v>
      </c>
      <c r="U83" s="3" t="s">
        <v>717</v>
      </c>
      <c r="V83" s="3" t="s">
        <v>1218</v>
      </c>
    </row>
    <row r="84" spans="1:22">
      <c r="A84" s="2">
        <v>999223520780847</v>
      </c>
      <c r="B84" s="3" t="s">
        <v>1219</v>
      </c>
      <c r="C84" s="3" t="s">
        <v>1220</v>
      </c>
      <c r="D84" s="3" t="s">
        <v>1221</v>
      </c>
      <c r="E84" s="3" t="s">
        <v>1222</v>
      </c>
      <c r="F84" s="3" t="s">
        <v>936</v>
      </c>
      <c r="G84" s="3" t="s">
        <v>706</v>
      </c>
      <c r="H84" s="3" t="s">
        <v>707</v>
      </c>
      <c r="I84" s="3" t="s">
        <v>1223</v>
      </c>
      <c r="J84" s="3" t="s">
        <v>30</v>
      </c>
      <c r="K84" s="3" t="s">
        <v>1224</v>
      </c>
      <c r="L84" s="3" t="s">
        <v>1224</v>
      </c>
      <c r="M84" s="3" t="s">
        <v>710</v>
      </c>
      <c r="N84" s="3" t="s">
        <v>710</v>
      </c>
      <c r="O84" s="3" t="s">
        <v>711</v>
      </c>
      <c r="P84" s="3" t="s">
        <v>712</v>
      </c>
      <c r="Q84" s="3" t="s">
        <v>713</v>
      </c>
      <c r="R84" s="3" t="s">
        <v>1225</v>
      </c>
      <c r="S84" s="3" t="s">
        <v>715</v>
      </c>
      <c r="T84" s="3" t="s">
        <v>716</v>
      </c>
      <c r="U84" s="3" t="s">
        <v>717</v>
      </c>
      <c r="V84" s="3" t="s">
        <v>1058</v>
      </c>
    </row>
    <row r="85" spans="1:22">
      <c r="A85" s="2">
        <v>999223517907099</v>
      </c>
      <c r="B85" s="3" t="s">
        <v>1219</v>
      </c>
      <c r="C85" s="3" t="s">
        <v>1226</v>
      </c>
      <c r="D85" s="3" t="s">
        <v>1227</v>
      </c>
      <c r="E85" s="3" t="s">
        <v>1228</v>
      </c>
      <c r="F85" s="3" t="s">
        <v>810</v>
      </c>
      <c r="G85" s="3" t="s">
        <v>706</v>
      </c>
      <c r="H85" s="3" t="s">
        <v>707</v>
      </c>
      <c r="I85" s="3" t="s">
        <v>1229</v>
      </c>
      <c r="J85" s="3" t="s">
        <v>30</v>
      </c>
      <c r="K85" s="3" t="s">
        <v>1230</v>
      </c>
      <c r="L85" s="3" t="s">
        <v>1230</v>
      </c>
      <c r="M85" s="3" t="s">
        <v>710</v>
      </c>
      <c r="N85" s="3" t="s">
        <v>710</v>
      </c>
      <c r="O85" s="3" t="s">
        <v>711</v>
      </c>
      <c r="P85" s="3" t="s">
        <v>712</v>
      </c>
      <c r="Q85" s="3" t="s">
        <v>713</v>
      </c>
      <c r="R85" s="3" t="s">
        <v>1231</v>
      </c>
      <c r="S85" s="3" t="s">
        <v>715</v>
      </c>
      <c r="T85" s="3" t="s">
        <v>716</v>
      </c>
      <c r="U85" s="3" t="s">
        <v>717</v>
      </c>
      <c r="V85" s="3" t="s">
        <v>725</v>
      </c>
    </row>
    <row r="86" spans="1:22">
      <c r="A86" s="2">
        <v>999223506203353</v>
      </c>
      <c r="B86" s="3" t="s">
        <v>1219</v>
      </c>
      <c r="C86" s="3" t="s">
        <v>1232</v>
      </c>
      <c r="D86" s="3" t="s">
        <v>1233</v>
      </c>
      <c r="E86" s="3" t="s">
        <v>1234</v>
      </c>
      <c r="F86" s="3" t="s">
        <v>702</v>
      </c>
      <c r="G86" s="3" t="s">
        <v>706</v>
      </c>
      <c r="H86" s="3" t="s">
        <v>707</v>
      </c>
      <c r="I86" s="3" t="s">
        <v>1235</v>
      </c>
      <c r="J86" s="3" t="s">
        <v>30</v>
      </c>
      <c r="K86" s="3" t="s">
        <v>1236</v>
      </c>
      <c r="L86" s="3" t="s">
        <v>1236</v>
      </c>
      <c r="M86" s="3" t="s">
        <v>710</v>
      </c>
      <c r="N86" s="3" t="s">
        <v>710</v>
      </c>
      <c r="O86" s="3" t="s">
        <v>711</v>
      </c>
      <c r="P86" s="3" t="s">
        <v>712</v>
      </c>
      <c r="Q86" s="3" t="s">
        <v>713</v>
      </c>
      <c r="R86" s="3" t="s">
        <v>1237</v>
      </c>
      <c r="S86" s="3" t="s">
        <v>715</v>
      </c>
      <c r="T86" s="3" t="s">
        <v>716</v>
      </c>
      <c r="U86" s="3" t="s">
        <v>717</v>
      </c>
      <c r="V86" s="3" t="s">
        <v>750</v>
      </c>
    </row>
    <row r="87" spans="1:22">
      <c r="A87" s="2">
        <v>999223506008935</v>
      </c>
      <c r="B87" s="3" t="s">
        <v>1219</v>
      </c>
      <c r="C87" s="3" t="s">
        <v>1238</v>
      </c>
      <c r="D87" s="3" t="s">
        <v>1239</v>
      </c>
      <c r="E87" s="3" t="s">
        <v>1240</v>
      </c>
      <c r="F87" s="3" t="s">
        <v>702</v>
      </c>
      <c r="G87" s="3" t="s">
        <v>706</v>
      </c>
      <c r="H87" s="3" t="s">
        <v>707</v>
      </c>
      <c r="I87" s="3" t="s">
        <v>1241</v>
      </c>
      <c r="J87" s="3" t="s">
        <v>30</v>
      </c>
      <c r="K87" s="3" t="s">
        <v>1242</v>
      </c>
      <c r="L87" s="3" t="s">
        <v>1242</v>
      </c>
      <c r="M87" s="3" t="s">
        <v>710</v>
      </c>
      <c r="N87" s="3" t="s">
        <v>710</v>
      </c>
      <c r="O87" s="3" t="s">
        <v>711</v>
      </c>
      <c r="P87" s="3" t="s">
        <v>712</v>
      </c>
      <c r="Q87" s="3" t="s">
        <v>713</v>
      </c>
      <c r="R87" s="3" t="s">
        <v>1243</v>
      </c>
      <c r="S87" s="3" t="s">
        <v>715</v>
      </c>
      <c r="T87" s="3" t="s">
        <v>716</v>
      </c>
      <c r="U87" s="3" t="s">
        <v>717</v>
      </c>
      <c r="V87" s="3" t="s">
        <v>1244</v>
      </c>
    </row>
    <row r="88" spans="1:22">
      <c r="A88" s="2">
        <v>999223504959269</v>
      </c>
      <c r="B88" s="3" t="s">
        <v>1245</v>
      </c>
      <c r="C88" s="3" t="s">
        <v>1246</v>
      </c>
      <c r="D88" s="3" t="s">
        <v>1247</v>
      </c>
      <c r="E88" s="3" t="s">
        <v>1248</v>
      </c>
      <c r="F88" s="3" t="s">
        <v>936</v>
      </c>
      <c r="G88" s="3" t="s">
        <v>706</v>
      </c>
      <c r="H88" s="3" t="s">
        <v>707</v>
      </c>
      <c r="I88" s="3" t="s">
        <v>1249</v>
      </c>
      <c r="J88" s="3" t="s">
        <v>30</v>
      </c>
      <c r="K88" s="3" t="s">
        <v>1250</v>
      </c>
      <c r="L88" s="3" t="s">
        <v>1250</v>
      </c>
      <c r="M88" s="3" t="s">
        <v>710</v>
      </c>
      <c r="N88" s="3" t="s">
        <v>710</v>
      </c>
      <c r="O88" s="3" t="s">
        <v>711</v>
      </c>
      <c r="P88" s="3" t="s">
        <v>712</v>
      </c>
      <c r="Q88" s="3" t="s">
        <v>713</v>
      </c>
      <c r="R88" s="3" t="s">
        <v>1251</v>
      </c>
      <c r="S88" s="3" t="s">
        <v>715</v>
      </c>
      <c r="T88" s="3" t="s">
        <v>716</v>
      </c>
      <c r="U88" s="3" t="s">
        <v>717</v>
      </c>
      <c r="V88" s="3" t="s">
        <v>750</v>
      </c>
    </row>
    <row r="89" spans="1:22">
      <c r="A89" s="2">
        <v>999223491350401</v>
      </c>
      <c r="B89" s="3" t="s">
        <v>1245</v>
      </c>
      <c r="C89" s="3" t="s">
        <v>1252</v>
      </c>
      <c r="D89" s="3" t="s">
        <v>1253</v>
      </c>
      <c r="E89" s="3" t="s">
        <v>1254</v>
      </c>
      <c r="F89" s="3" t="s">
        <v>810</v>
      </c>
      <c r="G89" s="3" t="s">
        <v>706</v>
      </c>
      <c r="H89" s="3" t="s">
        <v>707</v>
      </c>
      <c r="I89" s="3" t="s">
        <v>1255</v>
      </c>
      <c r="J89" s="3" t="s">
        <v>30</v>
      </c>
      <c r="K89" s="3" t="s">
        <v>1256</v>
      </c>
      <c r="L89" s="3" t="s">
        <v>1256</v>
      </c>
      <c r="M89" s="3" t="s">
        <v>710</v>
      </c>
      <c r="N89" s="3" t="s">
        <v>710</v>
      </c>
      <c r="O89" s="3" t="s">
        <v>711</v>
      </c>
      <c r="P89" s="3" t="s">
        <v>712</v>
      </c>
      <c r="Q89" s="3" t="s">
        <v>713</v>
      </c>
      <c r="R89" s="3" t="s">
        <v>1257</v>
      </c>
      <c r="S89" s="3" t="s">
        <v>715</v>
      </c>
      <c r="T89" s="3" t="s">
        <v>716</v>
      </c>
      <c r="U89" s="3" t="s">
        <v>717</v>
      </c>
      <c r="V89" s="3" t="s">
        <v>766</v>
      </c>
    </row>
    <row r="90" spans="1:22">
      <c r="A90" s="2">
        <v>999223491343728</v>
      </c>
      <c r="B90" s="3" t="s">
        <v>1245</v>
      </c>
      <c r="C90" s="3" t="s">
        <v>1258</v>
      </c>
      <c r="D90" s="3" t="s">
        <v>1259</v>
      </c>
      <c r="E90" s="3" t="s">
        <v>1260</v>
      </c>
      <c r="F90" s="3" t="s">
        <v>810</v>
      </c>
      <c r="G90" s="3" t="s">
        <v>706</v>
      </c>
      <c r="H90" s="3" t="s">
        <v>707</v>
      </c>
      <c r="I90" s="3" t="s">
        <v>1261</v>
      </c>
      <c r="J90" s="3" t="s">
        <v>30</v>
      </c>
      <c r="K90" s="3" t="s">
        <v>1262</v>
      </c>
      <c r="L90" s="3" t="s">
        <v>1262</v>
      </c>
      <c r="M90" s="3" t="s">
        <v>710</v>
      </c>
      <c r="N90" s="3" t="s">
        <v>710</v>
      </c>
      <c r="O90" s="3" t="s">
        <v>711</v>
      </c>
      <c r="P90" s="3" t="s">
        <v>712</v>
      </c>
      <c r="Q90" s="3" t="s">
        <v>713</v>
      </c>
      <c r="R90" s="3" t="s">
        <v>1263</v>
      </c>
      <c r="S90" s="3" t="s">
        <v>715</v>
      </c>
      <c r="T90" s="3" t="s">
        <v>716</v>
      </c>
      <c r="U90" s="3" t="s">
        <v>717</v>
      </c>
      <c r="V90" s="3" t="s">
        <v>893</v>
      </c>
    </row>
    <row r="91" spans="1:22">
      <c r="A91" s="2">
        <v>999223490769712</v>
      </c>
      <c r="B91" s="3" t="s">
        <v>1264</v>
      </c>
      <c r="C91" s="3" t="s">
        <v>1265</v>
      </c>
      <c r="D91" s="3" t="s">
        <v>901</v>
      </c>
      <c r="E91" s="3" t="s">
        <v>1266</v>
      </c>
      <c r="F91" s="3" t="s">
        <v>1100</v>
      </c>
      <c r="G91" s="3" t="s">
        <v>706</v>
      </c>
      <c r="H91" s="3" t="s">
        <v>707</v>
      </c>
      <c r="I91" s="3" t="s">
        <v>1267</v>
      </c>
      <c r="J91" s="3" t="s">
        <v>30</v>
      </c>
      <c r="K91" s="3" t="s">
        <v>1268</v>
      </c>
      <c r="L91" s="3" t="s">
        <v>1268</v>
      </c>
      <c r="M91" s="3" t="s">
        <v>710</v>
      </c>
      <c r="N91" s="3" t="s">
        <v>710</v>
      </c>
      <c r="O91" s="3" t="s">
        <v>711</v>
      </c>
      <c r="P91" s="3" t="s">
        <v>712</v>
      </c>
      <c r="Q91" s="3" t="s">
        <v>713</v>
      </c>
      <c r="R91" s="3" t="s">
        <v>1269</v>
      </c>
      <c r="S91" s="3" t="s">
        <v>715</v>
      </c>
      <c r="T91" s="3" t="s">
        <v>716</v>
      </c>
      <c r="U91" s="3" t="s">
        <v>717</v>
      </c>
      <c r="V91" s="3" t="s">
        <v>750</v>
      </c>
    </row>
    <row r="92" spans="1:22">
      <c r="A92" s="2">
        <v>999223475226482</v>
      </c>
      <c r="B92" s="3" t="s">
        <v>1270</v>
      </c>
      <c r="C92" s="3" t="s">
        <v>1271</v>
      </c>
      <c r="D92" s="3" t="s">
        <v>1272</v>
      </c>
      <c r="E92" s="3" t="s">
        <v>1273</v>
      </c>
      <c r="F92" s="3" t="s">
        <v>702</v>
      </c>
      <c r="G92" s="3" t="s">
        <v>706</v>
      </c>
      <c r="H92" s="3" t="s">
        <v>707</v>
      </c>
      <c r="I92" s="3" t="s">
        <v>1274</v>
      </c>
      <c r="J92" s="3" t="s">
        <v>30</v>
      </c>
      <c r="K92" s="3" t="s">
        <v>1275</v>
      </c>
      <c r="L92" s="3" t="s">
        <v>1275</v>
      </c>
      <c r="M92" s="3" t="s">
        <v>710</v>
      </c>
      <c r="N92" s="3" t="s">
        <v>710</v>
      </c>
      <c r="O92" s="3" t="s">
        <v>711</v>
      </c>
      <c r="P92" s="3" t="s">
        <v>712</v>
      </c>
      <c r="Q92" s="3" t="s">
        <v>713</v>
      </c>
      <c r="R92" s="3" t="s">
        <v>1276</v>
      </c>
      <c r="S92" s="3" t="s">
        <v>715</v>
      </c>
      <c r="T92" s="3" t="s">
        <v>716</v>
      </c>
      <c r="U92" s="3" t="s">
        <v>717</v>
      </c>
      <c r="V92" s="3" t="s">
        <v>718</v>
      </c>
    </row>
    <row r="93" spans="1:22">
      <c r="A93" s="2">
        <v>23469933873</v>
      </c>
      <c r="B93" s="3" t="s">
        <v>1270</v>
      </c>
      <c r="C93" s="3" t="s">
        <v>1277</v>
      </c>
      <c r="D93" s="3" t="s">
        <v>1278</v>
      </c>
      <c r="E93" s="3" t="s">
        <v>1279</v>
      </c>
      <c r="F93" s="3" t="s">
        <v>810</v>
      </c>
      <c r="G93" s="3" t="s">
        <v>706</v>
      </c>
      <c r="H93" s="3" t="s">
        <v>707</v>
      </c>
      <c r="I93" s="3" t="s">
        <v>1280</v>
      </c>
      <c r="J93" s="3" t="s">
        <v>30</v>
      </c>
      <c r="K93" s="3" t="s">
        <v>1281</v>
      </c>
      <c r="L93" s="3" t="s">
        <v>1281</v>
      </c>
      <c r="M93" s="3" t="s">
        <v>710</v>
      </c>
      <c r="N93" s="3" t="s">
        <v>710</v>
      </c>
      <c r="O93" s="3" t="s">
        <v>711</v>
      </c>
      <c r="P93" s="3" t="s">
        <v>712</v>
      </c>
      <c r="Q93" s="3" t="s">
        <v>713</v>
      </c>
      <c r="R93" s="3" t="s">
        <v>1282</v>
      </c>
      <c r="S93" s="3" t="s">
        <v>715</v>
      </c>
      <c r="T93" s="3" t="s">
        <v>716</v>
      </c>
      <c r="U93" s="3" t="s">
        <v>717</v>
      </c>
      <c r="V93" s="3" t="s">
        <v>825</v>
      </c>
    </row>
    <row r="94" spans="1:22">
      <c r="A94" s="2">
        <v>999223468013103</v>
      </c>
      <c r="B94" s="3" t="s">
        <v>1270</v>
      </c>
      <c r="C94" s="3" t="s">
        <v>1283</v>
      </c>
      <c r="D94" s="3" t="s">
        <v>1284</v>
      </c>
      <c r="E94" s="3" t="s">
        <v>1285</v>
      </c>
      <c r="F94" s="3" t="s">
        <v>702</v>
      </c>
      <c r="G94" s="3" t="s">
        <v>706</v>
      </c>
      <c r="H94" s="3" t="s">
        <v>707</v>
      </c>
      <c r="I94" s="3" t="s">
        <v>1286</v>
      </c>
      <c r="J94" s="3" t="s">
        <v>30</v>
      </c>
      <c r="K94" s="3" t="s">
        <v>1287</v>
      </c>
      <c r="L94" s="3" t="s">
        <v>1287</v>
      </c>
      <c r="M94" s="3" t="s">
        <v>710</v>
      </c>
      <c r="N94" s="3" t="s">
        <v>710</v>
      </c>
      <c r="O94" s="3" t="s">
        <v>711</v>
      </c>
      <c r="P94" s="3" t="s">
        <v>712</v>
      </c>
      <c r="Q94" s="3" t="s">
        <v>713</v>
      </c>
      <c r="R94" s="3" t="s">
        <v>1288</v>
      </c>
      <c r="S94" s="3" t="s">
        <v>715</v>
      </c>
      <c r="T94" s="3" t="s">
        <v>716</v>
      </c>
      <c r="U94" s="3" t="s">
        <v>717</v>
      </c>
      <c r="V94" s="3" t="s">
        <v>718</v>
      </c>
    </row>
    <row r="95" spans="1:22">
      <c r="A95" s="2">
        <v>999223463221795</v>
      </c>
      <c r="B95" s="3" t="s">
        <v>1270</v>
      </c>
      <c r="C95" s="3" t="s">
        <v>1289</v>
      </c>
      <c r="D95" s="3" t="s">
        <v>1290</v>
      </c>
      <c r="E95" s="3" t="s">
        <v>1291</v>
      </c>
      <c r="F95" s="3" t="s">
        <v>1059</v>
      </c>
      <c r="G95" s="3" t="s">
        <v>706</v>
      </c>
      <c r="H95" s="3" t="s">
        <v>707</v>
      </c>
      <c r="I95" s="3" t="s">
        <v>1292</v>
      </c>
      <c r="J95" s="3" t="s">
        <v>30</v>
      </c>
      <c r="K95" s="3" t="s">
        <v>1293</v>
      </c>
      <c r="L95" s="3" t="s">
        <v>1293</v>
      </c>
      <c r="M95" s="3" t="s">
        <v>710</v>
      </c>
      <c r="N95" s="3" t="s">
        <v>710</v>
      </c>
      <c r="O95" s="3" t="s">
        <v>711</v>
      </c>
      <c r="P95" s="3" t="s">
        <v>712</v>
      </c>
      <c r="Q95" s="3" t="s">
        <v>713</v>
      </c>
      <c r="R95" s="3" t="s">
        <v>1294</v>
      </c>
      <c r="S95" s="3" t="s">
        <v>715</v>
      </c>
      <c r="T95" s="3" t="s">
        <v>716</v>
      </c>
      <c r="U95" s="3" t="s">
        <v>717</v>
      </c>
      <c r="V95" s="3" t="s">
        <v>750</v>
      </c>
    </row>
    <row r="96" spans="1:22">
      <c r="A96" s="2">
        <v>999223443221143</v>
      </c>
      <c r="B96" s="3" t="s">
        <v>1295</v>
      </c>
      <c r="C96" s="3" t="s">
        <v>1296</v>
      </c>
      <c r="D96" s="3" t="s">
        <v>1297</v>
      </c>
      <c r="E96" s="3" t="s">
        <v>1298</v>
      </c>
      <c r="F96" s="3" t="s">
        <v>702</v>
      </c>
      <c r="G96" s="3" t="s">
        <v>706</v>
      </c>
      <c r="H96" s="3" t="s">
        <v>707</v>
      </c>
      <c r="I96" s="3" t="s">
        <v>1299</v>
      </c>
      <c r="J96" s="3" t="s">
        <v>30</v>
      </c>
      <c r="K96" s="3" t="s">
        <v>1300</v>
      </c>
      <c r="L96" s="3" t="s">
        <v>1300</v>
      </c>
      <c r="M96" s="3" t="s">
        <v>710</v>
      </c>
      <c r="N96" s="3" t="s">
        <v>710</v>
      </c>
      <c r="O96" s="3" t="s">
        <v>711</v>
      </c>
      <c r="P96" s="3" t="s">
        <v>712</v>
      </c>
      <c r="Q96" s="3" t="s">
        <v>713</v>
      </c>
      <c r="R96" s="3" t="s">
        <v>1301</v>
      </c>
      <c r="S96" s="3" t="s">
        <v>715</v>
      </c>
      <c r="T96" s="3" t="s">
        <v>716</v>
      </c>
      <c r="U96" s="3" t="s">
        <v>717</v>
      </c>
      <c r="V96" s="3" t="s">
        <v>718</v>
      </c>
    </row>
    <row r="97" spans="1:22">
      <c r="A97" s="2">
        <v>999223439602540</v>
      </c>
      <c r="B97" s="3" t="s">
        <v>1295</v>
      </c>
      <c r="C97" s="3" t="s">
        <v>1302</v>
      </c>
      <c r="D97" s="3" t="s">
        <v>1303</v>
      </c>
      <c r="E97" s="3" t="s">
        <v>1304</v>
      </c>
      <c r="F97" s="3" t="s">
        <v>702</v>
      </c>
      <c r="G97" s="3" t="s">
        <v>706</v>
      </c>
      <c r="H97" s="3" t="s">
        <v>707</v>
      </c>
      <c r="I97" s="3" t="s">
        <v>1305</v>
      </c>
      <c r="J97" s="3" t="s">
        <v>30</v>
      </c>
      <c r="K97" s="3" t="s">
        <v>1306</v>
      </c>
      <c r="L97" s="3" t="s">
        <v>1306</v>
      </c>
      <c r="M97" s="3" t="s">
        <v>710</v>
      </c>
      <c r="N97" s="3" t="s">
        <v>710</v>
      </c>
      <c r="O97" s="3" t="s">
        <v>711</v>
      </c>
      <c r="P97" s="3" t="s">
        <v>712</v>
      </c>
      <c r="Q97" s="3" t="s">
        <v>713</v>
      </c>
      <c r="R97" s="3" t="s">
        <v>1307</v>
      </c>
      <c r="S97" s="3" t="s">
        <v>715</v>
      </c>
      <c r="T97" s="3" t="s">
        <v>716</v>
      </c>
      <c r="U97" s="3" t="s">
        <v>717</v>
      </c>
      <c r="V97" s="3" t="s">
        <v>750</v>
      </c>
    </row>
    <row r="98" spans="1:22">
      <c r="A98" s="2">
        <v>999223439314204</v>
      </c>
      <c r="B98" s="3" t="s">
        <v>1295</v>
      </c>
      <c r="C98" s="3" t="s">
        <v>1308</v>
      </c>
      <c r="D98" s="3" t="s">
        <v>1309</v>
      </c>
      <c r="E98" s="3" t="s">
        <v>1310</v>
      </c>
      <c r="F98" s="3" t="s">
        <v>936</v>
      </c>
      <c r="G98" s="3" t="s">
        <v>706</v>
      </c>
      <c r="H98" s="3" t="s">
        <v>707</v>
      </c>
      <c r="I98" s="3" t="s">
        <v>1311</v>
      </c>
      <c r="J98" s="3" t="s">
        <v>30</v>
      </c>
      <c r="K98" s="3" t="s">
        <v>1312</v>
      </c>
      <c r="L98" s="3" t="s">
        <v>1312</v>
      </c>
      <c r="M98" s="3" t="s">
        <v>710</v>
      </c>
      <c r="N98" s="3" t="s">
        <v>710</v>
      </c>
      <c r="O98" s="3" t="s">
        <v>711</v>
      </c>
      <c r="P98" s="3" t="s">
        <v>712</v>
      </c>
      <c r="Q98" s="3" t="s">
        <v>713</v>
      </c>
      <c r="R98" s="3" t="s">
        <v>1313</v>
      </c>
      <c r="S98" s="3" t="s">
        <v>715</v>
      </c>
      <c r="T98" s="3" t="s">
        <v>716</v>
      </c>
      <c r="U98" s="3" t="s">
        <v>717</v>
      </c>
      <c r="V98" s="3" t="s">
        <v>1038</v>
      </c>
    </row>
    <row r="99" spans="1:22">
      <c r="A99" s="2">
        <v>999223422746732</v>
      </c>
      <c r="B99" s="3" t="s">
        <v>1314</v>
      </c>
      <c r="C99" s="3" t="s">
        <v>1315</v>
      </c>
      <c r="D99" s="3" t="s">
        <v>1316</v>
      </c>
      <c r="E99" s="3" t="s">
        <v>1317</v>
      </c>
      <c r="F99" s="3" t="s">
        <v>702</v>
      </c>
      <c r="G99" s="3" t="s">
        <v>706</v>
      </c>
      <c r="H99" s="3" t="s">
        <v>707</v>
      </c>
      <c r="I99" s="3" t="s">
        <v>1318</v>
      </c>
      <c r="J99" s="3" t="s">
        <v>30</v>
      </c>
      <c r="K99" s="3" t="s">
        <v>1319</v>
      </c>
      <c r="L99" s="3" t="s">
        <v>1319</v>
      </c>
      <c r="M99" s="3" t="s">
        <v>710</v>
      </c>
      <c r="N99" s="3" t="s">
        <v>710</v>
      </c>
      <c r="O99" s="3" t="s">
        <v>711</v>
      </c>
      <c r="P99" s="3" t="s">
        <v>712</v>
      </c>
      <c r="Q99" s="3" t="s">
        <v>713</v>
      </c>
      <c r="R99" s="3" t="s">
        <v>1320</v>
      </c>
      <c r="S99" s="3" t="s">
        <v>715</v>
      </c>
      <c r="T99" s="3" t="s">
        <v>716</v>
      </c>
      <c r="U99" s="3" t="s">
        <v>717</v>
      </c>
      <c r="V99" s="3" t="s">
        <v>893</v>
      </c>
    </row>
    <row r="100" spans="1:22">
      <c r="A100" s="2">
        <v>999223422392428</v>
      </c>
      <c r="B100" s="3" t="s">
        <v>1314</v>
      </c>
      <c r="C100" s="3" t="s">
        <v>1321</v>
      </c>
      <c r="D100" s="3" t="s">
        <v>1322</v>
      </c>
      <c r="E100" s="3" t="s">
        <v>1323</v>
      </c>
      <c r="F100" s="3" t="s">
        <v>936</v>
      </c>
      <c r="G100" s="3" t="s">
        <v>706</v>
      </c>
      <c r="H100" s="3" t="s">
        <v>707</v>
      </c>
      <c r="I100" s="3" t="s">
        <v>1324</v>
      </c>
      <c r="J100" s="3" t="s">
        <v>30</v>
      </c>
      <c r="K100" s="3" t="s">
        <v>1325</v>
      </c>
      <c r="L100" s="3" t="s">
        <v>1325</v>
      </c>
      <c r="M100" s="3" t="s">
        <v>710</v>
      </c>
      <c r="N100" s="3" t="s">
        <v>710</v>
      </c>
      <c r="O100" s="3" t="s">
        <v>711</v>
      </c>
      <c r="P100" s="3" t="s">
        <v>712</v>
      </c>
      <c r="Q100" s="3" t="s">
        <v>713</v>
      </c>
      <c r="R100" s="3" t="s">
        <v>1326</v>
      </c>
      <c r="S100" s="3" t="s">
        <v>715</v>
      </c>
      <c r="T100" s="3" t="s">
        <v>716</v>
      </c>
      <c r="U100" s="3" t="s">
        <v>717</v>
      </c>
      <c r="V100" s="3" t="s">
        <v>750</v>
      </c>
    </row>
    <row r="101" spans="1:22">
      <c r="A101" s="2">
        <v>999223391599022</v>
      </c>
      <c r="B101" s="3" t="s">
        <v>1327</v>
      </c>
      <c r="C101" s="3" t="s">
        <v>1328</v>
      </c>
      <c r="D101" s="3" t="s">
        <v>1329</v>
      </c>
      <c r="E101" s="3" t="s">
        <v>1330</v>
      </c>
      <c r="F101" s="3" t="s">
        <v>1002</v>
      </c>
      <c r="G101" s="3" t="s">
        <v>706</v>
      </c>
      <c r="H101" s="3" t="s">
        <v>707</v>
      </c>
      <c r="I101" s="3" t="s">
        <v>1331</v>
      </c>
      <c r="J101" s="3" t="s">
        <v>30</v>
      </c>
      <c r="K101" s="3" t="s">
        <v>1332</v>
      </c>
      <c r="L101" s="3" t="s">
        <v>1332</v>
      </c>
      <c r="M101" s="3" t="s">
        <v>710</v>
      </c>
      <c r="N101" s="3" t="s">
        <v>710</v>
      </c>
      <c r="O101" s="3" t="s">
        <v>711</v>
      </c>
      <c r="P101" s="3" t="s">
        <v>712</v>
      </c>
      <c r="Q101" s="3" t="s">
        <v>713</v>
      </c>
      <c r="R101" s="3" t="s">
        <v>1333</v>
      </c>
      <c r="S101" s="3" t="s">
        <v>715</v>
      </c>
      <c r="T101" s="3" t="s">
        <v>716</v>
      </c>
      <c r="U101" s="3" t="s">
        <v>717</v>
      </c>
      <c r="V101" s="3" t="s">
        <v>893</v>
      </c>
    </row>
    <row r="102" spans="1:22">
      <c r="A102" s="2">
        <v>999223378643091</v>
      </c>
      <c r="B102" s="3" t="s">
        <v>1327</v>
      </c>
      <c r="C102" s="3" t="s">
        <v>1334</v>
      </c>
      <c r="D102" s="3" t="s">
        <v>1335</v>
      </c>
      <c r="E102" s="3" t="s">
        <v>1336</v>
      </c>
      <c r="F102" s="3" t="s">
        <v>810</v>
      </c>
      <c r="G102" s="3" t="s">
        <v>706</v>
      </c>
      <c r="H102" s="3" t="s">
        <v>707</v>
      </c>
      <c r="I102" s="3" t="s">
        <v>1337</v>
      </c>
      <c r="J102" s="3" t="s">
        <v>30</v>
      </c>
      <c r="K102" s="3" t="s">
        <v>1338</v>
      </c>
      <c r="L102" s="3" t="s">
        <v>1338</v>
      </c>
      <c r="M102" s="3" t="s">
        <v>710</v>
      </c>
      <c r="N102" s="3" t="s">
        <v>710</v>
      </c>
      <c r="O102" s="3" t="s">
        <v>711</v>
      </c>
      <c r="P102" s="3" t="s">
        <v>712</v>
      </c>
      <c r="Q102" s="3" t="s">
        <v>713</v>
      </c>
      <c r="R102" s="3" t="s">
        <v>1339</v>
      </c>
      <c r="S102" s="3" t="s">
        <v>715</v>
      </c>
      <c r="T102" s="3" t="s">
        <v>716</v>
      </c>
      <c r="U102" s="3" t="s">
        <v>717</v>
      </c>
      <c r="V102" s="3" t="s">
        <v>1218</v>
      </c>
    </row>
    <row r="103" spans="1:22">
      <c r="A103" s="2">
        <v>999223361946503</v>
      </c>
      <c r="B103" s="3" t="s">
        <v>1340</v>
      </c>
      <c r="C103" s="3" t="s">
        <v>1341</v>
      </c>
      <c r="D103" s="3" t="s">
        <v>1342</v>
      </c>
      <c r="E103" s="3" t="s">
        <v>1343</v>
      </c>
      <c r="F103" s="3" t="s">
        <v>702</v>
      </c>
      <c r="G103" s="3" t="s">
        <v>706</v>
      </c>
      <c r="H103" s="3" t="s">
        <v>707</v>
      </c>
      <c r="I103" s="3" t="s">
        <v>1344</v>
      </c>
      <c r="J103" s="3" t="s">
        <v>30</v>
      </c>
      <c r="K103" s="3" t="s">
        <v>1345</v>
      </c>
      <c r="L103" s="3" t="s">
        <v>1345</v>
      </c>
      <c r="M103" s="3" t="s">
        <v>710</v>
      </c>
      <c r="N103" s="3" t="s">
        <v>710</v>
      </c>
      <c r="O103" s="3" t="s">
        <v>711</v>
      </c>
      <c r="P103" s="3" t="s">
        <v>712</v>
      </c>
      <c r="Q103" s="3" t="s">
        <v>713</v>
      </c>
      <c r="R103" s="3" t="s">
        <v>1346</v>
      </c>
      <c r="S103" s="3" t="s">
        <v>715</v>
      </c>
      <c r="T103" s="3" t="s">
        <v>716</v>
      </c>
      <c r="U103" s="3" t="s">
        <v>717</v>
      </c>
      <c r="V103" s="3" t="s">
        <v>893</v>
      </c>
    </row>
    <row r="104" spans="1:22">
      <c r="A104" s="2">
        <v>999223358059532</v>
      </c>
      <c r="B104" s="3" t="s">
        <v>1340</v>
      </c>
      <c r="C104" s="3" t="s">
        <v>1347</v>
      </c>
      <c r="D104" s="3" t="s">
        <v>1348</v>
      </c>
      <c r="E104" s="3" t="s">
        <v>1349</v>
      </c>
      <c r="F104" s="3" t="s">
        <v>810</v>
      </c>
      <c r="G104" s="3" t="s">
        <v>706</v>
      </c>
      <c r="H104" s="3" t="s">
        <v>707</v>
      </c>
      <c r="I104" s="3" t="s">
        <v>1350</v>
      </c>
      <c r="J104" s="3" t="s">
        <v>30</v>
      </c>
      <c r="K104" s="3" t="s">
        <v>1351</v>
      </c>
      <c r="L104" s="3" t="s">
        <v>1351</v>
      </c>
      <c r="M104" s="3" t="s">
        <v>710</v>
      </c>
      <c r="N104" s="3" t="s">
        <v>710</v>
      </c>
      <c r="O104" s="3" t="s">
        <v>711</v>
      </c>
      <c r="P104" s="3" t="s">
        <v>712</v>
      </c>
      <c r="Q104" s="3" t="s">
        <v>713</v>
      </c>
      <c r="R104" s="3" t="s">
        <v>1352</v>
      </c>
      <c r="S104" s="3" t="s">
        <v>715</v>
      </c>
      <c r="T104" s="3" t="s">
        <v>716</v>
      </c>
      <c r="U104" s="3" t="s">
        <v>717</v>
      </c>
      <c r="V104" s="3" t="s">
        <v>718</v>
      </c>
    </row>
    <row r="105" spans="1:22">
      <c r="A105" s="2">
        <v>999223324367011</v>
      </c>
      <c r="B105" s="3" t="s">
        <v>1353</v>
      </c>
      <c r="C105" s="3" t="s">
        <v>1354</v>
      </c>
      <c r="D105" s="3" t="s">
        <v>1355</v>
      </c>
      <c r="E105" s="3" t="s">
        <v>1356</v>
      </c>
      <c r="F105" s="3" t="s">
        <v>702</v>
      </c>
      <c r="G105" s="3" t="s">
        <v>706</v>
      </c>
      <c r="H105" s="3" t="s">
        <v>707</v>
      </c>
      <c r="I105" s="3" t="s">
        <v>1357</v>
      </c>
      <c r="J105" s="3" t="s">
        <v>30</v>
      </c>
      <c r="K105" s="3" t="s">
        <v>1358</v>
      </c>
      <c r="L105" s="3" t="s">
        <v>1358</v>
      </c>
      <c r="M105" s="3" t="s">
        <v>710</v>
      </c>
      <c r="N105" s="3" t="s">
        <v>710</v>
      </c>
      <c r="O105" s="3" t="s">
        <v>711</v>
      </c>
      <c r="P105" s="3" t="s">
        <v>712</v>
      </c>
      <c r="Q105" s="3" t="s">
        <v>713</v>
      </c>
      <c r="R105" s="3" t="s">
        <v>1359</v>
      </c>
      <c r="S105" s="3" t="s">
        <v>715</v>
      </c>
      <c r="T105" s="3" t="s">
        <v>716</v>
      </c>
      <c r="U105" s="3" t="s">
        <v>717</v>
      </c>
      <c r="V105" s="3" t="s">
        <v>856</v>
      </c>
    </row>
    <row r="106" spans="1:22">
      <c r="A106" s="2">
        <v>999223316143623</v>
      </c>
      <c r="B106" s="3" t="s">
        <v>1360</v>
      </c>
      <c r="C106" s="3" t="s">
        <v>1361</v>
      </c>
      <c r="D106" s="3" t="s">
        <v>1362</v>
      </c>
      <c r="E106" s="3" t="s">
        <v>1363</v>
      </c>
      <c r="F106" s="3" t="s">
        <v>702</v>
      </c>
      <c r="G106" s="3" t="s">
        <v>706</v>
      </c>
      <c r="H106" s="3" t="s">
        <v>707</v>
      </c>
      <c r="I106" s="3" t="s">
        <v>1364</v>
      </c>
      <c r="J106" s="3" t="s">
        <v>30</v>
      </c>
      <c r="K106" s="3" t="s">
        <v>1365</v>
      </c>
      <c r="L106" s="3" t="s">
        <v>1365</v>
      </c>
      <c r="M106" s="3" t="s">
        <v>710</v>
      </c>
      <c r="N106" s="3" t="s">
        <v>710</v>
      </c>
      <c r="O106" s="3" t="s">
        <v>711</v>
      </c>
      <c r="P106" s="3" t="s">
        <v>712</v>
      </c>
      <c r="Q106" s="3" t="s">
        <v>713</v>
      </c>
      <c r="R106" s="3" t="s">
        <v>1366</v>
      </c>
      <c r="S106" s="3" t="s">
        <v>715</v>
      </c>
      <c r="T106" s="3" t="s">
        <v>716</v>
      </c>
      <c r="U106" s="3" t="s">
        <v>717</v>
      </c>
      <c r="V106" s="3" t="s">
        <v>750</v>
      </c>
    </row>
    <row r="107" spans="1:22">
      <c r="A107" s="2">
        <v>999223292993290</v>
      </c>
      <c r="B107" s="3" t="s">
        <v>1367</v>
      </c>
      <c r="C107" s="3" t="s">
        <v>1368</v>
      </c>
      <c r="D107" s="3" t="s">
        <v>1369</v>
      </c>
      <c r="E107" s="3" t="s">
        <v>1370</v>
      </c>
      <c r="F107" s="3" t="s">
        <v>702</v>
      </c>
      <c r="G107" s="3" t="s">
        <v>706</v>
      </c>
      <c r="H107" s="3" t="s">
        <v>707</v>
      </c>
      <c r="I107" s="3" t="s">
        <v>1371</v>
      </c>
      <c r="J107" s="3" t="s">
        <v>30</v>
      </c>
      <c r="K107" s="3" t="s">
        <v>1372</v>
      </c>
      <c r="L107" s="3" t="s">
        <v>1372</v>
      </c>
      <c r="M107" s="3" t="s">
        <v>710</v>
      </c>
      <c r="N107" s="3" t="s">
        <v>710</v>
      </c>
      <c r="O107" s="3" t="s">
        <v>711</v>
      </c>
      <c r="P107" s="3" t="s">
        <v>712</v>
      </c>
      <c r="Q107" s="3" t="s">
        <v>713</v>
      </c>
      <c r="R107" s="3" t="s">
        <v>1373</v>
      </c>
      <c r="S107" s="3" t="s">
        <v>715</v>
      </c>
      <c r="T107" s="3" t="s">
        <v>716</v>
      </c>
      <c r="U107" s="3" t="s">
        <v>717</v>
      </c>
      <c r="V107" s="3" t="s">
        <v>718</v>
      </c>
    </row>
    <row r="108" spans="1:22">
      <c r="A108" s="2">
        <v>999223276833695</v>
      </c>
      <c r="B108" s="3" t="s">
        <v>1374</v>
      </c>
      <c r="C108" s="3" t="s">
        <v>1375</v>
      </c>
      <c r="D108" s="3" t="s">
        <v>1376</v>
      </c>
      <c r="E108" s="3" t="s">
        <v>1377</v>
      </c>
      <c r="F108" s="3" t="s">
        <v>1002</v>
      </c>
      <c r="G108" s="3" t="s">
        <v>706</v>
      </c>
      <c r="H108" s="3" t="s">
        <v>707</v>
      </c>
      <c r="I108" s="3" t="s">
        <v>1378</v>
      </c>
      <c r="J108" s="3" t="s">
        <v>30</v>
      </c>
      <c r="K108" s="3" t="s">
        <v>1379</v>
      </c>
      <c r="L108" s="3" t="s">
        <v>1379</v>
      </c>
      <c r="M108" s="3" t="s">
        <v>710</v>
      </c>
      <c r="N108" s="3" t="s">
        <v>710</v>
      </c>
      <c r="O108" s="3" t="s">
        <v>711</v>
      </c>
      <c r="P108" s="3" t="s">
        <v>712</v>
      </c>
      <c r="Q108" s="3" t="s">
        <v>713</v>
      </c>
      <c r="R108" s="3" t="s">
        <v>1380</v>
      </c>
      <c r="S108" s="3" t="s">
        <v>715</v>
      </c>
      <c r="T108" s="3" t="s">
        <v>716</v>
      </c>
      <c r="U108" s="3" t="s">
        <v>717</v>
      </c>
      <c r="V108" s="3" t="s">
        <v>750</v>
      </c>
    </row>
    <row r="109" spans="1:22">
      <c r="A109" s="2">
        <v>999223254273470</v>
      </c>
      <c r="B109" s="3" t="s">
        <v>1381</v>
      </c>
      <c r="C109" s="3" t="s">
        <v>1382</v>
      </c>
      <c r="D109" s="3" t="s">
        <v>1383</v>
      </c>
      <c r="E109" s="3" t="s">
        <v>1384</v>
      </c>
      <c r="F109" s="3" t="s">
        <v>810</v>
      </c>
      <c r="G109" s="3" t="s">
        <v>706</v>
      </c>
      <c r="H109" s="3" t="s">
        <v>707</v>
      </c>
      <c r="I109" s="3" t="s">
        <v>1385</v>
      </c>
      <c r="J109" s="3" t="s">
        <v>30</v>
      </c>
      <c r="K109" s="3" t="s">
        <v>1386</v>
      </c>
      <c r="L109" s="3" t="s">
        <v>1386</v>
      </c>
      <c r="M109" s="3" t="s">
        <v>710</v>
      </c>
      <c r="N109" s="3" t="s">
        <v>710</v>
      </c>
      <c r="O109" s="3" t="s">
        <v>711</v>
      </c>
      <c r="P109" s="3" t="s">
        <v>712</v>
      </c>
      <c r="Q109" s="3" t="s">
        <v>713</v>
      </c>
      <c r="R109" s="3" t="s">
        <v>1387</v>
      </c>
      <c r="S109" s="3" t="s">
        <v>715</v>
      </c>
      <c r="T109" s="3" t="s">
        <v>716</v>
      </c>
      <c r="U109" s="3" t="s">
        <v>717</v>
      </c>
      <c r="V109" s="3" t="s">
        <v>893</v>
      </c>
    </row>
    <row r="110" spans="1:22">
      <c r="A110" s="2">
        <v>999223160748496</v>
      </c>
      <c r="B110" s="3" t="s">
        <v>1388</v>
      </c>
      <c r="C110" s="3" t="s">
        <v>1389</v>
      </c>
      <c r="D110" s="3" t="s">
        <v>1390</v>
      </c>
      <c r="E110" s="3" t="s">
        <v>1391</v>
      </c>
      <c r="F110" s="3" t="s">
        <v>702</v>
      </c>
      <c r="G110" s="3" t="s">
        <v>706</v>
      </c>
      <c r="H110" s="3" t="s">
        <v>707</v>
      </c>
      <c r="I110" s="3" t="s">
        <v>1392</v>
      </c>
      <c r="J110" s="3" t="s">
        <v>30</v>
      </c>
      <c r="K110" s="3" t="s">
        <v>1393</v>
      </c>
      <c r="L110" s="3" t="s">
        <v>1393</v>
      </c>
      <c r="M110" s="3" t="s">
        <v>710</v>
      </c>
      <c r="N110" s="3" t="s">
        <v>710</v>
      </c>
      <c r="O110" s="3" t="s">
        <v>711</v>
      </c>
      <c r="P110" s="3" t="s">
        <v>712</v>
      </c>
      <c r="Q110" s="3" t="s">
        <v>713</v>
      </c>
      <c r="R110" s="3" t="s">
        <v>1394</v>
      </c>
      <c r="S110" s="3" t="s">
        <v>715</v>
      </c>
      <c r="T110" s="3" t="s">
        <v>716</v>
      </c>
      <c r="U110" s="3" t="s">
        <v>717</v>
      </c>
      <c r="V110" s="3" t="s">
        <v>718</v>
      </c>
    </row>
    <row r="111" spans="1:22">
      <c r="A111" s="2">
        <v>999223127699843</v>
      </c>
      <c r="B111" s="3" t="s">
        <v>1395</v>
      </c>
      <c r="C111" s="3" t="s">
        <v>1396</v>
      </c>
      <c r="D111" s="3" t="s">
        <v>1397</v>
      </c>
      <c r="E111" s="3" t="s">
        <v>1398</v>
      </c>
      <c r="F111" s="3" t="s">
        <v>1002</v>
      </c>
      <c r="G111" s="3" t="s">
        <v>706</v>
      </c>
      <c r="H111" s="3" t="s">
        <v>707</v>
      </c>
      <c r="I111" s="3" t="s">
        <v>1399</v>
      </c>
      <c r="J111" s="3" t="s">
        <v>30</v>
      </c>
      <c r="K111" s="3" t="s">
        <v>1400</v>
      </c>
      <c r="L111" s="3" t="s">
        <v>1400</v>
      </c>
      <c r="M111" s="3" t="s">
        <v>710</v>
      </c>
      <c r="N111" s="3" t="s">
        <v>710</v>
      </c>
      <c r="O111" s="3" t="s">
        <v>711</v>
      </c>
      <c r="P111" s="3" t="s">
        <v>712</v>
      </c>
      <c r="Q111" s="3" t="s">
        <v>713</v>
      </c>
      <c r="R111" s="3" t="s">
        <v>1401</v>
      </c>
      <c r="S111" s="3" t="s">
        <v>715</v>
      </c>
      <c r="T111" s="3" t="s">
        <v>716</v>
      </c>
      <c r="U111" s="3" t="s">
        <v>717</v>
      </c>
      <c r="V111" s="3" t="s">
        <v>856</v>
      </c>
    </row>
    <row r="112" spans="1:22">
      <c r="A112" s="2">
        <v>22988722369</v>
      </c>
      <c r="B112" s="3" t="s">
        <v>1402</v>
      </c>
      <c r="C112" s="3" t="s">
        <v>1403</v>
      </c>
      <c r="D112" s="3" t="s">
        <v>1404</v>
      </c>
      <c r="E112" s="3" t="s">
        <v>1405</v>
      </c>
      <c r="F112" s="3" t="s">
        <v>702</v>
      </c>
      <c r="G112" s="3" t="s">
        <v>706</v>
      </c>
      <c r="H112" s="3" t="s">
        <v>707</v>
      </c>
      <c r="I112" s="3" t="s">
        <v>1406</v>
      </c>
      <c r="J112" s="3" t="s">
        <v>30</v>
      </c>
      <c r="K112" s="3" t="s">
        <v>1407</v>
      </c>
      <c r="L112" s="3" t="s">
        <v>1407</v>
      </c>
      <c r="M112" s="3" t="s">
        <v>710</v>
      </c>
      <c r="N112" s="3" t="s">
        <v>710</v>
      </c>
      <c r="O112" s="3" t="s">
        <v>711</v>
      </c>
      <c r="P112" s="3" t="s">
        <v>712</v>
      </c>
      <c r="Q112" s="3" t="s">
        <v>713</v>
      </c>
      <c r="R112" s="3" t="s">
        <v>1408</v>
      </c>
      <c r="S112" s="3" t="s">
        <v>715</v>
      </c>
      <c r="T112" s="3" t="s">
        <v>716</v>
      </c>
      <c r="U112" s="3" t="s">
        <v>717</v>
      </c>
      <c r="V112" s="3" t="s">
        <v>959</v>
      </c>
    </row>
    <row r="113" spans="1:22">
      <c r="A113" s="2">
        <v>999222980832387</v>
      </c>
      <c r="B113" s="3" t="s">
        <v>1402</v>
      </c>
      <c r="C113" s="3" t="s">
        <v>1409</v>
      </c>
      <c r="D113" s="3" t="s">
        <v>1410</v>
      </c>
      <c r="E113" s="3" t="s">
        <v>1411</v>
      </c>
      <c r="F113" s="3" t="s">
        <v>810</v>
      </c>
      <c r="G113" s="3" t="s">
        <v>706</v>
      </c>
      <c r="H113" s="3" t="s">
        <v>707</v>
      </c>
      <c r="I113" s="3" t="s">
        <v>1412</v>
      </c>
      <c r="J113" s="3" t="s">
        <v>30</v>
      </c>
      <c r="K113" s="3" t="s">
        <v>1413</v>
      </c>
      <c r="L113" s="3" t="s">
        <v>1413</v>
      </c>
      <c r="M113" s="3" t="s">
        <v>710</v>
      </c>
      <c r="N113" s="3" t="s">
        <v>710</v>
      </c>
      <c r="O113" s="3" t="s">
        <v>711</v>
      </c>
      <c r="P113" s="3" t="s">
        <v>712</v>
      </c>
      <c r="Q113" s="3" t="s">
        <v>713</v>
      </c>
      <c r="R113" s="3" t="s">
        <v>1414</v>
      </c>
      <c r="S113" s="3" t="s">
        <v>715</v>
      </c>
      <c r="T113" s="3" t="s">
        <v>716</v>
      </c>
      <c r="U113" s="3" t="s">
        <v>717</v>
      </c>
      <c r="V113" s="3" t="s">
        <v>718</v>
      </c>
    </row>
    <row r="114" spans="1:22">
      <c r="A114" s="2">
        <v>999222962905755</v>
      </c>
      <c r="B114" s="3" t="s">
        <v>1415</v>
      </c>
      <c r="C114" s="3" t="s">
        <v>1416</v>
      </c>
      <c r="D114" s="3" t="s">
        <v>1417</v>
      </c>
      <c r="E114" s="3" t="s">
        <v>1418</v>
      </c>
      <c r="F114" s="3" t="s">
        <v>1002</v>
      </c>
      <c r="G114" s="3" t="s">
        <v>706</v>
      </c>
      <c r="H114" s="3" t="s">
        <v>707</v>
      </c>
      <c r="I114" s="3" t="s">
        <v>1419</v>
      </c>
      <c r="J114" s="3" t="s">
        <v>30</v>
      </c>
      <c r="K114" s="3" t="s">
        <v>1420</v>
      </c>
      <c r="L114" s="3" t="s">
        <v>1420</v>
      </c>
      <c r="M114" s="3" t="s">
        <v>710</v>
      </c>
      <c r="N114" s="3" t="s">
        <v>710</v>
      </c>
      <c r="O114" s="3" t="s">
        <v>711</v>
      </c>
      <c r="P114" s="3" t="s">
        <v>712</v>
      </c>
      <c r="Q114" s="3" t="s">
        <v>713</v>
      </c>
      <c r="R114" s="3" t="s">
        <v>1421</v>
      </c>
      <c r="S114" s="3" t="s">
        <v>715</v>
      </c>
      <c r="T114" s="3" t="s">
        <v>716</v>
      </c>
      <c r="U114" s="3" t="s">
        <v>824</v>
      </c>
      <c r="V114" s="3" t="s">
        <v>750</v>
      </c>
    </row>
    <row r="115" spans="1:22">
      <c r="A115" s="2">
        <v>999222750802928</v>
      </c>
      <c r="B115" s="3" t="s">
        <v>1422</v>
      </c>
      <c r="C115" s="3" t="s">
        <v>1423</v>
      </c>
      <c r="D115" s="3" t="s">
        <v>1424</v>
      </c>
      <c r="E115" s="3" t="s">
        <v>1425</v>
      </c>
      <c r="F115" s="3" t="s">
        <v>810</v>
      </c>
      <c r="G115" s="3" t="s">
        <v>706</v>
      </c>
      <c r="H115" s="3" t="s">
        <v>707</v>
      </c>
      <c r="I115" s="3" t="s">
        <v>1426</v>
      </c>
      <c r="J115" s="3" t="s">
        <v>30</v>
      </c>
      <c r="K115" s="3" t="s">
        <v>1427</v>
      </c>
      <c r="L115" s="3" t="s">
        <v>1427</v>
      </c>
      <c r="M115" s="3" t="s">
        <v>710</v>
      </c>
      <c r="N115" s="3" t="s">
        <v>710</v>
      </c>
      <c r="O115" s="3" t="s">
        <v>711</v>
      </c>
      <c r="P115" s="3" t="s">
        <v>712</v>
      </c>
      <c r="Q115" s="3" t="s">
        <v>713</v>
      </c>
      <c r="R115" s="3" t="s">
        <v>1428</v>
      </c>
      <c r="S115" s="3" t="s">
        <v>715</v>
      </c>
      <c r="T115" s="3" t="s">
        <v>716</v>
      </c>
      <c r="U115" s="3" t="s">
        <v>717</v>
      </c>
      <c r="V115" s="3" t="s">
        <v>817</v>
      </c>
    </row>
    <row r="116" spans="1:22">
      <c r="A116" s="2">
        <v>999222633280711</v>
      </c>
      <c r="B116" s="3" t="s">
        <v>1429</v>
      </c>
      <c r="C116" s="3" t="s">
        <v>1430</v>
      </c>
      <c r="D116" s="3" t="s">
        <v>1431</v>
      </c>
      <c r="E116" s="3" t="s">
        <v>1432</v>
      </c>
      <c r="F116" s="3" t="s">
        <v>702</v>
      </c>
      <c r="G116" s="3" t="s">
        <v>706</v>
      </c>
      <c r="H116" s="3" t="s">
        <v>707</v>
      </c>
      <c r="I116" s="3" t="s">
        <v>1433</v>
      </c>
      <c r="J116" s="3" t="s">
        <v>30</v>
      </c>
      <c r="K116" s="3" t="s">
        <v>1434</v>
      </c>
      <c r="L116" s="3" t="s">
        <v>1434</v>
      </c>
      <c r="M116" s="3" t="s">
        <v>710</v>
      </c>
      <c r="N116" s="3" t="s">
        <v>710</v>
      </c>
      <c r="O116" s="3" t="s">
        <v>711</v>
      </c>
      <c r="P116" s="3" t="s">
        <v>712</v>
      </c>
      <c r="Q116" s="3" t="s">
        <v>713</v>
      </c>
      <c r="R116" s="3" t="s">
        <v>1435</v>
      </c>
      <c r="S116" s="3" t="s">
        <v>715</v>
      </c>
      <c r="T116" s="3" t="s">
        <v>716</v>
      </c>
      <c r="U116" s="3" t="s">
        <v>717</v>
      </c>
      <c r="V116" s="3" t="s">
        <v>893</v>
      </c>
    </row>
    <row r="117" spans="1:22">
      <c r="A117" s="2">
        <v>999222583086902</v>
      </c>
      <c r="B117" s="3" t="s">
        <v>1436</v>
      </c>
      <c r="C117" s="3" t="s">
        <v>1437</v>
      </c>
      <c r="D117" s="3" t="s">
        <v>1438</v>
      </c>
      <c r="E117" s="3" t="s">
        <v>1439</v>
      </c>
      <c r="F117" s="3" t="s">
        <v>1059</v>
      </c>
      <c r="G117" s="3" t="s">
        <v>706</v>
      </c>
      <c r="H117" s="3" t="s">
        <v>707</v>
      </c>
      <c r="I117" s="3" t="s">
        <v>1440</v>
      </c>
      <c r="J117" s="3" t="s">
        <v>30</v>
      </c>
      <c r="K117" s="3" t="s">
        <v>1441</v>
      </c>
      <c r="L117" s="3" t="s">
        <v>1442</v>
      </c>
      <c r="M117" s="3" t="s">
        <v>1443</v>
      </c>
      <c r="N117" s="3" t="s">
        <v>1444</v>
      </c>
      <c r="O117" s="3" t="s">
        <v>711</v>
      </c>
      <c r="P117" s="3" t="s">
        <v>712</v>
      </c>
      <c r="Q117" s="3" t="s">
        <v>713</v>
      </c>
      <c r="R117" s="3" t="s">
        <v>1445</v>
      </c>
      <c r="S117" s="3" t="s">
        <v>715</v>
      </c>
      <c r="T117" s="3" t="s">
        <v>716</v>
      </c>
      <c r="U117" s="3" t="s">
        <v>824</v>
      </c>
      <c r="V117" s="3" t="s">
        <v>750</v>
      </c>
    </row>
    <row r="118" spans="1:22">
      <c r="A118" s="2">
        <v>999222387047699</v>
      </c>
      <c r="B118" s="3" t="s">
        <v>1446</v>
      </c>
      <c r="C118" s="3" t="s">
        <v>1447</v>
      </c>
      <c r="D118" s="3" t="s">
        <v>1290</v>
      </c>
      <c r="E118" s="3" t="s">
        <v>1448</v>
      </c>
      <c r="F118" s="3" t="s">
        <v>1002</v>
      </c>
      <c r="G118" s="3" t="s">
        <v>706</v>
      </c>
      <c r="H118" s="3" t="s">
        <v>707</v>
      </c>
      <c r="I118" s="3" t="s">
        <v>1449</v>
      </c>
      <c r="J118" s="3" t="s">
        <v>30</v>
      </c>
      <c r="K118" s="3" t="s">
        <v>1450</v>
      </c>
      <c r="L118" s="3" t="s">
        <v>1450</v>
      </c>
      <c r="M118" s="3" t="s">
        <v>710</v>
      </c>
      <c r="N118" s="3" t="s">
        <v>710</v>
      </c>
      <c r="O118" s="3" t="s">
        <v>711</v>
      </c>
      <c r="P118" s="3" t="s">
        <v>712</v>
      </c>
      <c r="Q118" s="3" t="s">
        <v>713</v>
      </c>
      <c r="R118" s="3" t="s">
        <v>1451</v>
      </c>
      <c r="S118" s="3" t="s">
        <v>715</v>
      </c>
      <c r="T118" s="3" t="s">
        <v>716</v>
      </c>
      <c r="U118" s="3" t="s">
        <v>824</v>
      </c>
      <c r="V118" s="3" t="s">
        <v>750</v>
      </c>
    </row>
    <row r="119" spans="1:22">
      <c r="A119" s="2">
        <v>999222350176899</v>
      </c>
      <c r="B119" s="3" t="s">
        <v>1452</v>
      </c>
      <c r="C119" s="3" t="s">
        <v>1453</v>
      </c>
      <c r="D119" s="3" t="s">
        <v>1397</v>
      </c>
      <c r="E119" s="3" t="s">
        <v>1454</v>
      </c>
      <c r="F119" s="3" t="s">
        <v>1002</v>
      </c>
      <c r="G119" s="3" t="s">
        <v>706</v>
      </c>
      <c r="H119" s="3" t="s">
        <v>707</v>
      </c>
      <c r="I119" s="3" t="s">
        <v>1455</v>
      </c>
      <c r="J119" s="3" t="s">
        <v>30</v>
      </c>
      <c r="K119" s="3" t="s">
        <v>1400</v>
      </c>
      <c r="L119" s="3" t="s">
        <v>1400</v>
      </c>
      <c r="M119" s="3" t="s">
        <v>710</v>
      </c>
      <c r="N119" s="3" t="s">
        <v>710</v>
      </c>
      <c r="O119" s="3" t="s">
        <v>711</v>
      </c>
      <c r="P119" s="3" t="s">
        <v>712</v>
      </c>
      <c r="Q119" s="3" t="s">
        <v>713</v>
      </c>
      <c r="R119" s="3" t="s">
        <v>1456</v>
      </c>
      <c r="S119" s="3" t="s">
        <v>715</v>
      </c>
      <c r="T119" s="3" t="s">
        <v>716</v>
      </c>
      <c r="U119" s="3" t="s">
        <v>717</v>
      </c>
      <c r="V119" s="3" t="s">
        <v>856</v>
      </c>
    </row>
    <row r="120" spans="1:22">
      <c r="A120" s="2">
        <v>999222346160823</v>
      </c>
      <c r="B120" s="3" t="s">
        <v>1452</v>
      </c>
      <c r="C120" s="3" t="s">
        <v>1457</v>
      </c>
      <c r="D120" s="3" t="s">
        <v>1397</v>
      </c>
      <c r="E120" s="3" t="s">
        <v>1458</v>
      </c>
      <c r="F120" s="3" t="s">
        <v>1002</v>
      </c>
      <c r="G120" s="3" t="s">
        <v>706</v>
      </c>
      <c r="H120" s="3" t="s">
        <v>707</v>
      </c>
      <c r="I120" s="3" t="s">
        <v>1455</v>
      </c>
      <c r="J120" s="3" t="s">
        <v>30</v>
      </c>
      <c r="K120" s="3" t="s">
        <v>1400</v>
      </c>
      <c r="L120" s="3" t="s">
        <v>1400</v>
      </c>
      <c r="M120" s="3" t="s">
        <v>710</v>
      </c>
      <c r="N120" s="3" t="s">
        <v>710</v>
      </c>
      <c r="O120" s="3" t="s">
        <v>711</v>
      </c>
      <c r="P120" s="3" t="s">
        <v>712</v>
      </c>
      <c r="Q120" s="3" t="s">
        <v>713</v>
      </c>
      <c r="R120" s="3" t="s">
        <v>1459</v>
      </c>
      <c r="S120" s="3" t="s">
        <v>715</v>
      </c>
      <c r="T120" s="3" t="s">
        <v>716</v>
      </c>
      <c r="U120" s="3" t="s">
        <v>717</v>
      </c>
      <c r="V120" s="3" t="s">
        <v>856</v>
      </c>
    </row>
    <row r="121" spans="1:22">
      <c r="A121" s="2">
        <v>999222331128655</v>
      </c>
      <c r="B121" s="3" t="s">
        <v>1460</v>
      </c>
      <c r="C121" s="3" t="s">
        <v>1461</v>
      </c>
      <c r="D121" s="3" t="s">
        <v>1397</v>
      </c>
      <c r="E121" s="3" t="s">
        <v>1462</v>
      </c>
      <c r="F121" s="3" t="s">
        <v>1002</v>
      </c>
      <c r="G121" s="3" t="s">
        <v>706</v>
      </c>
      <c r="H121" s="3" t="s">
        <v>707</v>
      </c>
      <c r="I121" s="3" t="s">
        <v>1463</v>
      </c>
      <c r="J121" s="3" t="s">
        <v>30</v>
      </c>
      <c r="K121" s="3" t="s">
        <v>1464</v>
      </c>
      <c r="L121" s="3" t="s">
        <v>1464</v>
      </c>
      <c r="M121" s="3" t="s">
        <v>710</v>
      </c>
      <c r="N121" s="3" t="s">
        <v>710</v>
      </c>
      <c r="O121" s="3" t="s">
        <v>711</v>
      </c>
      <c r="P121" s="3" t="s">
        <v>712</v>
      </c>
      <c r="Q121" s="3" t="s">
        <v>713</v>
      </c>
      <c r="R121" s="3" t="s">
        <v>1465</v>
      </c>
      <c r="S121" s="3" t="s">
        <v>715</v>
      </c>
      <c r="T121" s="3" t="s">
        <v>716</v>
      </c>
      <c r="U121" s="3" t="s">
        <v>717</v>
      </c>
      <c r="V121" s="3" t="s">
        <v>856</v>
      </c>
    </row>
    <row r="122" spans="1:22">
      <c r="A122" s="2">
        <v>999222173434741</v>
      </c>
      <c r="B122" s="3" t="s">
        <v>1466</v>
      </c>
      <c r="C122" s="3" t="s">
        <v>1467</v>
      </c>
      <c r="D122" s="3" t="s">
        <v>1468</v>
      </c>
      <c r="E122" s="3" t="s">
        <v>1469</v>
      </c>
      <c r="F122" s="3" t="s">
        <v>936</v>
      </c>
      <c r="G122" s="3" t="s">
        <v>706</v>
      </c>
      <c r="H122" s="3" t="s">
        <v>707</v>
      </c>
      <c r="I122" s="3" t="s">
        <v>1470</v>
      </c>
      <c r="J122" s="3" t="s">
        <v>30</v>
      </c>
      <c r="K122" s="3" t="s">
        <v>1471</v>
      </c>
      <c r="L122" s="3" t="s">
        <v>1471</v>
      </c>
      <c r="M122" s="3" t="s">
        <v>710</v>
      </c>
      <c r="N122" s="3" t="s">
        <v>710</v>
      </c>
      <c r="O122" s="3" t="s">
        <v>711</v>
      </c>
      <c r="P122" s="3" t="s">
        <v>712</v>
      </c>
      <c r="Q122" s="3" t="s">
        <v>713</v>
      </c>
      <c r="R122" s="3" t="s">
        <v>1472</v>
      </c>
      <c r="S122" s="3" t="s">
        <v>715</v>
      </c>
      <c r="T122" s="3" t="s">
        <v>716</v>
      </c>
      <c r="U122" s="3" t="s">
        <v>717</v>
      </c>
      <c r="V122" s="3" t="s">
        <v>856</v>
      </c>
    </row>
    <row r="123" spans="1:22">
      <c r="A123" s="2">
        <v>999221851107171</v>
      </c>
      <c r="B123" s="3" t="s">
        <v>1473</v>
      </c>
      <c r="C123" s="3" t="s">
        <v>1474</v>
      </c>
      <c r="D123" s="3" t="s">
        <v>1475</v>
      </c>
      <c r="E123" s="3" t="s">
        <v>1476</v>
      </c>
      <c r="F123" s="3" t="s">
        <v>936</v>
      </c>
      <c r="G123" s="3" t="s">
        <v>706</v>
      </c>
      <c r="H123" s="3" t="s">
        <v>707</v>
      </c>
      <c r="I123" s="3" t="s">
        <v>1477</v>
      </c>
      <c r="J123" s="3" t="s">
        <v>30</v>
      </c>
      <c r="K123" s="3" t="s">
        <v>1478</v>
      </c>
      <c r="L123" s="3" t="s">
        <v>1478</v>
      </c>
      <c r="M123" s="3" t="s">
        <v>710</v>
      </c>
      <c r="N123" s="3" t="s">
        <v>710</v>
      </c>
      <c r="O123" s="3" t="s">
        <v>711</v>
      </c>
      <c r="P123" s="3" t="s">
        <v>712</v>
      </c>
      <c r="Q123" s="3" t="s">
        <v>713</v>
      </c>
      <c r="R123" s="3" t="s">
        <v>1479</v>
      </c>
      <c r="S123" s="3" t="s">
        <v>715</v>
      </c>
      <c r="T123" s="3" t="s">
        <v>716</v>
      </c>
      <c r="U123" s="3" t="s">
        <v>717</v>
      </c>
      <c r="V123" s="3" t="s">
        <v>1480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2023-04-20T01:10:53Z</dcterms:created>
  <dcterms:modified xsi:type="dcterms:W3CDTF">2023-04-20T01:50:23Z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4DCF2A46BA784791AC198CE25AB5F31D_12</vt:lpwstr>
  </property>
</Properties>
</file>