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对账!$1:$152</definedName>
  </definedNames>
  <calcPr calcId="144525"/>
</workbook>
</file>

<file path=xl/sharedStrings.xml><?xml version="1.0" encoding="utf-8"?>
<sst xmlns="http://schemas.openxmlformats.org/spreadsheetml/2006/main" count="4914" uniqueCount="1472">
  <si>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</si>
  <si>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</si>
  <si>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</si>
  <si>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</si>
  <si>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</si>
  <si>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</si>
  <si>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</si>
  <si>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</si>
  <si>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</si>
  <si>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</si>
  <si>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</si>
  <si>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</si>
  <si>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</si>
  <si>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</si>
  <si>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</si>
  <si>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</si>
  <si>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</si>
  <si>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</si>
  <si>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</si>
  <si>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</si>
  <si>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</si>
  <si>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</si>
  <si>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</si>
  <si>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</si>
  <si>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</si>
  <si>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999222145397489	</t>
  </si>
  <si>
    <t>Ctrip</t>
  </si>
  <si>
    <t>正常</t>
  </si>
  <si>
    <t>[曼谷]曼谷班达拉套房酒店(Bandara Suites Silom, Bangkok)(90808448)</t>
  </si>
  <si>
    <t>两卧室套房&lt;特惠专享&gt;&lt;四人入住&gt;&lt;无早&gt;</t>
  </si>
  <si>
    <t>CNY</t>
  </si>
  <si>
    <t>YE/SHAOYUN,YANG/BO</t>
  </si>
  <si>
    <t>CA2019230421CNY</t>
  </si>
  <si>
    <t>未提现</t>
  </si>
  <si>
    <t>携程开票</t>
  </si>
  <si>
    <t xml:space="preserve">2937637	</t>
  </si>
  <si>
    <t xml:space="preserve">203442	</t>
  </si>
  <si>
    <t xml:space="preserve">999222290477884	</t>
  </si>
  <si>
    <t>[曼谷]曼谷萨通JC凯文酒店(JC Kevin Sathorn Bangkok Hotel)(4401628)</t>
  </si>
  <si>
    <t>天际线景两卧室套房&lt;今日特价 &gt;&lt;四人入住&gt;&lt;早餐&gt;</t>
  </si>
  <si>
    <t>SHEN/RANHAO</t>
  </si>
  <si>
    <t xml:space="preserve">2967168	</t>
  </si>
  <si>
    <t xml:space="preserve">2833299	</t>
  </si>
  <si>
    <t xml:space="preserve">999222587318345	</t>
  </si>
  <si>
    <t>[曼谷]曼谷拉差达瑞士酒店 (政府卫生认证)(Swissotel Bangkok Ratchada (SHA Extra Plus))(6003314)</t>
  </si>
  <si>
    <t>瑞士优势房&lt;今日特价 &gt;&lt;三人入住&gt;&lt;早餐&gt;</t>
  </si>
  <si>
    <t>LEE/WING HON TONY,LEE/KWOK PO NATHAN,GADINGAN/MARGIE CABEL,LAM/CHING LOI,LEE/WING ON</t>
  </si>
  <si>
    <t xml:space="preserve">3012818	</t>
  </si>
  <si>
    <t xml:space="preserve">2103048	</t>
  </si>
  <si>
    <t xml:space="preserve">999222875764545	</t>
  </si>
  <si>
    <t>[曼谷]贝斯特韦斯特精选惜客福得拉玛四世酒店(Seekers Finders Rama IV Hotel, SureStay Collection by BW)(95676449)</t>
  </si>
  <si>
    <t>高级城景特大床房&lt;双人入住&gt;&lt;不适用泰国客人&gt;&lt;无早&gt;</t>
  </si>
  <si>
    <t>LO/YI HSUAN,LIU/CHIH CHIN</t>
  </si>
  <si>
    <t xml:space="preserve">3056396	</t>
  </si>
  <si>
    <t xml:space="preserve">	</t>
  </si>
  <si>
    <t>取消</t>
  </si>
  <si>
    <t xml:space="preserve">999222876741616	</t>
  </si>
  <si>
    <t>CHAI/YI TING,LO/YI HSUAN</t>
  </si>
  <si>
    <t xml:space="preserve">3056600	</t>
  </si>
  <si>
    <t xml:space="preserve">BK006633	</t>
  </si>
  <si>
    <t xml:space="preserve">999222984623766	</t>
  </si>
  <si>
    <t>[华欣]华欣仕丹德酒店(The Standard, Hua Hin)(86113455)</t>
  </si>
  <si>
    <t>泳池标准别墅&lt;双人入住&gt;&lt;不适用泰国客人&gt;&lt;双早&gt;</t>
  </si>
  <si>
    <t>LIN/CHENHSIN</t>
  </si>
  <si>
    <t xml:space="preserve">3081397	</t>
  </si>
  <si>
    <t xml:space="preserve">221378055	</t>
  </si>
  <si>
    <t xml:space="preserve">999223070663475	</t>
  </si>
  <si>
    <t>[普吉岛]纳玛卡度假卡马拉酒店(政府卫生认证)(Namaka Resort Kamala(SHA Extra Plus))(21793296)</t>
  </si>
  <si>
    <t>豪华房&lt;双人入住&gt;&lt;双早&gt;</t>
  </si>
  <si>
    <t>Tangpanitanon/Tanapat</t>
  </si>
  <si>
    <t xml:space="preserve">3105473	</t>
  </si>
  <si>
    <t xml:space="preserve">999223090131355	</t>
  </si>
  <si>
    <t>[曼谷]曼谷维伊 - 美憬阁酒店 (政府卫生认证)(VIE Hotel Bangkok, MGallery Hotel Collection (SHA Plus+))(3906021)</t>
  </si>
  <si>
    <t>豪华特大床套房(至少连住2晚及以上)&lt;双人入住&gt;&lt;仅适用亚洲客人&gt;&lt;双早&gt;</t>
  </si>
  <si>
    <t>NG/CHUN TANG</t>
  </si>
  <si>
    <t xml:space="preserve">3110924	</t>
  </si>
  <si>
    <t xml:space="preserve">7988678	</t>
  </si>
  <si>
    <t xml:space="preserve">999223113304914	</t>
  </si>
  <si>
    <t>[拉普拉普]宿雾迈瑞柏高碧海度假村(Bluewater Maribago Beach Resort Cebu)(7333668)</t>
  </si>
  <si>
    <t>阿玛玛水疗套房&lt;今日特价 &gt;&lt;双人入住&gt;&lt;双早&gt;</t>
  </si>
  <si>
    <t>LEE/SEONMI</t>
  </si>
  <si>
    <t xml:space="preserve">3116376	</t>
  </si>
  <si>
    <t xml:space="preserve">122591	</t>
  </si>
  <si>
    <t xml:space="preserve">999223151465178	</t>
  </si>
  <si>
    <t>[拉普拉普]宿务麦克坦珊瑚礁岛度假村(The Reef Island Resort Mactan, Cebu)(104207868)</t>
  </si>
  <si>
    <t>豪华尊贵房&lt;三人入住&gt;</t>
  </si>
  <si>
    <t>YOON/SEONGHEE</t>
  </si>
  <si>
    <t xml:space="preserve">3125514	</t>
  </si>
  <si>
    <t xml:space="preserve">201900	</t>
  </si>
  <si>
    <t xml:space="preserve">999223172699584	</t>
  </si>
  <si>
    <t>[普吉岛]普吉假日酒店 (政府卫生认证)(Holiday Inn Resort Phuket, an IHG Hotel  (SHA Extra Plus))(3031621)</t>
  </si>
  <si>
    <t>池景尊贵别墅（1张特大床，仅成人）(至少连住2晚及以上)&lt;双人入住&gt;&lt;双早&gt;</t>
  </si>
  <si>
    <t>Goyal/karan,Goyal/karan,Goyal/karan,Goyal/karan,Goyal/karan,Goyal/karan,Goyal/karan,Goyal/karan,Goyal/karan,Goyal/karan</t>
  </si>
  <si>
    <t xml:space="preserve">3131123	</t>
  </si>
  <si>
    <t xml:space="preserve">14812547	</t>
  </si>
  <si>
    <t xml:space="preserve">999223180101770	</t>
  </si>
  <si>
    <t>[宿务]瑟达宿务中央集团酒店(Seda Central Bloc Cebu)(102600665)</t>
  </si>
  <si>
    <t>一室公寓&lt;双人入住&gt;&lt;双早&gt;</t>
  </si>
  <si>
    <t>KANG/YONGHAN,KANG/YONGHAN</t>
  </si>
  <si>
    <t xml:space="preserve">3132924	</t>
  </si>
  <si>
    <t xml:space="preserve">2616512	</t>
  </si>
  <si>
    <t xml:space="preserve">999223195668781	</t>
  </si>
  <si>
    <t>[曼谷]优本纳沙通(Urbana Sathorn, Bangkok)(5025085)</t>
  </si>
  <si>
    <t>双卧室尊贵房(至少连住2晚及以上)&lt;双人入住&gt;&lt;无早&gt;</t>
  </si>
  <si>
    <t>QIAO/GUANWEN</t>
  </si>
  <si>
    <t xml:space="preserve">3137227	</t>
  </si>
  <si>
    <t xml:space="preserve">5571044216150	</t>
  </si>
  <si>
    <t xml:space="preserve">999223197766304	</t>
  </si>
  <si>
    <t>[普吉岛]普吉岛悦榕庄(政府卫生认证)(Banyan Tree Phuket (SHA Extra Plus))(3707426)</t>
  </si>
  <si>
    <t>招牌泳池别墅&lt;A&gt;(至少提前30天预订)&lt;双人入住&gt;&lt;特价&gt;&lt;双早&gt;</t>
  </si>
  <si>
    <t>WANG/KEXIN,LI/YI</t>
  </si>
  <si>
    <t xml:space="preserve">3137905	</t>
  </si>
  <si>
    <t xml:space="preserve">19681893	</t>
  </si>
  <si>
    <t xml:space="preserve">999223199293274	</t>
  </si>
  <si>
    <t>池景尊贵房（1张特大床，带阳台）(至少提前30天预订)&lt;双人入住&gt;&lt;双早&gt;</t>
  </si>
  <si>
    <t>Gupta/MUKUL,Gupta/MUKUL</t>
  </si>
  <si>
    <t xml:space="preserve">3138534	</t>
  </si>
  <si>
    <t xml:space="preserve">14870297	</t>
  </si>
  <si>
    <t xml:space="preserve">999223199320786	</t>
  </si>
  <si>
    <t xml:space="preserve">3138553	</t>
  </si>
  <si>
    <t xml:space="preserve">14910547	</t>
  </si>
  <si>
    <t xml:space="preserve">999223199453362	</t>
  </si>
  <si>
    <t>Gupta/Kartik,Gupta/Kartik</t>
  </si>
  <si>
    <t xml:space="preserve">3138626	</t>
  </si>
  <si>
    <t xml:space="preserve">14905797	</t>
  </si>
  <si>
    <t xml:space="preserve">999223214759993	</t>
  </si>
  <si>
    <t>池景尊贵房（1张特大床，带阳台）(至少连住2晚及以上)&lt;今日特价 &gt;&lt;双人入住&gt;&lt;双早&gt;</t>
  </si>
  <si>
    <t>Gupta/Ashok Kumar,Gupta/Ashok Kumar</t>
  </si>
  <si>
    <t xml:space="preserve">3143113	</t>
  </si>
  <si>
    <t xml:space="preserve">14907047	</t>
  </si>
  <si>
    <t xml:space="preserve">999223236668729	</t>
  </si>
  <si>
    <t>ZHANG/XIUMING</t>
  </si>
  <si>
    <t xml:space="preserve">3149304	</t>
  </si>
  <si>
    <t xml:space="preserve">BK007265/1	</t>
  </si>
  <si>
    <t xml:space="preserve">999223238177985	</t>
  </si>
  <si>
    <t>[曼谷]隆齐格兰德中心点酒店 (政府卫生认证)(Grande Centre Point Hotel Ploenchit (SHA Plus+))(28525650)</t>
  </si>
  <si>
    <t>高级阳台房&lt;双人入住&gt;&lt;无早&gt;</t>
  </si>
  <si>
    <t>Zhao/Rui</t>
  </si>
  <si>
    <t xml:space="preserve">3149713	</t>
  </si>
  <si>
    <t xml:space="preserve">204119	</t>
  </si>
  <si>
    <t xml:space="preserve">999223241483002	</t>
  </si>
  <si>
    <t>[新加坡]新加坡客安酒店(The Clan Hotel Singapore by Far East Hospitality)(76296409)</t>
  </si>
  <si>
    <t>豪华房&lt;双人入住&gt;&lt;适用于非澳大利亚/英国客人&gt;&lt;无早&gt;</t>
  </si>
  <si>
    <t>Huang/Yonghang,Lu/Hong</t>
  </si>
  <si>
    <t xml:space="preserve">3150320	</t>
  </si>
  <si>
    <t xml:space="preserve">226142070	</t>
  </si>
  <si>
    <t xml:space="preserve">999223246160619	</t>
  </si>
  <si>
    <t>[芭堤雅]文华伊斯特维尔酒店(Mandarin Eastville, Pattaya)(101052800)</t>
  </si>
  <si>
    <t>禅至尊豪华特大床房&lt;今日特价 &gt;&lt;双人入住&gt;&lt;无早&gt;</t>
  </si>
  <si>
    <t>Chantarothorn/Natthika,Chantarothorn/Natthika,Chantarothorn/Natthika,Chantarothorn/Natthika</t>
  </si>
  <si>
    <t xml:space="preserve">3151662	</t>
  </si>
  <si>
    <t xml:space="preserve">25063	</t>
  </si>
  <si>
    <t xml:space="preserve">999223273510230	</t>
  </si>
  <si>
    <t>[普吉岛]普吉格雷斯兰温泉度假酒店 (政府卫生认证)(Phuket Graceland Resort and Spa (SHA Extra Plus))(3183747)</t>
  </si>
  <si>
    <t>豪华房&lt;限量特价&gt;&lt;双人入住&gt;&lt;双早&gt;</t>
  </si>
  <si>
    <t>HE/ZONGYANG,HUANG/QIULI,YOU/CHAOGUI,SU/HUA,HUANG/SHIWEI,PENG/XIAOHUI,WEI/FUXING,HUANG/XUE</t>
  </si>
  <si>
    <t xml:space="preserve">3157316	</t>
  </si>
  <si>
    <t xml:space="preserve">129390	</t>
  </si>
  <si>
    <t xml:space="preserve">999223273665966	</t>
  </si>
  <si>
    <t>[曼谷]曼谷利特酒店 (政府卫生认证)(LiT BANGKOK Hotel)(3799511)</t>
  </si>
  <si>
    <t>不同温度特大床房(至少连住2晚及以上)&lt;特价大促销&gt;&lt;双人入住&gt;&lt;无早&gt;</t>
  </si>
  <si>
    <t>CHEN/HUIWEN</t>
  </si>
  <si>
    <t xml:space="preserve">3157351	</t>
  </si>
  <si>
    <t xml:space="preserve">12272	</t>
  </si>
  <si>
    <t xml:space="preserve">999223297693522	</t>
  </si>
  <si>
    <t>[薄荷岛]贝尔福度假酒店(The Bellevue Resort)(5425269)</t>
  </si>
  <si>
    <t>高级房&lt;特惠专享&gt;&lt;双人入住&gt;&lt;双早&gt;</t>
  </si>
  <si>
    <t>Ilin/Salvacion,Ilin/Salvacion</t>
  </si>
  <si>
    <t xml:space="preserve">3162590	</t>
  </si>
  <si>
    <t xml:space="preserve">20157426	</t>
  </si>
  <si>
    <t xml:space="preserve">999223307903094	</t>
  </si>
  <si>
    <t>[清迈]清迈瑞享苏利旺斯酒店(Movenpick Suriwongse Hotel Chiang Mai)(5767490)</t>
  </si>
  <si>
    <t>高级特大床房&lt;双人入住&gt;&lt;双早&gt;</t>
  </si>
  <si>
    <t>BUTRAD/AUNTHIKA</t>
  </si>
  <si>
    <t xml:space="preserve">3164795	</t>
  </si>
  <si>
    <t xml:space="preserve">169597919	</t>
  </si>
  <si>
    <t xml:space="preserve">999223308264566	</t>
  </si>
  <si>
    <t>[宿务]宿务威斯顿泻湖酒店(Cebu Westown Lagoon)(99833716)</t>
  </si>
  <si>
    <t>派对翼豪华房&lt;今日特价 &gt;&lt;三人入住&gt;&lt;无早&gt;</t>
  </si>
  <si>
    <t>Paucar/Donnels maureen</t>
  </si>
  <si>
    <t xml:space="preserve">3165026	</t>
  </si>
  <si>
    <t xml:space="preserve">89039 and 89040	</t>
  </si>
  <si>
    <t xml:space="preserve">999223324219846	</t>
  </si>
  <si>
    <t>[芭堤雅]达拉海角渡假村(Cape Dara Resort)(5470678)</t>
  </si>
  <si>
    <t>豪华特大床房(至少连住2晚及以上)&lt;双人入住&gt;&lt;不适用泰国/印度次大陆客人&gt;&lt;双早&gt;</t>
  </si>
  <si>
    <t>YANG/BING,ZHANG/HONGBO</t>
  </si>
  <si>
    <t xml:space="preserve">3167885	</t>
  </si>
  <si>
    <t xml:space="preserve">499070	</t>
  </si>
  <si>
    <t xml:space="preserve">999223344860881	</t>
  </si>
  <si>
    <t>[首尔]首尔世贸中心洲际酒店(InterContinental Seoul COEX, an IHG Hotel)(2650606)</t>
  </si>
  <si>
    <t>经典特大床房(连住3晚及以上)&lt;今日特价 &gt;&lt;双人入住&gt;&lt;不适用韩国客人&gt;&lt;无早&gt;</t>
  </si>
  <si>
    <t>ZHAO/YUAN,ZHONG/CHUTIAN</t>
  </si>
  <si>
    <t xml:space="preserve">3171113	</t>
  </si>
  <si>
    <t xml:space="preserve"> 4243735	</t>
  </si>
  <si>
    <t xml:space="preserve">999223351186249	</t>
  </si>
  <si>
    <t>标准房(至少连住2晚及以上)&lt;双人入住&gt;&lt;双早&gt;</t>
  </si>
  <si>
    <t>MA/LUYAO,XIONG/WEI,HUANG/XIA,MEI/XI,LONG/MAI,LI/ZENGHUI,ZHANG/MENGDIE,LI/TONGFANG,LUO/SIYE,SU/YIWEN</t>
  </si>
  <si>
    <t xml:space="preserve">3172068	</t>
  </si>
  <si>
    <t xml:space="preserve">15204547	</t>
  </si>
  <si>
    <t xml:space="preserve">999223391330879	</t>
  </si>
  <si>
    <t>经典特大床房(连住3晚及以上)&lt;今日特价 &gt;&lt;单人入住&gt;&lt;不适用韩国客人&gt;&lt;单早&gt;</t>
  </si>
  <si>
    <t>HONG/MINGCHUAN</t>
  </si>
  <si>
    <t xml:space="preserve">3178994	</t>
  </si>
  <si>
    <t xml:space="preserve">4245195	</t>
  </si>
  <si>
    <t xml:space="preserve">999223392490784	</t>
  </si>
  <si>
    <t>[曼谷]曼谷 SO/ 酒店(SO Bangkok)(1549427)</t>
  </si>
  <si>
    <t>温馨特大床房(至少连住2晚及以上)&lt;今日特惠&gt;&lt;双人入住&gt;&lt;不适用泰国客人&gt;&lt;双早&gt;</t>
  </si>
  <si>
    <t>CHANG/MARCUS</t>
  </si>
  <si>
    <t xml:space="preserve">3179481	</t>
  </si>
  <si>
    <t xml:space="preserve">917599	</t>
  </si>
  <si>
    <t xml:space="preserve">999223407372456	</t>
  </si>
  <si>
    <t>[拉普拉普]康斯特白拉热带海滩度假村(Costabella Tropical Beach Hotel)(8235061)</t>
  </si>
  <si>
    <t>高级房&lt;特价大促销&gt;&lt;双人入住&gt;&lt;双早&gt;</t>
  </si>
  <si>
    <t>LEUNG/CHI HAN,POON/KWOK CHU</t>
  </si>
  <si>
    <t xml:space="preserve">3182428	</t>
  </si>
  <si>
    <t xml:space="preserve">145659	</t>
  </si>
  <si>
    <t xml:space="preserve">999223420208238	</t>
  </si>
  <si>
    <t>[普吉岛]芭东帕拉贡水疗度假酒店 (政府卫生认证)(Patong Paragon Resort &amp; Spa (SHA Extra Plus))(9786098)</t>
  </si>
  <si>
    <t>豪华房(直通泳池)&lt;特惠&gt;&lt;双人入住&gt;&lt;双早&gt;</t>
  </si>
  <si>
    <t>HARRINGTON/MICHAELLAWRENCE,HARRINGTON/MICHAELLAWRENCE</t>
  </si>
  <si>
    <t xml:space="preserve">3184500	</t>
  </si>
  <si>
    <t xml:space="preserve">231497	</t>
  </si>
  <si>
    <t xml:space="preserve">999223429892644	</t>
  </si>
  <si>
    <t>[梳邦再也]双威金字塔酒店(Sunway Pyramid Hotel)(17055173)</t>
  </si>
  <si>
    <t>豪华双床房&lt;双人入住&gt;&lt;双早&gt;</t>
  </si>
  <si>
    <t>Miao/Chunyu,XU/YAO</t>
  </si>
  <si>
    <t xml:space="preserve">3186777	</t>
  </si>
  <si>
    <t xml:space="preserve">267852947	</t>
  </si>
  <si>
    <t xml:space="preserve">999223458994212	</t>
  </si>
  <si>
    <t>[涛岛]乌龟岛海滩度假酒店(Haadtien Beach Resort)(6027673)</t>
  </si>
  <si>
    <t>海天别墅(至少连住2晚及以上)&lt;双人入住&gt;&lt;双早&gt;</t>
  </si>
  <si>
    <t>Niwatpanupat/Sinarat,Niwatpanupat/Sinarat</t>
  </si>
  <si>
    <t xml:space="preserve">3192191	</t>
  </si>
  <si>
    <t xml:space="preserve">23105	</t>
  </si>
  <si>
    <t xml:space="preserve">999223461531251	</t>
  </si>
  <si>
    <t>[曼谷]曼谷大仓新颐酒店(The Okura Prestige Bangkok)(4646619)</t>
  </si>
  <si>
    <t>豪华特大床房-禁烟&lt;特惠专享&gt;&lt;双人入住&gt;&lt;双早&gt;</t>
  </si>
  <si>
    <t>SHENG/YANFEI,DONG/TAO</t>
  </si>
  <si>
    <t xml:space="preserve">3193089	</t>
  </si>
  <si>
    <t xml:space="preserve">999223462971671	</t>
  </si>
  <si>
    <t>[曼谷]曼谷沙吞伊斯廷大酒店 - SHA Extra Plus 认证(Eastin Grand Hotel Sathorn)(5014959)</t>
  </si>
  <si>
    <t>高级天空房&lt;今日特价 &gt;&lt;双人入住&gt;&lt;中宾&gt;&lt;双早&gt;</t>
  </si>
  <si>
    <t>CHANG/DANDAN,Ou/Yang</t>
  </si>
  <si>
    <t xml:space="preserve">3193796	</t>
  </si>
  <si>
    <t xml:space="preserve">999223466134517	</t>
  </si>
  <si>
    <t>[Na Chom Thian]大海沙滩阳光度假酒店 (政府卫生认证)(Sea Sand Sun Resort and Villas  (SHA Plus+))(24007368)</t>
  </si>
  <si>
    <t>花园别墅&lt;今日特价 &gt;&lt;双人入住&gt;&lt;中宾&gt;&lt;双早&gt;</t>
  </si>
  <si>
    <t>Liu/Suling</t>
  </si>
  <si>
    <t xml:space="preserve">3194011	</t>
  </si>
  <si>
    <t xml:space="preserve">999223470677261	</t>
  </si>
  <si>
    <t>[涛岛]哈德特恩海滩俱乐部酒店(Beach Club by Haadtien)(6027262)</t>
  </si>
  <si>
    <t>海洋阳台房(连住3晚及以上)&lt;双人入住&gt;&lt;双早&gt;</t>
  </si>
  <si>
    <t>Brandauer/Amanda,Brandauer/Amanda</t>
  </si>
  <si>
    <t xml:space="preserve">3194827	</t>
  </si>
  <si>
    <t xml:space="preserve">999223474182770	</t>
  </si>
  <si>
    <t>高级阳台双床房&lt;双人入住&gt;&lt;无早&gt;</t>
  </si>
  <si>
    <t>Tsui/Hon Lam Francis</t>
  </si>
  <si>
    <t xml:space="preserve">3195537	</t>
  </si>
  <si>
    <t xml:space="preserve">999223476614965	</t>
  </si>
  <si>
    <t>NEVES/CLAUDINO CARDOSO DAS</t>
  </si>
  <si>
    <t xml:space="preserve">3196529	</t>
  </si>
  <si>
    <t xml:space="preserve">999223486695347	</t>
  </si>
  <si>
    <t>[吉隆坡]吉隆坡邵氏广场美居酒店(Mercure Kuala Lumpur Shaw Parade)(28538026)</t>
  </si>
  <si>
    <t>豪华大床房(至少连住2晚及以上)&lt;特惠专享&gt;&lt;单人入住&gt;&lt;单早&gt;</t>
  </si>
  <si>
    <t>TANG/YUNFENG</t>
  </si>
  <si>
    <t xml:space="preserve">3197687	</t>
  </si>
  <si>
    <t xml:space="preserve">999223491585485	</t>
  </si>
  <si>
    <t>[曼谷]察殿曼谷大酒店(Chatrium Grand Bangkok)(105593534)</t>
  </si>
  <si>
    <t>3卧套房(至少连住2晚及以上)&lt;六人入住&gt;&lt;不适用泰国客人&gt;&lt;早餐&gt;</t>
  </si>
  <si>
    <t>WU/JIFENG,LIN/SHIXIONG,YANG/JINYING,WU/YAN,LIN/HAOJIN,WU/LINHAN</t>
  </si>
  <si>
    <t xml:space="preserve">3199062	</t>
  </si>
  <si>
    <t xml:space="preserve">268479206	</t>
  </si>
  <si>
    <t xml:space="preserve">999223496199147	</t>
  </si>
  <si>
    <t>[宿务]宿雾海湾酒店- 国会大厦(Bayfront Hotel Cebu - Capitol Site)(82189082)</t>
  </si>
  <si>
    <t>经典房&lt;双人入住&gt;&lt;双早&gt;</t>
  </si>
  <si>
    <t>ChihLung/Lin,ChihLung/Lin,ChihLung/Lin,ChihLung/Lin</t>
  </si>
  <si>
    <t xml:space="preserve">3199410	</t>
  </si>
  <si>
    <t xml:space="preserve">28373	</t>
  </si>
  <si>
    <t xml:space="preserve">999223500388373	</t>
  </si>
  <si>
    <t>[曼谷]曼谷麦卡桑美居酒店(Mercure Bangkok Makkasan)(28680497)</t>
  </si>
  <si>
    <t>高级双人房&lt;双人入住&gt;&lt;双早&gt;</t>
  </si>
  <si>
    <t>ENGLUND/LOVE</t>
  </si>
  <si>
    <t xml:space="preserve">3200115	</t>
  </si>
  <si>
    <t xml:space="preserve">999223500678518	</t>
  </si>
  <si>
    <t>[首尔]三井酒店(Hotel Samjung)(28525707)</t>
  </si>
  <si>
    <t>双人床房&lt;双人入住&gt;&lt;无早&gt;</t>
  </si>
  <si>
    <t>CHOI/WONHO</t>
  </si>
  <si>
    <t xml:space="preserve">3200165	</t>
  </si>
  <si>
    <t xml:space="preserve">23039423	</t>
  </si>
  <si>
    <t xml:space="preserve">999223504762439	</t>
  </si>
  <si>
    <t>[曼谷]長榮桂冠酒店（曼谷）(Evergreen Laurel Hotel Bangkok)(28597333)</t>
  </si>
  <si>
    <t>豪华房(至少连住2晚及以上)&lt;双人入住&gt;&lt;无早&gt;</t>
  </si>
  <si>
    <t>ZHOU/YANHONG,SU/YAOXING</t>
  </si>
  <si>
    <t xml:space="preserve">3201174	</t>
  </si>
  <si>
    <t xml:space="preserve">999223531791631	</t>
  </si>
  <si>
    <t>[普吉岛]普吉岛邦涛的希尔顿花园酒店(Hilton Garden Inn Phuket Bang Tao)(99051557)</t>
  </si>
  <si>
    <t>特大床房&lt;双人入住&gt;&lt;双早&gt;</t>
  </si>
  <si>
    <t>lesky/seth</t>
  </si>
  <si>
    <t xml:space="preserve">3205921	</t>
  </si>
  <si>
    <t xml:space="preserve">999223545365377	</t>
  </si>
  <si>
    <t>[曼谷]标准酒店 - 曼谷大都会大厦(The Standard, Bangkok Mahanakhon)(91246959)</t>
  </si>
  <si>
    <t>标准特大床房&lt;双人入住&gt;&lt;不适用泰国客人&gt;&lt;限量促销&gt;&lt;双早&gt;</t>
  </si>
  <si>
    <t>Liao/Yun,Guo/Jiaojiao</t>
  </si>
  <si>
    <t xml:space="preserve">3208417	</t>
  </si>
  <si>
    <t xml:space="preserve">212978596	</t>
  </si>
  <si>
    <t xml:space="preserve">999223549094570	</t>
  </si>
  <si>
    <t>[仙本那]那本仙境童话庄园(Together Palm Resort)(28528332)</t>
  </si>
  <si>
    <t>独栋豪华双人木屋(独立卫浴)&lt;今日特价 &gt;&lt;双人入住&gt;&lt;双早&gt;</t>
  </si>
  <si>
    <t>TAO/HAIBO,TANG/FENG</t>
  </si>
  <si>
    <t xml:space="preserve">3209155	</t>
  </si>
  <si>
    <t xml:space="preserve">0179	</t>
  </si>
  <si>
    <t xml:space="preserve">999223556535204	</t>
  </si>
  <si>
    <t>[吉隆坡]吉隆坡柏威年酒店 · 悦榕管理(Pavilion Hotel Kuala Lumpur Managed by Banyan Tree)(25469067)</t>
  </si>
  <si>
    <t>城市绿洲特大床房(至少连住2晚及以上)&lt;特惠&gt;&lt;双人入住&gt;&lt;双早&gt;</t>
  </si>
  <si>
    <t>CHEUNG/LAPWANG,CHEN/YUNZHEN</t>
  </si>
  <si>
    <t xml:space="preserve">3209965	</t>
  </si>
  <si>
    <t xml:space="preserve">999223559490382	</t>
  </si>
  <si>
    <t>[普吉岛]我们的卡塔豪华酒店(Wekata Luxury)(105246585)</t>
  </si>
  <si>
    <t>高级双人房 禁烟&lt;特价大促销&gt;&lt;双人入住&gt;&lt;双早&gt;</t>
  </si>
  <si>
    <t>LI/YUCONG,FANG/GUOLIANG</t>
  </si>
  <si>
    <t xml:space="preserve">3210582	</t>
  </si>
  <si>
    <t xml:space="preserve">999223561061824	</t>
  </si>
  <si>
    <t>[芭堤雅]达拉角度假村(Cape Dara Resort)(5470678)</t>
  </si>
  <si>
    <t>豪华房&lt;特惠&gt;&lt;双人入住&gt;&lt;不适用泰国/印度次大陆客人&gt;&lt;双早&gt;</t>
  </si>
  <si>
    <t>TAN/ZHIQUAN,Zhou/WANQING,Yang/Qiming</t>
  </si>
  <si>
    <t xml:space="preserve">3211049	</t>
  </si>
  <si>
    <t xml:space="preserve">501658	</t>
  </si>
  <si>
    <t xml:space="preserve">999223572546908	</t>
  </si>
  <si>
    <t>Do/Mihyang</t>
  </si>
  <si>
    <t xml:space="preserve">3212839	</t>
  </si>
  <si>
    <t xml:space="preserve">23039963	</t>
  </si>
  <si>
    <t xml:space="preserve">999223575499076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</si>
  <si>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</si>
  <si>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</si>
  <si>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FAN/SHILEI,LIU/SHU JIAN</t>
  </si>
  <si>
    <t xml:space="preserve">3213672	</t>
  </si>
  <si>
    <t xml:space="preserve">168000	</t>
  </si>
  <si>
    <t xml:space="preserve">999223585889151	</t>
  </si>
  <si>
    <t>[胡志明市]融合原创西贡中心酒店(Fusion Original Saigon Centre)(99435332)</t>
  </si>
  <si>
    <t>原创双床房(至少连住2晚及以上)&lt;双人入住&gt;&lt;不适用韩国客人&gt;&lt;无早&gt;</t>
  </si>
  <si>
    <t>LIANG/ZHUOHENG,LIN/JIEXIN</t>
  </si>
  <si>
    <t xml:space="preserve">3214771	</t>
  </si>
  <si>
    <t xml:space="preserve">270112178	</t>
  </si>
  <si>
    <t xml:space="preserve">999223600346030	</t>
  </si>
  <si>
    <t>[Na Chom Thian]大海沙滩阳光度假酒店(Sea Sand Sun Resort and Villas)(24007368)</t>
  </si>
  <si>
    <t>He/Shanshan</t>
  </si>
  <si>
    <t xml:space="preserve">3217276	</t>
  </si>
  <si>
    <t xml:space="preserve">999223601925185	</t>
  </si>
  <si>
    <t>[雪邦]吉隆坡国际机场瑞享酒店及会议中心(Mövenpick Hotel &amp; Convention Centre KLIA)(29641828)</t>
  </si>
  <si>
    <t>高级双床房&lt;双人入住&gt;&lt;双早&gt;</t>
  </si>
  <si>
    <t>WONG/HEE JOO</t>
  </si>
  <si>
    <t xml:space="preserve">3217605	</t>
  </si>
  <si>
    <t xml:space="preserve"> 170776223	</t>
  </si>
  <si>
    <t xml:space="preserve">999223602720507	</t>
  </si>
  <si>
    <t>[邦帕利]盖特43机场酒店(Gate43 Airport Hotel)(95453304)</t>
  </si>
  <si>
    <t>湖景豪华三人房&lt;三人入住&gt;&lt;无早&gt;</t>
  </si>
  <si>
    <t>ZHANG/XUEYING</t>
  </si>
  <si>
    <t xml:space="preserve">3217841	</t>
  </si>
  <si>
    <t xml:space="preserve">acknowledge	</t>
  </si>
  <si>
    <t xml:space="preserve">999223608338109	</t>
  </si>
  <si>
    <t>[普吉岛]普吉岛丽笙度假套房酒店(Radisson Resort and Suite Phuket)(4498536)</t>
  </si>
  <si>
    <t>豪华套房(一卧)(至少连住2晚及以上)&lt;今日特价 &gt;&lt;双人入住&gt;&lt;双早&gt;</t>
  </si>
  <si>
    <t>REIJNEN/THOMAS</t>
  </si>
  <si>
    <t xml:space="preserve">3218932	</t>
  </si>
  <si>
    <t xml:space="preserve">627996	</t>
  </si>
  <si>
    <t xml:space="preserve">999223610906817	</t>
  </si>
  <si>
    <t>HO/TSZ CHUN</t>
  </si>
  <si>
    <t xml:space="preserve">3219208	</t>
  </si>
  <si>
    <t xml:space="preserve">999223619525788	</t>
  </si>
  <si>
    <t>[Racha Thewa]阿玛拉素万那普酒店(Amaranth Suvarnabhumi Hotel)(4984706)</t>
  </si>
  <si>
    <t>豪华房&lt;特惠专享&gt;&lt;单人入住&gt;&lt;单早&gt;</t>
  </si>
  <si>
    <t>JIANG/NAN</t>
  </si>
  <si>
    <t xml:space="preserve">3220497	</t>
  </si>
  <si>
    <t xml:space="preserve">999223619819078	</t>
  </si>
  <si>
    <t>[新加坡]新加坡首都凯宾斯基酒店(The Capitol Kempinski Hotel Singapore)(106204776)</t>
  </si>
  <si>
    <t>豪华特大床房(连住3晚及以上)&lt;双人入住&gt;&lt;双早&gt;</t>
  </si>
  <si>
    <t>CHEN/QIONG</t>
  </si>
  <si>
    <t xml:space="preserve">3220599	</t>
  </si>
  <si>
    <t xml:space="preserve">999223619852227	</t>
  </si>
  <si>
    <t>2卧套房(至少连住2晚及以上)&lt;今日特价 &gt;&lt;四人入住&gt;&lt;不适用泰国客人&gt;&lt;早餐&gt;</t>
  </si>
  <si>
    <t>RAN/ZEHAO</t>
  </si>
  <si>
    <t xml:space="preserve">3220609	</t>
  </si>
  <si>
    <t xml:space="preserve">999223620490343	</t>
  </si>
  <si>
    <t>高级城景特大床房(至少提前1天预订)&lt;双人入住&gt;&lt;不适用泰国客人&gt;&lt;双早&gt;</t>
  </si>
  <si>
    <t>GUI/ZHENGRONG</t>
  </si>
  <si>
    <t xml:space="preserve">3220825	</t>
  </si>
  <si>
    <t xml:space="preserve">999223620865393	</t>
  </si>
  <si>
    <t>[曼谷]曼谷艾美酒店(Le Meridien Bangkok)(2778530)</t>
  </si>
  <si>
    <t>城景豪华特大床房(至少连住2晚及以上)&lt;双人入住&gt;&lt;不适用泰国客人&gt;&lt;双早&gt;</t>
  </si>
  <si>
    <t>GUO/HUAMING</t>
  </si>
  <si>
    <t xml:space="preserve">3220980	</t>
  </si>
  <si>
    <t xml:space="preserve">88904311	</t>
  </si>
  <si>
    <t xml:space="preserve">999223630042992	</t>
  </si>
  <si>
    <t>[曼谷]曼谷大使酒店(Ambassador Hotel Bangkok)(28680259)</t>
  </si>
  <si>
    <t>高级塔楼翼双床房&lt;双人入住&gt;&lt;无早&gt;</t>
  </si>
  <si>
    <t>Loh/Jeffrey</t>
  </si>
  <si>
    <t xml:space="preserve">3222856	</t>
  </si>
  <si>
    <t xml:space="preserve">BK064038	</t>
  </si>
  <si>
    <t xml:space="preserve">23630846835	</t>
  </si>
  <si>
    <t>[新加坡]新加坡庄家大酒店(Hotel Boss Singapore)(4373844)</t>
  </si>
  <si>
    <t>高级大床房&lt;单人入住&gt;&lt;适用于除印度及次大陆国家客人&gt;&lt;单早&gt;</t>
  </si>
  <si>
    <t>HE/SHENG</t>
  </si>
  <si>
    <t xml:space="preserve">3223032	</t>
  </si>
  <si>
    <t xml:space="preserve">R23/0413/170850778	</t>
  </si>
  <si>
    <t xml:space="preserve">999223630934544	</t>
  </si>
  <si>
    <t>[普吉岛]普吉假日酒店(Holiday Inn Resort Phuket, an IHG Hotel)(3031621)</t>
  </si>
  <si>
    <t>标准房（1张特大床）(至少连住2晚及以上)&lt;今日特价 &gt;&lt;双人入住&gt;&lt;双早&gt;</t>
  </si>
  <si>
    <t>xu/jiajie,zhao/xinhui</t>
  </si>
  <si>
    <t xml:space="preserve">3223045	</t>
  </si>
  <si>
    <t xml:space="preserve">999223631261491	</t>
  </si>
  <si>
    <t>[岘港]岘港中心温克酒店(Wink Hotel Danang Centre)(104721679)</t>
  </si>
  <si>
    <t>标准大床房&lt;双人入住&gt;&lt;双早&gt;</t>
  </si>
  <si>
    <t>Tuong/Van,Tuong/Van</t>
  </si>
  <si>
    <t xml:space="preserve">3223481	</t>
  </si>
  <si>
    <t xml:space="preserve">270628707	</t>
  </si>
  <si>
    <t xml:space="preserve">999223631647367	</t>
  </si>
  <si>
    <t>[曼谷]阿瓦尼河滨曼谷酒店(Avani+ Riverside Bangkok Hotel)(6398263)</t>
  </si>
  <si>
    <t>阿瓦尼河景房 2张单人床(至少连住2晚及以上)&lt;双人入住&gt;&lt;不适用泰国客人&gt;&lt;双早&gt;</t>
  </si>
  <si>
    <t>SHUM/HING LUN,WONG/KAM LING,CHU/CHUI MAN</t>
  </si>
  <si>
    <t xml:space="preserve">3223565	</t>
  </si>
  <si>
    <t xml:space="preserve">999223631674117	</t>
  </si>
  <si>
    <t>阿瓦尼河景房 1张特大床(至少连住2晚及以上)&lt;双人入住&gt;&lt;不适用泰国客人&gt;&lt;双早&gt;</t>
  </si>
  <si>
    <t>CHUNG/KAI YIN BENJAMIN</t>
  </si>
  <si>
    <t xml:space="preserve">3223574	</t>
  </si>
  <si>
    <t xml:space="preserve">999223631598806	</t>
  </si>
  <si>
    <t>[普吉岛]普吉岛苏帕莱风景湾水疗度假酒店(Supalai Scenic Bay Resort &amp; Spa Phuket)(105114537)</t>
  </si>
  <si>
    <t>豪华海景房&lt;双人入住&gt;&lt;双早&gt;</t>
  </si>
  <si>
    <t>PRAPHOTHING/HATHAIKAN</t>
  </si>
  <si>
    <t xml:space="preserve">3223555	</t>
  </si>
  <si>
    <t xml:space="preserve">20231704	</t>
  </si>
  <si>
    <t xml:space="preserve">999223633873678	</t>
  </si>
  <si>
    <t>[曼谷]曼谷安纳塔拉河畔度假酒店(Anantara Riverside Bangkok Resort)(6390209)</t>
  </si>
  <si>
    <t>豪华精致特大床套房(至少连住2晚及以上)&lt;双人入住&gt;&lt;不适用泰国客人&gt;&lt;双早&gt;</t>
  </si>
  <si>
    <t>jiang/oun</t>
  </si>
  <si>
    <t xml:space="preserve">3224171	</t>
  </si>
  <si>
    <t xml:space="preserve">999223633883871	</t>
  </si>
  <si>
    <t>[曼谷]曼谷铂尔曼G酒店(Pullman Bangkok Hotel G)(2497067)</t>
  </si>
  <si>
    <t>尊享豪华双床房(至少连住2晚及以上)&lt;特惠&gt;&lt;双人入住&gt;&lt;中宾&gt;&lt;双早&gt;</t>
  </si>
  <si>
    <t>Lv/Jianxin,Wu/Zhiwei</t>
  </si>
  <si>
    <t xml:space="preserve">3224172	</t>
  </si>
  <si>
    <t xml:space="preserve">999223633887095	</t>
  </si>
  <si>
    <t>zhou/jiangrong</t>
  </si>
  <si>
    <t xml:space="preserve">3224173	</t>
  </si>
  <si>
    <t xml:space="preserve">23636611594	</t>
  </si>
  <si>
    <t>MU/GUOTIAN</t>
  </si>
  <si>
    <t xml:space="preserve">3224495	</t>
  </si>
  <si>
    <t xml:space="preserve">15837797	</t>
  </si>
  <si>
    <t xml:space="preserve">999223641496575	</t>
  </si>
  <si>
    <t>[曼谷]宜必思尚品曼谷素坤逸康福酒店(Ibis Styles Bangkok Sukhumvit Phra Khanong)(19680484)</t>
  </si>
  <si>
    <t>标准双床房&lt;双人入住&gt;&lt;不适用泰国客人&gt;&lt;无早&gt;</t>
  </si>
  <si>
    <t>Liu/liwei,Lin/Zhong</t>
  </si>
  <si>
    <t xml:space="preserve">3225291	</t>
  </si>
  <si>
    <t xml:space="preserve">330377	</t>
  </si>
  <si>
    <t xml:space="preserve">999223643942635	</t>
  </si>
  <si>
    <t>[迪拜]溪畔酒店(Edge Creekside Hotel)(102635987)</t>
  </si>
  <si>
    <t>CHEN/JIANWEI,CHI/MAOMING</t>
  </si>
  <si>
    <t xml:space="preserve">3226611	</t>
  </si>
  <si>
    <t xml:space="preserve">20473039	</t>
  </si>
  <si>
    <t xml:space="preserve">999223644183542	</t>
  </si>
  <si>
    <t>尊贵房(至少连住2晚及以上)&lt;今日特价 &gt;&lt;双人入住&gt;&lt;不适用泰国客人&gt;&lt;双早&gt;</t>
  </si>
  <si>
    <t>JIN/PUZEXI</t>
  </si>
  <si>
    <t xml:space="preserve">3226651	</t>
  </si>
  <si>
    <t xml:space="preserve">999223645416233	</t>
  </si>
  <si>
    <t>[Bang Chalong]曼谷伊斯汀坦那市高尔夫度假村(Eastin Thana City Golf Resort Bangkok)(100371587)</t>
  </si>
  <si>
    <t>高级双床房&lt;双人入住&gt;&lt;特价&gt;&lt;双早&gt;</t>
  </si>
  <si>
    <t>Deng/Haiyan,Zheng/Li,Wen/Huiyu,Sun/Junxian</t>
  </si>
  <si>
    <t xml:space="preserve">3226903	</t>
  </si>
  <si>
    <t xml:space="preserve">64560	</t>
  </si>
  <si>
    <t xml:space="preserve">999223645911094	</t>
  </si>
  <si>
    <t>ZHANG/XINYUE</t>
  </si>
  <si>
    <t xml:space="preserve">3227390	</t>
  </si>
  <si>
    <t xml:space="preserve">999223645927918	</t>
  </si>
  <si>
    <t>ZHAO/JINGRU</t>
  </si>
  <si>
    <t xml:space="preserve">3227442	</t>
  </si>
  <si>
    <t xml:space="preserve">15831047	</t>
  </si>
  <si>
    <t xml:space="preserve">999223646803329	</t>
  </si>
  <si>
    <t>舒适特大床房(至少连住2晚及以上)&lt;今日特价 &gt;&lt;双人入住&gt;&lt;不适用泰国客人&gt;&lt;双早&gt;</t>
  </si>
  <si>
    <t>MAO/HAO</t>
  </si>
  <si>
    <t xml:space="preserve">3228385	</t>
  </si>
  <si>
    <t xml:space="preserve">921034	</t>
  </si>
  <si>
    <t xml:space="preserve">999223654458672	</t>
  </si>
  <si>
    <t>[甲米]威尼斯甲米别墅度假村(Venice Krabi Villa Resort)(90716982)</t>
  </si>
  <si>
    <t>泻湖至尊豪华房&lt;双人入住&gt;&lt;双早&gt;</t>
  </si>
  <si>
    <t>Mengewein/Natascha,Mengewein/Natascha</t>
  </si>
  <si>
    <t xml:space="preserve">3229060	</t>
  </si>
  <si>
    <t xml:space="preserve">999223657711244	</t>
  </si>
  <si>
    <t>Jin/Heesoo</t>
  </si>
  <si>
    <t xml:space="preserve">3229702	</t>
  </si>
  <si>
    <t xml:space="preserve">999223658082646	</t>
  </si>
  <si>
    <t>[迪拜]迪拜范思哲宫殿酒店(Palazzo Versace Dubai)(6548818)</t>
  </si>
  <si>
    <t>河景尊贵俱乐部房&lt;今日特价 &gt;&lt;双人入住&gt;&lt;仅适用于中国和韩国客人&gt;&lt;双早&gt;&lt;日历房套餐高价值&gt;&lt;新酒店礼盒&gt;</t>
  </si>
  <si>
    <t>SHU/MEICHING</t>
  </si>
  <si>
    <t xml:space="preserve">3229815	</t>
  </si>
  <si>
    <t xml:space="preserve">999223658667163	</t>
  </si>
  <si>
    <t>高级房&lt;双人入住&gt;&lt;双早&gt;</t>
  </si>
  <si>
    <t>REN/LI,LIU/TI,LIU/SHAOXIONG,REN/QIAN,LIU/QUN,LIANG/JIANQIU</t>
  </si>
  <si>
    <t xml:space="preserve">3230051	</t>
  </si>
  <si>
    <t xml:space="preserve">64602	</t>
  </si>
  <si>
    <t xml:space="preserve">999223658764877	</t>
  </si>
  <si>
    <t>Meng/Bingbing</t>
  </si>
  <si>
    <t xml:space="preserve">3230082	</t>
  </si>
  <si>
    <t xml:space="preserve">999223653667465	</t>
  </si>
  <si>
    <t>[曼谷]曼谷香格里拉大酒店(Shangri-La Bangkok)(3243791)</t>
  </si>
  <si>
    <t>香格里拉楼豪华特大床房(至少连住2晚及以上)&lt;促销&gt;&lt;双人入住&gt;&lt;双早&gt;</t>
  </si>
  <si>
    <t>KOH/PIAK CHANG</t>
  </si>
  <si>
    <t xml:space="preserve">3228974	</t>
  </si>
  <si>
    <t xml:space="preserve">11523769	</t>
  </si>
  <si>
    <t xml:space="preserve">999223659506534	</t>
  </si>
  <si>
    <t>[阿布扎比]占奈萨拉卜塔酒店(Jannah Burj Al Sarab)(102632468)</t>
  </si>
  <si>
    <t>alali/Ali,alali/Ali,alali/Ali,alali/Ali</t>
  </si>
  <si>
    <t xml:space="preserve">3230274	</t>
  </si>
  <si>
    <t xml:space="preserve">20473394  / 20473396	</t>
  </si>
  <si>
    <t xml:space="preserve">999223663069549	</t>
  </si>
  <si>
    <t>香格里拉楼豪华双床房&lt;双人入住&gt;&lt;双早&gt;</t>
  </si>
  <si>
    <t>ZHANG/CHUANZHI,GUO/RUIHENG</t>
  </si>
  <si>
    <t xml:space="preserve">3230362	</t>
  </si>
  <si>
    <t xml:space="preserve">11523789	</t>
  </si>
  <si>
    <t xml:space="preserve">999223663450109	</t>
  </si>
  <si>
    <t>LIU/JU,ZHANG/JIE</t>
  </si>
  <si>
    <t xml:space="preserve">3230406	</t>
  </si>
  <si>
    <t xml:space="preserve">999223664848490	</t>
  </si>
  <si>
    <t>THOMAS/MICAH RAY</t>
  </si>
  <si>
    <t xml:space="preserve">3230555	</t>
  </si>
  <si>
    <t xml:space="preserve">722646	</t>
  </si>
  <si>
    <t xml:space="preserve">999223664915405	</t>
  </si>
  <si>
    <t>[宿务]宿务莱克斯酒店(Lex Hotel Cebu)(5320426)</t>
  </si>
  <si>
    <t>高级房&lt;双人入住&gt;&lt;无早&gt;</t>
  </si>
  <si>
    <t>Epperhart/Luther</t>
  </si>
  <si>
    <t xml:space="preserve">3230564	</t>
  </si>
  <si>
    <t xml:space="preserve">8203941	</t>
  </si>
  <si>
    <t xml:space="preserve">999223665896620	</t>
  </si>
  <si>
    <t>[河内]河内财神酒店(Fortuna Hotel Hanoi)(28558266)</t>
  </si>
  <si>
    <t>豪华特大床房 禁烟&lt;今日特价 &gt;&lt;单人入住&gt;&lt;单早&gt;</t>
  </si>
  <si>
    <t>YE/ZHIREN</t>
  </si>
  <si>
    <t xml:space="preserve">3230670	</t>
  </si>
  <si>
    <t xml:space="preserve">2235994	</t>
  </si>
  <si>
    <t xml:space="preserve">999223666066104	</t>
  </si>
  <si>
    <t>YE/XUQING</t>
  </si>
  <si>
    <t xml:space="preserve">3230691	</t>
  </si>
  <si>
    <t xml:space="preserve">2236003	</t>
  </si>
  <si>
    <t xml:space="preserve">999223669259697	</t>
  </si>
  <si>
    <t>豪华房(至少连住2晚及以上)&lt;今日特价 &gt;&lt;双人入住&gt;&lt;不适用泰国客人&gt;&lt;双早&gt;</t>
  </si>
  <si>
    <t>CHENG/JUNFENG</t>
  </si>
  <si>
    <t xml:space="preserve">3231148	</t>
  </si>
  <si>
    <t xml:space="preserve">271242698	</t>
  </si>
  <si>
    <t xml:space="preserve">999223669396526	</t>
  </si>
  <si>
    <t>[清化]清化美利亚珍珠酒店(Melia Vinpearl Thanh Hoa)(106122415)</t>
  </si>
  <si>
    <t>Sheng/Min</t>
  </si>
  <si>
    <t xml:space="preserve">3231174	</t>
  </si>
  <si>
    <t xml:space="preserve">61182426628	</t>
  </si>
  <si>
    <t xml:space="preserve">999223669471538	</t>
  </si>
  <si>
    <t>一卧室豪华房&lt;超值特惠&gt;&lt;双人入住&gt;&lt;无早&gt;</t>
  </si>
  <si>
    <t>KANG/LE</t>
  </si>
  <si>
    <t xml:space="preserve">3231183	</t>
  </si>
  <si>
    <t xml:space="preserve">999223669879676	</t>
  </si>
  <si>
    <t>[普吉岛]Travelodge 普吉城镇酒店(Travelodge Phuket Town)(83852850)</t>
  </si>
  <si>
    <t>Enterprising/An,Enterprising/An</t>
  </si>
  <si>
    <t xml:space="preserve">3231255	</t>
  </si>
  <si>
    <t xml:space="preserve">12332	</t>
  </si>
  <si>
    <t xml:space="preserve">999223670990131	</t>
  </si>
  <si>
    <t>[Na Chom Thian]芭堤雅万丽水疗度假酒店(Renaissance Pattaya Resort &amp; Spa)(11655568)</t>
  </si>
  <si>
    <t>海景豪华客房(带阳台)(至少连住2晚及以上)&lt;双人入住&gt;&lt;中宾&gt;&lt;双早&gt;</t>
  </si>
  <si>
    <t>ZOU/JI,WU/TINGCHAO</t>
  </si>
  <si>
    <t xml:space="preserve">3231497	</t>
  </si>
  <si>
    <t xml:space="preserve">95995761	</t>
  </si>
  <si>
    <t xml:space="preserve">999223672739990	</t>
  </si>
  <si>
    <t>HU/QIN</t>
  </si>
  <si>
    <t xml:space="preserve">3231929	</t>
  </si>
  <si>
    <t xml:space="preserve">97153933	</t>
  </si>
  <si>
    <t xml:space="preserve">999223676054977	</t>
  </si>
  <si>
    <t>高级双人房 禁烟&lt;双人入住&gt;&lt;双早&gt;</t>
  </si>
  <si>
    <t>HUANG/QINGQI,WANG/QIXIU</t>
  </si>
  <si>
    <t xml:space="preserve">3232184	</t>
  </si>
  <si>
    <t xml:space="preserve">999223678399482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</si>
  <si>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</si>
  <si>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</si>
  <si>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LI/Yusen</t>
  </si>
  <si>
    <t xml:space="preserve">3232356	</t>
  </si>
  <si>
    <t xml:space="preserve">999223678567567	</t>
  </si>
  <si>
    <t>标准房(至少提前1天预订)&lt;双人入住&gt;&lt;双早&gt;</t>
  </si>
  <si>
    <t>XIE/NA,SHEN/YANG,WANG/YING,SHEN/QINGWEI</t>
  </si>
  <si>
    <t xml:space="preserve">3232376	</t>
  </si>
  <si>
    <t xml:space="preserve">999223678896396	</t>
  </si>
  <si>
    <t>[曼谷]曼谷瑞吉酒店(The St Regis Bangkok)(2866454)</t>
  </si>
  <si>
    <t>至尊豪华特大床房&lt;今日特价 &gt;&lt;双人入住&gt;&lt;中宾&gt;&lt;双早&gt;</t>
  </si>
  <si>
    <t>YAN/YATING</t>
  </si>
  <si>
    <t xml:space="preserve">3232447	</t>
  </si>
  <si>
    <t xml:space="preserve">97240560	</t>
  </si>
  <si>
    <t xml:space="preserve">999223679110650	</t>
  </si>
  <si>
    <t>WANG/LIBIN</t>
  </si>
  <si>
    <t xml:space="preserve">3232490	</t>
  </si>
  <si>
    <t xml:space="preserve">999223680622254	</t>
  </si>
  <si>
    <t>[胡志明市]国际贵都大酒店胡志明市酒店(Hotel Equatorial Ho Chi Minh City)(5683508)</t>
  </si>
  <si>
    <t>豪华特大床房&lt;特惠价&gt;&lt;双人入住&gt;&lt;双早&gt;</t>
  </si>
  <si>
    <t>XU/XIANZHONG,ZHANG/LINGYAN</t>
  </si>
  <si>
    <t xml:space="preserve">3232790	</t>
  </si>
  <si>
    <t xml:space="preserve">999223677847485	</t>
  </si>
  <si>
    <t>两卧行政套房(至少连住2晚及以上)&lt;今日特价 &gt;&lt;四人入住&gt;&lt;不适用泰国客人&gt;&lt;双早&gt;</t>
  </si>
  <si>
    <t>LAO/IO SENG,LYU/CHENG</t>
  </si>
  <si>
    <t xml:space="preserve">3232293	</t>
  </si>
  <si>
    <t xml:space="preserve">271379626	</t>
  </si>
  <si>
    <t xml:space="preserve">999223680910608	</t>
  </si>
  <si>
    <t>[釜山]斯坦福酒店釜山(Stanford Hotel Busan)(28525719)</t>
  </si>
  <si>
    <t>标准双人床房&lt;双人入住&gt;&lt;无早&gt;</t>
  </si>
  <si>
    <t>YANG/YULING</t>
  </si>
  <si>
    <t xml:space="preserve">3232821	</t>
  </si>
  <si>
    <t xml:space="preserve">A842483	</t>
  </si>
  <si>
    <t xml:space="preserve">999223682976601	</t>
  </si>
  <si>
    <t>香格里拉楼豪华河景双床房(至少连住2晚及以上)&lt;特惠&gt;&lt;双人入住&gt;&lt;双早&gt;</t>
  </si>
  <si>
    <t>Wan/Si,Xu/Zwbin</t>
  </si>
  <si>
    <t xml:space="preserve">3233145	</t>
  </si>
  <si>
    <t xml:space="preserve">11524119	</t>
  </si>
  <si>
    <t xml:space="preserve">999223683251798	</t>
  </si>
  <si>
    <t>He/Xin</t>
  </si>
  <si>
    <t xml:space="preserve">3233189	</t>
  </si>
  <si>
    <t xml:space="preserve">270828845	</t>
  </si>
  <si>
    <t xml:space="preserve">999223684396758	</t>
  </si>
  <si>
    <t>YANG/TIANJUN</t>
  </si>
  <si>
    <t xml:space="preserve">3233428	</t>
  </si>
  <si>
    <t xml:space="preserve">999223684539138	</t>
  </si>
  <si>
    <t>[普吉岛]普吉岛城市海港度假酒店(Fishermen's Harbour Urban Resort Phuket)(2355959)</t>
  </si>
  <si>
    <t>豪华房(至少连住2晚及以上)&lt;双人入住&gt;&lt;双早&gt;</t>
  </si>
  <si>
    <t>TOMLIN/LEWIS</t>
  </si>
  <si>
    <t xml:space="preserve">3233452	</t>
  </si>
  <si>
    <t xml:space="preserve">999223685397232	</t>
  </si>
  <si>
    <t>JIA/HAOYING</t>
  </si>
  <si>
    <t xml:space="preserve">3233697	</t>
  </si>
  <si>
    <t xml:space="preserve">97538896	</t>
  </si>
  <si>
    <t xml:space="preserve">999223686036803	</t>
  </si>
  <si>
    <t>高级好莱坞房&lt;今日特价 &gt;&lt;双人入住&gt;&lt;不适用泰国客人&gt;&lt;双早&gt;</t>
  </si>
  <si>
    <t>BI/YIZHI</t>
  </si>
  <si>
    <t xml:space="preserve">3233902	</t>
  </si>
  <si>
    <t xml:space="preserve">270894559	</t>
  </si>
  <si>
    <t xml:space="preserve">999223686803634	</t>
  </si>
  <si>
    <t>YIN/XIANGQIAN</t>
  </si>
  <si>
    <t xml:space="preserve">3234124	</t>
  </si>
  <si>
    <t xml:space="preserve">999223687230586	</t>
  </si>
  <si>
    <t>HUANG/WEIJUN</t>
  </si>
  <si>
    <t xml:space="preserve">3234255	</t>
  </si>
  <si>
    <t xml:space="preserve">999223690362788	</t>
  </si>
  <si>
    <t>豪华特大床房&lt;今日特价 &gt;&lt;双人入住&gt;&lt;不适用泰国客人&gt;&lt;无早&gt;</t>
  </si>
  <si>
    <t>su/lanlong,chen/wenzhen</t>
  </si>
  <si>
    <t xml:space="preserve">3234562	</t>
  </si>
  <si>
    <t xml:space="preserve">999223691718305	</t>
  </si>
  <si>
    <t>[吉隆坡]吉隆坡圣塔格兰德签名酒店(Santa Grand Signature Kuala Lumpur)(101006793)</t>
  </si>
  <si>
    <t>高级房(大床)&lt;双人入住&gt;&lt;双早&gt;</t>
  </si>
  <si>
    <t>PISINGAN/HAZIQAH</t>
  </si>
  <si>
    <t xml:space="preserve">3234665	</t>
  </si>
  <si>
    <t xml:space="preserve">999223693924561	</t>
  </si>
  <si>
    <t>[芭堤雅]芭堤雅都喜天丽酒店(Dusit Thani Pattaya)(3360627)</t>
  </si>
  <si>
    <t>豪华双床房&lt;双人入住&gt;&lt;不适用泰国客人&gt;&lt;双早&gt;</t>
  </si>
  <si>
    <t>MAO/YILIN</t>
  </si>
  <si>
    <t xml:space="preserve">3235007	</t>
  </si>
  <si>
    <t xml:space="preserve">999223694785795	</t>
  </si>
  <si>
    <t>Wu/Yufan,Tao/Junwei</t>
  </si>
  <si>
    <t xml:space="preserve">3235188	</t>
  </si>
  <si>
    <t xml:space="preserve">11524340	</t>
  </si>
  <si>
    <t xml:space="preserve">999223694820828	</t>
  </si>
  <si>
    <t>豪华特大床房&lt;双人入住&gt;&lt;不适用泰国客人&gt;&lt;双早&gt;</t>
  </si>
  <si>
    <t>Feng/Huan</t>
  </si>
  <si>
    <t xml:space="preserve">3235199	</t>
  </si>
  <si>
    <t xml:space="preserve">999223694907694	</t>
  </si>
  <si>
    <t>YANG/DONGYIN</t>
  </si>
  <si>
    <t xml:space="preserve">3235217	</t>
  </si>
  <si>
    <t xml:space="preserve">999223695262750	</t>
  </si>
  <si>
    <t>豪华好莱坞房&lt;今日特价 &gt;&lt;双人入住&gt;&lt;不适用泰国客人&gt;&lt;无早&gt;</t>
  </si>
  <si>
    <t>ZHENG/QIAOQIONG,WANG/LEI</t>
  </si>
  <si>
    <t xml:space="preserve">3235301	</t>
  </si>
  <si>
    <t xml:space="preserve">999223695795280	</t>
  </si>
  <si>
    <t>[曼谷]曼谷素坤逸55号通罗中心点大酒店(Grande Centre Point Sukhumvit 55 Bangkok)(8173962)</t>
  </si>
  <si>
    <t>特色豪华房&lt;双人入住&gt;&lt;预付&gt;&lt;无早&gt;&lt;net rate mode&gt;</t>
  </si>
  <si>
    <t>YUNG/CHEUK FAI</t>
  </si>
  <si>
    <t xml:space="preserve">3235466	</t>
  </si>
  <si>
    <t xml:space="preserve">999223696963722	</t>
  </si>
  <si>
    <t>HU/ZEXUAN</t>
  </si>
  <si>
    <t xml:space="preserve">3236733	</t>
  </si>
  <si>
    <t xml:space="preserve">1427372143146	</t>
  </si>
  <si>
    <t xml:space="preserve">999223697101161	</t>
  </si>
  <si>
    <t>[曼谷]曼谷HOMM素坤逸34街酒店 (悦榕集团)(HOMM Sukhumvit34 Bangkok (A Brand of BANYAN TREE GROUP))(99758480)</t>
  </si>
  <si>
    <t>Hsieh/Meng Chi</t>
  </si>
  <si>
    <t xml:space="preserve">3236758	</t>
  </si>
  <si>
    <t xml:space="preserve">999223697253668	</t>
  </si>
  <si>
    <t>高级双床房&lt;今日特价 &gt;&lt;双人入住&gt;&lt;双早&gt;</t>
  </si>
  <si>
    <t>WISANSAK/VUTTIPHAT</t>
  </si>
  <si>
    <t xml:space="preserve">999223697414857	</t>
  </si>
  <si>
    <t>Sonjungreed/Chuchok</t>
  </si>
  <si>
    <t xml:space="preserve">3236822	</t>
  </si>
  <si>
    <t xml:space="preserve">5871396533686	</t>
  </si>
  <si>
    <t xml:space="preserve">999223698379562	</t>
  </si>
  <si>
    <t>标准房&lt;双人入住&gt;&lt;无早&gt;</t>
  </si>
  <si>
    <t>Zhang/Linzhu,zeng/hao,xiang/sen</t>
  </si>
  <si>
    <t xml:space="preserve">3237682	</t>
  </si>
  <si>
    <t xml:space="preserve">999223698165412	</t>
  </si>
  <si>
    <t>豪华双床房&lt;今日特价 &gt;&lt;双人入住&gt;&lt;不适用泰国客人&gt;&lt;无早&gt;</t>
  </si>
  <si>
    <t>CHUOP/MEAN</t>
  </si>
  <si>
    <t xml:space="preserve">3237633	</t>
  </si>
  <si>
    <t xml:space="preserve">999223698836512	</t>
  </si>
  <si>
    <t>[曼谷]曼谷素坤逸奥克伍德华庭工作室酒店(Oakwood Studios Sukhumvit Bangkok)(101528701)</t>
  </si>
  <si>
    <t>至尊一室房&lt;特惠专享&gt;&lt;双人入住&gt;&lt;仅适用亚洲客人&gt;&lt;无早&gt;</t>
  </si>
  <si>
    <t>GAO/XIAODONG</t>
  </si>
  <si>
    <t xml:space="preserve">3238217	</t>
  </si>
  <si>
    <t xml:space="preserve">999223698886867	</t>
  </si>
  <si>
    <t>YU/MENG</t>
  </si>
  <si>
    <t xml:space="preserve">3238228	</t>
  </si>
  <si>
    <t xml:space="preserve">999223700031696	</t>
  </si>
  <si>
    <t>至尊豪华两张双人床房&lt;今日特价 &gt;&lt;双人入住&gt;&lt;中宾&gt;&lt;双早&gt;</t>
  </si>
  <si>
    <t>WAILOON/WAILOON</t>
  </si>
  <si>
    <t xml:space="preserve">3238475	</t>
  </si>
  <si>
    <t xml:space="preserve">999223700036721	</t>
  </si>
  <si>
    <t>[多哈]蒂沃里纳哈达多哈酒店(Al Najada Doha Hotel by Tivoli)(103957098)</t>
  </si>
  <si>
    <t>豪华房&lt;双人入住&gt;&lt;无早&gt;</t>
  </si>
  <si>
    <t>CHEN/WEI LU,LEI/WEINONG</t>
  </si>
  <si>
    <t xml:space="preserve">3238479	</t>
  </si>
  <si>
    <t xml:space="preserve">217653	</t>
  </si>
  <si>
    <t xml:space="preserve">999223700064848	</t>
  </si>
  <si>
    <t>Maceda/Margarita,Maceda/Margarita</t>
  </si>
  <si>
    <t xml:space="preserve">3238488	</t>
  </si>
  <si>
    <t xml:space="preserve">12399	</t>
  </si>
  <si>
    <t xml:space="preserve">999223700072687	</t>
  </si>
  <si>
    <t>高级双床房&lt;双人入住&gt;&lt;仅适用亚洲客人&gt;&lt;无早&gt;</t>
  </si>
  <si>
    <t>Zheng/Hongyue</t>
  </si>
  <si>
    <t xml:space="preserve">3238491	</t>
  </si>
  <si>
    <t xml:space="preserve">999223700124562	</t>
  </si>
  <si>
    <t>[芽庄]芽庄哈瓦那酒店(Havana Nha Trang Hotel)(4398652)</t>
  </si>
  <si>
    <t>海景豪华双床房 禁烟&lt;特惠&gt;&lt;双人入住&gt;&lt;不适用越南客人&gt;&lt;双早&gt;</t>
  </si>
  <si>
    <t>HE/YUZHI,BAI/YUELIN,XU/HUICAI,LU/CUIWEI</t>
  </si>
  <si>
    <t xml:space="preserve">3238503	</t>
  </si>
  <si>
    <t xml:space="preserve">1198393	</t>
  </si>
  <si>
    <t xml:space="preserve">999223700145654	</t>
  </si>
  <si>
    <t>[曼谷]旅游山林小屋素坤逸11号酒店(Travelodge Sukhumvit 11)(13535055)</t>
  </si>
  <si>
    <t>高级房&lt;双人入住&gt;&lt;不适用泰国客人&gt;&lt;无早&gt;</t>
  </si>
  <si>
    <t>LIU/QI</t>
  </si>
  <si>
    <t xml:space="preserve">3238518	</t>
  </si>
  <si>
    <t xml:space="preserve">999223700205325	</t>
  </si>
  <si>
    <t>[班帕那普兰]华欣艾琳塔度假村及水疗中心(Aleenta Resort and Spa, Hua Hin - Pranburi)(4984185)</t>
  </si>
  <si>
    <t>海景公寓&lt;单人入住&gt;&lt;不适用泰国客人&gt;&lt;早+午餐或晚餐二选一&gt;</t>
  </si>
  <si>
    <t>LIN/LIANG,LIN/LIANG,LIN/LIANG,LIN/LIANG,LIN/LIANG,LIN/LIANG</t>
  </si>
  <si>
    <t xml:space="preserve">3238941	</t>
  </si>
  <si>
    <t xml:space="preserve">999223700370204	</t>
  </si>
  <si>
    <t>[普吉岛]普吉岛悦榕庄(Banyan Tree Phuket)(3707426)</t>
  </si>
  <si>
    <t>招牌泳池别墅&lt;A&gt;&lt;双人入住&gt;&lt;双早&gt;</t>
  </si>
  <si>
    <t>LIU/WUFA,LI/JUNG</t>
  </si>
  <si>
    <t xml:space="preserve">3239469	</t>
  </si>
  <si>
    <t xml:space="preserve">19686940	</t>
  </si>
  <si>
    <t xml:space="preserve">999223700482080	</t>
  </si>
  <si>
    <t>LUO/TINGTING,WANG/RONG</t>
  </si>
  <si>
    <t xml:space="preserve">3239680	</t>
  </si>
  <si>
    <t xml:space="preserve">1198396	</t>
  </si>
  <si>
    <t xml:space="preserve">999223700805193	</t>
  </si>
  <si>
    <t>xiang/haoyu</t>
  </si>
  <si>
    <t xml:space="preserve">3240846	</t>
  </si>
  <si>
    <t xml:space="preserve">999223701197180	</t>
  </si>
  <si>
    <t>豪华房&lt;特惠专享&gt;&lt;双人入住&gt;&lt;无早&gt;</t>
  </si>
  <si>
    <t>Yang/Fan,Xu/Xin hui</t>
  </si>
  <si>
    <t xml:space="preserve">3241263	</t>
  </si>
  <si>
    <t xml:space="preserve">67859	</t>
  </si>
  <si>
    <t xml:space="preserve">999223701303804	</t>
  </si>
  <si>
    <t>[曼谷]曼谷素凯泰酒店(The Sukhothai Bangkok)(4957359)</t>
  </si>
  <si>
    <t>高级大床房&lt;特惠&gt;&lt;双人入住&gt;&lt;双早&gt;</t>
  </si>
  <si>
    <t>ZHU/SILONG</t>
  </si>
  <si>
    <t xml:space="preserve">3241302	</t>
  </si>
  <si>
    <t xml:space="preserve">10556103	</t>
  </si>
  <si>
    <t xml:space="preserve">999223705151017	</t>
  </si>
  <si>
    <t>[宿务]宿务柏宁国际大酒店(Cebu Parklane International Hotel)(8234810)</t>
  </si>
  <si>
    <t>豪华房&lt;单人入住&gt;&lt;单早&gt;</t>
  </si>
  <si>
    <t>Shu/Wei</t>
  </si>
  <si>
    <t xml:space="preserve">3241723	</t>
  </si>
  <si>
    <t xml:space="preserve">176645	</t>
  </si>
  <si>
    <t>，</t>
  </si>
  <si>
    <t>本期扣款273元</t>
  </si>
  <si>
    <t>A230421103816481</t>
  </si>
  <si>
    <t>CNY / HKD 当前参考汇率: 1.140682316</t>
  </si>
  <si>
    <t>总计：320961 CNY/
366114.54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</si>
  <si>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</si>
  <si>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</si>
  <si>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</si>
  <si>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</si>
  <si>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</si>
  <si>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</si>
  <si>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</si>
  <si>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</si>
  <si>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</si>
  <si>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</si>
  <si>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</si>
  <si>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</si>
  <si>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</si>
  <si>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</si>
  <si>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</si>
  <si>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</si>
  <si>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</si>
  <si>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</si>
  <si>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</si>
  <si>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2023-04-17</t>
  </si>
  <si>
    <t>3241723</t>
  </si>
  <si>
    <t>宿务柏宁国际大酒店</t>
  </si>
  <si>
    <t>Shu Wei</t>
  </si>
  <si>
    <t>2023-04-18</t>
  </si>
  <si>
    <t>退房日周结</t>
  </si>
  <si>
    <t>380.00</t>
  </si>
  <si>
    <t>RMB</t>
  </si>
  <si>
    <t>0</t>
  </si>
  <si>
    <t>0.00</t>
  </si>
  <si>
    <t>携程国际直连(DD)</t>
  </si>
  <si>
    <t>01.011174</t>
  </si>
  <si>
    <t>2023-04-17 19:12:43</t>
  </si>
  <si>
    <t>否</t>
  </si>
  <si>
    <t>汇智国际旅游发展有限公司</t>
  </si>
  <si>
    <t>直采</t>
  </si>
  <si>
    <t>菲律宾</t>
  </si>
  <si>
    <t>3241302</t>
  </si>
  <si>
    <t>曼谷素凯泰酒店</t>
  </si>
  <si>
    <t>ZHU SILONG</t>
  </si>
  <si>
    <t>1288.00</t>
  </si>
  <si>
    <t>2023-04-17 16:12:34</t>
  </si>
  <si>
    <t>泰国</t>
  </si>
  <si>
    <t>3241263</t>
  </si>
  <si>
    <t>阿玛拉素万那普酒店</t>
  </si>
  <si>
    <t>Yang Fan,Xu Xin hui</t>
  </si>
  <si>
    <t>666.00</t>
  </si>
  <si>
    <t>2023-04-17 16:14:43</t>
  </si>
  <si>
    <t>3240846</t>
  </si>
  <si>
    <t>曼谷素坤逸奥克伍德华庭工作室酒店</t>
  </si>
  <si>
    <t>xiang haoyu</t>
  </si>
  <si>
    <t>418.00</t>
  </si>
  <si>
    <t>2023-04-17 15:16:51</t>
  </si>
  <si>
    <t>3239680</t>
  </si>
  <si>
    <t>芽庄哈瓦那酒店</t>
  </si>
  <si>
    <t>LUO TINGTING,WANG RONG</t>
  </si>
  <si>
    <t>630.00</t>
  </si>
  <si>
    <t>2023-04-17 14:54:49</t>
  </si>
  <si>
    <t>越南</t>
  </si>
  <si>
    <t>3239469</t>
  </si>
  <si>
    <t>普吉岛悦榕庄(SHA Plus+)</t>
  </si>
  <si>
    <t>LIU WUFA,LI JUNG</t>
  </si>
  <si>
    <t>2900.00</t>
  </si>
  <si>
    <t>2023-04-17 14:44:35</t>
  </si>
  <si>
    <t>3238518</t>
  </si>
  <si>
    <t>旅游山林小屋素坤逸11号酒店</t>
  </si>
  <si>
    <t>LIU QI</t>
  </si>
  <si>
    <t>294.00</t>
  </si>
  <si>
    <t>2023-04-17 14:19:53</t>
  </si>
  <si>
    <t>3238503</t>
  </si>
  <si>
    <t>HE YUZHI,BAI YUELIN,XU HUICAI,LU CUIWEI</t>
  </si>
  <si>
    <t>2023-04-17 14:44:11</t>
  </si>
  <si>
    <t>3238491</t>
  </si>
  <si>
    <t>Zheng Hongyue</t>
  </si>
  <si>
    <t>2023-04-17 13:54:45</t>
  </si>
  <si>
    <t>3238488</t>
  </si>
  <si>
    <t>Travelodge Phuket Town</t>
  </si>
  <si>
    <t>Maceda Margarita,Maceda Margarita</t>
  </si>
  <si>
    <t>221.00</t>
  </si>
  <si>
    <t>2023-04-17 13:59:14</t>
  </si>
  <si>
    <t>3238479</t>
  </si>
  <si>
    <t>蒂沃里纳哈达多哈酒店</t>
  </si>
  <si>
    <t>CHEN WEI LU,LEI WEINONG</t>
  </si>
  <si>
    <t>794.00</t>
  </si>
  <si>
    <t>2023-04-17 15:25:57</t>
  </si>
  <si>
    <t>卡塔尔</t>
  </si>
  <si>
    <t>3238475</t>
  </si>
  <si>
    <t>曼谷瑞吉酒店</t>
  </si>
  <si>
    <t>WAILOON WAILOON</t>
  </si>
  <si>
    <t>2055.00</t>
  </si>
  <si>
    <t>2023-04-17 13:54:35</t>
  </si>
  <si>
    <t>3238228</t>
  </si>
  <si>
    <t>曼谷盛泰澜中央世界商业中心酒店  (SHA Plus+)</t>
  </si>
  <si>
    <t>YU MENG</t>
  </si>
  <si>
    <t>1133.00</t>
  </si>
  <si>
    <t>2023-04-17 12:47:49</t>
  </si>
  <si>
    <t>3238217</t>
  </si>
  <si>
    <t>GAO XIAODONG</t>
  </si>
  <si>
    <t>741.00</t>
  </si>
  <si>
    <t>2023-04-17 12:16:13</t>
  </si>
  <si>
    <t>3237682</t>
  </si>
  <si>
    <t>Zhang Linzhu,zeng hao,xiang sen</t>
  </si>
  <si>
    <t>442.00</t>
  </si>
  <si>
    <t>2023-04-17 11:54:57</t>
  </si>
  <si>
    <t>3237633</t>
  </si>
  <si>
    <t>CHUOP MEAN</t>
  </si>
  <si>
    <t>2023-04-17 12:45:32</t>
  </si>
  <si>
    <t>3236822</t>
  </si>
  <si>
    <t>优本纳沙通</t>
  </si>
  <si>
    <t>Sonjungreed Chuchok</t>
  </si>
  <si>
    <t>425.00</t>
  </si>
  <si>
    <t>2023-04-17 14:32:10</t>
  </si>
  <si>
    <t>3236785</t>
  </si>
  <si>
    <t>曼谷麦卡桑美居酒店</t>
  </si>
  <si>
    <t>WISANSAK VUTTIPHAT</t>
  </si>
  <si>
    <t>424.00</t>
  </si>
  <si>
    <t>2023-04-17 12:00:22</t>
  </si>
  <si>
    <t>3236758</t>
  </si>
  <si>
    <t>曼谷HOMM素坤逸34街酒店</t>
  </si>
  <si>
    <t>Hsieh Meng Chi</t>
  </si>
  <si>
    <t>411.00</t>
  </si>
  <si>
    <t>2023-04-17 14:52:32</t>
  </si>
  <si>
    <t>3236733</t>
  </si>
  <si>
    <t>HU ZEXUAN</t>
  </si>
  <si>
    <t>2023-04-17 10:22:18</t>
  </si>
  <si>
    <t>3235466</t>
  </si>
  <si>
    <t>曼谷素坤逸55号通罗中心点大酒店 (政府卫生认证)</t>
  </si>
  <si>
    <t>YUNG CHEUK FAI</t>
  </si>
  <si>
    <t>716.00</t>
  </si>
  <si>
    <t>2023-04-17 10:38:37</t>
  </si>
  <si>
    <t>3235301</t>
  </si>
  <si>
    <t>ZHENG QIAOQIONG,WANG LEI</t>
  </si>
  <si>
    <t>1094.00</t>
  </si>
  <si>
    <t>2023-04-17 10:01:57</t>
  </si>
  <si>
    <t>3235217</t>
  </si>
  <si>
    <t>YANG DONGYIN</t>
  </si>
  <si>
    <t>2023-04-17 09:00:01</t>
  </si>
  <si>
    <t>3235199</t>
  </si>
  <si>
    <t>芭堤雅都喜天丽酒店</t>
  </si>
  <si>
    <t>Feng Huan</t>
  </si>
  <si>
    <t>615.00</t>
  </si>
  <si>
    <t>2023-04-17 11:02:48</t>
  </si>
  <si>
    <t>3235188</t>
  </si>
  <si>
    <t>曼谷香格里拉大酒店</t>
  </si>
  <si>
    <t>Wu Yufan,Tao Junwei</t>
  </si>
  <si>
    <t>1360.00</t>
  </si>
  <si>
    <t>2023-04-17 11:14:03</t>
  </si>
  <si>
    <t>3235007</t>
  </si>
  <si>
    <t>MAO YILIN</t>
  </si>
  <si>
    <t>2023-04-17 10:57:23</t>
  </si>
  <si>
    <t>2023-04-16</t>
  </si>
  <si>
    <t>3234665</t>
  </si>
  <si>
    <t>Santa Grand Signature Kuala Lumpur</t>
  </si>
  <si>
    <t>PISINGAN HAZIQAH</t>
  </si>
  <si>
    <t>279.00</t>
  </si>
  <si>
    <t>2023-04-17 16:56:20</t>
  </si>
  <si>
    <t>马来西亚</t>
  </si>
  <si>
    <t>3234562</t>
  </si>
  <si>
    <t>su lanlong,chen wenzhen</t>
  </si>
  <si>
    <t>2023-04-17 09:54:55</t>
  </si>
  <si>
    <t>3234255</t>
  </si>
  <si>
    <t>HUANG WEIJUN</t>
  </si>
  <si>
    <t>1010.00</t>
  </si>
  <si>
    <t>2023-04-17 09:57:13</t>
  </si>
  <si>
    <t>3234124</t>
  </si>
  <si>
    <t>YIN XIANGQIAN</t>
  </si>
  <si>
    <t>2023-04-17 08:54:45</t>
  </si>
  <si>
    <t>3233902</t>
  </si>
  <si>
    <t>BI YIZHI</t>
  </si>
  <si>
    <t>2188.00</t>
  </si>
  <si>
    <t>2023-04-16 17:31:53</t>
  </si>
  <si>
    <t>3233697</t>
  </si>
  <si>
    <t>JIA HAOYING</t>
  </si>
  <si>
    <t>3581.00</t>
  </si>
  <si>
    <t>2023-04-16 16:12:27</t>
  </si>
  <si>
    <t>3233452</t>
  </si>
  <si>
    <t>普吉岛城市海港度假酒店 (SHA Extra Plus)</t>
  </si>
  <si>
    <t>TOMLIN LEWIS</t>
  </si>
  <si>
    <t>439.00</t>
  </si>
  <si>
    <t>2023-04-16 14:29:08</t>
  </si>
  <si>
    <t>3233428</t>
  </si>
  <si>
    <t>YANG TIANJUN</t>
  </si>
  <si>
    <t>2023-04-16 14:23:51</t>
  </si>
  <si>
    <t>3233189</t>
  </si>
  <si>
    <t>He Xin</t>
  </si>
  <si>
    <t>2020.00</t>
  </si>
  <si>
    <t>2023-04-16 12:44:44</t>
  </si>
  <si>
    <t>3233145</t>
  </si>
  <si>
    <t>Wan Si,Xu Zwbin</t>
  </si>
  <si>
    <t>2500.00</t>
  </si>
  <si>
    <t>2023-04-16 12:53:00</t>
  </si>
  <si>
    <t>3232821</t>
  </si>
  <si>
    <t>釜山斯坦福酒店</t>
  </si>
  <si>
    <t>YANG YULING</t>
  </si>
  <si>
    <t>909.00</t>
  </si>
  <si>
    <t>1182.00</t>
  </si>
  <si>
    <t>273</t>
  </si>
  <si>
    <t>2023-04-16 10:12:17</t>
  </si>
  <si>
    <t>韩国</t>
  </si>
  <si>
    <t>3232490</t>
  </si>
  <si>
    <t>普吉假日酒店 (政府卫生认证)</t>
  </si>
  <si>
    <t>WANG LIBIN</t>
  </si>
  <si>
    <t>661.00</t>
  </si>
  <si>
    <t>2023-04-16 12:27:04</t>
  </si>
  <si>
    <t>3232447</t>
  </si>
  <si>
    <t>YAN YATING</t>
  </si>
  <si>
    <t>2023-04-16 10:06:19</t>
  </si>
  <si>
    <t>3232376</t>
  </si>
  <si>
    <t>XIE NA,SHEN YANG,WANG YING,SHEN QINGWEI</t>
  </si>
  <si>
    <t>1322.00</t>
  </si>
  <si>
    <t>2023-04-16 12:23:50</t>
  </si>
  <si>
    <t>3232356</t>
  </si>
  <si>
    <t>LI Yusen</t>
  </si>
  <si>
    <t>2023-04-16 10:07:02</t>
  </si>
  <si>
    <t>3232293</t>
  </si>
  <si>
    <t>曼谷恰特里亚姆大酒店</t>
  </si>
  <si>
    <t>LAO IO SENG,LYU CHENG</t>
  </si>
  <si>
    <t>5742.00</t>
  </si>
  <si>
    <t>2023-04-16 09:30:56</t>
  </si>
  <si>
    <t>2023-04-15</t>
  </si>
  <si>
    <t>3231929</t>
  </si>
  <si>
    <t>曼谷艾美酒店</t>
  </si>
  <si>
    <t>HU QIN</t>
  </si>
  <si>
    <t>2060.00</t>
  </si>
  <si>
    <t>2023-04-16 10:01:11</t>
  </si>
  <si>
    <t>3231497</t>
  </si>
  <si>
    <t>芭堤雅万丽水疗度假酒店 - SHA Extra Plus 认证</t>
  </si>
  <si>
    <t>ZOU JI,WU TINGCHAO</t>
  </si>
  <si>
    <t>4916.00</t>
  </si>
  <si>
    <t>2023-04-15 19:11:33</t>
  </si>
  <si>
    <t>3231255</t>
  </si>
  <si>
    <t>Enterprising An,Enterprising An</t>
  </si>
  <si>
    <t>910.00</t>
  </si>
  <si>
    <t>2023-04-15 16:58:41</t>
  </si>
  <si>
    <t>3231183</t>
  </si>
  <si>
    <t>KANG LE</t>
  </si>
  <si>
    <t>2023-04-15 22:50:39</t>
  </si>
  <si>
    <t>3231174</t>
  </si>
  <si>
    <t>清化美利亚珍珠酒店</t>
  </si>
  <si>
    <t>Sheng Min</t>
  </si>
  <si>
    <t>740.00</t>
  </si>
  <si>
    <t>2023-04-15 16:27:15</t>
  </si>
  <si>
    <t>3231148</t>
  </si>
  <si>
    <t>CHENG JUNFENG</t>
  </si>
  <si>
    <t>2738.00</t>
  </si>
  <si>
    <t>2023-04-15 16:44:42</t>
  </si>
  <si>
    <t>3230691</t>
  </si>
  <si>
    <t>河内富都大酒店</t>
  </si>
  <si>
    <t>YE XUQING</t>
  </si>
  <si>
    <t>526.00</t>
  </si>
  <si>
    <t>2023-04-15 14:45:36</t>
  </si>
  <si>
    <t>3230670</t>
  </si>
  <si>
    <t>YE ZHIREN</t>
  </si>
  <si>
    <t>2023-04-15 14:06:05</t>
  </si>
  <si>
    <t>3230564</t>
  </si>
  <si>
    <t>宿务莱克斯酒店</t>
  </si>
  <si>
    <t>Epperhart Luther</t>
  </si>
  <si>
    <t>1066.00</t>
  </si>
  <si>
    <t>2023-04-15 12:40:04</t>
  </si>
  <si>
    <t>3230555</t>
  </si>
  <si>
    <t>THOMAS MICAH RAY</t>
  </si>
  <si>
    <t>2023-04-15 12:14:38</t>
  </si>
  <si>
    <t>3230406</t>
  </si>
  <si>
    <t>LIU JU,ZHANG JIE</t>
  </si>
  <si>
    <t>1330.00</t>
  </si>
  <si>
    <t>2023-04-15 14:28:52</t>
  </si>
  <si>
    <t>3230362</t>
  </si>
  <si>
    <t>ZHANG CHUANZHI,GUO RUIHENG</t>
  </si>
  <si>
    <t>2023-04-15 11:49:39</t>
  </si>
  <si>
    <t>3230274</t>
  </si>
  <si>
    <t>占奈萨拉卜塔酒店</t>
  </si>
  <si>
    <t>alali Ali,alali Ali,alali Ali,alali Ali</t>
  </si>
  <si>
    <t>1000.00</t>
  </si>
  <si>
    <t>2023-04-15 13:54:47</t>
  </si>
  <si>
    <t>阿拉伯联合酋长国</t>
  </si>
  <si>
    <t>3230051</t>
  </si>
  <si>
    <t>曼谷伊斯汀塔娜城市高尔夫度假村</t>
  </si>
  <si>
    <t>REN LI,LIU TI,LIU SHAOXIONG,REN QIAN,LIU QUN,LIANG JIANQIU</t>
  </si>
  <si>
    <t>807.00</t>
  </si>
  <si>
    <t>2023-04-15 12:45:23</t>
  </si>
  <si>
    <t>3229815</t>
  </si>
  <si>
    <t>迪拜范思哲宫殿酒店</t>
  </si>
  <si>
    <t>SHU MEICHING</t>
  </si>
  <si>
    <t>3835.00</t>
  </si>
  <si>
    <t>2023-04-15 18:55:13</t>
  </si>
  <si>
    <t>2023-04-14</t>
  </si>
  <si>
    <t>3229060</t>
  </si>
  <si>
    <t>威尼斯甲米别墅度假村</t>
  </si>
  <si>
    <t>Mengewein Natascha,Mengewein Natascha</t>
  </si>
  <si>
    <t>1473.00</t>
  </si>
  <si>
    <t>2023-04-15 10:33:02</t>
  </si>
  <si>
    <t>3228974</t>
  </si>
  <si>
    <t>KOH PIAK CHANG</t>
  </si>
  <si>
    <t>2306.00</t>
  </si>
  <si>
    <t>2023-04-15 10:56:48</t>
  </si>
  <si>
    <t>3228385</t>
  </si>
  <si>
    <t>曼谷 SO/ 酒店</t>
  </si>
  <si>
    <t>MAO HAO</t>
  </si>
  <si>
    <t>2454.00</t>
  </si>
  <si>
    <t>2023-04-14 16:06:11</t>
  </si>
  <si>
    <t>3227442</t>
  </si>
  <si>
    <t>ZHAO JINGRU</t>
  </si>
  <si>
    <t>1999.00</t>
  </si>
  <si>
    <t>2023-04-14 15:26:34</t>
  </si>
  <si>
    <t>3227390</t>
  </si>
  <si>
    <t>ZHANG XINYUE</t>
  </si>
  <si>
    <t>2023-04-14 15:17:01</t>
  </si>
  <si>
    <t>3226903</t>
  </si>
  <si>
    <t>Deng Haiyan,Zheng Li,Wen Huiyu,Sun Junxian</t>
  </si>
  <si>
    <t>572.00</t>
  </si>
  <si>
    <t>2023-04-14 18:58:47</t>
  </si>
  <si>
    <t>3226651</t>
  </si>
  <si>
    <t>JIN PUZEXI</t>
  </si>
  <si>
    <t>2916.00</t>
  </si>
  <si>
    <t>2023-04-14 17:18:34</t>
  </si>
  <si>
    <t>3226611</t>
  </si>
  <si>
    <t>溪畔酒店</t>
  </si>
  <si>
    <t>CHEN JIANWEI,CHI MAOMING</t>
  </si>
  <si>
    <t>1660.00</t>
  </si>
  <si>
    <t>2023-04-14 13:30:51</t>
  </si>
  <si>
    <t>3225291</t>
  </si>
  <si>
    <t>宜必思尚品曼谷素坤逸康福酒店</t>
  </si>
  <si>
    <t>Liu liwei,Lin Zhong</t>
  </si>
  <si>
    <t>974.00</t>
  </si>
  <si>
    <t>2023-04-14 12:40:36</t>
  </si>
  <si>
    <t>2023-04-13</t>
  </si>
  <si>
    <t>3224495</t>
  </si>
  <si>
    <t>MU GUOTIAN</t>
  </si>
  <si>
    <t>2023-04-14 10:31:38</t>
  </si>
  <si>
    <t>3224173</t>
  </si>
  <si>
    <t>曼谷安纳塔拉河畔度假酒店</t>
  </si>
  <si>
    <t>zhou jiangrong</t>
  </si>
  <si>
    <t>2300.00</t>
  </si>
  <si>
    <t>2023-04-14 11:23:22</t>
  </si>
  <si>
    <t>3224172</t>
  </si>
  <si>
    <t>曼谷铂尔曼G酒店</t>
  </si>
  <si>
    <t>Lv Jianxin,Wu Zhiwei</t>
  </si>
  <si>
    <t>1540.00</t>
  </si>
  <si>
    <t>2023-04-14 15:13:30</t>
  </si>
  <si>
    <t>3224171</t>
  </si>
  <si>
    <t>jiang oun</t>
  </si>
  <si>
    <t>2023-04-14 11:07:41</t>
  </si>
  <si>
    <t>3223574</t>
  </si>
  <si>
    <t>阿瓦尼河滨曼谷酒店(SHA认证)</t>
  </si>
  <si>
    <t>CHUNG KAI YIN BENJAMIN</t>
  </si>
  <si>
    <t>2940.00</t>
  </si>
  <si>
    <t>2023-04-14 02:28:27</t>
  </si>
  <si>
    <t>3223565</t>
  </si>
  <si>
    <t>SHUM HING LUN,WONG KAM LING,CHU CHUI MAN</t>
  </si>
  <si>
    <t>8820.00</t>
  </si>
  <si>
    <t>2023-04-14 01:02:55</t>
  </si>
  <si>
    <t>3223555</t>
  </si>
  <si>
    <t>普吉岛苏帕莱风景湾水疗度假酒店(SHA Extra Plus)</t>
  </si>
  <si>
    <t>PRAPHOTHING HATHAIKAN</t>
  </si>
  <si>
    <t>272.00</t>
  </si>
  <si>
    <t>2023-04-13 16:12:25</t>
  </si>
  <si>
    <t>3223481</t>
  </si>
  <si>
    <t>岘港中心温克酒店</t>
  </si>
  <si>
    <t>Tuong Van,Tuong Van</t>
  </si>
  <si>
    <t>474.00</t>
  </si>
  <si>
    <t>2023-04-13 17:45:14</t>
  </si>
  <si>
    <t>3223045</t>
  </si>
  <si>
    <t>xu jiajie,zhao xinhui</t>
  </si>
  <si>
    <t>2023-04-13 15:15:45</t>
  </si>
  <si>
    <t>3223032</t>
  </si>
  <si>
    <t>新加坡庄家大酒店</t>
  </si>
  <si>
    <t>HE SHENG</t>
  </si>
  <si>
    <t>1628.00</t>
  </si>
  <si>
    <t>2023-04-13 17:15:25</t>
  </si>
  <si>
    <t>新加坡</t>
  </si>
  <si>
    <t>3222856</t>
  </si>
  <si>
    <t>曼谷大使酒店</t>
  </si>
  <si>
    <t>Loh Jeffrey</t>
  </si>
  <si>
    <t>993.00</t>
  </si>
  <si>
    <t>2023-04-13 15:24:15</t>
  </si>
  <si>
    <t>3220980</t>
  </si>
  <si>
    <t>GUO HUAMING</t>
  </si>
  <si>
    <t>2100.00</t>
  </si>
  <si>
    <t>2023-04-13 11:48:12</t>
  </si>
  <si>
    <t>2023-04-12</t>
  </si>
  <si>
    <t>3220825</t>
  </si>
  <si>
    <t>贝斯特韦斯特精选寻求者发现者拉玛四世酒店</t>
  </si>
  <si>
    <t>GUI ZHENGRONG</t>
  </si>
  <si>
    <t>660.00</t>
  </si>
  <si>
    <t>2023-04-13 10:04:54</t>
  </si>
  <si>
    <t>3220599</t>
  </si>
  <si>
    <t>新加坡首都凯宾斯基酒店</t>
  </si>
  <si>
    <t>CHEN QIONG</t>
  </si>
  <si>
    <t>7248.00</t>
  </si>
  <si>
    <t>2023-04-13 09:24:57</t>
  </si>
  <si>
    <t>3220497</t>
  </si>
  <si>
    <t>JIANG NAN</t>
  </si>
  <si>
    <t>1122.00</t>
  </si>
  <si>
    <t>2023-04-13 10:11:42</t>
  </si>
  <si>
    <t>3219208</t>
  </si>
  <si>
    <t>曼谷大仓新颐饭店</t>
  </si>
  <si>
    <t>HO TSZ CHUN</t>
  </si>
  <si>
    <t>2736.00</t>
  </si>
  <si>
    <t>2023-04-12 16:22:58</t>
  </si>
  <si>
    <t>3218932</t>
  </si>
  <si>
    <t>普吉岛丽笙度假套房酒店</t>
  </si>
  <si>
    <t>REIJNEN THOMAS</t>
  </si>
  <si>
    <t>3386.00</t>
  </si>
  <si>
    <t>2023-04-12 13:25:10</t>
  </si>
  <si>
    <t>2023-04-11</t>
  </si>
  <si>
    <t>3217841</t>
  </si>
  <si>
    <t>盖特43机场酒店</t>
  </si>
  <si>
    <t>ZHANG XUEYING</t>
  </si>
  <si>
    <t>373.00</t>
  </si>
  <si>
    <t>2023-04-12 10:36:24</t>
  </si>
  <si>
    <t>3217605</t>
  </si>
  <si>
    <t>吉隆坡国际机场瑞享酒店及会议中心</t>
  </si>
  <si>
    <t>WONG HEE JOO</t>
  </si>
  <si>
    <t>1620.00</t>
  </si>
  <si>
    <t>2023-04-12 16:45:08</t>
  </si>
  <si>
    <t>3217276</t>
  </si>
  <si>
    <t>大海沙滩阳光度假酒店</t>
  </si>
  <si>
    <t>He Shanshan</t>
  </si>
  <si>
    <t>800.00</t>
  </si>
  <si>
    <t>2023-04-13 12:19:27</t>
  </si>
  <si>
    <t>2023-04-10</t>
  </si>
  <si>
    <t>3214771</t>
  </si>
  <si>
    <t>融合原创西贡中心酒店</t>
  </si>
  <si>
    <t>LIANG ZHUOHENG,LIN JIEXIN</t>
  </si>
  <si>
    <t>4043.00</t>
  </si>
  <si>
    <t>2023-04-11 16:49:47</t>
  </si>
  <si>
    <t>3213672</t>
  </si>
  <si>
    <t>曼谷拉差达宜必思尚品酒店</t>
  </si>
  <si>
    <t>FAN SHILEI,LIU SHU JIAN</t>
  </si>
  <si>
    <t>720.00</t>
  </si>
  <si>
    <t>2023-04-10 17:16:33</t>
  </si>
  <si>
    <t>3212839</t>
  </si>
  <si>
    <t>首尔三井酒店</t>
  </si>
  <si>
    <t>Do Mihyang</t>
  </si>
  <si>
    <t>510.00</t>
  </si>
  <si>
    <t>2023-04-10 12:19:23</t>
  </si>
  <si>
    <t>2023-04-09</t>
  </si>
  <si>
    <t>3211049</t>
  </si>
  <si>
    <t>达拉海角度假酒店</t>
  </si>
  <si>
    <t>TAN ZHIQUAN,Zhou WANQING,Yang Qiming</t>
  </si>
  <si>
    <t>1496.00</t>
  </si>
  <si>
    <t>2023-04-09 14:42:13</t>
  </si>
  <si>
    <t>3210582</t>
  </si>
  <si>
    <t>我们的卡塔豪华酒店</t>
  </si>
  <si>
    <t>LI YUCONG,FANG GUOLIANG</t>
  </si>
  <si>
    <t>975.00</t>
  </si>
  <si>
    <t>2023-04-09 11:52:13</t>
  </si>
  <si>
    <t>2023-04-08</t>
  </si>
  <si>
    <t>3209965</t>
  </si>
  <si>
    <t>吉隆坡柏威年酒店 · 悦榕庄管理</t>
  </si>
  <si>
    <t>CHEUNG LAPWANG,CHEN YUNZHEN</t>
  </si>
  <si>
    <t>1570.00</t>
  </si>
  <si>
    <t>2023-04-09 09:08:01</t>
  </si>
  <si>
    <t>3209155</t>
  </si>
  <si>
    <t>仙本那那本仙境童话庄园</t>
  </si>
  <si>
    <t>TAO HAIBO,TANG FENG</t>
  </si>
  <si>
    <t>1220.00</t>
  </si>
  <si>
    <t>2023-04-08 19:11:54</t>
  </si>
  <si>
    <t>3208417</t>
  </si>
  <si>
    <t>标准酒店 - 曼谷大都会大厦</t>
  </si>
  <si>
    <t>Liao Yun,Guo Jiaojiao</t>
  </si>
  <si>
    <t>4000.00</t>
  </si>
  <si>
    <t>2023-04-08 12:15:24</t>
  </si>
  <si>
    <t>2023-04-07</t>
  </si>
  <si>
    <t>3205921</t>
  </si>
  <si>
    <t>普吉岛邦涛的希尔顿花园酒店 (SHA Extra Plus)</t>
  </si>
  <si>
    <t>lesky seth</t>
  </si>
  <si>
    <t>3954.00</t>
  </si>
  <si>
    <t>2023-04-07 16:57:29</t>
  </si>
  <si>
    <t>2023-04-05</t>
  </si>
  <si>
    <t>3201174</t>
  </si>
  <si>
    <t>曼谷长荣桂冠酒店</t>
  </si>
  <si>
    <t>ZHOU YANHONG,SU YAOXING</t>
  </si>
  <si>
    <t>2765.00</t>
  </si>
  <si>
    <t>2023-04-06 11:44:59</t>
  </si>
  <si>
    <t>3200165</t>
  </si>
  <si>
    <t>CHOI WONHO</t>
  </si>
  <si>
    <t>514.00</t>
  </si>
  <si>
    <t>2023-04-06 08:20:06</t>
  </si>
  <si>
    <t>3199062</t>
  </si>
  <si>
    <t>WU JIFENG,LIN SHIXIONG,YANG JINYING,WU YAN,LIN HAOJIN,WU LINHAN</t>
  </si>
  <si>
    <t>21315.00</t>
  </si>
  <si>
    <t>2023-04-05 14:57:46</t>
  </si>
  <si>
    <t>3199410</t>
  </si>
  <si>
    <t>宿务海湾酒店-国会大厦</t>
  </si>
  <si>
    <t>ChihLung Lin,ChihLung Lin,ChihLung Lin,ChihLung Lin</t>
  </si>
  <si>
    <t>2023-04-05 10:18:02</t>
  </si>
  <si>
    <t>2023-04-04</t>
  </si>
  <si>
    <t>3197687</t>
  </si>
  <si>
    <t>吉隆坡邵氏广场美居酒店</t>
  </si>
  <si>
    <t>TANG YUNFENG</t>
  </si>
  <si>
    <t>1030.00</t>
  </si>
  <si>
    <t>2023-04-05 13:19:34</t>
  </si>
  <si>
    <t>3196529</t>
  </si>
  <si>
    <t>沙通易思婷大酒店</t>
  </si>
  <si>
    <t>NEVES CLAUDINO CARDOSO DAS</t>
  </si>
  <si>
    <t>3870.00</t>
  </si>
  <si>
    <t>2023-04-04 14:47:59</t>
  </si>
  <si>
    <t>2023-04-03</t>
  </si>
  <si>
    <t>3195537</t>
  </si>
  <si>
    <t>曼谷奔齐中心大酒店</t>
  </si>
  <si>
    <t>Tsui Hon Lam Francis</t>
  </si>
  <si>
    <t>1692.00</t>
  </si>
  <si>
    <t>2023-04-04 09:42:52</t>
  </si>
  <si>
    <t>3194827</t>
  </si>
  <si>
    <t>哈德特恩海滩俱乐部酒店</t>
  </si>
  <si>
    <t>Brandauer Amanda,Brandauer Amanda</t>
  </si>
  <si>
    <t>1845.00</t>
  </si>
  <si>
    <t>2023-04-03 15:53:18</t>
  </si>
  <si>
    <t>3194011</t>
  </si>
  <si>
    <t>Liu Suling</t>
  </si>
  <si>
    <t>788.00</t>
  </si>
  <si>
    <t>2023-04-03 18:15:46</t>
  </si>
  <si>
    <t>3193796</t>
  </si>
  <si>
    <t>CHANG DANDAN,Ou Yang</t>
  </si>
  <si>
    <t>2322.00</t>
  </si>
  <si>
    <t>2023-04-03 13:52:21</t>
  </si>
  <si>
    <t>2023-04-02</t>
  </si>
  <si>
    <t>3193089</t>
  </si>
  <si>
    <t>SHENG YANFEI,DONG TAO</t>
  </si>
  <si>
    <t>2744.00</t>
  </si>
  <si>
    <t>2023-04-03 21:16:51</t>
  </si>
  <si>
    <t>3192191</t>
  </si>
  <si>
    <t>乌龟岛海滩度假酒店</t>
  </si>
  <si>
    <t>Niwatpanupat Sinarat,Niwatpanupat Sinarat</t>
  </si>
  <si>
    <t>5400.00</t>
  </si>
  <si>
    <t>2023-04-02 18:57:10</t>
  </si>
  <si>
    <t>2023-03-31</t>
  </si>
  <si>
    <t>3186777</t>
  </si>
  <si>
    <t>双威金字塔酒店</t>
  </si>
  <si>
    <t>Miao Chunyu,XU YAO</t>
  </si>
  <si>
    <t>3451.00</t>
  </si>
  <si>
    <t>2023-04-03 14:41:10</t>
  </si>
  <si>
    <t>2023-03-30</t>
  </si>
  <si>
    <t>3184500</t>
  </si>
  <si>
    <t>芭东帕拉贡温泉度假酒店 (SHA Extra Plus)</t>
  </si>
  <si>
    <t>HARRINGTON MICHAELLAWRENCE,HARRINGTON MICHAELLAWRENCE</t>
  </si>
  <si>
    <t>1348.00</t>
  </si>
  <si>
    <t>2023-03-31 10:33:02</t>
  </si>
  <si>
    <t>3182428</t>
  </si>
  <si>
    <t>康斯特白拉热带海滩度假村</t>
  </si>
  <si>
    <t>LEUNG CHI HAN,POON KWOK CHU</t>
  </si>
  <si>
    <t>2676.00</t>
  </si>
  <si>
    <t>2023-03-30 14:35:08</t>
  </si>
  <si>
    <t>2023-03-29</t>
  </si>
  <si>
    <t>3179481</t>
  </si>
  <si>
    <t>CHANG MARCUS</t>
  </si>
  <si>
    <t>2130.00</t>
  </si>
  <si>
    <t>2023-03-29 10:54:18</t>
  </si>
  <si>
    <t>2023-03-28</t>
  </si>
  <si>
    <t>3178994</t>
  </si>
  <si>
    <t>首尔世贸中心洲际酒店</t>
  </si>
  <si>
    <t>HONG MINGCHUAN</t>
  </si>
  <si>
    <t>4440.00</t>
  </si>
  <si>
    <t>2023-03-29 08:21:33</t>
  </si>
  <si>
    <t>2023-03-25</t>
  </si>
  <si>
    <t>3172068</t>
  </si>
  <si>
    <t>MA LUYAO,XIONG WEI,HUANG XIA,MEI XI,LONG MAI,LI ZENGHUI,ZHANG MENGDIE,LI TONGFANG,LUO SIYE,SU YIWEN</t>
  </si>
  <si>
    <t>9735.00</t>
  </si>
  <si>
    <t>2023-03-26 13:55:49</t>
  </si>
  <si>
    <t>3171113</t>
  </si>
  <si>
    <t>ZHAO YUAN,ZHONG CHUTIAN</t>
  </si>
  <si>
    <t>7360.00</t>
  </si>
  <si>
    <t>2023-03-25 12:34:14</t>
  </si>
  <si>
    <t>2023-03-24</t>
  </si>
  <si>
    <t>3167885</t>
  </si>
  <si>
    <t>YANG BING,ZHANG HONGBO</t>
  </si>
  <si>
    <t>1478.00</t>
  </si>
  <si>
    <t>2023-03-24 09:57:55</t>
  </si>
  <si>
    <t>2023-03-23</t>
  </si>
  <si>
    <t>3165026</t>
  </si>
  <si>
    <t>宿务威斯顿舄湖酒店</t>
  </si>
  <si>
    <t>Paucar Donnels maureen,Fam Clantom Cadungog,Josephelse Mart Cadungog</t>
  </si>
  <si>
    <t>2280.00</t>
  </si>
  <si>
    <t>2023-03-23 08:33:45</t>
  </si>
  <si>
    <t>3164795</t>
  </si>
  <si>
    <t>清迈苏瑞旺斯酒店</t>
  </si>
  <si>
    <t>BUTRAD AUNTHIKA</t>
  </si>
  <si>
    <t>830.00</t>
  </si>
  <si>
    <t>2023-03-23 14:30:07</t>
  </si>
  <si>
    <t>2023-03-22</t>
  </si>
  <si>
    <t>3162590</t>
  </si>
  <si>
    <t>贝尔福度假酒店</t>
  </si>
  <si>
    <t>Ilin Salvacion,Ilin Salvacion</t>
  </si>
  <si>
    <t>1520.00</t>
  </si>
  <si>
    <t>2023-03-22 14:17:45</t>
  </si>
  <si>
    <t>2023-03-20</t>
  </si>
  <si>
    <t>3157351</t>
  </si>
  <si>
    <t>曼谷利特酒店</t>
  </si>
  <si>
    <t>CHEN HUIWEN,ZENG ZIHAO</t>
  </si>
  <si>
    <t>1515.00</t>
  </si>
  <si>
    <t>2023-03-20 17:06:53</t>
  </si>
  <si>
    <t>3157316</t>
  </si>
  <si>
    <t>普吉岛格雷斯兰度假村</t>
  </si>
  <si>
    <t>HE ZONGYANG,HUANG QIULI,YOU CHAOGUI,SU HUA,HUANG SHIWEI,PENG XIAOHUI,WEI FUXING,HUANG XUE</t>
  </si>
  <si>
    <t>3808.00</t>
  </si>
  <si>
    <t>2023-03-21 10:50:40</t>
  </si>
  <si>
    <t>2023-03-18</t>
  </si>
  <si>
    <t>3151662</t>
  </si>
  <si>
    <t>文华伊斯特维尔酒店</t>
  </si>
  <si>
    <t>Chantarothorn Natthika,Chantarothorn Natthika,Chantarothorn Natthika,Chantarothorn Natthika</t>
  </si>
  <si>
    <t>704.00</t>
  </si>
  <si>
    <t>2023-03-21 18:00:40</t>
  </si>
  <si>
    <t>2023-01-21</t>
  </si>
  <si>
    <t>2967168</t>
  </si>
  <si>
    <t>曼谷萨通JC凯文酒店</t>
  </si>
  <si>
    <t>SHEN RANHAO</t>
  </si>
  <si>
    <t>1560.00</t>
  </si>
  <si>
    <t>2023-03-05 10:09:15</t>
  </si>
  <si>
    <t>2023-03-15</t>
  </si>
  <si>
    <t>3137905</t>
  </si>
  <si>
    <t>WANG KEXIN,LI YI</t>
  </si>
  <si>
    <t>3890.00</t>
  </si>
  <si>
    <t>2023-03-15 17:44:07</t>
  </si>
  <si>
    <t>3137227</t>
  </si>
  <si>
    <t>QIAO GUANWEN</t>
  </si>
  <si>
    <t>5350.00</t>
  </si>
  <si>
    <t>2023-03-17 13:16:49</t>
  </si>
  <si>
    <t>2023-03-16</t>
  </si>
  <si>
    <t>3143113</t>
  </si>
  <si>
    <t>Gupta Ashok Kumar,Gupta Ashok Kumar</t>
  </si>
  <si>
    <t>3224.00</t>
  </si>
  <si>
    <t>2023-03-17 10:42:50</t>
  </si>
  <si>
    <t>3138626</t>
  </si>
  <si>
    <t>Gupta Kartik,Gupta Kartik</t>
  </si>
  <si>
    <t>3100.00</t>
  </si>
  <si>
    <t>2023-03-17 09:28:36</t>
  </si>
  <si>
    <t>3138553</t>
  </si>
  <si>
    <t>Gupta MUKUL,Gupta MUKUL</t>
  </si>
  <si>
    <t>2023-03-17 11:46:08</t>
  </si>
  <si>
    <t>3138534</t>
  </si>
  <si>
    <t>2023-03-16 10:48:44</t>
  </si>
  <si>
    <t>2023-03-13</t>
  </si>
  <si>
    <t>3131123</t>
  </si>
  <si>
    <t>Goyal karan,Goyal karan,Goyal karan,Goyal karan,Goyal karan,Goyal karan,Goyal karan,Goyal karan,Goyal karan,Goyal karan</t>
  </si>
  <si>
    <t>21760.00</t>
  </si>
  <si>
    <t>2023-03-14 10:08:37</t>
  </si>
  <si>
    <t>2023-03-10</t>
  </si>
  <si>
    <t>3116376</t>
  </si>
  <si>
    <t>宿务迈瑞柏高碧海度假村</t>
  </si>
  <si>
    <t>LEE SEONMI</t>
  </si>
  <si>
    <t>1674.00</t>
  </si>
  <si>
    <t>2023-03-10 10:32:03</t>
  </si>
  <si>
    <t>3149713</t>
  </si>
  <si>
    <t>Zhao Rui</t>
  </si>
  <si>
    <t>3328.00</t>
  </si>
  <si>
    <t>2023-03-18 12:57:49</t>
  </si>
  <si>
    <t>2023-01-10</t>
  </si>
  <si>
    <t>2937637</t>
  </si>
  <si>
    <t>曼谷班达拉套房酒店</t>
  </si>
  <si>
    <t>YE SHAOYUN,YANG BO</t>
  </si>
  <si>
    <t>5918.00</t>
  </si>
  <si>
    <t>2023-01-11 10:38:02</t>
  </si>
  <si>
    <t>2023-03-08</t>
  </si>
  <si>
    <t>3110924</t>
  </si>
  <si>
    <t>曼谷维伊 - 美憬阁酒店</t>
  </si>
  <si>
    <t>NG CHUN TANG</t>
  </si>
  <si>
    <t>1970.00</t>
  </si>
  <si>
    <t>2023-03-09 13:00:25</t>
  </si>
  <si>
    <t>2023-02-07</t>
  </si>
  <si>
    <t>3012818</t>
  </si>
  <si>
    <t>曼谷拉差达瑞士酒店 (SHA Extra Plus)</t>
  </si>
  <si>
    <t>LEE WING HON TONY,LEE KWOK PO NATHAN,GADINGAN MARGIE CABEL,LAM CHING LOI,LEE WING ON</t>
  </si>
  <si>
    <t>6126.00</t>
  </si>
  <si>
    <t>2023-02-08 14:14:35</t>
  </si>
  <si>
    <t>3150320</t>
  </si>
  <si>
    <t>新加坡客安酒店 (SG Clean)</t>
  </si>
  <si>
    <t>Huang Yonghang,Lu Hong</t>
  </si>
  <si>
    <t>1506.00</t>
  </si>
  <si>
    <t>2023-03-18 18:18:14</t>
  </si>
  <si>
    <t>2023-03-14</t>
  </si>
  <si>
    <t>3132924</t>
  </si>
  <si>
    <t>瑟达宿务中央集团酒店</t>
  </si>
  <si>
    <t>KANG YONGHAN,KANG YONGHAN</t>
  </si>
  <si>
    <t>3900.00</t>
  </si>
  <si>
    <t>2023-03-14 15:56:13</t>
  </si>
  <si>
    <t>999223545365377,</t>
  </si>
  <si>
    <t>2023-01-29</t>
  </si>
  <si>
    <t>2987195</t>
  </si>
  <si>
    <t>2023-04-08 12:15:41</t>
  </si>
  <si>
    <t>2023-03-02</t>
  </si>
  <si>
    <t>3081397</t>
  </si>
  <si>
    <t>华欣标准酒店</t>
  </si>
  <si>
    <t>LIN CHENHSIN</t>
  </si>
  <si>
    <t>4400.00</t>
  </si>
  <si>
    <t>2023-03-02 15:45:18</t>
  </si>
  <si>
    <t>2023-02-22</t>
  </si>
  <si>
    <t>3056600</t>
  </si>
  <si>
    <t>CHAI YI TING,LO YI HSUAN</t>
  </si>
  <si>
    <t>2023-02-22 21:24:52</t>
  </si>
  <si>
    <t>3149304</t>
  </si>
  <si>
    <t>ZHANG XIUMING</t>
  </si>
  <si>
    <t>2400.00</t>
  </si>
  <si>
    <t>2023-03-18 08:41:22</t>
  </si>
  <si>
    <t>2023-03-12</t>
  </si>
  <si>
    <t>3125514</t>
  </si>
  <si>
    <t>The Reef Island Resort Mactan, Cebu</t>
  </si>
  <si>
    <t>YOON SEONGHEE</t>
  </si>
  <si>
    <t>4350.00</t>
  </si>
  <si>
    <t>2023-03-13 12:00:13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</si>
</sst>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164</xdr:row>
      <xdr:rowOff>0</xdr:rowOff>
    </xdr:from>
    <xdr:to>
      <xdr:col>14</xdr:col>
      <xdr:colOff>314325</xdr:colOff>
      <xdr:row>194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401300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45028</v>
      </c>
      <c r="G2" s="6">
        <v>45034</v>
      </c>
      <c r="H2" s="4">
        <v>1</v>
      </c>
      <c r="I2" s="4">
        <v>6</v>
      </c>
      <c r="J2" s="4">
        <v>6</v>
      </c>
      <c r="K2" s="4" t="s">
        <v>30</v>
      </c>
      <c r="L2" s="4">
        <v>5918</v>
      </c>
      <c r="M2" s="4">
        <v>5918</v>
      </c>
      <c r="N2" s="4" t="s">
        <v>31</v>
      </c>
      <c r="O2" s="4" t="s">
        <v>32</v>
      </c>
      <c r="P2" s="4" t="s">
        <v>33</v>
      </c>
      <c r="Q2" s="4">
        <v>0</v>
      </c>
      <c r="R2" s="7">
        <v>44936</v>
      </c>
      <c r="S2" s="6">
        <v>45037</v>
      </c>
      <c r="T2" s="4" t="s">
        <v>34</v>
      </c>
      <c r="U2" s="4">
        <v>5918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45032</v>
      </c>
      <c r="G3" s="6">
        <v>45034</v>
      </c>
      <c r="H3" s="4">
        <v>1</v>
      </c>
      <c r="I3" s="4">
        <v>2</v>
      </c>
      <c r="J3" s="4">
        <v>2</v>
      </c>
      <c r="K3" s="4" t="s">
        <v>30</v>
      </c>
      <c r="L3" s="4">
        <v>1560</v>
      </c>
      <c r="M3" s="4">
        <v>1560</v>
      </c>
      <c r="N3" s="4" t="s">
        <v>40</v>
      </c>
      <c r="O3" s="4" t="s">
        <v>32</v>
      </c>
      <c r="P3" s="4" t="s">
        <v>33</v>
      </c>
      <c r="Q3" s="4">
        <v>0</v>
      </c>
      <c r="R3" s="7">
        <v>44947</v>
      </c>
      <c r="S3" s="6">
        <v>45037</v>
      </c>
      <c r="T3" s="4" t="s">
        <v>34</v>
      </c>
      <c r="U3" s="4">
        <v>1560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45031</v>
      </c>
      <c r="G4" s="6">
        <v>45034</v>
      </c>
      <c r="H4" s="4">
        <v>2</v>
      </c>
      <c r="I4" s="4">
        <v>3</v>
      </c>
      <c r="J4" s="4">
        <v>6</v>
      </c>
      <c r="K4" s="4" t="s">
        <v>30</v>
      </c>
      <c r="L4" s="4">
        <v>6126</v>
      </c>
      <c r="M4" s="4">
        <v>6126</v>
      </c>
      <c r="N4" s="4" t="s">
        <v>46</v>
      </c>
      <c r="O4" s="4" t="s">
        <v>32</v>
      </c>
      <c r="P4" s="4" t="s">
        <v>33</v>
      </c>
      <c r="Q4" s="4">
        <v>0</v>
      </c>
      <c r="R4" s="7">
        <v>44964</v>
      </c>
      <c r="S4" s="6">
        <v>45037</v>
      </c>
      <c r="T4" s="4" t="s">
        <v>34</v>
      </c>
      <c r="U4" s="4">
        <v>6126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45028</v>
      </c>
      <c r="G5" s="6">
        <v>45034</v>
      </c>
      <c r="H5" s="4">
        <v>1</v>
      </c>
      <c r="I5" s="4">
        <v>6</v>
      </c>
      <c r="J5" s="4">
        <v>6</v>
      </c>
      <c r="K5" s="4" t="s">
        <v>30</v>
      </c>
      <c r="L5" s="4">
        <v>1620</v>
      </c>
      <c r="M5" s="4">
        <v>1620</v>
      </c>
      <c r="N5" s="4" t="s">
        <v>52</v>
      </c>
      <c r="O5" s="4" t="s">
        <v>32</v>
      </c>
      <c r="P5" s="4" t="s">
        <v>33</v>
      </c>
      <c r="Q5" s="4">
        <v>0</v>
      </c>
      <c r="R5" s="7">
        <v>44979</v>
      </c>
      <c r="S5" s="6">
        <v>45037</v>
      </c>
      <c r="T5" s="4" t="s">
        <v>34</v>
      </c>
      <c r="U5" s="4">
        <v>1620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49</v>
      </c>
      <c r="B6" s="4" t="s">
        <v>26</v>
      </c>
      <c r="C6" s="4" t="s">
        <v>55</v>
      </c>
      <c r="D6" s="4" t="s">
        <v>50</v>
      </c>
      <c r="E6" s="4" t="s">
        <v>51</v>
      </c>
      <c r="F6" s="6">
        <v>45028</v>
      </c>
      <c r="G6" s="6">
        <v>45034</v>
      </c>
      <c r="H6" s="4">
        <v>1</v>
      </c>
      <c r="I6" s="4">
        <v>6</v>
      </c>
      <c r="J6" s="4">
        <v>6</v>
      </c>
      <c r="K6" s="4" t="s">
        <v>30</v>
      </c>
      <c r="L6" s="4">
        <v>-1620</v>
      </c>
      <c r="M6" s="4">
        <v>-1620</v>
      </c>
      <c r="N6" s="4" t="s">
        <v>52</v>
      </c>
      <c r="O6" s="4" t="s">
        <v>32</v>
      </c>
      <c r="P6" s="4" t="s">
        <v>33</v>
      </c>
      <c r="Q6" s="4">
        <v>0</v>
      </c>
      <c r="R6" s="7">
        <v>44979</v>
      </c>
      <c r="S6" s="6">
        <v>45037</v>
      </c>
      <c r="T6" s="4" t="s">
        <v>34</v>
      </c>
      <c r="U6" s="4">
        <v>-1620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45028</v>
      </c>
      <c r="G7" s="6">
        <v>45034</v>
      </c>
      <c r="H7" s="4">
        <v>1</v>
      </c>
      <c r="I7" s="4">
        <v>6</v>
      </c>
      <c r="J7" s="4">
        <v>6</v>
      </c>
      <c r="K7" s="4" t="s">
        <v>30</v>
      </c>
      <c r="L7" s="4">
        <v>1620</v>
      </c>
      <c r="M7" s="4">
        <v>1620</v>
      </c>
      <c r="N7" s="4" t="s">
        <v>57</v>
      </c>
      <c r="O7" s="4" t="s">
        <v>32</v>
      </c>
      <c r="P7" s="4" t="s">
        <v>33</v>
      </c>
      <c r="Q7" s="4">
        <v>0</v>
      </c>
      <c r="R7" s="7">
        <v>44979</v>
      </c>
      <c r="S7" s="6">
        <v>45037</v>
      </c>
      <c r="T7" s="4" t="s">
        <v>34</v>
      </c>
      <c r="U7" s="4">
        <v>1620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45032</v>
      </c>
      <c r="G8" s="6">
        <v>45034</v>
      </c>
      <c r="H8" s="4">
        <v>1</v>
      </c>
      <c r="I8" s="4">
        <v>2</v>
      </c>
      <c r="J8" s="4">
        <v>2</v>
      </c>
      <c r="K8" s="4" t="s">
        <v>30</v>
      </c>
      <c r="L8" s="4">
        <v>4400</v>
      </c>
      <c r="M8" s="4">
        <v>4400</v>
      </c>
      <c r="N8" s="4" t="s">
        <v>63</v>
      </c>
      <c r="O8" s="4" t="s">
        <v>32</v>
      </c>
      <c r="P8" s="4" t="s">
        <v>33</v>
      </c>
      <c r="Q8" s="4">
        <v>0</v>
      </c>
      <c r="R8" s="7">
        <v>44987</v>
      </c>
      <c r="S8" s="6">
        <v>45037</v>
      </c>
      <c r="T8" s="4" t="s">
        <v>34</v>
      </c>
      <c r="U8" s="4">
        <v>4400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45033</v>
      </c>
      <c r="G9" s="6">
        <v>45034</v>
      </c>
      <c r="H9" s="4">
        <v>1</v>
      </c>
      <c r="I9" s="4">
        <v>1</v>
      </c>
      <c r="J9" s="4">
        <v>1</v>
      </c>
      <c r="K9" s="4" t="s">
        <v>30</v>
      </c>
      <c r="L9" s="4">
        <v>295</v>
      </c>
      <c r="M9" s="4">
        <v>295</v>
      </c>
      <c r="N9" s="4" t="s">
        <v>69</v>
      </c>
      <c r="O9" s="4" t="s">
        <v>32</v>
      </c>
      <c r="P9" s="4" t="s">
        <v>33</v>
      </c>
      <c r="Q9" s="4">
        <v>0</v>
      </c>
      <c r="R9" s="7">
        <v>44992</v>
      </c>
      <c r="S9" s="6">
        <v>45037</v>
      </c>
      <c r="T9" s="4" t="s">
        <v>34</v>
      </c>
      <c r="U9" s="4">
        <v>295</v>
      </c>
      <c r="V9" s="4">
        <v>0</v>
      </c>
      <c r="W9" s="4">
        <v>0</v>
      </c>
      <c r="X9" s="4" t="s">
        <v>70</v>
      </c>
      <c r="Y9" s="4" t="s">
        <v>54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45032</v>
      </c>
      <c r="G10" s="6">
        <v>45034</v>
      </c>
      <c r="H10" s="4">
        <v>1</v>
      </c>
      <c r="I10" s="4">
        <v>2</v>
      </c>
      <c r="J10" s="4">
        <v>2</v>
      </c>
      <c r="K10" s="4" t="s">
        <v>30</v>
      </c>
      <c r="L10" s="4">
        <v>1970</v>
      </c>
      <c r="M10" s="4">
        <v>1970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44993</v>
      </c>
      <c r="S10" s="6">
        <v>45037</v>
      </c>
      <c r="T10" s="4" t="s">
        <v>34</v>
      </c>
      <c r="U10" s="4">
        <v>1970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45032</v>
      </c>
      <c r="G11" s="6">
        <v>45034</v>
      </c>
      <c r="H11" s="4">
        <v>1</v>
      </c>
      <c r="I11" s="4">
        <v>2</v>
      </c>
      <c r="J11" s="4">
        <v>2</v>
      </c>
      <c r="K11" s="4" t="s">
        <v>30</v>
      </c>
      <c r="L11" s="4">
        <v>1674</v>
      </c>
      <c r="M11" s="4">
        <v>1674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44995</v>
      </c>
      <c r="S11" s="6">
        <v>45037</v>
      </c>
      <c r="T11" s="4" t="s">
        <v>34</v>
      </c>
      <c r="U11" s="4">
        <v>1674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45031</v>
      </c>
      <c r="G12" s="6">
        <v>45034</v>
      </c>
      <c r="H12" s="4">
        <v>1</v>
      </c>
      <c r="I12" s="4">
        <v>3</v>
      </c>
      <c r="J12" s="4">
        <v>3</v>
      </c>
      <c r="K12" s="4" t="s">
        <v>30</v>
      </c>
      <c r="L12" s="4">
        <v>4350</v>
      </c>
      <c r="M12" s="4">
        <v>4350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44997</v>
      </c>
      <c r="S12" s="6">
        <v>45037</v>
      </c>
      <c r="T12" s="4" t="s">
        <v>34</v>
      </c>
      <c r="U12" s="4">
        <v>4350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45030</v>
      </c>
      <c r="G13" s="6">
        <v>45034</v>
      </c>
      <c r="H13" s="4">
        <v>5</v>
      </c>
      <c r="I13" s="4">
        <v>4</v>
      </c>
      <c r="J13" s="4">
        <v>20</v>
      </c>
      <c r="K13" s="4" t="s">
        <v>30</v>
      </c>
      <c r="L13" s="4">
        <v>21760</v>
      </c>
      <c r="M13" s="4">
        <v>21760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44998</v>
      </c>
      <c r="S13" s="6">
        <v>45037</v>
      </c>
      <c r="T13" s="4" t="s">
        <v>34</v>
      </c>
      <c r="U13" s="4">
        <v>21760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66</v>
      </c>
      <c r="B14" s="4" t="s">
        <v>26</v>
      </c>
      <c r="C14" s="4" t="s">
        <v>55</v>
      </c>
      <c r="D14" s="4" t="s">
        <v>67</v>
      </c>
      <c r="E14" s="4" t="s">
        <v>68</v>
      </c>
      <c r="F14" s="6">
        <v>45033</v>
      </c>
      <c r="G14" s="6">
        <v>45034</v>
      </c>
      <c r="H14" s="4">
        <v>1</v>
      </c>
      <c r="I14" s="4">
        <v>1</v>
      </c>
      <c r="J14" s="4">
        <v>1</v>
      </c>
      <c r="K14" s="4" t="s">
        <v>30</v>
      </c>
      <c r="L14" s="4">
        <v>-295</v>
      </c>
      <c r="M14" s="4">
        <v>-295</v>
      </c>
      <c r="N14" s="4" t="s">
        <v>69</v>
      </c>
      <c r="O14" s="4" t="s">
        <v>32</v>
      </c>
      <c r="P14" s="4" t="s">
        <v>33</v>
      </c>
      <c r="Q14" s="4">
        <v>0</v>
      </c>
      <c r="R14" s="7">
        <v>44992</v>
      </c>
      <c r="S14" s="6">
        <v>45037</v>
      </c>
      <c r="T14" s="4" t="s">
        <v>34</v>
      </c>
      <c r="U14" s="4">
        <v>-295</v>
      </c>
      <c r="V14" s="4">
        <v>0</v>
      </c>
      <c r="W14" s="4">
        <v>0</v>
      </c>
      <c r="X14" s="4" t="s">
        <v>70</v>
      </c>
      <c r="Y14" s="4" t="s">
        <v>54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45029</v>
      </c>
      <c r="G15" s="6">
        <v>45034</v>
      </c>
      <c r="H15" s="4">
        <v>1</v>
      </c>
      <c r="I15" s="4">
        <v>5</v>
      </c>
      <c r="J15" s="4">
        <v>5</v>
      </c>
      <c r="K15" s="4" t="s">
        <v>30</v>
      </c>
      <c r="L15" s="4">
        <v>3900</v>
      </c>
      <c r="M15" s="4">
        <v>3900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44999</v>
      </c>
      <c r="S15" s="6">
        <v>45037</v>
      </c>
      <c r="T15" s="4" t="s">
        <v>34</v>
      </c>
      <c r="U15" s="4">
        <v>3900</v>
      </c>
      <c r="V15" s="4">
        <v>0</v>
      </c>
      <c r="W15" s="4">
        <v>0</v>
      </c>
      <c r="X15" s="4" t="s">
        <v>99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45027</v>
      </c>
      <c r="G16" s="6">
        <v>45034</v>
      </c>
      <c r="H16" s="4">
        <v>1</v>
      </c>
      <c r="I16" s="4">
        <v>7</v>
      </c>
      <c r="J16" s="4">
        <v>7</v>
      </c>
      <c r="K16" s="4" t="s">
        <v>30</v>
      </c>
      <c r="L16" s="4">
        <v>5350</v>
      </c>
      <c r="M16" s="4">
        <v>5350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45000</v>
      </c>
      <c r="S16" s="6">
        <v>45037</v>
      </c>
      <c r="T16" s="4" t="s">
        <v>34</v>
      </c>
      <c r="U16" s="4">
        <v>5350</v>
      </c>
      <c r="V16" s="4">
        <v>0</v>
      </c>
      <c r="W16" s="4">
        <v>0</v>
      </c>
      <c r="X16" s="4" t="s">
        <v>105</v>
      </c>
      <c r="Y16" s="4" t="s">
        <v>106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45032</v>
      </c>
      <c r="G17" s="6">
        <v>45034</v>
      </c>
      <c r="H17" s="4">
        <v>1</v>
      </c>
      <c r="I17" s="4">
        <v>2</v>
      </c>
      <c r="J17" s="4">
        <v>2</v>
      </c>
      <c r="K17" s="4" t="s">
        <v>30</v>
      </c>
      <c r="L17" s="4">
        <v>3890</v>
      </c>
      <c r="M17" s="4">
        <v>3890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45000</v>
      </c>
      <c r="S17" s="6">
        <v>45037</v>
      </c>
      <c r="T17" s="4" t="s">
        <v>34</v>
      </c>
      <c r="U17" s="4">
        <v>3890</v>
      </c>
      <c r="V17" s="4">
        <v>0</v>
      </c>
      <c r="W17" s="4">
        <v>0</v>
      </c>
      <c r="X17" s="4" t="s">
        <v>111</v>
      </c>
      <c r="Y17" s="4" t="s">
        <v>112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90</v>
      </c>
      <c r="E18" s="4" t="s">
        <v>114</v>
      </c>
      <c r="F18" s="6">
        <v>45030</v>
      </c>
      <c r="G18" s="6">
        <v>45034</v>
      </c>
      <c r="H18" s="4">
        <v>1</v>
      </c>
      <c r="I18" s="4">
        <v>4</v>
      </c>
      <c r="J18" s="4">
        <v>4</v>
      </c>
      <c r="K18" s="4" t="s">
        <v>30</v>
      </c>
      <c r="L18" s="4">
        <v>3100</v>
      </c>
      <c r="M18" s="4">
        <v>3100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45000</v>
      </c>
      <c r="S18" s="6">
        <v>45037</v>
      </c>
      <c r="T18" s="4" t="s">
        <v>34</v>
      </c>
      <c r="U18" s="4">
        <v>3100</v>
      </c>
      <c r="V18" s="4">
        <v>0</v>
      </c>
      <c r="W18" s="4">
        <v>0</v>
      </c>
      <c r="X18" s="4" t="s">
        <v>116</v>
      </c>
      <c r="Y18" s="4" t="s">
        <v>117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90</v>
      </c>
      <c r="E19" s="4" t="s">
        <v>114</v>
      </c>
      <c r="F19" s="6">
        <v>45030</v>
      </c>
      <c r="G19" s="6">
        <v>45034</v>
      </c>
      <c r="H19" s="4">
        <v>1</v>
      </c>
      <c r="I19" s="4">
        <v>4</v>
      </c>
      <c r="J19" s="4">
        <v>4</v>
      </c>
      <c r="K19" s="4" t="s">
        <v>30</v>
      </c>
      <c r="L19" s="4">
        <v>3100</v>
      </c>
      <c r="M19" s="4">
        <v>3100</v>
      </c>
      <c r="N19" s="4" t="s">
        <v>115</v>
      </c>
      <c r="O19" s="4" t="s">
        <v>32</v>
      </c>
      <c r="P19" s="4" t="s">
        <v>33</v>
      </c>
      <c r="Q19" s="4">
        <v>0</v>
      </c>
      <c r="R19" s="7">
        <v>45000</v>
      </c>
      <c r="S19" s="6">
        <v>45037</v>
      </c>
      <c r="T19" s="4" t="s">
        <v>34</v>
      </c>
      <c r="U19" s="4">
        <v>3100</v>
      </c>
      <c r="V19" s="4">
        <v>0</v>
      </c>
      <c r="W19" s="4">
        <v>0</v>
      </c>
      <c r="X19" s="4" t="s">
        <v>119</v>
      </c>
      <c r="Y19" s="4" t="s">
        <v>120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90</v>
      </c>
      <c r="E20" s="4" t="s">
        <v>114</v>
      </c>
      <c r="F20" s="6">
        <v>45030</v>
      </c>
      <c r="G20" s="6">
        <v>45034</v>
      </c>
      <c r="H20" s="4">
        <v>1</v>
      </c>
      <c r="I20" s="4">
        <v>4</v>
      </c>
      <c r="J20" s="4">
        <v>4</v>
      </c>
      <c r="K20" s="4" t="s">
        <v>30</v>
      </c>
      <c r="L20" s="4">
        <v>3100</v>
      </c>
      <c r="M20" s="4">
        <v>3100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45000</v>
      </c>
      <c r="S20" s="6">
        <v>45037</v>
      </c>
      <c r="T20" s="4" t="s">
        <v>34</v>
      </c>
      <c r="U20" s="4">
        <v>3100</v>
      </c>
      <c r="V20" s="4">
        <v>0</v>
      </c>
      <c r="W20" s="4">
        <v>0</v>
      </c>
      <c r="X20" s="4" t="s">
        <v>123</v>
      </c>
      <c r="Y20" s="4" t="s">
        <v>124</v>
      </c>
    </row>
    <row r="21" s="4" customFormat="1" spans="1:26">
      <c r="A21" s="4" t="s">
        <v>125</v>
      </c>
      <c r="B21" s="4" t="s">
        <v>26</v>
      </c>
      <c r="C21" s="4" t="s">
        <v>27</v>
      </c>
      <c r="D21" s="4" t="s">
        <v>90</v>
      </c>
      <c r="E21" s="4" t="s">
        <v>126</v>
      </c>
      <c r="F21" s="6">
        <v>45030</v>
      </c>
      <c r="G21" s="6">
        <v>45034</v>
      </c>
      <c r="H21" s="4">
        <v>1</v>
      </c>
      <c r="I21" s="4">
        <v>4</v>
      </c>
      <c r="J21" s="4">
        <v>4</v>
      </c>
      <c r="K21" s="4" t="s">
        <v>30</v>
      </c>
      <c r="L21" s="4">
        <v>3224</v>
      </c>
      <c r="M21" s="4">
        <v>3224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45001</v>
      </c>
      <c r="S21" s="6">
        <v>45037</v>
      </c>
      <c r="T21" s="4" t="s">
        <v>34</v>
      </c>
      <c r="U21" s="4">
        <v>3224</v>
      </c>
      <c r="V21" s="4">
        <v>0</v>
      </c>
      <c r="W21" s="4">
        <v>0</v>
      </c>
      <c r="X21" s="4" t="s">
        <v>128</v>
      </c>
      <c r="Y21" s="4">
        <v>14906797</v>
      </c>
      <c r="Z21" s="4" t="s">
        <v>129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50</v>
      </c>
      <c r="E22" s="4" t="s">
        <v>51</v>
      </c>
      <c r="F22" s="6">
        <v>45026</v>
      </c>
      <c r="G22" s="6">
        <v>45034</v>
      </c>
      <c r="H22" s="4">
        <v>1</v>
      </c>
      <c r="I22" s="4">
        <v>8</v>
      </c>
      <c r="J22" s="4">
        <v>8</v>
      </c>
      <c r="K22" s="4" t="s">
        <v>30</v>
      </c>
      <c r="L22" s="4">
        <v>2400</v>
      </c>
      <c r="M22" s="4">
        <v>2400</v>
      </c>
      <c r="N22" s="4" t="s">
        <v>131</v>
      </c>
      <c r="O22" s="4" t="s">
        <v>32</v>
      </c>
      <c r="P22" s="4" t="s">
        <v>33</v>
      </c>
      <c r="Q22" s="4">
        <v>0</v>
      </c>
      <c r="R22" s="7">
        <v>45003</v>
      </c>
      <c r="S22" s="6">
        <v>45037</v>
      </c>
      <c r="T22" s="4" t="s">
        <v>34</v>
      </c>
      <c r="U22" s="4">
        <v>2400</v>
      </c>
      <c r="V22" s="4">
        <v>0</v>
      </c>
      <c r="W22" s="4">
        <v>0</v>
      </c>
      <c r="X22" s="4" t="s">
        <v>132</v>
      </c>
      <c r="Y22" s="4" t="s">
        <v>133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136</v>
      </c>
      <c r="F23" s="6">
        <v>45028</v>
      </c>
      <c r="G23" s="6">
        <v>45034</v>
      </c>
      <c r="H23" s="4">
        <v>1</v>
      </c>
      <c r="I23" s="4">
        <v>6</v>
      </c>
      <c r="J23" s="4">
        <v>6</v>
      </c>
      <c r="K23" s="4" t="s">
        <v>30</v>
      </c>
      <c r="L23" s="4">
        <v>3328</v>
      </c>
      <c r="M23" s="4">
        <v>3328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45003</v>
      </c>
      <c r="S23" s="6">
        <v>45037</v>
      </c>
      <c r="T23" s="4" t="s">
        <v>34</v>
      </c>
      <c r="U23" s="4">
        <v>3328</v>
      </c>
      <c r="V23" s="4">
        <v>0</v>
      </c>
      <c r="W23" s="4">
        <v>0</v>
      </c>
      <c r="X23" s="4" t="s">
        <v>138</v>
      </c>
      <c r="Y23" s="4" t="s">
        <v>139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141</v>
      </c>
      <c r="E24" s="4" t="s">
        <v>142</v>
      </c>
      <c r="F24" s="6">
        <v>45033</v>
      </c>
      <c r="G24" s="6">
        <v>45034</v>
      </c>
      <c r="H24" s="4">
        <v>1</v>
      </c>
      <c r="I24" s="4">
        <v>1</v>
      </c>
      <c r="J24" s="4">
        <v>1</v>
      </c>
      <c r="K24" s="4" t="s">
        <v>30</v>
      </c>
      <c r="L24" s="4">
        <v>1506</v>
      </c>
      <c r="M24" s="4">
        <v>1506</v>
      </c>
      <c r="N24" s="4" t="s">
        <v>143</v>
      </c>
      <c r="O24" s="4" t="s">
        <v>32</v>
      </c>
      <c r="P24" s="4" t="s">
        <v>33</v>
      </c>
      <c r="Q24" s="4">
        <v>0</v>
      </c>
      <c r="R24" s="7">
        <v>45003</v>
      </c>
      <c r="S24" s="6">
        <v>45037</v>
      </c>
      <c r="T24" s="4" t="s">
        <v>34</v>
      </c>
      <c r="U24" s="4">
        <v>1506</v>
      </c>
      <c r="V24" s="4">
        <v>0</v>
      </c>
      <c r="W24" s="4">
        <v>0</v>
      </c>
      <c r="X24" s="4" t="s">
        <v>144</v>
      </c>
      <c r="Y24" s="4" t="s">
        <v>145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6">
        <v>45033</v>
      </c>
      <c r="G25" s="6">
        <v>45034</v>
      </c>
      <c r="H25" s="4">
        <v>2</v>
      </c>
      <c r="I25" s="4">
        <v>1</v>
      </c>
      <c r="J25" s="4">
        <v>2</v>
      </c>
      <c r="K25" s="4" t="s">
        <v>30</v>
      </c>
      <c r="L25" s="4">
        <v>704</v>
      </c>
      <c r="M25" s="4">
        <v>704</v>
      </c>
      <c r="N25" s="4" t="s">
        <v>149</v>
      </c>
      <c r="O25" s="4" t="s">
        <v>32</v>
      </c>
      <c r="P25" s="4" t="s">
        <v>33</v>
      </c>
      <c r="Q25" s="4">
        <v>0</v>
      </c>
      <c r="R25" s="7">
        <v>45003</v>
      </c>
      <c r="S25" s="6">
        <v>45037</v>
      </c>
      <c r="T25" s="4" t="s">
        <v>34</v>
      </c>
      <c r="U25" s="4">
        <v>704</v>
      </c>
      <c r="V25" s="4">
        <v>0</v>
      </c>
      <c r="W25" s="4">
        <v>0</v>
      </c>
      <c r="X25" s="4" t="s">
        <v>150</v>
      </c>
      <c r="Y25" s="4" t="s">
        <v>151</v>
      </c>
    </row>
    <row r="26" s="4" customFormat="1" spans="1:25">
      <c r="A26" s="4" t="s">
        <v>152</v>
      </c>
      <c r="B26" s="4" t="s">
        <v>26</v>
      </c>
      <c r="C26" s="4" t="s">
        <v>27</v>
      </c>
      <c r="D26" s="4" t="s">
        <v>153</v>
      </c>
      <c r="E26" s="4" t="s">
        <v>154</v>
      </c>
      <c r="F26" s="6">
        <v>45032</v>
      </c>
      <c r="G26" s="6">
        <v>45034</v>
      </c>
      <c r="H26" s="4">
        <v>4</v>
      </c>
      <c r="I26" s="4">
        <v>2</v>
      </c>
      <c r="J26" s="4">
        <v>8</v>
      </c>
      <c r="K26" s="4" t="s">
        <v>30</v>
      </c>
      <c r="L26" s="4">
        <v>3808</v>
      </c>
      <c r="M26" s="4">
        <v>3808</v>
      </c>
      <c r="N26" s="4" t="s">
        <v>155</v>
      </c>
      <c r="O26" s="4" t="s">
        <v>32</v>
      </c>
      <c r="P26" s="4" t="s">
        <v>33</v>
      </c>
      <c r="Q26" s="4">
        <v>0</v>
      </c>
      <c r="R26" s="7">
        <v>45005</v>
      </c>
      <c r="S26" s="6">
        <v>45037</v>
      </c>
      <c r="T26" s="4" t="s">
        <v>34</v>
      </c>
      <c r="U26" s="4">
        <v>3808</v>
      </c>
      <c r="V26" s="4">
        <v>0</v>
      </c>
      <c r="W26" s="4">
        <v>0</v>
      </c>
      <c r="X26" s="4" t="s">
        <v>156</v>
      </c>
      <c r="Y26" s="4" t="s">
        <v>157</v>
      </c>
    </row>
    <row r="27" s="4" customFormat="1" spans="1:25">
      <c r="A27" s="4" t="s">
        <v>158</v>
      </c>
      <c r="B27" s="4" t="s">
        <v>26</v>
      </c>
      <c r="C27" s="4" t="s">
        <v>27</v>
      </c>
      <c r="D27" s="4" t="s">
        <v>159</v>
      </c>
      <c r="E27" s="4" t="s">
        <v>160</v>
      </c>
      <c r="F27" s="6">
        <v>45031</v>
      </c>
      <c r="G27" s="6">
        <v>45034</v>
      </c>
      <c r="H27" s="4">
        <v>1</v>
      </c>
      <c r="I27" s="4">
        <v>3</v>
      </c>
      <c r="J27" s="4">
        <v>3</v>
      </c>
      <c r="K27" s="4" t="s">
        <v>30</v>
      </c>
      <c r="L27" s="4">
        <v>1515</v>
      </c>
      <c r="M27" s="4">
        <v>1515</v>
      </c>
      <c r="N27" s="4" t="s">
        <v>161</v>
      </c>
      <c r="O27" s="4" t="s">
        <v>32</v>
      </c>
      <c r="P27" s="4" t="s">
        <v>33</v>
      </c>
      <c r="Q27" s="4">
        <v>0</v>
      </c>
      <c r="R27" s="7">
        <v>45005</v>
      </c>
      <c r="S27" s="6">
        <v>45037</v>
      </c>
      <c r="T27" s="4" t="s">
        <v>34</v>
      </c>
      <c r="U27" s="4">
        <v>1515</v>
      </c>
      <c r="V27" s="4">
        <v>0</v>
      </c>
      <c r="W27" s="4">
        <v>0</v>
      </c>
      <c r="X27" s="4" t="s">
        <v>162</v>
      </c>
      <c r="Y27" s="4" t="s">
        <v>163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165</v>
      </c>
      <c r="E28" s="4" t="s">
        <v>166</v>
      </c>
      <c r="F28" s="6">
        <v>45032</v>
      </c>
      <c r="G28" s="6">
        <v>45034</v>
      </c>
      <c r="H28" s="4">
        <v>1</v>
      </c>
      <c r="I28" s="4">
        <v>2</v>
      </c>
      <c r="J28" s="4">
        <v>2</v>
      </c>
      <c r="K28" s="4" t="s">
        <v>30</v>
      </c>
      <c r="L28" s="4">
        <v>1520</v>
      </c>
      <c r="M28" s="4">
        <v>1520</v>
      </c>
      <c r="N28" s="4" t="s">
        <v>167</v>
      </c>
      <c r="O28" s="4" t="s">
        <v>32</v>
      </c>
      <c r="P28" s="4" t="s">
        <v>33</v>
      </c>
      <c r="Q28" s="4">
        <v>0</v>
      </c>
      <c r="R28" s="7">
        <v>45007</v>
      </c>
      <c r="S28" s="6">
        <v>45037</v>
      </c>
      <c r="T28" s="4" t="s">
        <v>34</v>
      </c>
      <c r="U28" s="4">
        <v>1520</v>
      </c>
      <c r="V28" s="4">
        <v>0</v>
      </c>
      <c r="W28" s="4">
        <v>0</v>
      </c>
      <c r="X28" s="4" t="s">
        <v>168</v>
      </c>
      <c r="Y28" s="4" t="s">
        <v>169</v>
      </c>
    </row>
    <row r="29" s="4" customFormat="1" spans="1:25">
      <c r="A29" s="4" t="s">
        <v>170</v>
      </c>
      <c r="B29" s="4" t="s">
        <v>26</v>
      </c>
      <c r="C29" s="4" t="s">
        <v>27</v>
      </c>
      <c r="D29" s="4" t="s">
        <v>171</v>
      </c>
      <c r="E29" s="4" t="s">
        <v>172</v>
      </c>
      <c r="F29" s="6">
        <v>45032</v>
      </c>
      <c r="G29" s="6">
        <v>45034</v>
      </c>
      <c r="H29" s="4">
        <v>1</v>
      </c>
      <c r="I29" s="4">
        <v>2</v>
      </c>
      <c r="J29" s="4">
        <v>2</v>
      </c>
      <c r="K29" s="4" t="s">
        <v>30</v>
      </c>
      <c r="L29" s="4">
        <v>830</v>
      </c>
      <c r="M29" s="4">
        <v>830</v>
      </c>
      <c r="N29" s="4" t="s">
        <v>173</v>
      </c>
      <c r="O29" s="4" t="s">
        <v>32</v>
      </c>
      <c r="P29" s="4" t="s">
        <v>33</v>
      </c>
      <c r="Q29" s="4">
        <v>0</v>
      </c>
      <c r="R29" s="7">
        <v>45008</v>
      </c>
      <c r="S29" s="6">
        <v>45037</v>
      </c>
      <c r="T29" s="4" t="s">
        <v>34</v>
      </c>
      <c r="U29" s="4">
        <v>830</v>
      </c>
      <c r="V29" s="4">
        <v>0</v>
      </c>
      <c r="W29" s="4">
        <v>0</v>
      </c>
      <c r="X29" s="4" t="s">
        <v>174</v>
      </c>
      <c r="Y29" s="4" t="s">
        <v>175</v>
      </c>
    </row>
    <row r="30" s="4" customFormat="1" spans="1:25">
      <c r="A30" s="4" t="s">
        <v>176</v>
      </c>
      <c r="B30" s="4" t="s">
        <v>26</v>
      </c>
      <c r="C30" s="4" t="s">
        <v>27</v>
      </c>
      <c r="D30" s="4" t="s">
        <v>177</v>
      </c>
      <c r="E30" s="4" t="s">
        <v>178</v>
      </c>
      <c r="F30" s="6">
        <v>45032</v>
      </c>
      <c r="G30" s="6">
        <v>45034</v>
      </c>
      <c r="H30" s="4">
        <v>2</v>
      </c>
      <c r="I30" s="4">
        <v>2</v>
      </c>
      <c r="J30" s="4">
        <v>4</v>
      </c>
      <c r="K30" s="4" t="s">
        <v>30</v>
      </c>
      <c r="L30" s="4">
        <v>2280</v>
      </c>
      <c r="M30" s="4">
        <v>2280</v>
      </c>
      <c r="N30" s="4" t="s">
        <v>179</v>
      </c>
      <c r="O30" s="4" t="s">
        <v>32</v>
      </c>
      <c r="P30" s="4" t="s">
        <v>33</v>
      </c>
      <c r="Q30" s="4">
        <v>0</v>
      </c>
      <c r="R30" s="7">
        <v>45008</v>
      </c>
      <c r="S30" s="6">
        <v>45037</v>
      </c>
      <c r="T30" s="4" t="s">
        <v>34</v>
      </c>
      <c r="U30" s="4">
        <v>2280</v>
      </c>
      <c r="V30" s="4">
        <v>0</v>
      </c>
      <c r="W30" s="4">
        <v>0</v>
      </c>
      <c r="X30" s="4" t="s">
        <v>180</v>
      </c>
      <c r="Y30" s="4" t="s">
        <v>181</v>
      </c>
    </row>
    <row r="31" s="4" customFormat="1" spans="1:25">
      <c r="A31" s="4" t="s">
        <v>182</v>
      </c>
      <c r="B31" s="4" t="s">
        <v>26</v>
      </c>
      <c r="C31" s="4" t="s">
        <v>27</v>
      </c>
      <c r="D31" s="4" t="s">
        <v>183</v>
      </c>
      <c r="E31" s="4" t="s">
        <v>184</v>
      </c>
      <c r="F31" s="6">
        <v>45032</v>
      </c>
      <c r="G31" s="6">
        <v>45034</v>
      </c>
      <c r="H31" s="4">
        <v>1</v>
      </c>
      <c r="I31" s="4">
        <v>2</v>
      </c>
      <c r="J31" s="4">
        <v>2</v>
      </c>
      <c r="K31" s="4" t="s">
        <v>30</v>
      </c>
      <c r="L31" s="4">
        <v>1478</v>
      </c>
      <c r="M31" s="4">
        <v>1478</v>
      </c>
      <c r="N31" s="4" t="s">
        <v>185</v>
      </c>
      <c r="O31" s="4" t="s">
        <v>32</v>
      </c>
      <c r="P31" s="4" t="s">
        <v>33</v>
      </c>
      <c r="Q31" s="4">
        <v>0</v>
      </c>
      <c r="R31" s="7">
        <v>45009</v>
      </c>
      <c r="S31" s="6">
        <v>45037</v>
      </c>
      <c r="T31" s="4" t="s">
        <v>34</v>
      </c>
      <c r="U31" s="4">
        <v>1478</v>
      </c>
      <c r="V31" s="4">
        <v>0</v>
      </c>
      <c r="W31" s="4">
        <v>0</v>
      </c>
      <c r="X31" s="4" t="s">
        <v>186</v>
      </c>
      <c r="Y31" s="4" t="s">
        <v>187</v>
      </c>
    </row>
    <row r="32" s="4" customFormat="1" spans="1:26">
      <c r="A32" s="4" t="s">
        <v>188</v>
      </c>
      <c r="B32" s="4" t="s">
        <v>26</v>
      </c>
      <c r="C32" s="4" t="s">
        <v>27</v>
      </c>
      <c r="D32" s="4" t="s">
        <v>189</v>
      </c>
      <c r="E32" s="4" t="s">
        <v>190</v>
      </c>
      <c r="F32" s="6">
        <v>45031</v>
      </c>
      <c r="G32" s="6">
        <v>45034</v>
      </c>
      <c r="H32" s="4">
        <v>2</v>
      </c>
      <c r="I32" s="4">
        <v>3</v>
      </c>
      <c r="J32" s="4">
        <v>6</v>
      </c>
      <c r="K32" s="4" t="s">
        <v>30</v>
      </c>
      <c r="L32" s="4">
        <v>7360</v>
      </c>
      <c r="M32" s="4">
        <v>7360</v>
      </c>
      <c r="N32" s="4" t="s">
        <v>191</v>
      </c>
      <c r="O32" s="4" t="s">
        <v>32</v>
      </c>
      <c r="P32" s="4" t="s">
        <v>33</v>
      </c>
      <c r="Q32" s="4">
        <v>0</v>
      </c>
      <c r="R32" s="7">
        <v>45010</v>
      </c>
      <c r="S32" s="6">
        <v>45037</v>
      </c>
      <c r="T32" s="4" t="s">
        <v>34</v>
      </c>
      <c r="U32" s="4">
        <v>7360</v>
      </c>
      <c r="V32" s="4">
        <v>0</v>
      </c>
      <c r="W32" s="4">
        <v>0</v>
      </c>
      <c r="X32" s="4" t="s">
        <v>192</v>
      </c>
      <c r="Y32" s="4">
        <v>243737</v>
      </c>
      <c r="Z32" s="4" t="s">
        <v>193</v>
      </c>
    </row>
    <row r="33" s="4" customFormat="1" spans="1:25">
      <c r="A33" s="4" t="s">
        <v>194</v>
      </c>
      <c r="B33" s="4" t="s">
        <v>26</v>
      </c>
      <c r="C33" s="4" t="s">
        <v>27</v>
      </c>
      <c r="D33" s="4" t="s">
        <v>90</v>
      </c>
      <c r="E33" s="4" t="s">
        <v>195</v>
      </c>
      <c r="F33" s="6">
        <v>45031</v>
      </c>
      <c r="G33" s="6">
        <v>45034</v>
      </c>
      <c r="H33" s="4">
        <v>5</v>
      </c>
      <c r="I33" s="4">
        <v>3</v>
      </c>
      <c r="J33" s="4">
        <v>15</v>
      </c>
      <c r="K33" s="4" t="s">
        <v>30</v>
      </c>
      <c r="L33" s="4">
        <v>9735</v>
      </c>
      <c r="M33" s="4">
        <v>9735</v>
      </c>
      <c r="N33" s="4" t="s">
        <v>196</v>
      </c>
      <c r="O33" s="4" t="s">
        <v>32</v>
      </c>
      <c r="P33" s="4" t="s">
        <v>33</v>
      </c>
      <c r="Q33" s="4">
        <v>0</v>
      </c>
      <c r="R33" s="7">
        <v>45010</v>
      </c>
      <c r="S33" s="6">
        <v>45037</v>
      </c>
      <c r="T33" s="4" t="s">
        <v>34</v>
      </c>
      <c r="U33" s="4">
        <v>9735</v>
      </c>
      <c r="V33" s="4">
        <v>0</v>
      </c>
      <c r="W33" s="4">
        <v>0</v>
      </c>
      <c r="X33" s="4" t="s">
        <v>197</v>
      </c>
      <c r="Y33" s="4" t="s">
        <v>198</v>
      </c>
    </row>
    <row r="34" s="4" customFormat="1" spans="1:25">
      <c r="A34" s="4" t="s">
        <v>199</v>
      </c>
      <c r="B34" s="4" t="s">
        <v>26</v>
      </c>
      <c r="C34" s="4" t="s">
        <v>27</v>
      </c>
      <c r="D34" s="4" t="s">
        <v>189</v>
      </c>
      <c r="E34" s="4" t="s">
        <v>200</v>
      </c>
      <c r="F34" s="6">
        <v>45031</v>
      </c>
      <c r="G34" s="6">
        <v>45034</v>
      </c>
      <c r="H34" s="4">
        <v>1</v>
      </c>
      <c r="I34" s="4">
        <v>3</v>
      </c>
      <c r="J34" s="4">
        <v>3</v>
      </c>
      <c r="K34" s="4" t="s">
        <v>30</v>
      </c>
      <c r="L34" s="4">
        <v>4440</v>
      </c>
      <c r="M34" s="4">
        <v>4440</v>
      </c>
      <c r="N34" s="4" t="s">
        <v>201</v>
      </c>
      <c r="O34" s="4" t="s">
        <v>32</v>
      </c>
      <c r="P34" s="4" t="s">
        <v>33</v>
      </c>
      <c r="Q34" s="4">
        <v>0</v>
      </c>
      <c r="R34" s="7">
        <v>45013</v>
      </c>
      <c r="S34" s="6">
        <v>45037</v>
      </c>
      <c r="T34" s="4" t="s">
        <v>34</v>
      </c>
      <c r="U34" s="4">
        <v>4440</v>
      </c>
      <c r="V34" s="4">
        <v>0</v>
      </c>
      <c r="W34" s="4">
        <v>0</v>
      </c>
      <c r="X34" s="4" t="s">
        <v>202</v>
      </c>
      <c r="Y34" s="4" t="s">
        <v>203</v>
      </c>
    </row>
    <row r="35" s="4" customFormat="1" spans="1:25">
      <c r="A35" s="4" t="s">
        <v>204</v>
      </c>
      <c r="B35" s="4" t="s">
        <v>26</v>
      </c>
      <c r="C35" s="4" t="s">
        <v>27</v>
      </c>
      <c r="D35" s="4" t="s">
        <v>205</v>
      </c>
      <c r="E35" s="4" t="s">
        <v>206</v>
      </c>
      <c r="F35" s="6">
        <v>45032</v>
      </c>
      <c r="G35" s="6">
        <v>45034</v>
      </c>
      <c r="H35" s="4">
        <v>1</v>
      </c>
      <c r="I35" s="4">
        <v>2</v>
      </c>
      <c r="J35" s="4">
        <v>2</v>
      </c>
      <c r="K35" s="4" t="s">
        <v>30</v>
      </c>
      <c r="L35" s="4">
        <v>2130</v>
      </c>
      <c r="M35" s="4">
        <v>2130</v>
      </c>
      <c r="N35" s="4" t="s">
        <v>207</v>
      </c>
      <c r="O35" s="4" t="s">
        <v>32</v>
      </c>
      <c r="P35" s="4" t="s">
        <v>33</v>
      </c>
      <c r="Q35" s="4">
        <v>0</v>
      </c>
      <c r="R35" s="7">
        <v>45014</v>
      </c>
      <c r="S35" s="6">
        <v>45037</v>
      </c>
      <c r="T35" s="4" t="s">
        <v>34</v>
      </c>
      <c r="U35" s="4">
        <v>2130</v>
      </c>
      <c r="V35" s="4">
        <v>0</v>
      </c>
      <c r="W35" s="4">
        <v>0</v>
      </c>
      <c r="X35" s="4" t="s">
        <v>208</v>
      </c>
      <c r="Y35" s="4" t="s">
        <v>209</v>
      </c>
    </row>
    <row r="36" s="4" customFormat="1" spans="1:25">
      <c r="A36" s="4" t="s">
        <v>210</v>
      </c>
      <c r="B36" s="4" t="s">
        <v>26</v>
      </c>
      <c r="C36" s="4" t="s">
        <v>27</v>
      </c>
      <c r="D36" s="4" t="s">
        <v>211</v>
      </c>
      <c r="E36" s="4" t="s">
        <v>212</v>
      </c>
      <c r="F36" s="6">
        <v>45030</v>
      </c>
      <c r="G36" s="6">
        <v>45034</v>
      </c>
      <c r="H36" s="4">
        <v>1</v>
      </c>
      <c r="I36" s="4">
        <v>4</v>
      </c>
      <c r="J36" s="4">
        <v>4</v>
      </c>
      <c r="K36" s="4" t="s">
        <v>30</v>
      </c>
      <c r="L36" s="4">
        <v>2676</v>
      </c>
      <c r="M36" s="4">
        <v>2676</v>
      </c>
      <c r="N36" s="4" t="s">
        <v>213</v>
      </c>
      <c r="O36" s="4" t="s">
        <v>32</v>
      </c>
      <c r="P36" s="4" t="s">
        <v>33</v>
      </c>
      <c r="Q36" s="4">
        <v>0</v>
      </c>
      <c r="R36" s="7">
        <v>45015</v>
      </c>
      <c r="S36" s="6">
        <v>45037</v>
      </c>
      <c r="T36" s="4" t="s">
        <v>34</v>
      </c>
      <c r="U36" s="4">
        <v>2676</v>
      </c>
      <c r="V36" s="4">
        <v>0</v>
      </c>
      <c r="W36" s="4">
        <v>0</v>
      </c>
      <c r="X36" s="4" t="s">
        <v>214</v>
      </c>
      <c r="Y36" s="4" t="s">
        <v>215</v>
      </c>
    </row>
    <row r="37" s="4" customFormat="1" spans="1:25">
      <c r="A37" s="4" t="s">
        <v>216</v>
      </c>
      <c r="B37" s="4" t="s">
        <v>26</v>
      </c>
      <c r="C37" s="4" t="s">
        <v>27</v>
      </c>
      <c r="D37" s="4" t="s">
        <v>217</v>
      </c>
      <c r="E37" s="4" t="s">
        <v>218</v>
      </c>
      <c r="F37" s="6">
        <v>45032</v>
      </c>
      <c r="G37" s="6">
        <v>45034</v>
      </c>
      <c r="H37" s="4">
        <v>1</v>
      </c>
      <c r="I37" s="4">
        <v>2</v>
      </c>
      <c r="J37" s="4">
        <v>2</v>
      </c>
      <c r="K37" s="4" t="s">
        <v>30</v>
      </c>
      <c r="L37" s="4">
        <v>1348</v>
      </c>
      <c r="M37" s="4">
        <v>1348</v>
      </c>
      <c r="N37" s="4" t="s">
        <v>219</v>
      </c>
      <c r="O37" s="4" t="s">
        <v>32</v>
      </c>
      <c r="P37" s="4" t="s">
        <v>33</v>
      </c>
      <c r="Q37" s="4">
        <v>0</v>
      </c>
      <c r="R37" s="7">
        <v>45015</v>
      </c>
      <c r="S37" s="6">
        <v>45037</v>
      </c>
      <c r="T37" s="4" t="s">
        <v>34</v>
      </c>
      <c r="U37" s="4">
        <v>1348</v>
      </c>
      <c r="V37" s="4">
        <v>0</v>
      </c>
      <c r="W37" s="4">
        <v>0</v>
      </c>
      <c r="X37" s="4" t="s">
        <v>220</v>
      </c>
      <c r="Y37" s="4" t="s">
        <v>221</v>
      </c>
    </row>
    <row r="38" s="4" customFormat="1" spans="1:25">
      <c r="A38" s="4" t="s">
        <v>222</v>
      </c>
      <c r="B38" s="4" t="s">
        <v>26</v>
      </c>
      <c r="C38" s="4" t="s">
        <v>27</v>
      </c>
      <c r="D38" s="4" t="s">
        <v>223</v>
      </c>
      <c r="E38" s="4" t="s">
        <v>224</v>
      </c>
      <c r="F38" s="6">
        <v>45027</v>
      </c>
      <c r="G38" s="6">
        <v>45034</v>
      </c>
      <c r="H38" s="4">
        <v>1</v>
      </c>
      <c r="I38" s="4">
        <v>7</v>
      </c>
      <c r="J38" s="4">
        <v>7</v>
      </c>
      <c r="K38" s="4" t="s">
        <v>30</v>
      </c>
      <c r="L38" s="4">
        <v>3451</v>
      </c>
      <c r="M38" s="4">
        <v>3451</v>
      </c>
      <c r="N38" s="4" t="s">
        <v>225</v>
      </c>
      <c r="O38" s="4" t="s">
        <v>32</v>
      </c>
      <c r="P38" s="4" t="s">
        <v>33</v>
      </c>
      <c r="Q38" s="4">
        <v>0</v>
      </c>
      <c r="R38" s="7">
        <v>45016</v>
      </c>
      <c r="S38" s="6">
        <v>45037</v>
      </c>
      <c r="T38" s="4" t="s">
        <v>34</v>
      </c>
      <c r="U38" s="4">
        <v>3451</v>
      </c>
      <c r="V38" s="4">
        <v>0</v>
      </c>
      <c r="W38" s="4">
        <v>0</v>
      </c>
      <c r="X38" s="4" t="s">
        <v>226</v>
      </c>
      <c r="Y38" s="4" t="s">
        <v>227</v>
      </c>
    </row>
    <row r="39" s="4" customFormat="1" spans="1:26">
      <c r="A39" s="4" t="s">
        <v>228</v>
      </c>
      <c r="B39" s="4" t="s">
        <v>26</v>
      </c>
      <c r="C39" s="4" t="s">
        <v>27</v>
      </c>
      <c r="D39" s="4" t="s">
        <v>229</v>
      </c>
      <c r="E39" s="4" t="s">
        <v>230</v>
      </c>
      <c r="F39" s="6">
        <v>45030</v>
      </c>
      <c r="G39" s="6">
        <v>45034</v>
      </c>
      <c r="H39" s="4">
        <v>1</v>
      </c>
      <c r="I39" s="4">
        <v>4</v>
      </c>
      <c r="J39" s="4">
        <v>4</v>
      </c>
      <c r="K39" s="4" t="s">
        <v>30</v>
      </c>
      <c r="L39" s="4">
        <v>5400</v>
      </c>
      <c r="M39" s="4">
        <v>5400</v>
      </c>
      <c r="N39" s="4" t="s">
        <v>231</v>
      </c>
      <c r="O39" s="4" t="s">
        <v>32</v>
      </c>
      <c r="P39" s="4" t="s">
        <v>33</v>
      </c>
      <c r="Q39" s="4">
        <v>0</v>
      </c>
      <c r="R39" s="7">
        <v>45018</v>
      </c>
      <c r="S39" s="6">
        <v>45037</v>
      </c>
      <c r="T39" s="4" t="s">
        <v>34</v>
      </c>
      <c r="U39" s="4">
        <v>5400</v>
      </c>
      <c r="V39" s="4">
        <v>0</v>
      </c>
      <c r="W39" s="4">
        <v>0</v>
      </c>
      <c r="X39" s="4" t="s">
        <v>232</v>
      </c>
      <c r="Y39" s="4">
        <v>21845</v>
      </c>
      <c r="Z39" s="4" t="s">
        <v>233</v>
      </c>
    </row>
    <row r="40" s="4" customFormat="1" spans="1:25">
      <c r="A40" s="4" t="s">
        <v>234</v>
      </c>
      <c r="B40" s="4" t="s">
        <v>26</v>
      </c>
      <c r="C40" s="4" t="s">
        <v>27</v>
      </c>
      <c r="D40" s="4" t="s">
        <v>235</v>
      </c>
      <c r="E40" s="4" t="s">
        <v>236</v>
      </c>
      <c r="F40" s="6">
        <v>45032</v>
      </c>
      <c r="G40" s="6">
        <v>45034</v>
      </c>
      <c r="H40" s="4">
        <v>1</v>
      </c>
      <c r="I40" s="4">
        <v>2</v>
      </c>
      <c r="J40" s="4">
        <v>2</v>
      </c>
      <c r="K40" s="4" t="s">
        <v>30</v>
      </c>
      <c r="L40" s="4">
        <v>2744</v>
      </c>
      <c r="M40" s="4">
        <v>2744</v>
      </c>
      <c r="N40" s="4" t="s">
        <v>237</v>
      </c>
      <c r="O40" s="4" t="s">
        <v>32</v>
      </c>
      <c r="P40" s="4" t="s">
        <v>33</v>
      </c>
      <c r="Q40" s="4">
        <v>0</v>
      </c>
      <c r="R40" s="7">
        <v>45018</v>
      </c>
      <c r="S40" s="6">
        <v>45037</v>
      </c>
      <c r="T40" s="4" t="s">
        <v>34</v>
      </c>
      <c r="U40" s="4">
        <v>2744</v>
      </c>
      <c r="V40" s="4">
        <v>0</v>
      </c>
      <c r="W40" s="4">
        <v>0</v>
      </c>
      <c r="X40" s="4" t="s">
        <v>238</v>
      </c>
      <c r="Y40" s="4" t="s">
        <v>54</v>
      </c>
    </row>
    <row r="41" s="4" customFormat="1" spans="1:25">
      <c r="A41" s="4" t="s">
        <v>239</v>
      </c>
      <c r="B41" s="4" t="s">
        <v>26</v>
      </c>
      <c r="C41" s="4" t="s">
        <v>27</v>
      </c>
      <c r="D41" s="4" t="s">
        <v>240</v>
      </c>
      <c r="E41" s="4" t="s">
        <v>241</v>
      </c>
      <c r="F41" s="6">
        <v>45031</v>
      </c>
      <c r="G41" s="6">
        <v>45034</v>
      </c>
      <c r="H41" s="4">
        <v>1</v>
      </c>
      <c r="I41" s="4">
        <v>3</v>
      </c>
      <c r="J41" s="4">
        <v>3</v>
      </c>
      <c r="K41" s="4" t="s">
        <v>30</v>
      </c>
      <c r="L41" s="4">
        <v>2322</v>
      </c>
      <c r="M41" s="4">
        <v>2322</v>
      </c>
      <c r="N41" s="4" t="s">
        <v>242</v>
      </c>
      <c r="O41" s="4" t="s">
        <v>32</v>
      </c>
      <c r="P41" s="4" t="s">
        <v>33</v>
      </c>
      <c r="Q41" s="4">
        <v>0</v>
      </c>
      <c r="R41" s="7">
        <v>45019</v>
      </c>
      <c r="S41" s="6">
        <v>45037</v>
      </c>
      <c r="T41" s="4" t="s">
        <v>34</v>
      </c>
      <c r="U41" s="4">
        <v>2322</v>
      </c>
      <c r="V41" s="4">
        <v>0</v>
      </c>
      <c r="W41" s="4">
        <v>0</v>
      </c>
      <c r="X41" s="4" t="s">
        <v>243</v>
      </c>
      <c r="Y41" s="4" t="s">
        <v>54</v>
      </c>
    </row>
    <row r="42" s="4" customFormat="1" spans="1:25">
      <c r="A42" s="4" t="s">
        <v>244</v>
      </c>
      <c r="B42" s="4" t="s">
        <v>26</v>
      </c>
      <c r="C42" s="4" t="s">
        <v>27</v>
      </c>
      <c r="D42" s="4" t="s">
        <v>245</v>
      </c>
      <c r="E42" s="4" t="s">
        <v>246</v>
      </c>
      <c r="F42" s="6">
        <v>45033</v>
      </c>
      <c r="G42" s="6">
        <v>45034</v>
      </c>
      <c r="H42" s="4">
        <v>1</v>
      </c>
      <c r="I42" s="4">
        <v>1</v>
      </c>
      <c r="J42" s="4">
        <v>1</v>
      </c>
      <c r="K42" s="4" t="s">
        <v>30</v>
      </c>
      <c r="L42" s="4">
        <v>788</v>
      </c>
      <c r="M42" s="4">
        <v>788</v>
      </c>
      <c r="N42" s="4" t="s">
        <v>247</v>
      </c>
      <c r="O42" s="4" t="s">
        <v>32</v>
      </c>
      <c r="P42" s="4" t="s">
        <v>33</v>
      </c>
      <c r="Q42" s="4">
        <v>0</v>
      </c>
      <c r="R42" s="7">
        <v>45019</v>
      </c>
      <c r="S42" s="6">
        <v>45037</v>
      </c>
      <c r="T42" s="4" t="s">
        <v>34</v>
      </c>
      <c r="U42" s="4">
        <v>788</v>
      </c>
      <c r="V42" s="4">
        <v>0</v>
      </c>
      <c r="W42" s="4">
        <v>0</v>
      </c>
      <c r="X42" s="4" t="s">
        <v>248</v>
      </c>
      <c r="Y42" s="4" t="s">
        <v>54</v>
      </c>
    </row>
    <row r="43" s="4" customFormat="1" spans="1:25">
      <c r="A43" s="4" t="s">
        <v>249</v>
      </c>
      <c r="B43" s="4" t="s">
        <v>26</v>
      </c>
      <c r="C43" s="4" t="s">
        <v>27</v>
      </c>
      <c r="D43" s="4" t="s">
        <v>250</v>
      </c>
      <c r="E43" s="4" t="s">
        <v>251</v>
      </c>
      <c r="F43" s="6">
        <v>45031</v>
      </c>
      <c r="G43" s="6">
        <v>45034</v>
      </c>
      <c r="H43" s="4">
        <v>1</v>
      </c>
      <c r="I43" s="4">
        <v>3</v>
      </c>
      <c r="J43" s="4">
        <v>3</v>
      </c>
      <c r="K43" s="4" t="s">
        <v>30</v>
      </c>
      <c r="L43" s="4">
        <v>1845</v>
      </c>
      <c r="M43" s="4">
        <v>1845</v>
      </c>
      <c r="N43" s="4" t="s">
        <v>252</v>
      </c>
      <c r="O43" s="4" t="s">
        <v>32</v>
      </c>
      <c r="P43" s="4" t="s">
        <v>33</v>
      </c>
      <c r="Q43" s="4">
        <v>0</v>
      </c>
      <c r="R43" s="7">
        <v>45019</v>
      </c>
      <c r="S43" s="6">
        <v>45037</v>
      </c>
      <c r="T43" s="4" t="s">
        <v>34</v>
      </c>
      <c r="U43" s="4">
        <v>1845</v>
      </c>
      <c r="V43" s="4">
        <v>0</v>
      </c>
      <c r="W43" s="4">
        <v>0</v>
      </c>
      <c r="X43" s="4" t="s">
        <v>253</v>
      </c>
      <c r="Y43" s="4" t="s">
        <v>54</v>
      </c>
    </row>
    <row r="44" s="4" customFormat="1" spans="1:25">
      <c r="A44" s="4" t="s">
        <v>254</v>
      </c>
      <c r="B44" s="4" t="s">
        <v>26</v>
      </c>
      <c r="C44" s="4" t="s">
        <v>27</v>
      </c>
      <c r="D44" s="4" t="s">
        <v>135</v>
      </c>
      <c r="E44" s="4" t="s">
        <v>255</v>
      </c>
      <c r="F44" s="6">
        <v>45031</v>
      </c>
      <c r="G44" s="6">
        <v>45034</v>
      </c>
      <c r="H44" s="4">
        <v>1</v>
      </c>
      <c r="I44" s="4">
        <v>3</v>
      </c>
      <c r="J44" s="4">
        <v>3</v>
      </c>
      <c r="K44" s="4" t="s">
        <v>30</v>
      </c>
      <c r="L44" s="4">
        <v>1692</v>
      </c>
      <c r="M44" s="4">
        <v>1692</v>
      </c>
      <c r="N44" s="4" t="s">
        <v>256</v>
      </c>
      <c r="O44" s="4" t="s">
        <v>32</v>
      </c>
      <c r="P44" s="4" t="s">
        <v>33</v>
      </c>
      <c r="Q44" s="4">
        <v>0</v>
      </c>
      <c r="R44" s="7">
        <v>45019</v>
      </c>
      <c r="S44" s="6">
        <v>45037</v>
      </c>
      <c r="T44" s="4" t="s">
        <v>34</v>
      </c>
      <c r="U44" s="4">
        <v>1692</v>
      </c>
      <c r="V44" s="4">
        <v>0</v>
      </c>
      <c r="W44" s="4">
        <v>0</v>
      </c>
      <c r="X44" s="4" t="s">
        <v>257</v>
      </c>
      <c r="Y44" s="4" t="s">
        <v>54</v>
      </c>
    </row>
    <row r="45" s="4" customFormat="1" spans="1:25">
      <c r="A45" s="4" t="s">
        <v>258</v>
      </c>
      <c r="B45" s="4" t="s">
        <v>26</v>
      </c>
      <c r="C45" s="4" t="s">
        <v>27</v>
      </c>
      <c r="D45" s="4" t="s">
        <v>240</v>
      </c>
      <c r="E45" s="4" t="s">
        <v>241</v>
      </c>
      <c r="F45" s="6">
        <v>45029</v>
      </c>
      <c r="G45" s="6">
        <v>45034</v>
      </c>
      <c r="H45" s="4">
        <v>1</v>
      </c>
      <c r="I45" s="4">
        <v>5</v>
      </c>
      <c r="J45" s="4">
        <v>5</v>
      </c>
      <c r="K45" s="4" t="s">
        <v>30</v>
      </c>
      <c r="L45" s="4">
        <v>3870</v>
      </c>
      <c r="M45" s="4">
        <v>3870</v>
      </c>
      <c r="N45" s="4" t="s">
        <v>259</v>
      </c>
      <c r="O45" s="4" t="s">
        <v>32</v>
      </c>
      <c r="P45" s="4" t="s">
        <v>33</v>
      </c>
      <c r="Q45" s="4">
        <v>0</v>
      </c>
      <c r="R45" s="7">
        <v>45020</v>
      </c>
      <c r="S45" s="6">
        <v>45037</v>
      </c>
      <c r="T45" s="4" t="s">
        <v>34</v>
      </c>
      <c r="U45" s="4">
        <v>3870</v>
      </c>
      <c r="V45" s="4">
        <v>0</v>
      </c>
      <c r="W45" s="4">
        <v>0</v>
      </c>
      <c r="X45" s="4" t="s">
        <v>260</v>
      </c>
      <c r="Y45" s="4" t="s">
        <v>54</v>
      </c>
    </row>
    <row r="46" s="4" customFormat="1" spans="1:25">
      <c r="A46" s="4" t="s">
        <v>261</v>
      </c>
      <c r="B46" s="4" t="s">
        <v>26</v>
      </c>
      <c r="C46" s="4" t="s">
        <v>27</v>
      </c>
      <c r="D46" s="4" t="s">
        <v>262</v>
      </c>
      <c r="E46" s="4" t="s">
        <v>263</v>
      </c>
      <c r="F46" s="6">
        <v>45031</v>
      </c>
      <c r="G46" s="6">
        <v>45034</v>
      </c>
      <c r="H46" s="4">
        <v>1</v>
      </c>
      <c r="I46" s="4">
        <v>3</v>
      </c>
      <c r="J46" s="4">
        <v>3</v>
      </c>
      <c r="K46" s="4" t="s">
        <v>30</v>
      </c>
      <c r="L46" s="4">
        <v>1030</v>
      </c>
      <c r="M46" s="4">
        <v>1030</v>
      </c>
      <c r="N46" s="4" t="s">
        <v>264</v>
      </c>
      <c r="O46" s="4" t="s">
        <v>32</v>
      </c>
      <c r="P46" s="4" t="s">
        <v>33</v>
      </c>
      <c r="Q46" s="4">
        <v>0</v>
      </c>
      <c r="R46" s="7">
        <v>45020</v>
      </c>
      <c r="S46" s="6">
        <v>45037</v>
      </c>
      <c r="T46" s="4" t="s">
        <v>34</v>
      </c>
      <c r="U46" s="4">
        <v>1030</v>
      </c>
      <c r="V46" s="4">
        <v>0</v>
      </c>
      <c r="W46" s="4">
        <v>0</v>
      </c>
      <c r="X46" s="4" t="s">
        <v>265</v>
      </c>
      <c r="Y46" s="4" t="s">
        <v>54</v>
      </c>
    </row>
    <row r="47" s="4" customFormat="1" spans="1:25">
      <c r="A47" s="4" t="s">
        <v>266</v>
      </c>
      <c r="B47" s="4" t="s">
        <v>26</v>
      </c>
      <c r="C47" s="4" t="s">
        <v>27</v>
      </c>
      <c r="D47" s="4" t="s">
        <v>267</v>
      </c>
      <c r="E47" s="4" t="s">
        <v>268</v>
      </c>
      <c r="F47" s="6">
        <v>45029</v>
      </c>
      <c r="G47" s="6">
        <v>45034</v>
      </c>
      <c r="H47" s="4">
        <v>1</v>
      </c>
      <c r="I47" s="4">
        <v>5</v>
      </c>
      <c r="J47" s="4">
        <v>5</v>
      </c>
      <c r="K47" s="4" t="s">
        <v>30</v>
      </c>
      <c r="L47" s="4">
        <v>21315</v>
      </c>
      <c r="M47" s="4">
        <v>21315</v>
      </c>
      <c r="N47" s="4" t="s">
        <v>269</v>
      </c>
      <c r="O47" s="4" t="s">
        <v>32</v>
      </c>
      <c r="P47" s="4" t="s">
        <v>33</v>
      </c>
      <c r="Q47" s="4">
        <v>0</v>
      </c>
      <c r="R47" s="7">
        <v>45021</v>
      </c>
      <c r="S47" s="6">
        <v>45037</v>
      </c>
      <c r="T47" s="4" t="s">
        <v>34</v>
      </c>
      <c r="U47" s="4">
        <v>21315</v>
      </c>
      <c r="V47" s="4">
        <v>0</v>
      </c>
      <c r="W47" s="4">
        <v>0</v>
      </c>
      <c r="X47" s="4" t="s">
        <v>270</v>
      </c>
      <c r="Y47" s="4" t="s">
        <v>271</v>
      </c>
    </row>
    <row r="48" s="4" customFormat="1" spans="1:25">
      <c r="A48" s="4" t="s">
        <v>272</v>
      </c>
      <c r="B48" s="4" t="s">
        <v>26</v>
      </c>
      <c r="C48" s="4" t="s">
        <v>27</v>
      </c>
      <c r="D48" s="4" t="s">
        <v>273</v>
      </c>
      <c r="E48" s="4" t="s">
        <v>274</v>
      </c>
      <c r="F48" s="6">
        <v>45033</v>
      </c>
      <c r="G48" s="6">
        <v>45034</v>
      </c>
      <c r="H48" s="4">
        <v>2</v>
      </c>
      <c r="I48" s="4">
        <v>1</v>
      </c>
      <c r="J48" s="4">
        <v>2</v>
      </c>
      <c r="K48" s="4" t="s">
        <v>30</v>
      </c>
      <c r="L48" s="4">
        <v>800</v>
      </c>
      <c r="M48" s="4">
        <v>800</v>
      </c>
      <c r="N48" s="4" t="s">
        <v>275</v>
      </c>
      <c r="O48" s="4" t="s">
        <v>32</v>
      </c>
      <c r="P48" s="4" t="s">
        <v>33</v>
      </c>
      <c r="Q48" s="4">
        <v>0</v>
      </c>
      <c r="R48" s="7">
        <v>45021</v>
      </c>
      <c r="S48" s="6">
        <v>45037</v>
      </c>
      <c r="T48" s="4" t="s">
        <v>34</v>
      </c>
      <c r="U48" s="4">
        <v>800</v>
      </c>
      <c r="V48" s="4">
        <v>0</v>
      </c>
      <c r="W48" s="4">
        <v>0</v>
      </c>
      <c r="X48" s="4" t="s">
        <v>276</v>
      </c>
      <c r="Y48" s="4" t="s">
        <v>277</v>
      </c>
    </row>
    <row r="49" s="4" customFormat="1" spans="1:25">
      <c r="A49" s="4" t="s">
        <v>278</v>
      </c>
      <c r="B49" s="4" t="s">
        <v>26</v>
      </c>
      <c r="C49" s="4" t="s">
        <v>27</v>
      </c>
      <c r="D49" s="4" t="s">
        <v>279</v>
      </c>
      <c r="E49" s="4" t="s">
        <v>280</v>
      </c>
      <c r="F49" s="6">
        <v>45033</v>
      </c>
      <c r="G49" s="6">
        <v>45034</v>
      </c>
      <c r="H49" s="4">
        <v>1</v>
      </c>
      <c r="I49" s="4">
        <v>1</v>
      </c>
      <c r="J49" s="4">
        <v>1</v>
      </c>
      <c r="K49" s="4" t="s">
        <v>30</v>
      </c>
      <c r="L49" s="4">
        <v>424</v>
      </c>
      <c r="M49" s="4">
        <v>424</v>
      </c>
      <c r="N49" s="4" t="s">
        <v>281</v>
      </c>
      <c r="O49" s="4" t="s">
        <v>32</v>
      </c>
      <c r="P49" s="4" t="s">
        <v>33</v>
      </c>
      <c r="Q49" s="4">
        <v>0</v>
      </c>
      <c r="R49" s="7">
        <v>45021</v>
      </c>
      <c r="S49" s="6">
        <v>45037</v>
      </c>
      <c r="T49" s="4" t="s">
        <v>34</v>
      </c>
      <c r="U49" s="4">
        <v>424</v>
      </c>
      <c r="V49" s="4">
        <v>0</v>
      </c>
      <c r="W49" s="4">
        <v>0</v>
      </c>
      <c r="X49" s="4" t="s">
        <v>282</v>
      </c>
      <c r="Y49" s="4" t="s">
        <v>54</v>
      </c>
    </row>
    <row r="50" s="4" customFormat="1" spans="1:25">
      <c r="A50" s="4" t="s">
        <v>278</v>
      </c>
      <c r="B50" s="4" t="s">
        <v>26</v>
      </c>
      <c r="C50" s="4" t="s">
        <v>55</v>
      </c>
      <c r="D50" s="4" t="s">
        <v>279</v>
      </c>
      <c r="E50" s="4" t="s">
        <v>280</v>
      </c>
      <c r="F50" s="6">
        <v>45033</v>
      </c>
      <c r="G50" s="6">
        <v>45034</v>
      </c>
      <c r="H50" s="4">
        <v>1</v>
      </c>
      <c r="I50" s="4">
        <v>1</v>
      </c>
      <c r="J50" s="4">
        <v>1</v>
      </c>
      <c r="K50" s="4" t="s">
        <v>30</v>
      </c>
      <c r="L50" s="4">
        <v>-424</v>
      </c>
      <c r="M50" s="4">
        <v>-424</v>
      </c>
      <c r="N50" s="4" t="s">
        <v>281</v>
      </c>
      <c r="O50" s="4" t="s">
        <v>32</v>
      </c>
      <c r="P50" s="4" t="s">
        <v>33</v>
      </c>
      <c r="Q50" s="4">
        <v>0</v>
      </c>
      <c r="R50" s="7">
        <v>45021</v>
      </c>
      <c r="S50" s="6">
        <v>45037</v>
      </c>
      <c r="T50" s="4" t="s">
        <v>34</v>
      </c>
      <c r="U50" s="4">
        <v>-424</v>
      </c>
      <c r="V50" s="4">
        <v>0</v>
      </c>
      <c r="W50" s="4">
        <v>0</v>
      </c>
      <c r="X50" s="4" t="s">
        <v>282</v>
      </c>
      <c r="Y50" s="4" t="s">
        <v>54</v>
      </c>
    </row>
    <row r="51" s="4" customFormat="1" spans="1:25">
      <c r="A51" s="4" t="s">
        <v>283</v>
      </c>
      <c r="B51" s="4" t="s">
        <v>26</v>
      </c>
      <c r="C51" s="4" t="s">
        <v>27</v>
      </c>
      <c r="D51" s="4" t="s">
        <v>284</v>
      </c>
      <c r="E51" s="4" t="s">
        <v>285</v>
      </c>
      <c r="F51" s="6">
        <v>45033</v>
      </c>
      <c r="G51" s="6">
        <v>45034</v>
      </c>
      <c r="H51" s="4">
        <v>1</v>
      </c>
      <c r="I51" s="4">
        <v>1</v>
      </c>
      <c r="J51" s="4">
        <v>1</v>
      </c>
      <c r="K51" s="4" t="s">
        <v>30</v>
      </c>
      <c r="L51" s="4">
        <v>514</v>
      </c>
      <c r="M51" s="4">
        <v>514</v>
      </c>
      <c r="N51" s="4" t="s">
        <v>286</v>
      </c>
      <c r="O51" s="4" t="s">
        <v>32</v>
      </c>
      <c r="P51" s="4" t="s">
        <v>33</v>
      </c>
      <c r="Q51" s="4">
        <v>0</v>
      </c>
      <c r="R51" s="7">
        <v>45021</v>
      </c>
      <c r="S51" s="6">
        <v>45037</v>
      </c>
      <c r="T51" s="4" t="s">
        <v>34</v>
      </c>
      <c r="U51" s="4">
        <v>514</v>
      </c>
      <c r="V51" s="4">
        <v>0</v>
      </c>
      <c r="W51" s="4">
        <v>0</v>
      </c>
      <c r="X51" s="4" t="s">
        <v>287</v>
      </c>
      <c r="Y51" s="4" t="s">
        <v>288</v>
      </c>
    </row>
    <row r="52" s="4" customFormat="1" spans="1:25">
      <c r="A52" s="4" t="s">
        <v>289</v>
      </c>
      <c r="B52" s="4" t="s">
        <v>26</v>
      </c>
      <c r="C52" s="4" t="s">
        <v>27</v>
      </c>
      <c r="D52" s="4" t="s">
        <v>290</v>
      </c>
      <c r="E52" s="4" t="s">
        <v>291</v>
      </c>
      <c r="F52" s="6">
        <v>45027</v>
      </c>
      <c r="G52" s="6">
        <v>45034</v>
      </c>
      <c r="H52" s="4">
        <v>1</v>
      </c>
      <c r="I52" s="4">
        <v>7</v>
      </c>
      <c r="J52" s="4">
        <v>7</v>
      </c>
      <c r="K52" s="4" t="s">
        <v>30</v>
      </c>
      <c r="L52" s="4">
        <v>2765</v>
      </c>
      <c r="M52" s="4">
        <v>2765</v>
      </c>
      <c r="N52" s="4" t="s">
        <v>292</v>
      </c>
      <c r="O52" s="4" t="s">
        <v>32</v>
      </c>
      <c r="P52" s="4" t="s">
        <v>33</v>
      </c>
      <c r="Q52" s="4">
        <v>0</v>
      </c>
      <c r="R52" s="7">
        <v>45021</v>
      </c>
      <c r="S52" s="6">
        <v>45037</v>
      </c>
      <c r="T52" s="4" t="s">
        <v>34</v>
      </c>
      <c r="U52" s="4">
        <v>2765</v>
      </c>
      <c r="V52" s="4">
        <v>0</v>
      </c>
      <c r="W52" s="4">
        <v>0</v>
      </c>
      <c r="X52" s="4" t="s">
        <v>293</v>
      </c>
      <c r="Y52" s="4" t="s">
        <v>54</v>
      </c>
    </row>
    <row r="53" s="4" customFormat="1" spans="1:25">
      <c r="A53" s="4" t="s">
        <v>294</v>
      </c>
      <c r="B53" s="4" t="s">
        <v>26</v>
      </c>
      <c r="C53" s="4" t="s">
        <v>27</v>
      </c>
      <c r="D53" s="4" t="s">
        <v>295</v>
      </c>
      <c r="E53" s="4" t="s">
        <v>296</v>
      </c>
      <c r="F53" s="6">
        <v>45027</v>
      </c>
      <c r="G53" s="6">
        <v>45034</v>
      </c>
      <c r="H53" s="4">
        <v>1</v>
      </c>
      <c r="I53" s="4">
        <v>7</v>
      </c>
      <c r="J53" s="4">
        <v>7</v>
      </c>
      <c r="K53" s="4" t="s">
        <v>30</v>
      </c>
      <c r="L53" s="4">
        <v>3954</v>
      </c>
      <c r="M53" s="4">
        <v>3954</v>
      </c>
      <c r="N53" s="4" t="s">
        <v>297</v>
      </c>
      <c r="O53" s="4" t="s">
        <v>32</v>
      </c>
      <c r="P53" s="4" t="s">
        <v>33</v>
      </c>
      <c r="Q53" s="4">
        <v>0</v>
      </c>
      <c r="R53" s="7">
        <v>45023</v>
      </c>
      <c r="S53" s="6">
        <v>45037</v>
      </c>
      <c r="T53" s="4" t="s">
        <v>34</v>
      </c>
      <c r="U53" s="4">
        <v>3954</v>
      </c>
      <c r="V53" s="4">
        <v>0</v>
      </c>
      <c r="W53" s="4">
        <v>0</v>
      </c>
      <c r="X53" s="4" t="s">
        <v>298</v>
      </c>
      <c r="Y53" s="4" t="s">
        <v>54</v>
      </c>
    </row>
    <row r="54" s="4" customFormat="1" spans="1:25">
      <c r="A54" s="4" t="s">
        <v>299</v>
      </c>
      <c r="B54" s="4" t="s">
        <v>26</v>
      </c>
      <c r="C54" s="4" t="s">
        <v>27</v>
      </c>
      <c r="D54" s="4" t="s">
        <v>300</v>
      </c>
      <c r="E54" s="4" t="s">
        <v>301</v>
      </c>
      <c r="F54" s="6">
        <v>45032</v>
      </c>
      <c r="G54" s="6">
        <v>45034</v>
      </c>
      <c r="H54" s="4">
        <v>1</v>
      </c>
      <c r="I54" s="4">
        <v>2</v>
      </c>
      <c r="J54" s="4">
        <v>2</v>
      </c>
      <c r="K54" s="4" t="s">
        <v>30</v>
      </c>
      <c r="L54" s="4">
        <v>4000</v>
      </c>
      <c r="M54" s="4">
        <v>4000</v>
      </c>
      <c r="N54" s="4" t="s">
        <v>302</v>
      </c>
      <c r="O54" s="4" t="s">
        <v>32</v>
      </c>
      <c r="P54" s="4" t="s">
        <v>33</v>
      </c>
      <c r="Q54" s="4">
        <v>0</v>
      </c>
      <c r="R54" s="7">
        <v>45024</v>
      </c>
      <c r="S54" s="6">
        <v>45037</v>
      </c>
      <c r="T54" s="4" t="s">
        <v>34</v>
      </c>
      <c r="U54" s="4">
        <v>4000</v>
      </c>
      <c r="V54" s="4">
        <v>0</v>
      </c>
      <c r="W54" s="4">
        <v>0</v>
      </c>
      <c r="X54" s="4" t="s">
        <v>303</v>
      </c>
      <c r="Y54" s="4" t="s">
        <v>304</v>
      </c>
    </row>
    <row r="55" s="4" customFormat="1" spans="1:25">
      <c r="A55" s="4" t="s">
        <v>305</v>
      </c>
      <c r="B55" s="4" t="s">
        <v>26</v>
      </c>
      <c r="C55" s="4" t="s">
        <v>27</v>
      </c>
      <c r="D55" s="4" t="s">
        <v>306</v>
      </c>
      <c r="E55" s="4" t="s">
        <v>307</v>
      </c>
      <c r="F55" s="6">
        <v>45032</v>
      </c>
      <c r="G55" s="6">
        <v>45034</v>
      </c>
      <c r="H55" s="4">
        <v>1</v>
      </c>
      <c r="I55" s="4">
        <v>2</v>
      </c>
      <c r="J55" s="4">
        <v>2</v>
      </c>
      <c r="K55" s="4" t="s">
        <v>30</v>
      </c>
      <c r="L55" s="4">
        <v>1220</v>
      </c>
      <c r="M55" s="4">
        <v>1220</v>
      </c>
      <c r="N55" s="4" t="s">
        <v>308</v>
      </c>
      <c r="O55" s="4" t="s">
        <v>32</v>
      </c>
      <c r="P55" s="4" t="s">
        <v>33</v>
      </c>
      <c r="Q55" s="4">
        <v>0</v>
      </c>
      <c r="R55" s="7">
        <v>45024</v>
      </c>
      <c r="S55" s="6">
        <v>45037</v>
      </c>
      <c r="T55" s="4" t="s">
        <v>34</v>
      </c>
      <c r="U55" s="4">
        <v>1220</v>
      </c>
      <c r="V55" s="4">
        <v>0</v>
      </c>
      <c r="W55" s="4">
        <v>0</v>
      </c>
      <c r="X55" s="4" t="s">
        <v>309</v>
      </c>
      <c r="Y55" s="4" t="s">
        <v>310</v>
      </c>
    </row>
    <row r="56" s="4" customFormat="1" spans="1:25">
      <c r="A56" s="4" t="s">
        <v>311</v>
      </c>
      <c r="B56" s="4" t="s">
        <v>26</v>
      </c>
      <c r="C56" s="4" t="s">
        <v>27</v>
      </c>
      <c r="D56" s="4" t="s">
        <v>312</v>
      </c>
      <c r="E56" s="4" t="s">
        <v>313</v>
      </c>
      <c r="F56" s="6">
        <v>45032</v>
      </c>
      <c r="G56" s="6">
        <v>45034</v>
      </c>
      <c r="H56" s="4">
        <v>1</v>
      </c>
      <c r="I56" s="4">
        <v>2</v>
      </c>
      <c r="J56" s="4">
        <v>2</v>
      </c>
      <c r="K56" s="4" t="s">
        <v>30</v>
      </c>
      <c r="L56" s="4">
        <v>1570</v>
      </c>
      <c r="M56" s="4">
        <v>1570</v>
      </c>
      <c r="N56" s="4" t="s">
        <v>314</v>
      </c>
      <c r="O56" s="4" t="s">
        <v>32</v>
      </c>
      <c r="P56" s="4" t="s">
        <v>33</v>
      </c>
      <c r="Q56" s="4">
        <v>0</v>
      </c>
      <c r="R56" s="7">
        <v>45024</v>
      </c>
      <c r="S56" s="6">
        <v>45037</v>
      </c>
      <c r="T56" s="4" t="s">
        <v>34</v>
      </c>
      <c r="U56" s="4">
        <v>1570</v>
      </c>
      <c r="V56" s="4">
        <v>0</v>
      </c>
      <c r="W56" s="4">
        <v>0</v>
      </c>
      <c r="X56" s="4" t="s">
        <v>315</v>
      </c>
      <c r="Y56" s="4" t="s">
        <v>54</v>
      </c>
    </row>
    <row r="57" s="4" customFormat="1" spans="1:25">
      <c r="A57" s="4" t="s">
        <v>316</v>
      </c>
      <c r="B57" s="4" t="s">
        <v>26</v>
      </c>
      <c r="C57" s="4" t="s">
        <v>27</v>
      </c>
      <c r="D57" s="4" t="s">
        <v>317</v>
      </c>
      <c r="E57" s="4" t="s">
        <v>318</v>
      </c>
      <c r="F57" s="6">
        <v>45031</v>
      </c>
      <c r="G57" s="6">
        <v>45034</v>
      </c>
      <c r="H57" s="4">
        <v>1</v>
      </c>
      <c r="I57" s="4">
        <v>3</v>
      </c>
      <c r="J57" s="4">
        <v>3</v>
      </c>
      <c r="K57" s="4" t="s">
        <v>30</v>
      </c>
      <c r="L57" s="4">
        <v>975</v>
      </c>
      <c r="M57" s="4">
        <v>975</v>
      </c>
      <c r="N57" s="4" t="s">
        <v>319</v>
      </c>
      <c r="O57" s="4" t="s">
        <v>32</v>
      </c>
      <c r="P57" s="4" t="s">
        <v>33</v>
      </c>
      <c r="Q57" s="4">
        <v>0</v>
      </c>
      <c r="R57" s="7">
        <v>45025</v>
      </c>
      <c r="S57" s="6">
        <v>45037</v>
      </c>
      <c r="T57" s="4" t="s">
        <v>34</v>
      </c>
      <c r="U57" s="4">
        <v>975</v>
      </c>
      <c r="V57" s="4">
        <v>0</v>
      </c>
      <c r="W57" s="4">
        <v>0</v>
      </c>
      <c r="X57" s="4" t="s">
        <v>320</v>
      </c>
      <c r="Y57" s="4" t="s">
        <v>54</v>
      </c>
    </row>
    <row r="58" s="4" customFormat="1" spans="1:25">
      <c r="A58" s="4" t="s">
        <v>321</v>
      </c>
      <c r="B58" s="4" t="s">
        <v>26</v>
      </c>
      <c r="C58" s="4" t="s">
        <v>27</v>
      </c>
      <c r="D58" s="4" t="s">
        <v>322</v>
      </c>
      <c r="E58" s="4" t="s">
        <v>323</v>
      </c>
      <c r="F58" s="6">
        <v>45033</v>
      </c>
      <c r="G58" s="6">
        <v>45034</v>
      </c>
      <c r="H58" s="4">
        <v>2</v>
      </c>
      <c r="I58" s="4">
        <v>1</v>
      </c>
      <c r="J58" s="4">
        <v>2</v>
      </c>
      <c r="K58" s="4" t="s">
        <v>30</v>
      </c>
      <c r="L58" s="4">
        <v>1496</v>
      </c>
      <c r="M58" s="4">
        <v>1496</v>
      </c>
      <c r="N58" s="4" t="s">
        <v>324</v>
      </c>
      <c r="O58" s="4" t="s">
        <v>32</v>
      </c>
      <c r="P58" s="4" t="s">
        <v>33</v>
      </c>
      <c r="Q58" s="4">
        <v>0</v>
      </c>
      <c r="R58" s="7">
        <v>45025</v>
      </c>
      <c r="S58" s="6">
        <v>45037</v>
      </c>
      <c r="T58" s="4" t="s">
        <v>34</v>
      </c>
      <c r="U58" s="4">
        <v>1496</v>
      </c>
      <c r="V58" s="4">
        <v>0</v>
      </c>
      <c r="W58" s="4">
        <v>0</v>
      </c>
      <c r="X58" s="4" t="s">
        <v>325</v>
      </c>
      <c r="Y58" s="4" t="s">
        <v>326</v>
      </c>
    </row>
    <row r="59" s="4" customFormat="1" spans="1:25">
      <c r="A59" s="4" t="s">
        <v>327</v>
      </c>
      <c r="B59" s="4" t="s">
        <v>26</v>
      </c>
      <c r="C59" s="4" t="s">
        <v>27</v>
      </c>
      <c r="D59" s="4" t="s">
        <v>284</v>
      </c>
      <c r="E59" s="4" t="s">
        <v>285</v>
      </c>
      <c r="F59" s="6">
        <v>45033</v>
      </c>
      <c r="G59" s="6">
        <v>45034</v>
      </c>
      <c r="H59" s="4">
        <v>1</v>
      </c>
      <c r="I59" s="4">
        <v>1</v>
      </c>
      <c r="J59" s="4">
        <v>1</v>
      </c>
      <c r="K59" s="4" t="s">
        <v>30</v>
      </c>
      <c r="L59" s="4">
        <v>510</v>
      </c>
      <c r="M59" s="4">
        <v>510</v>
      </c>
      <c r="N59" s="4" t="s">
        <v>328</v>
      </c>
      <c r="O59" s="4" t="s">
        <v>32</v>
      </c>
      <c r="P59" s="4" t="s">
        <v>33</v>
      </c>
      <c r="Q59" s="4">
        <v>0</v>
      </c>
      <c r="R59" s="7">
        <v>45026</v>
      </c>
      <c r="S59" s="6">
        <v>45037</v>
      </c>
      <c r="T59" s="4" t="s">
        <v>34</v>
      </c>
      <c r="U59" s="4">
        <v>510</v>
      </c>
      <c r="V59" s="4">
        <v>0</v>
      </c>
      <c r="W59" s="4">
        <v>0</v>
      </c>
      <c r="X59" s="4" t="s">
        <v>329</v>
      </c>
      <c r="Y59" s="4" t="s">
        <v>330</v>
      </c>
    </row>
    <row r="60" s="4" customFormat="1" spans="1:25">
      <c r="A60" s="4" t="s">
        <v>331</v>
      </c>
      <c r="B60" s="4" t="s">
        <v>26</v>
      </c>
      <c r="C60" s="4" t="s">
        <v>27</v>
      </c>
      <c r="D60" s="4" t="s">
        <v>332</v>
      </c>
      <c r="E60" s="4" t="s">
        <v>333</v>
      </c>
      <c r="F60" s="6">
        <v>45032</v>
      </c>
      <c r="G60" s="6">
        <v>45034</v>
      </c>
      <c r="H60" s="4">
        <v>1</v>
      </c>
      <c r="I60" s="4">
        <v>2</v>
      </c>
      <c r="J60" s="4">
        <v>2</v>
      </c>
      <c r="K60" s="4" t="s">
        <v>30</v>
      </c>
      <c r="L60" s="4">
        <v>720</v>
      </c>
      <c r="M60" s="4">
        <v>720</v>
      </c>
      <c r="N60" s="4" t="s">
        <v>334</v>
      </c>
      <c r="O60" s="4" t="s">
        <v>32</v>
      </c>
      <c r="P60" s="4" t="s">
        <v>33</v>
      </c>
      <c r="Q60" s="4">
        <v>0</v>
      </c>
      <c r="R60" s="7">
        <v>45026</v>
      </c>
      <c r="S60" s="6">
        <v>45037</v>
      </c>
      <c r="T60" s="4" t="s">
        <v>34</v>
      </c>
      <c r="U60" s="4">
        <v>720</v>
      </c>
      <c r="V60" s="4">
        <v>0</v>
      </c>
      <c r="W60" s="4">
        <v>0</v>
      </c>
      <c r="X60" s="4" t="s">
        <v>335</v>
      </c>
      <c r="Y60" s="4" t="s">
        <v>336</v>
      </c>
    </row>
    <row r="61" s="4" customFormat="1" spans="1:25">
      <c r="A61" s="4" t="s">
        <v>337</v>
      </c>
      <c r="B61" s="4" t="s">
        <v>26</v>
      </c>
      <c r="C61" s="4" t="s">
        <v>27</v>
      </c>
      <c r="D61" s="4" t="s">
        <v>338</v>
      </c>
      <c r="E61" s="4" t="s">
        <v>339</v>
      </c>
      <c r="F61" s="6">
        <v>45030</v>
      </c>
      <c r="G61" s="6">
        <v>45034</v>
      </c>
      <c r="H61" s="4">
        <v>1</v>
      </c>
      <c r="I61" s="4">
        <v>4</v>
      </c>
      <c r="J61" s="4">
        <v>4</v>
      </c>
      <c r="K61" s="4" t="s">
        <v>30</v>
      </c>
      <c r="L61" s="4">
        <v>4043</v>
      </c>
      <c r="M61" s="4">
        <v>4043</v>
      </c>
      <c r="N61" s="4" t="s">
        <v>340</v>
      </c>
      <c r="O61" s="4" t="s">
        <v>32</v>
      </c>
      <c r="P61" s="4" t="s">
        <v>33</v>
      </c>
      <c r="Q61" s="4">
        <v>0</v>
      </c>
      <c r="R61" s="7">
        <v>45026</v>
      </c>
      <c r="S61" s="6">
        <v>45037</v>
      </c>
      <c r="T61" s="4" t="s">
        <v>34</v>
      </c>
      <c r="U61" s="4">
        <v>4043</v>
      </c>
      <c r="V61" s="4">
        <v>0</v>
      </c>
      <c r="W61" s="4">
        <v>0</v>
      </c>
      <c r="X61" s="4" t="s">
        <v>341</v>
      </c>
      <c r="Y61" s="4" t="s">
        <v>342</v>
      </c>
    </row>
    <row r="62" s="4" customFormat="1" spans="1:25">
      <c r="A62" s="4" t="s">
        <v>343</v>
      </c>
      <c r="B62" s="4" t="s">
        <v>26</v>
      </c>
      <c r="C62" s="4" t="s">
        <v>27</v>
      </c>
      <c r="D62" s="4" t="s">
        <v>344</v>
      </c>
      <c r="E62" s="4" t="s">
        <v>246</v>
      </c>
      <c r="F62" s="6">
        <v>45033</v>
      </c>
      <c r="G62" s="6">
        <v>45034</v>
      </c>
      <c r="H62" s="4">
        <v>1</v>
      </c>
      <c r="I62" s="4">
        <v>1</v>
      </c>
      <c r="J62" s="4">
        <v>1</v>
      </c>
      <c r="K62" s="4" t="s">
        <v>30</v>
      </c>
      <c r="L62" s="4">
        <v>800</v>
      </c>
      <c r="M62" s="4">
        <v>800</v>
      </c>
      <c r="N62" s="4" t="s">
        <v>345</v>
      </c>
      <c r="O62" s="4" t="s">
        <v>32</v>
      </c>
      <c r="P62" s="4" t="s">
        <v>33</v>
      </c>
      <c r="Q62" s="4">
        <v>0</v>
      </c>
      <c r="R62" s="7">
        <v>45027</v>
      </c>
      <c r="S62" s="6">
        <v>45037</v>
      </c>
      <c r="T62" s="4" t="s">
        <v>34</v>
      </c>
      <c r="U62" s="4">
        <v>800</v>
      </c>
      <c r="V62" s="4">
        <v>0</v>
      </c>
      <c r="W62" s="4">
        <v>0</v>
      </c>
      <c r="X62" s="4" t="s">
        <v>346</v>
      </c>
      <c r="Y62" s="4" t="s">
        <v>54</v>
      </c>
    </row>
    <row r="63" s="4" customFormat="1" spans="1:27">
      <c r="A63" s="4" t="s">
        <v>347</v>
      </c>
      <c r="B63" s="4" t="s">
        <v>26</v>
      </c>
      <c r="C63" s="4" t="s">
        <v>27</v>
      </c>
      <c r="D63" s="4" t="s">
        <v>348</v>
      </c>
      <c r="E63" s="4" t="s">
        <v>349</v>
      </c>
      <c r="F63" s="6">
        <v>45033</v>
      </c>
      <c r="G63" s="6">
        <v>45034</v>
      </c>
      <c r="H63" s="4">
        <v>3</v>
      </c>
      <c r="I63" s="4">
        <v>1</v>
      </c>
      <c r="J63" s="4">
        <v>3</v>
      </c>
      <c r="K63" s="4" t="s">
        <v>30</v>
      </c>
      <c r="L63" s="4">
        <v>1620</v>
      </c>
      <c r="M63" s="4">
        <v>1620</v>
      </c>
      <c r="N63" s="4" t="s">
        <v>350</v>
      </c>
      <c r="O63" s="4" t="s">
        <v>32</v>
      </c>
      <c r="P63" s="4" t="s">
        <v>33</v>
      </c>
      <c r="Q63" s="4">
        <v>0</v>
      </c>
      <c r="R63" s="7">
        <v>45027</v>
      </c>
      <c r="S63" s="6">
        <v>45037</v>
      </c>
      <c r="T63" s="4" t="s">
        <v>34</v>
      </c>
      <c r="U63" s="4">
        <v>1620</v>
      </c>
      <c r="V63" s="4">
        <v>0</v>
      </c>
      <c r="W63" s="4">
        <v>0</v>
      </c>
      <c r="X63" s="4" t="s">
        <v>351</v>
      </c>
      <c r="Y63" s="4">
        <v>170776217</v>
      </c>
      <c r="Z63" s="4">
        <v>170776219</v>
      </c>
      <c r="AA63" s="4" t="s">
        <v>352</v>
      </c>
    </row>
    <row r="64" s="4" customFormat="1" spans="1:25">
      <c r="A64" s="4" t="s">
        <v>353</v>
      </c>
      <c r="B64" s="4" t="s">
        <v>26</v>
      </c>
      <c r="C64" s="4" t="s">
        <v>27</v>
      </c>
      <c r="D64" s="4" t="s">
        <v>354</v>
      </c>
      <c r="E64" s="4" t="s">
        <v>355</v>
      </c>
      <c r="F64" s="6">
        <v>45033</v>
      </c>
      <c r="G64" s="6">
        <v>45034</v>
      </c>
      <c r="H64" s="4">
        <v>1</v>
      </c>
      <c r="I64" s="4">
        <v>1</v>
      </c>
      <c r="J64" s="4">
        <v>1</v>
      </c>
      <c r="K64" s="4" t="s">
        <v>30</v>
      </c>
      <c r="L64" s="4">
        <v>373</v>
      </c>
      <c r="M64" s="4">
        <v>373</v>
      </c>
      <c r="N64" s="4" t="s">
        <v>356</v>
      </c>
      <c r="O64" s="4" t="s">
        <v>32</v>
      </c>
      <c r="P64" s="4" t="s">
        <v>33</v>
      </c>
      <c r="Q64" s="4">
        <v>0</v>
      </c>
      <c r="R64" s="7">
        <v>45027</v>
      </c>
      <c r="S64" s="6">
        <v>45037</v>
      </c>
      <c r="T64" s="4" t="s">
        <v>34</v>
      </c>
      <c r="U64" s="4">
        <v>373</v>
      </c>
      <c r="V64" s="4">
        <v>0</v>
      </c>
      <c r="W64" s="4">
        <v>0</v>
      </c>
      <c r="X64" s="4" t="s">
        <v>357</v>
      </c>
      <c r="Y64" s="4" t="s">
        <v>358</v>
      </c>
    </row>
    <row r="65" s="4" customFormat="1" spans="1:25">
      <c r="A65" s="4" t="s">
        <v>359</v>
      </c>
      <c r="B65" s="4" t="s">
        <v>26</v>
      </c>
      <c r="C65" s="4" t="s">
        <v>27</v>
      </c>
      <c r="D65" s="4" t="s">
        <v>360</v>
      </c>
      <c r="E65" s="4" t="s">
        <v>361</v>
      </c>
      <c r="F65" s="6">
        <v>45028</v>
      </c>
      <c r="G65" s="6">
        <v>45034</v>
      </c>
      <c r="H65" s="4">
        <v>1</v>
      </c>
      <c r="I65" s="4">
        <v>6</v>
      </c>
      <c r="J65" s="4">
        <v>6</v>
      </c>
      <c r="K65" s="4" t="s">
        <v>30</v>
      </c>
      <c r="L65" s="4">
        <v>3386</v>
      </c>
      <c r="M65" s="4">
        <v>3386</v>
      </c>
      <c r="N65" s="4" t="s">
        <v>362</v>
      </c>
      <c r="O65" s="4" t="s">
        <v>32</v>
      </c>
      <c r="P65" s="4" t="s">
        <v>33</v>
      </c>
      <c r="Q65" s="4">
        <v>0</v>
      </c>
      <c r="R65" s="7">
        <v>45028</v>
      </c>
      <c r="S65" s="6">
        <v>45037</v>
      </c>
      <c r="T65" s="4" t="s">
        <v>34</v>
      </c>
      <c r="U65" s="4">
        <v>3386</v>
      </c>
      <c r="V65" s="4">
        <v>0</v>
      </c>
      <c r="W65" s="4">
        <v>0</v>
      </c>
      <c r="X65" s="4" t="s">
        <v>363</v>
      </c>
      <c r="Y65" s="4" t="s">
        <v>364</v>
      </c>
    </row>
    <row r="66" s="4" customFormat="1" spans="1:25">
      <c r="A66" s="4" t="s">
        <v>365</v>
      </c>
      <c r="B66" s="4" t="s">
        <v>26</v>
      </c>
      <c r="C66" s="4" t="s">
        <v>27</v>
      </c>
      <c r="D66" s="4" t="s">
        <v>235</v>
      </c>
      <c r="E66" s="4" t="s">
        <v>236</v>
      </c>
      <c r="F66" s="6">
        <v>45032</v>
      </c>
      <c r="G66" s="6">
        <v>45034</v>
      </c>
      <c r="H66" s="4">
        <v>1</v>
      </c>
      <c r="I66" s="4">
        <v>2</v>
      </c>
      <c r="J66" s="4">
        <v>2</v>
      </c>
      <c r="K66" s="4" t="s">
        <v>30</v>
      </c>
      <c r="L66" s="4">
        <v>2736</v>
      </c>
      <c r="M66" s="4">
        <v>2736</v>
      </c>
      <c r="N66" s="4" t="s">
        <v>366</v>
      </c>
      <c r="O66" s="4" t="s">
        <v>32</v>
      </c>
      <c r="P66" s="4" t="s">
        <v>33</v>
      </c>
      <c r="Q66" s="4">
        <v>0</v>
      </c>
      <c r="R66" s="7">
        <v>45028</v>
      </c>
      <c r="S66" s="6">
        <v>45037</v>
      </c>
      <c r="T66" s="4" t="s">
        <v>34</v>
      </c>
      <c r="U66" s="4">
        <v>2736</v>
      </c>
      <c r="V66" s="4">
        <v>0</v>
      </c>
      <c r="W66" s="4">
        <v>0</v>
      </c>
      <c r="X66" s="4" t="s">
        <v>367</v>
      </c>
      <c r="Y66" s="4" t="s">
        <v>54</v>
      </c>
    </row>
    <row r="67" s="4" customFormat="1" spans="1:25">
      <c r="A67" s="4" t="s">
        <v>368</v>
      </c>
      <c r="B67" s="4" t="s">
        <v>26</v>
      </c>
      <c r="C67" s="4" t="s">
        <v>27</v>
      </c>
      <c r="D67" s="4" t="s">
        <v>369</v>
      </c>
      <c r="E67" s="4" t="s">
        <v>370</v>
      </c>
      <c r="F67" s="6">
        <v>45031</v>
      </c>
      <c r="G67" s="6">
        <v>45034</v>
      </c>
      <c r="H67" s="4">
        <v>1</v>
      </c>
      <c r="I67" s="4">
        <v>3</v>
      </c>
      <c r="J67" s="4">
        <v>3</v>
      </c>
      <c r="K67" s="4" t="s">
        <v>30</v>
      </c>
      <c r="L67" s="4">
        <v>1122</v>
      </c>
      <c r="M67" s="4">
        <v>1122</v>
      </c>
      <c r="N67" s="4" t="s">
        <v>371</v>
      </c>
      <c r="O67" s="4" t="s">
        <v>32</v>
      </c>
      <c r="P67" s="4" t="s">
        <v>33</v>
      </c>
      <c r="Q67" s="4">
        <v>0</v>
      </c>
      <c r="R67" s="7">
        <v>45028</v>
      </c>
      <c r="S67" s="6">
        <v>45037</v>
      </c>
      <c r="T67" s="4" t="s">
        <v>34</v>
      </c>
      <c r="U67" s="4">
        <v>1122</v>
      </c>
      <c r="V67" s="4">
        <v>0</v>
      </c>
      <c r="W67" s="4">
        <v>0</v>
      </c>
      <c r="X67" s="4" t="s">
        <v>372</v>
      </c>
      <c r="Y67" s="4" t="s">
        <v>54</v>
      </c>
    </row>
    <row r="68" s="4" customFormat="1" spans="1:25">
      <c r="A68" s="4" t="s">
        <v>373</v>
      </c>
      <c r="B68" s="4" t="s">
        <v>26</v>
      </c>
      <c r="C68" s="4" t="s">
        <v>27</v>
      </c>
      <c r="D68" s="4" t="s">
        <v>374</v>
      </c>
      <c r="E68" s="4" t="s">
        <v>375</v>
      </c>
      <c r="F68" s="6">
        <v>45031</v>
      </c>
      <c r="G68" s="6">
        <v>45034</v>
      </c>
      <c r="H68" s="4">
        <v>1</v>
      </c>
      <c r="I68" s="4">
        <v>3</v>
      </c>
      <c r="J68" s="4">
        <v>3</v>
      </c>
      <c r="K68" s="4" t="s">
        <v>30</v>
      </c>
      <c r="L68" s="4">
        <v>7248</v>
      </c>
      <c r="M68" s="4">
        <v>7248</v>
      </c>
      <c r="N68" s="4" t="s">
        <v>376</v>
      </c>
      <c r="O68" s="4" t="s">
        <v>32</v>
      </c>
      <c r="P68" s="4" t="s">
        <v>33</v>
      </c>
      <c r="Q68" s="4">
        <v>0</v>
      </c>
      <c r="R68" s="7">
        <v>45028</v>
      </c>
      <c r="S68" s="6">
        <v>45037</v>
      </c>
      <c r="T68" s="4" t="s">
        <v>34</v>
      </c>
      <c r="U68" s="4">
        <v>7248</v>
      </c>
      <c r="V68" s="4">
        <v>0</v>
      </c>
      <c r="W68" s="4">
        <v>0</v>
      </c>
      <c r="X68" s="4" t="s">
        <v>377</v>
      </c>
      <c r="Y68" s="4" t="s">
        <v>54</v>
      </c>
    </row>
    <row r="69" s="4" customFormat="1" spans="1:25">
      <c r="A69" s="4" t="s">
        <v>378</v>
      </c>
      <c r="B69" s="4" t="s">
        <v>26</v>
      </c>
      <c r="C69" s="4" t="s">
        <v>27</v>
      </c>
      <c r="D69" s="4" t="s">
        <v>267</v>
      </c>
      <c r="E69" s="4" t="s">
        <v>379</v>
      </c>
      <c r="F69" s="6">
        <v>45029</v>
      </c>
      <c r="G69" s="6">
        <v>45034</v>
      </c>
      <c r="H69" s="4">
        <v>1</v>
      </c>
      <c r="I69" s="4">
        <v>5</v>
      </c>
      <c r="J69" s="4">
        <v>5</v>
      </c>
      <c r="K69" s="4" t="s">
        <v>30</v>
      </c>
      <c r="L69" s="4">
        <v>13255</v>
      </c>
      <c r="M69" s="4">
        <v>13255</v>
      </c>
      <c r="N69" s="4" t="s">
        <v>380</v>
      </c>
      <c r="O69" s="4" t="s">
        <v>32</v>
      </c>
      <c r="P69" s="4" t="s">
        <v>33</v>
      </c>
      <c r="Q69" s="4">
        <v>0</v>
      </c>
      <c r="R69" s="7">
        <v>45028</v>
      </c>
      <c r="S69" s="6">
        <v>45037</v>
      </c>
      <c r="T69" s="4" t="s">
        <v>34</v>
      </c>
      <c r="U69" s="4">
        <v>13255</v>
      </c>
      <c r="V69" s="4">
        <v>0</v>
      </c>
      <c r="W69" s="4">
        <v>0</v>
      </c>
      <c r="X69" s="4" t="s">
        <v>381</v>
      </c>
      <c r="Y69" s="4" t="s">
        <v>54</v>
      </c>
    </row>
    <row r="70" s="4" customFormat="1" spans="1:25">
      <c r="A70" s="4" t="s">
        <v>382</v>
      </c>
      <c r="B70" s="4" t="s">
        <v>26</v>
      </c>
      <c r="C70" s="4" t="s">
        <v>27</v>
      </c>
      <c r="D70" s="4" t="s">
        <v>50</v>
      </c>
      <c r="E70" s="4" t="s">
        <v>383</v>
      </c>
      <c r="F70" s="6">
        <v>45032</v>
      </c>
      <c r="G70" s="6">
        <v>45034</v>
      </c>
      <c r="H70" s="4">
        <v>1</v>
      </c>
      <c r="I70" s="4">
        <v>2</v>
      </c>
      <c r="J70" s="4">
        <v>2</v>
      </c>
      <c r="K70" s="4" t="s">
        <v>30</v>
      </c>
      <c r="L70" s="4">
        <v>660</v>
      </c>
      <c r="M70" s="4">
        <v>660</v>
      </c>
      <c r="N70" s="4" t="s">
        <v>384</v>
      </c>
      <c r="O70" s="4" t="s">
        <v>32</v>
      </c>
      <c r="P70" s="4" t="s">
        <v>33</v>
      </c>
      <c r="Q70" s="4">
        <v>0</v>
      </c>
      <c r="R70" s="7">
        <v>45028</v>
      </c>
      <c r="S70" s="6">
        <v>45037</v>
      </c>
      <c r="T70" s="4" t="s">
        <v>34</v>
      </c>
      <c r="U70" s="4">
        <v>660</v>
      </c>
      <c r="V70" s="4">
        <v>0</v>
      </c>
      <c r="W70" s="4">
        <v>0</v>
      </c>
      <c r="X70" s="4" t="s">
        <v>385</v>
      </c>
      <c r="Y70" s="4" t="s">
        <v>54</v>
      </c>
    </row>
    <row r="71" s="4" customFormat="1" spans="1:25">
      <c r="A71" s="4" t="s">
        <v>386</v>
      </c>
      <c r="B71" s="4" t="s">
        <v>26</v>
      </c>
      <c r="C71" s="4" t="s">
        <v>27</v>
      </c>
      <c r="D71" s="4" t="s">
        <v>387</v>
      </c>
      <c r="E71" s="4" t="s">
        <v>388</v>
      </c>
      <c r="F71" s="6">
        <v>45032</v>
      </c>
      <c r="G71" s="6">
        <v>45034</v>
      </c>
      <c r="H71" s="4">
        <v>1</v>
      </c>
      <c r="I71" s="4">
        <v>2</v>
      </c>
      <c r="J71" s="4">
        <v>2</v>
      </c>
      <c r="K71" s="4" t="s">
        <v>30</v>
      </c>
      <c r="L71" s="4">
        <v>2100</v>
      </c>
      <c r="M71" s="4">
        <v>2100</v>
      </c>
      <c r="N71" s="4" t="s">
        <v>389</v>
      </c>
      <c r="O71" s="4" t="s">
        <v>32</v>
      </c>
      <c r="P71" s="4" t="s">
        <v>33</v>
      </c>
      <c r="Q71" s="4">
        <v>0</v>
      </c>
      <c r="R71" s="7">
        <v>45029</v>
      </c>
      <c r="S71" s="6">
        <v>45037</v>
      </c>
      <c r="T71" s="4" t="s">
        <v>34</v>
      </c>
      <c r="U71" s="4">
        <v>2100</v>
      </c>
      <c r="V71" s="4">
        <v>0</v>
      </c>
      <c r="W71" s="4">
        <v>0</v>
      </c>
      <c r="X71" s="4" t="s">
        <v>390</v>
      </c>
      <c r="Y71" s="4" t="s">
        <v>391</v>
      </c>
    </row>
    <row r="72" s="4" customFormat="1" spans="1:25">
      <c r="A72" s="4" t="s">
        <v>378</v>
      </c>
      <c r="B72" s="4" t="s">
        <v>26</v>
      </c>
      <c r="C72" s="4" t="s">
        <v>55</v>
      </c>
      <c r="D72" s="4" t="s">
        <v>267</v>
      </c>
      <c r="E72" s="4" t="s">
        <v>379</v>
      </c>
      <c r="F72" s="6">
        <v>45029</v>
      </c>
      <c r="G72" s="6">
        <v>45034</v>
      </c>
      <c r="H72" s="4">
        <v>1</v>
      </c>
      <c r="I72" s="4">
        <v>5</v>
      </c>
      <c r="J72" s="4">
        <v>5</v>
      </c>
      <c r="K72" s="4" t="s">
        <v>30</v>
      </c>
      <c r="L72" s="4">
        <v>-13255</v>
      </c>
      <c r="M72" s="4">
        <v>-13255</v>
      </c>
      <c r="N72" s="4" t="s">
        <v>380</v>
      </c>
      <c r="O72" s="4" t="s">
        <v>32</v>
      </c>
      <c r="P72" s="4" t="s">
        <v>33</v>
      </c>
      <c r="Q72" s="4">
        <v>0</v>
      </c>
      <c r="R72" s="7">
        <v>45028</v>
      </c>
      <c r="S72" s="6">
        <v>45037</v>
      </c>
      <c r="T72" s="4" t="s">
        <v>34</v>
      </c>
      <c r="U72" s="4">
        <v>-13255</v>
      </c>
      <c r="V72" s="4">
        <v>0</v>
      </c>
      <c r="W72" s="4">
        <v>0</v>
      </c>
      <c r="X72" s="4" t="s">
        <v>381</v>
      </c>
      <c r="Y72" s="4" t="s">
        <v>54</v>
      </c>
    </row>
    <row r="73" s="4" customFormat="1" spans="1:25">
      <c r="A73" s="4" t="s">
        <v>392</v>
      </c>
      <c r="B73" s="4" t="s">
        <v>26</v>
      </c>
      <c r="C73" s="4" t="s">
        <v>27</v>
      </c>
      <c r="D73" s="4" t="s">
        <v>393</v>
      </c>
      <c r="E73" s="4" t="s">
        <v>394</v>
      </c>
      <c r="F73" s="6">
        <v>45031</v>
      </c>
      <c r="G73" s="6">
        <v>45034</v>
      </c>
      <c r="H73" s="4">
        <v>1</v>
      </c>
      <c r="I73" s="4">
        <v>3</v>
      </c>
      <c r="J73" s="4">
        <v>3</v>
      </c>
      <c r="K73" s="4" t="s">
        <v>30</v>
      </c>
      <c r="L73" s="4">
        <v>993</v>
      </c>
      <c r="M73" s="4">
        <v>993</v>
      </c>
      <c r="N73" s="4" t="s">
        <v>395</v>
      </c>
      <c r="O73" s="4" t="s">
        <v>32</v>
      </c>
      <c r="P73" s="4" t="s">
        <v>33</v>
      </c>
      <c r="Q73" s="4">
        <v>0</v>
      </c>
      <c r="R73" s="7">
        <v>45029</v>
      </c>
      <c r="S73" s="6">
        <v>45037</v>
      </c>
      <c r="T73" s="4" t="s">
        <v>34</v>
      </c>
      <c r="U73" s="4">
        <v>993</v>
      </c>
      <c r="V73" s="4">
        <v>0</v>
      </c>
      <c r="W73" s="4">
        <v>0</v>
      </c>
      <c r="X73" s="4" t="s">
        <v>396</v>
      </c>
      <c r="Y73" s="4" t="s">
        <v>397</v>
      </c>
    </row>
    <row r="74" s="4" customFormat="1" spans="1:25">
      <c r="A74" s="4" t="s">
        <v>398</v>
      </c>
      <c r="B74" s="4" t="s">
        <v>26</v>
      </c>
      <c r="C74" s="4" t="s">
        <v>27</v>
      </c>
      <c r="D74" s="4" t="s">
        <v>399</v>
      </c>
      <c r="E74" s="4" t="s">
        <v>400</v>
      </c>
      <c r="F74" s="6">
        <v>45032</v>
      </c>
      <c r="G74" s="6">
        <v>45034</v>
      </c>
      <c r="H74" s="4">
        <v>1</v>
      </c>
      <c r="I74" s="4">
        <v>2</v>
      </c>
      <c r="J74" s="4">
        <v>2</v>
      </c>
      <c r="K74" s="4" t="s">
        <v>30</v>
      </c>
      <c r="L74" s="4">
        <v>1628</v>
      </c>
      <c r="M74" s="4">
        <v>1628</v>
      </c>
      <c r="N74" s="4" t="s">
        <v>401</v>
      </c>
      <c r="O74" s="4" t="s">
        <v>32</v>
      </c>
      <c r="P74" s="4" t="s">
        <v>33</v>
      </c>
      <c r="Q74" s="4">
        <v>0</v>
      </c>
      <c r="R74" s="7">
        <v>45029</v>
      </c>
      <c r="S74" s="6">
        <v>45037</v>
      </c>
      <c r="T74" s="4" t="s">
        <v>34</v>
      </c>
      <c r="U74" s="4">
        <v>1628</v>
      </c>
      <c r="V74" s="4">
        <v>0</v>
      </c>
      <c r="W74" s="4">
        <v>0</v>
      </c>
      <c r="X74" s="4" t="s">
        <v>402</v>
      </c>
      <c r="Y74" s="4" t="s">
        <v>403</v>
      </c>
    </row>
    <row r="75" s="4" customFormat="1" spans="1:25">
      <c r="A75" s="4" t="s">
        <v>404</v>
      </c>
      <c r="B75" s="4" t="s">
        <v>26</v>
      </c>
      <c r="C75" s="4" t="s">
        <v>27</v>
      </c>
      <c r="D75" s="4" t="s">
        <v>405</v>
      </c>
      <c r="E75" s="4" t="s">
        <v>406</v>
      </c>
      <c r="F75" s="6">
        <v>45032</v>
      </c>
      <c r="G75" s="6">
        <v>45034</v>
      </c>
      <c r="H75" s="4">
        <v>1</v>
      </c>
      <c r="I75" s="4">
        <v>2</v>
      </c>
      <c r="J75" s="4">
        <v>2</v>
      </c>
      <c r="K75" s="4" t="s">
        <v>30</v>
      </c>
      <c r="L75" s="4">
        <v>1330</v>
      </c>
      <c r="M75" s="4">
        <v>1330</v>
      </c>
      <c r="N75" s="4" t="s">
        <v>407</v>
      </c>
      <c r="O75" s="4" t="s">
        <v>32</v>
      </c>
      <c r="P75" s="4" t="s">
        <v>33</v>
      </c>
      <c r="Q75" s="4">
        <v>0</v>
      </c>
      <c r="R75" s="7">
        <v>45029</v>
      </c>
      <c r="S75" s="6">
        <v>45037</v>
      </c>
      <c r="T75" s="4" t="s">
        <v>34</v>
      </c>
      <c r="U75" s="4">
        <v>1330</v>
      </c>
      <c r="V75" s="4">
        <v>0</v>
      </c>
      <c r="W75" s="4">
        <v>0</v>
      </c>
      <c r="X75" s="4" t="s">
        <v>408</v>
      </c>
      <c r="Y75" s="4" t="s">
        <v>54</v>
      </c>
    </row>
    <row r="76" s="4" customFormat="1" spans="1:25">
      <c r="A76" s="4" t="s">
        <v>409</v>
      </c>
      <c r="B76" s="4" t="s">
        <v>26</v>
      </c>
      <c r="C76" s="4" t="s">
        <v>27</v>
      </c>
      <c r="D76" s="4" t="s">
        <v>410</v>
      </c>
      <c r="E76" s="4" t="s">
        <v>411</v>
      </c>
      <c r="F76" s="6">
        <v>45032</v>
      </c>
      <c r="G76" s="6">
        <v>45034</v>
      </c>
      <c r="H76" s="4">
        <v>1</v>
      </c>
      <c r="I76" s="4">
        <v>2</v>
      </c>
      <c r="J76" s="4">
        <v>2</v>
      </c>
      <c r="K76" s="4" t="s">
        <v>30</v>
      </c>
      <c r="L76" s="4">
        <v>474</v>
      </c>
      <c r="M76" s="4">
        <v>474</v>
      </c>
      <c r="N76" s="4" t="s">
        <v>412</v>
      </c>
      <c r="O76" s="4" t="s">
        <v>32</v>
      </c>
      <c r="P76" s="4" t="s">
        <v>33</v>
      </c>
      <c r="Q76" s="4">
        <v>0</v>
      </c>
      <c r="R76" s="7">
        <v>45029</v>
      </c>
      <c r="S76" s="6">
        <v>45037</v>
      </c>
      <c r="T76" s="4" t="s">
        <v>34</v>
      </c>
      <c r="U76" s="4">
        <v>474</v>
      </c>
      <c r="V76" s="4">
        <v>0</v>
      </c>
      <c r="W76" s="4">
        <v>0</v>
      </c>
      <c r="X76" s="4" t="s">
        <v>413</v>
      </c>
      <c r="Y76" s="4" t="s">
        <v>414</v>
      </c>
    </row>
    <row r="77" s="4" customFormat="1" spans="1:25">
      <c r="A77" s="4" t="s">
        <v>415</v>
      </c>
      <c r="B77" s="4" t="s">
        <v>26</v>
      </c>
      <c r="C77" s="4" t="s">
        <v>27</v>
      </c>
      <c r="D77" s="4" t="s">
        <v>416</v>
      </c>
      <c r="E77" s="4" t="s">
        <v>417</v>
      </c>
      <c r="F77" s="6">
        <v>45031</v>
      </c>
      <c r="G77" s="6">
        <v>45034</v>
      </c>
      <c r="H77" s="4">
        <v>3</v>
      </c>
      <c r="I77" s="4">
        <v>3</v>
      </c>
      <c r="J77" s="4">
        <v>9</v>
      </c>
      <c r="K77" s="4" t="s">
        <v>30</v>
      </c>
      <c r="L77" s="4">
        <v>8820</v>
      </c>
      <c r="M77" s="4">
        <v>8820</v>
      </c>
      <c r="N77" s="4" t="s">
        <v>418</v>
      </c>
      <c r="O77" s="4" t="s">
        <v>32</v>
      </c>
      <c r="P77" s="4" t="s">
        <v>33</v>
      </c>
      <c r="Q77" s="4">
        <v>0</v>
      </c>
      <c r="R77" s="7">
        <v>45029</v>
      </c>
      <c r="S77" s="6">
        <v>45037</v>
      </c>
      <c r="T77" s="4" t="s">
        <v>34</v>
      </c>
      <c r="U77" s="4">
        <v>8820</v>
      </c>
      <c r="V77" s="4">
        <v>0</v>
      </c>
      <c r="W77" s="4">
        <v>0</v>
      </c>
      <c r="X77" s="4" t="s">
        <v>419</v>
      </c>
      <c r="Y77" s="4" t="s">
        <v>54</v>
      </c>
    </row>
    <row r="78" s="4" customFormat="1" spans="1:25">
      <c r="A78" s="4" t="s">
        <v>420</v>
      </c>
      <c r="B78" s="4" t="s">
        <v>26</v>
      </c>
      <c r="C78" s="4" t="s">
        <v>27</v>
      </c>
      <c r="D78" s="4" t="s">
        <v>416</v>
      </c>
      <c r="E78" s="4" t="s">
        <v>421</v>
      </c>
      <c r="F78" s="6">
        <v>45031</v>
      </c>
      <c r="G78" s="6">
        <v>45034</v>
      </c>
      <c r="H78" s="4">
        <v>1</v>
      </c>
      <c r="I78" s="4">
        <v>3</v>
      </c>
      <c r="J78" s="4">
        <v>3</v>
      </c>
      <c r="K78" s="4" t="s">
        <v>30</v>
      </c>
      <c r="L78" s="4">
        <v>2940</v>
      </c>
      <c r="M78" s="4">
        <v>2940</v>
      </c>
      <c r="N78" s="4" t="s">
        <v>422</v>
      </c>
      <c r="O78" s="4" t="s">
        <v>32</v>
      </c>
      <c r="P78" s="4" t="s">
        <v>33</v>
      </c>
      <c r="Q78" s="4">
        <v>0</v>
      </c>
      <c r="R78" s="7">
        <v>45029</v>
      </c>
      <c r="S78" s="6">
        <v>45037</v>
      </c>
      <c r="T78" s="4" t="s">
        <v>34</v>
      </c>
      <c r="U78" s="4">
        <v>2940</v>
      </c>
      <c r="V78" s="4">
        <v>0</v>
      </c>
      <c r="W78" s="4">
        <v>0</v>
      </c>
      <c r="X78" s="4" t="s">
        <v>423</v>
      </c>
      <c r="Y78" s="4" t="s">
        <v>54</v>
      </c>
    </row>
    <row r="79" s="4" customFormat="1" spans="1:25">
      <c r="A79" s="4" t="s">
        <v>424</v>
      </c>
      <c r="B79" s="4" t="s">
        <v>26</v>
      </c>
      <c r="C79" s="4" t="s">
        <v>27</v>
      </c>
      <c r="D79" s="4" t="s">
        <v>425</v>
      </c>
      <c r="E79" s="4" t="s">
        <v>426</v>
      </c>
      <c r="F79" s="6">
        <v>45033</v>
      </c>
      <c r="G79" s="6">
        <v>45034</v>
      </c>
      <c r="H79" s="4">
        <v>1</v>
      </c>
      <c r="I79" s="4">
        <v>1</v>
      </c>
      <c r="J79" s="4">
        <v>1</v>
      </c>
      <c r="K79" s="4" t="s">
        <v>30</v>
      </c>
      <c r="L79" s="4">
        <v>272</v>
      </c>
      <c r="M79" s="4">
        <v>272</v>
      </c>
      <c r="N79" s="4" t="s">
        <v>427</v>
      </c>
      <c r="O79" s="4" t="s">
        <v>32</v>
      </c>
      <c r="P79" s="4" t="s">
        <v>33</v>
      </c>
      <c r="Q79" s="4">
        <v>0</v>
      </c>
      <c r="R79" s="7">
        <v>45029</v>
      </c>
      <c r="S79" s="6">
        <v>45037</v>
      </c>
      <c r="T79" s="4" t="s">
        <v>34</v>
      </c>
      <c r="U79" s="4">
        <v>272</v>
      </c>
      <c r="V79" s="4">
        <v>0</v>
      </c>
      <c r="W79" s="4">
        <v>0</v>
      </c>
      <c r="X79" s="4" t="s">
        <v>428</v>
      </c>
      <c r="Y79" s="4" t="s">
        <v>429</v>
      </c>
    </row>
    <row r="80" s="4" customFormat="1" spans="1:25">
      <c r="A80" s="4" t="s">
        <v>430</v>
      </c>
      <c r="B80" s="4" t="s">
        <v>26</v>
      </c>
      <c r="C80" s="4" t="s">
        <v>27</v>
      </c>
      <c r="D80" s="4" t="s">
        <v>431</v>
      </c>
      <c r="E80" s="4" t="s">
        <v>432</v>
      </c>
      <c r="F80" s="6">
        <v>45032</v>
      </c>
      <c r="G80" s="6">
        <v>45034</v>
      </c>
      <c r="H80" s="4">
        <v>1</v>
      </c>
      <c r="I80" s="4">
        <v>2</v>
      </c>
      <c r="J80" s="4">
        <v>2</v>
      </c>
      <c r="K80" s="4" t="s">
        <v>30</v>
      </c>
      <c r="L80" s="4">
        <v>2300</v>
      </c>
      <c r="M80" s="4">
        <v>2300</v>
      </c>
      <c r="N80" s="4" t="s">
        <v>433</v>
      </c>
      <c r="O80" s="4" t="s">
        <v>32</v>
      </c>
      <c r="P80" s="4" t="s">
        <v>33</v>
      </c>
      <c r="Q80" s="4">
        <v>0</v>
      </c>
      <c r="R80" s="7">
        <v>45029</v>
      </c>
      <c r="S80" s="6">
        <v>45037</v>
      </c>
      <c r="T80" s="4" t="s">
        <v>34</v>
      </c>
      <c r="U80" s="4">
        <v>2300</v>
      </c>
      <c r="V80" s="4">
        <v>0</v>
      </c>
      <c r="W80" s="4">
        <v>0</v>
      </c>
      <c r="X80" s="4" t="s">
        <v>434</v>
      </c>
      <c r="Y80" s="4" t="s">
        <v>54</v>
      </c>
    </row>
    <row r="81" s="4" customFormat="1" spans="1:25">
      <c r="A81" s="4" t="s">
        <v>435</v>
      </c>
      <c r="B81" s="4" t="s">
        <v>26</v>
      </c>
      <c r="C81" s="4" t="s">
        <v>27</v>
      </c>
      <c r="D81" s="4" t="s">
        <v>436</v>
      </c>
      <c r="E81" s="4" t="s">
        <v>437</v>
      </c>
      <c r="F81" s="6">
        <v>45032</v>
      </c>
      <c r="G81" s="6">
        <v>45034</v>
      </c>
      <c r="H81" s="4">
        <v>1</v>
      </c>
      <c r="I81" s="4">
        <v>2</v>
      </c>
      <c r="J81" s="4">
        <v>2</v>
      </c>
      <c r="K81" s="4" t="s">
        <v>30</v>
      </c>
      <c r="L81" s="4">
        <v>1540</v>
      </c>
      <c r="M81" s="4">
        <v>1540</v>
      </c>
      <c r="N81" s="4" t="s">
        <v>438</v>
      </c>
      <c r="O81" s="4" t="s">
        <v>32</v>
      </c>
      <c r="P81" s="4" t="s">
        <v>33</v>
      </c>
      <c r="Q81" s="4">
        <v>0</v>
      </c>
      <c r="R81" s="7">
        <v>45029</v>
      </c>
      <c r="S81" s="6">
        <v>45037</v>
      </c>
      <c r="T81" s="4" t="s">
        <v>34</v>
      </c>
      <c r="U81" s="4">
        <v>1540</v>
      </c>
      <c r="V81" s="4">
        <v>0</v>
      </c>
      <c r="W81" s="4">
        <v>0</v>
      </c>
      <c r="X81" s="4" t="s">
        <v>439</v>
      </c>
      <c r="Y81" s="4" t="s">
        <v>54</v>
      </c>
    </row>
    <row r="82" s="4" customFormat="1" spans="1:25">
      <c r="A82" s="4" t="s">
        <v>440</v>
      </c>
      <c r="B82" s="4" t="s">
        <v>26</v>
      </c>
      <c r="C82" s="4" t="s">
        <v>27</v>
      </c>
      <c r="D82" s="4" t="s">
        <v>431</v>
      </c>
      <c r="E82" s="4" t="s">
        <v>432</v>
      </c>
      <c r="F82" s="6">
        <v>45032</v>
      </c>
      <c r="G82" s="6">
        <v>45034</v>
      </c>
      <c r="H82" s="4">
        <v>1</v>
      </c>
      <c r="I82" s="4">
        <v>2</v>
      </c>
      <c r="J82" s="4">
        <v>2</v>
      </c>
      <c r="K82" s="4" t="s">
        <v>30</v>
      </c>
      <c r="L82" s="4">
        <v>2300</v>
      </c>
      <c r="M82" s="4">
        <v>2300</v>
      </c>
      <c r="N82" s="4" t="s">
        <v>441</v>
      </c>
      <c r="O82" s="4" t="s">
        <v>32</v>
      </c>
      <c r="P82" s="4" t="s">
        <v>33</v>
      </c>
      <c r="Q82" s="4">
        <v>0</v>
      </c>
      <c r="R82" s="7">
        <v>45029</v>
      </c>
      <c r="S82" s="6">
        <v>45037</v>
      </c>
      <c r="T82" s="4" t="s">
        <v>34</v>
      </c>
      <c r="U82" s="4">
        <v>2300</v>
      </c>
      <c r="V82" s="4">
        <v>0</v>
      </c>
      <c r="W82" s="4">
        <v>0</v>
      </c>
      <c r="X82" s="4" t="s">
        <v>442</v>
      </c>
      <c r="Y82" s="4" t="s">
        <v>54</v>
      </c>
    </row>
    <row r="83" s="4" customFormat="1" spans="1:25">
      <c r="A83" s="4" t="s">
        <v>443</v>
      </c>
      <c r="B83" s="4" t="s">
        <v>26</v>
      </c>
      <c r="C83" s="4" t="s">
        <v>27</v>
      </c>
      <c r="D83" s="4" t="s">
        <v>405</v>
      </c>
      <c r="E83" s="4" t="s">
        <v>406</v>
      </c>
      <c r="F83" s="6">
        <v>45032</v>
      </c>
      <c r="G83" s="6">
        <v>45034</v>
      </c>
      <c r="H83" s="4">
        <v>1</v>
      </c>
      <c r="I83" s="4">
        <v>2</v>
      </c>
      <c r="J83" s="4">
        <v>2</v>
      </c>
      <c r="K83" s="4" t="s">
        <v>30</v>
      </c>
      <c r="L83" s="4">
        <v>1330</v>
      </c>
      <c r="M83" s="4">
        <v>1330</v>
      </c>
      <c r="N83" s="4" t="s">
        <v>444</v>
      </c>
      <c r="O83" s="4" t="s">
        <v>32</v>
      </c>
      <c r="P83" s="4" t="s">
        <v>33</v>
      </c>
      <c r="Q83" s="4">
        <v>0</v>
      </c>
      <c r="R83" s="7">
        <v>45029.0000115741</v>
      </c>
      <c r="S83" s="6">
        <v>45037</v>
      </c>
      <c r="T83" s="4" t="s">
        <v>34</v>
      </c>
      <c r="U83" s="4">
        <v>1330</v>
      </c>
      <c r="V83" s="4">
        <v>0</v>
      </c>
      <c r="W83" s="4">
        <v>0</v>
      </c>
      <c r="X83" s="4" t="s">
        <v>445</v>
      </c>
      <c r="Y83" s="4" t="s">
        <v>446</v>
      </c>
    </row>
    <row r="84" s="4" customFormat="1" spans="1:25">
      <c r="A84" s="4" t="s">
        <v>447</v>
      </c>
      <c r="B84" s="4" t="s">
        <v>26</v>
      </c>
      <c r="C84" s="4" t="s">
        <v>27</v>
      </c>
      <c r="D84" s="4" t="s">
        <v>448</v>
      </c>
      <c r="E84" s="4" t="s">
        <v>449</v>
      </c>
      <c r="F84" s="6">
        <v>45031</v>
      </c>
      <c r="G84" s="6">
        <v>45034</v>
      </c>
      <c r="H84" s="4">
        <v>1</v>
      </c>
      <c r="I84" s="4">
        <v>3</v>
      </c>
      <c r="J84" s="4">
        <v>3</v>
      </c>
      <c r="K84" s="4" t="s">
        <v>30</v>
      </c>
      <c r="L84" s="4">
        <v>974</v>
      </c>
      <c r="M84" s="4">
        <v>974</v>
      </c>
      <c r="N84" s="4" t="s">
        <v>450</v>
      </c>
      <c r="O84" s="4" t="s">
        <v>32</v>
      </c>
      <c r="P84" s="4" t="s">
        <v>33</v>
      </c>
      <c r="Q84" s="4">
        <v>0</v>
      </c>
      <c r="R84" s="7">
        <v>45030</v>
      </c>
      <c r="S84" s="6">
        <v>45037</v>
      </c>
      <c r="T84" s="4" t="s">
        <v>34</v>
      </c>
      <c r="U84" s="4">
        <v>974</v>
      </c>
      <c r="V84" s="4">
        <v>0</v>
      </c>
      <c r="W84" s="4">
        <v>0</v>
      </c>
      <c r="X84" s="4" t="s">
        <v>451</v>
      </c>
      <c r="Y84" s="4" t="s">
        <v>452</v>
      </c>
    </row>
    <row r="85" s="4" customFormat="1" spans="1:25">
      <c r="A85" s="4" t="s">
        <v>453</v>
      </c>
      <c r="B85" s="4" t="s">
        <v>26</v>
      </c>
      <c r="C85" s="4" t="s">
        <v>27</v>
      </c>
      <c r="D85" s="4" t="s">
        <v>454</v>
      </c>
      <c r="E85" s="4" t="s">
        <v>224</v>
      </c>
      <c r="F85" s="6">
        <v>45030</v>
      </c>
      <c r="G85" s="6">
        <v>45034</v>
      </c>
      <c r="H85" s="4">
        <v>1</v>
      </c>
      <c r="I85" s="4">
        <v>4</v>
      </c>
      <c r="J85" s="4">
        <v>4</v>
      </c>
      <c r="K85" s="4" t="s">
        <v>30</v>
      </c>
      <c r="L85" s="4">
        <v>1660</v>
      </c>
      <c r="M85" s="4">
        <v>1660</v>
      </c>
      <c r="N85" s="4" t="s">
        <v>455</v>
      </c>
      <c r="O85" s="4" t="s">
        <v>32</v>
      </c>
      <c r="P85" s="4" t="s">
        <v>33</v>
      </c>
      <c r="Q85" s="4">
        <v>0</v>
      </c>
      <c r="R85" s="7">
        <v>45030</v>
      </c>
      <c r="S85" s="6">
        <v>45037</v>
      </c>
      <c r="T85" s="4" t="s">
        <v>34</v>
      </c>
      <c r="U85" s="4">
        <v>1660</v>
      </c>
      <c r="V85" s="4">
        <v>0</v>
      </c>
      <c r="W85" s="4">
        <v>0</v>
      </c>
      <c r="X85" s="4" t="s">
        <v>456</v>
      </c>
      <c r="Y85" s="4" t="s">
        <v>457</v>
      </c>
    </row>
    <row r="86" s="4" customFormat="1" spans="1:25">
      <c r="A86" s="4" t="s">
        <v>458</v>
      </c>
      <c r="B86" s="4" t="s">
        <v>26</v>
      </c>
      <c r="C86" s="4" t="s">
        <v>27</v>
      </c>
      <c r="D86" s="4" t="s">
        <v>267</v>
      </c>
      <c r="E86" s="4" t="s">
        <v>459</v>
      </c>
      <c r="F86" s="6">
        <v>45032</v>
      </c>
      <c r="G86" s="6">
        <v>45034</v>
      </c>
      <c r="H86" s="4">
        <v>1</v>
      </c>
      <c r="I86" s="4">
        <v>2</v>
      </c>
      <c r="J86" s="4">
        <v>2</v>
      </c>
      <c r="K86" s="4" t="s">
        <v>30</v>
      </c>
      <c r="L86" s="4">
        <v>2916</v>
      </c>
      <c r="M86" s="4">
        <v>2916</v>
      </c>
      <c r="N86" s="4" t="s">
        <v>460</v>
      </c>
      <c r="O86" s="4" t="s">
        <v>32</v>
      </c>
      <c r="P86" s="4" t="s">
        <v>33</v>
      </c>
      <c r="Q86" s="4">
        <v>0</v>
      </c>
      <c r="R86" s="7">
        <v>45030</v>
      </c>
      <c r="S86" s="6">
        <v>45037</v>
      </c>
      <c r="T86" s="4" t="s">
        <v>34</v>
      </c>
      <c r="U86" s="4">
        <v>2916</v>
      </c>
      <c r="V86" s="4">
        <v>0</v>
      </c>
      <c r="W86" s="4">
        <v>852</v>
      </c>
      <c r="X86" s="4" t="s">
        <v>461</v>
      </c>
      <c r="Y86" s="4" t="s">
        <v>54</v>
      </c>
    </row>
    <row r="87" s="4" customFormat="1" spans="1:25">
      <c r="A87" s="4" t="s">
        <v>462</v>
      </c>
      <c r="B87" s="4" t="s">
        <v>26</v>
      </c>
      <c r="C87" s="4" t="s">
        <v>27</v>
      </c>
      <c r="D87" s="4" t="s">
        <v>463</v>
      </c>
      <c r="E87" s="4" t="s">
        <v>464</v>
      </c>
      <c r="F87" s="6">
        <v>45033</v>
      </c>
      <c r="G87" s="6">
        <v>45034</v>
      </c>
      <c r="H87" s="4">
        <v>2</v>
      </c>
      <c r="I87" s="4">
        <v>1</v>
      </c>
      <c r="J87" s="4">
        <v>2</v>
      </c>
      <c r="K87" s="4" t="s">
        <v>30</v>
      </c>
      <c r="L87" s="4">
        <v>572</v>
      </c>
      <c r="M87" s="4">
        <v>572</v>
      </c>
      <c r="N87" s="4" t="s">
        <v>465</v>
      </c>
      <c r="O87" s="4" t="s">
        <v>32</v>
      </c>
      <c r="P87" s="4" t="s">
        <v>33</v>
      </c>
      <c r="Q87" s="4">
        <v>0</v>
      </c>
      <c r="R87" s="7">
        <v>45030</v>
      </c>
      <c r="S87" s="6">
        <v>45037</v>
      </c>
      <c r="T87" s="4" t="s">
        <v>34</v>
      </c>
      <c r="U87" s="4">
        <v>572</v>
      </c>
      <c r="V87" s="4">
        <v>0</v>
      </c>
      <c r="W87" s="4">
        <v>0</v>
      </c>
      <c r="X87" s="4" t="s">
        <v>466</v>
      </c>
      <c r="Y87" s="4" t="s">
        <v>467</v>
      </c>
    </row>
    <row r="88" s="4" customFormat="1" spans="1:25">
      <c r="A88" s="4" t="s">
        <v>468</v>
      </c>
      <c r="B88" s="4" t="s">
        <v>26</v>
      </c>
      <c r="C88" s="4" t="s">
        <v>27</v>
      </c>
      <c r="D88" s="4" t="s">
        <v>405</v>
      </c>
      <c r="E88" s="4" t="s">
        <v>406</v>
      </c>
      <c r="F88" s="6">
        <v>45031</v>
      </c>
      <c r="G88" s="6">
        <v>45034</v>
      </c>
      <c r="H88" s="4">
        <v>1</v>
      </c>
      <c r="I88" s="4">
        <v>3</v>
      </c>
      <c r="J88" s="4">
        <v>3</v>
      </c>
      <c r="K88" s="4" t="s">
        <v>30</v>
      </c>
      <c r="L88" s="4">
        <v>1999</v>
      </c>
      <c r="M88" s="4">
        <v>1999</v>
      </c>
      <c r="N88" s="4" t="s">
        <v>469</v>
      </c>
      <c r="O88" s="4" t="s">
        <v>32</v>
      </c>
      <c r="P88" s="4" t="s">
        <v>33</v>
      </c>
      <c r="Q88" s="4">
        <v>0</v>
      </c>
      <c r="R88" s="7">
        <v>45030</v>
      </c>
      <c r="S88" s="6">
        <v>45037</v>
      </c>
      <c r="T88" s="4" t="s">
        <v>34</v>
      </c>
      <c r="U88" s="4">
        <v>1999</v>
      </c>
      <c r="V88" s="4">
        <v>0</v>
      </c>
      <c r="W88" s="4">
        <v>0</v>
      </c>
      <c r="X88" s="4" t="s">
        <v>470</v>
      </c>
      <c r="Y88" s="4" t="s">
        <v>470</v>
      </c>
    </row>
    <row r="89" s="4" customFormat="1" spans="1:25">
      <c r="A89" s="4" t="s">
        <v>471</v>
      </c>
      <c r="B89" s="4" t="s">
        <v>26</v>
      </c>
      <c r="C89" s="4" t="s">
        <v>27</v>
      </c>
      <c r="D89" s="4" t="s">
        <v>405</v>
      </c>
      <c r="E89" s="4" t="s">
        <v>406</v>
      </c>
      <c r="F89" s="6">
        <v>45031</v>
      </c>
      <c r="G89" s="6">
        <v>45034</v>
      </c>
      <c r="H89" s="4">
        <v>1</v>
      </c>
      <c r="I89" s="4">
        <v>3</v>
      </c>
      <c r="J89" s="4">
        <v>3</v>
      </c>
      <c r="K89" s="4" t="s">
        <v>30</v>
      </c>
      <c r="L89" s="4">
        <v>1999</v>
      </c>
      <c r="M89" s="4">
        <v>1999</v>
      </c>
      <c r="N89" s="4" t="s">
        <v>472</v>
      </c>
      <c r="O89" s="4" t="s">
        <v>32</v>
      </c>
      <c r="P89" s="4" t="s">
        <v>33</v>
      </c>
      <c r="Q89" s="4">
        <v>0</v>
      </c>
      <c r="R89" s="7">
        <v>45030</v>
      </c>
      <c r="S89" s="6">
        <v>45037</v>
      </c>
      <c r="T89" s="4" t="s">
        <v>34</v>
      </c>
      <c r="U89" s="4">
        <v>1999</v>
      </c>
      <c r="V89" s="4">
        <v>0</v>
      </c>
      <c r="W89" s="4">
        <v>0</v>
      </c>
      <c r="X89" s="4" t="s">
        <v>473</v>
      </c>
      <c r="Y89" s="4" t="s">
        <v>474</v>
      </c>
    </row>
    <row r="90" s="4" customFormat="1" spans="1:25">
      <c r="A90" s="4" t="s">
        <v>475</v>
      </c>
      <c r="B90" s="4" t="s">
        <v>26</v>
      </c>
      <c r="C90" s="4" t="s">
        <v>27</v>
      </c>
      <c r="D90" s="4" t="s">
        <v>205</v>
      </c>
      <c r="E90" s="4" t="s">
        <v>476</v>
      </c>
      <c r="F90" s="6">
        <v>45032</v>
      </c>
      <c r="G90" s="6">
        <v>45034</v>
      </c>
      <c r="H90" s="4">
        <v>1</v>
      </c>
      <c r="I90" s="4">
        <v>2</v>
      </c>
      <c r="J90" s="4">
        <v>2</v>
      </c>
      <c r="K90" s="4" t="s">
        <v>30</v>
      </c>
      <c r="L90" s="4">
        <v>2454</v>
      </c>
      <c r="M90" s="4">
        <v>2454</v>
      </c>
      <c r="N90" s="4" t="s">
        <v>477</v>
      </c>
      <c r="O90" s="4" t="s">
        <v>32</v>
      </c>
      <c r="P90" s="4" t="s">
        <v>33</v>
      </c>
      <c r="Q90" s="4">
        <v>0</v>
      </c>
      <c r="R90" s="7">
        <v>45030</v>
      </c>
      <c r="S90" s="6">
        <v>45037</v>
      </c>
      <c r="T90" s="4" t="s">
        <v>34</v>
      </c>
      <c r="U90" s="4">
        <v>2454</v>
      </c>
      <c r="V90" s="4">
        <v>0</v>
      </c>
      <c r="W90" s="4">
        <v>0</v>
      </c>
      <c r="X90" s="4" t="s">
        <v>478</v>
      </c>
      <c r="Y90" s="4" t="s">
        <v>479</v>
      </c>
    </row>
    <row r="91" s="4" customFormat="1" spans="1:25">
      <c r="A91" s="4" t="s">
        <v>480</v>
      </c>
      <c r="B91" s="4" t="s">
        <v>26</v>
      </c>
      <c r="C91" s="4" t="s">
        <v>27</v>
      </c>
      <c r="D91" s="4" t="s">
        <v>481</v>
      </c>
      <c r="E91" s="4" t="s">
        <v>482</v>
      </c>
      <c r="F91" s="6">
        <v>45031</v>
      </c>
      <c r="G91" s="6">
        <v>45034</v>
      </c>
      <c r="H91" s="4">
        <v>1</v>
      </c>
      <c r="I91" s="4">
        <v>3</v>
      </c>
      <c r="J91" s="4">
        <v>3</v>
      </c>
      <c r="K91" s="4" t="s">
        <v>30</v>
      </c>
      <c r="L91" s="4">
        <v>1473</v>
      </c>
      <c r="M91" s="4">
        <v>1473</v>
      </c>
      <c r="N91" s="4" t="s">
        <v>483</v>
      </c>
      <c r="O91" s="4" t="s">
        <v>32</v>
      </c>
      <c r="P91" s="4" t="s">
        <v>33</v>
      </c>
      <c r="Q91" s="4">
        <v>0</v>
      </c>
      <c r="R91" s="7">
        <v>45030</v>
      </c>
      <c r="S91" s="6">
        <v>45037</v>
      </c>
      <c r="T91" s="4" t="s">
        <v>34</v>
      </c>
      <c r="U91" s="4">
        <v>1473</v>
      </c>
      <c r="V91" s="4">
        <v>0</v>
      </c>
      <c r="W91" s="4">
        <v>0</v>
      </c>
      <c r="X91" s="4" t="s">
        <v>484</v>
      </c>
      <c r="Y91" s="4" t="s">
        <v>54</v>
      </c>
    </row>
    <row r="92" s="4" customFormat="1" spans="1:25">
      <c r="A92" s="4" t="s">
        <v>485</v>
      </c>
      <c r="B92" s="4" t="s">
        <v>26</v>
      </c>
      <c r="C92" s="4" t="s">
        <v>27</v>
      </c>
      <c r="D92" s="4" t="s">
        <v>410</v>
      </c>
      <c r="E92" s="4" t="s">
        <v>411</v>
      </c>
      <c r="F92" s="6">
        <v>45033</v>
      </c>
      <c r="G92" s="6">
        <v>45034</v>
      </c>
      <c r="H92" s="4">
        <v>1</v>
      </c>
      <c r="I92" s="4">
        <v>1</v>
      </c>
      <c r="J92" s="4">
        <v>1</v>
      </c>
      <c r="K92" s="4" t="s">
        <v>30</v>
      </c>
      <c r="L92" s="4">
        <v>237</v>
      </c>
      <c r="M92" s="4">
        <v>237</v>
      </c>
      <c r="N92" s="4" t="s">
        <v>486</v>
      </c>
      <c r="O92" s="4" t="s">
        <v>32</v>
      </c>
      <c r="P92" s="4" t="s">
        <v>33</v>
      </c>
      <c r="Q92" s="4">
        <v>0</v>
      </c>
      <c r="R92" s="7">
        <v>45031</v>
      </c>
      <c r="S92" s="6">
        <v>45037</v>
      </c>
      <c r="T92" s="4" t="s">
        <v>34</v>
      </c>
      <c r="U92" s="4">
        <v>237</v>
      </c>
      <c r="V92" s="4">
        <v>0</v>
      </c>
      <c r="W92" s="4">
        <v>0</v>
      </c>
      <c r="X92" s="4" t="s">
        <v>487</v>
      </c>
      <c r="Y92" s="4" t="s">
        <v>54</v>
      </c>
    </row>
    <row r="93" s="4" customFormat="1" spans="1:25">
      <c r="A93" s="4" t="s">
        <v>488</v>
      </c>
      <c r="B93" s="4" t="s">
        <v>26</v>
      </c>
      <c r="C93" s="4" t="s">
        <v>27</v>
      </c>
      <c r="D93" s="4" t="s">
        <v>489</v>
      </c>
      <c r="E93" s="4" t="s">
        <v>490</v>
      </c>
      <c r="F93" s="6">
        <v>45033</v>
      </c>
      <c r="G93" s="6">
        <v>45034</v>
      </c>
      <c r="H93" s="4">
        <v>1</v>
      </c>
      <c r="I93" s="4">
        <v>1</v>
      </c>
      <c r="J93" s="4">
        <v>1</v>
      </c>
      <c r="K93" s="4" t="s">
        <v>30</v>
      </c>
      <c r="L93" s="4">
        <v>3835</v>
      </c>
      <c r="M93" s="4">
        <v>3835</v>
      </c>
      <c r="N93" s="4" t="s">
        <v>491</v>
      </c>
      <c r="O93" s="4" t="s">
        <v>32</v>
      </c>
      <c r="P93" s="4" t="s">
        <v>33</v>
      </c>
      <c r="Q93" s="4">
        <v>0</v>
      </c>
      <c r="R93" s="7">
        <v>45031</v>
      </c>
      <c r="S93" s="6">
        <v>45037</v>
      </c>
      <c r="T93" s="4" t="s">
        <v>34</v>
      </c>
      <c r="U93" s="4">
        <v>3835</v>
      </c>
      <c r="V93" s="4">
        <v>0</v>
      </c>
      <c r="W93" s="4">
        <v>0</v>
      </c>
      <c r="X93" s="4" t="s">
        <v>492</v>
      </c>
      <c r="Y93" s="4" t="s">
        <v>54</v>
      </c>
    </row>
    <row r="94" s="4" customFormat="1" spans="1:25">
      <c r="A94" s="4" t="s">
        <v>493</v>
      </c>
      <c r="B94" s="4" t="s">
        <v>26</v>
      </c>
      <c r="C94" s="4" t="s">
        <v>27</v>
      </c>
      <c r="D94" s="4" t="s">
        <v>463</v>
      </c>
      <c r="E94" s="4" t="s">
        <v>494</v>
      </c>
      <c r="F94" s="6">
        <v>45033</v>
      </c>
      <c r="G94" s="6">
        <v>45034</v>
      </c>
      <c r="H94" s="4">
        <v>3</v>
      </c>
      <c r="I94" s="4">
        <v>1</v>
      </c>
      <c r="J94" s="4">
        <v>3</v>
      </c>
      <c r="K94" s="4" t="s">
        <v>30</v>
      </c>
      <c r="L94" s="4">
        <v>807</v>
      </c>
      <c r="M94" s="4">
        <v>807</v>
      </c>
      <c r="N94" s="4" t="s">
        <v>495</v>
      </c>
      <c r="O94" s="4" t="s">
        <v>32</v>
      </c>
      <c r="P94" s="4" t="s">
        <v>33</v>
      </c>
      <c r="Q94" s="4">
        <v>0</v>
      </c>
      <c r="R94" s="7">
        <v>45031</v>
      </c>
      <c r="S94" s="6">
        <v>45037</v>
      </c>
      <c r="T94" s="4" t="s">
        <v>34</v>
      </c>
      <c r="U94" s="4">
        <v>807</v>
      </c>
      <c r="V94" s="4">
        <v>0</v>
      </c>
      <c r="W94" s="4">
        <v>0</v>
      </c>
      <c r="X94" s="4" t="s">
        <v>496</v>
      </c>
      <c r="Y94" s="4" t="s">
        <v>497</v>
      </c>
    </row>
    <row r="95" s="4" customFormat="1" spans="1:25">
      <c r="A95" s="4" t="s">
        <v>498</v>
      </c>
      <c r="B95" s="4" t="s">
        <v>26</v>
      </c>
      <c r="C95" s="4" t="s">
        <v>27</v>
      </c>
      <c r="D95" s="4" t="s">
        <v>463</v>
      </c>
      <c r="E95" s="4" t="s">
        <v>494</v>
      </c>
      <c r="F95" s="6">
        <v>45033</v>
      </c>
      <c r="G95" s="6">
        <v>45034</v>
      </c>
      <c r="H95" s="4">
        <v>1</v>
      </c>
      <c r="I95" s="4">
        <v>1</v>
      </c>
      <c r="J95" s="4">
        <v>1</v>
      </c>
      <c r="K95" s="4" t="s">
        <v>30</v>
      </c>
      <c r="L95" s="4">
        <v>269</v>
      </c>
      <c r="M95" s="4">
        <v>269</v>
      </c>
      <c r="N95" s="4" t="s">
        <v>499</v>
      </c>
      <c r="O95" s="4" t="s">
        <v>32</v>
      </c>
      <c r="P95" s="4" t="s">
        <v>33</v>
      </c>
      <c r="Q95" s="4">
        <v>0</v>
      </c>
      <c r="R95" s="7">
        <v>45031</v>
      </c>
      <c r="S95" s="6">
        <v>45037</v>
      </c>
      <c r="T95" s="4" t="s">
        <v>34</v>
      </c>
      <c r="U95" s="4">
        <v>269</v>
      </c>
      <c r="V95" s="4">
        <v>0</v>
      </c>
      <c r="W95" s="4">
        <v>0</v>
      </c>
      <c r="X95" s="4" t="s">
        <v>500</v>
      </c>
      <c r="Y95" s="4" t="s">
        <v>54</v>
      </c>
    </row>
    <row r="96" s="4" customFormat="1" spans="1:25">
      <c r="A96" s="4" t="s">
        <v>498</v>
      </c>
      <c r="B96" s="4" t="s">
        <v>26</v>
      </c>
      <c r="C96" s="4" t="s">
        <v>55</v>
      </c>
      <c r="D96" s="4" t="s">
        <v>463</v>
      </c>
      <c r="E96" s="4" t="s">
        <v>494</v>
      </c>
      <c r="F96" s="6">
        <v>45033</v>
      </c>
      <c r="G96" s="6">
        <v>45034</v>
      </c>
      <c r="H96" s="4">
        <v>1</v>
      </c>
      <c r="I96" s="4">
        <v>1</v>
      </c>
      <c r="J96" s="4">
        <v>1</v>
      </c>
      <c r="K96" s="4" t="s">
        <v>30</v>
      </c>
      <c r="L96" s="4">
        <v>-269</v>
      </c>
      <c r="M96" s="4">
        <v>-269</v>
      </c>
      <c r="N96" s="4" t="s">
        <v>499</v>
      </c>
      <c r="O96" s="4" t="s">
        <v>32</v>
      </c>
      <c r="P96" s="4" t="s">
        <v>33</v>
      </c>
      <c r="Q96" s="4">
        <v>0</v>
      </c>
      <c r="R96" s="7">
        <v>45031</v>
      </c>
      <c r="S96" s="6">
        <v>45037</v>
      </c>
      <c r="T96" s="4" t="s">
        <v>34</v>
      </c>
      <c r="U96" s="4">
        <v>-269</v>
      </c>
      <c r="V96" s="4">
        <v>0</v>
      </c>
      <c r="W96" s="4">
        <v>0</v>
      </c>
      <c r="X96" s="4" t="s">
        <v>500</v>
      </c>
      <c r="Y96" s="4" t="s">
        <v>54</v>
      </c>
    </row>
    <row r="97" s="4" customFormat="1" spans="1:25">
      <c r="A97" s="4" t="s">
        <v>501</v>
      </c>
      <c r="B97" s="4" t="s">
        <v>26</v>
      </c>
      <c r="C97" s="4" t="s">
        <v>27</v>
      </c>
      <c r="D97" s="4" t="s">
        <v>502</v>
      </c>
      <c r="E97" s="4" t="s">
        <v>503</v>
      </c>
      <c r="F97" s="6">
        <v>45032</v>
      </c>
      <c r="G97" s="6">
        <v>45034</v>
      </c>
      <c r="H97" s="4">
        <v>1</v>
      </c>
      <c r="I97" s="4">
        <v>2</v>
      </c>
      <c r="J97" s="4">
        <v>2</v>
      </c>
      <c r="K97" s="4" t="s">
        <v>30</v>
      </c>
      <c r="L97" s="4">
        <v>2306</v>
      </c>
      <c r="M97" s="4">
        <v>2306</v>
      </c>
      <c r="N97" s="4" t="s">
        <v>504</v>
      </c>
      <c r="O97" s="4" t="s">
        <v>32</v>
      </c>
      <c r="P97" s="4" t="s">
        <v>33</v>
      </c>
      <c r="Q97" s="4">
        <v>0</v>
      </c>
      <c r="R97" s="7">
        <v>45030</v>
      </c>
      <c r="S97" s="6">
        <v>45037</v>
      </c>
      <c r="T97" s="4" t="s">
        <v>34</v>
      </c>
      <c r="U97" s="4">
        <v>2306</v>
      </c>
      <c r="V97" s="4">
        <v>0</v>
      </c>
      <c r="W97" s="4">
        <v>0</v>
      </c>
      <c r="X97" s="4" t="s">
        <v>505</v>
      </c>
      <c r="Y97" s="4" t="s">
        <v>506</v>
      </c>
    </row>
    <row r="98" s="4" customFormat="1" spans="1:25">
      <c r="A98" s="4" t="s">
        <v>507</v>
      </c>
      <c r="B98" s="4" t="s">
        <v>26</v>
      </c>
      <c r="C98" s="4" t="s">
        <v>27</v>
      </c>
      <c r="D98" s="4" t="s">
        <v>508</v>
      </c>
      <c r="E98" s="4" t="s">
        <v>224</v>
      </c>
      <c r="F98" s="6">
        <v>45033</v>
      </c>
      <c r="G98" s="6">
        <v>45034</v>
      </c>
      <c r="H98" s="4">
        <v>2</v>
      </c>
      <c r="I98" s="4">
        <v>1</v>
      </c>
      <c r="J98" s="4">
        <v>2</v>
      </c>
      <c r="K98" s="4" t="s">
        <v>30</v>
      </c>
      <c r="L98" s="4">
        <v>1000</v>
      </c>
      <c r="M98" s="4">
        <v>1000</v>
      </c>
      <c r="N98" s="4" t="s">
        <v>509</v>
      </c>
      <c r="O98" s="4" t="s">
        <v>32</v>
      </c>
      <c r="P98" s="4" t="s">
        <v>33</v>
      </c>
      <c r="Q98" s="4">
        <v>0</v>
      </c>
      <c r="R98" s="7">
        <v>45031</v>
      </c>
      <c r="S98" s="6">
        <v>45037</v>
      </c>
      <c r="T98" s="4" t="s">
        <v>34</v>
      </c>
      <c r="U98" s="4">
        <v>1000</v>
      </c>
      <c r="V98" s="4">
        <v>0</v>
      </c>
      <c r="W98" s="4">
        <v>0</v>
      </c>
      <c r="X98" s="4" t="s">
        <v>510</v>
      </c>
      <c r="Y98" s="4" t="s">
        <v>511</v>
      </c>
    </row>
    <row r="99" s="4" customFormat="1" spans="1:25">
      <c r="A99" s="4" t="s">
        <v>512</v>
      </c>
      <c r="B99" s="4" t="s">
        <v>26</v>
      </c>
      <c r="C99" s="4" t="s">
        <v>27</v>
      </c>
      <c r="D99" s="4" t="s">
        <v>502</v>
      </c>
      <c r="E99" s="4" t="s">
        <v>513</v>
      </c>
      <c r="F99" s="6">
        <v>45033</v>
      </c>
      <c r="G99" s="6">
        <v>45034</v>
      </c>
      <c r="H99" s="4">
        <v>1</v>
      </c>
      <c r="I99" s="4">
        <v>1</v>
      </c>
      <c r="J99" s="4">
        <v>1</v>
      </c>
      <c r="K99" s="4" t="s">
        <v>30</v>
      </c>
      <c r="L99" s="4">
        <v>1360</v>
      </c>
      <c r="M99" s="4">
        <v>1360</v>
      </c>
      <c r="N99" s="4" t="s">
        <v>514</v>
      </c>
      <c r="O99" s="4" t="s">
        <v>32</v>
      </c>
      <c r="P99" s="4" t="s">
        <v>33</v>
      </c>
      <c r="Q99" s="4">
        <v>0</v>
      </c>
      <c r="R99" s="7">
        <v>45031</v>
      </c>
      <c r="S99" s="6">
        <v>45037</v>
      </c>
      <c r="T99" s="4" t="s">
        <v>34</v>
      </c>
      <c r="U99" s="4">
        <v>1360</v>
      </c>
      <c r="V99" s="4">
        <v>0</v>
      </c>
      <c r="W99" s="4">
        <v>0</v>
      </c>
      <c r="X99" s="4" t="s">
        <v>515</v>
      </c>
      <c r="Y99" s="4" t="s">
        <v>516</v>
      </c>
    </row>
    <row r="100" s="4" customFormat="1" spans="1:25">
      <c r="A100" s="4" t="s">
        <v>517</v>
      </c>
      <c r="B100" s="4" t="s">
        <v>26</v>
      </c>
      <c r="C100" s="4" t="s">
        <v>27</v>
      </c>
      <c r="D100" s="4" t="s">
        <v>405</v>
      </c>
      <c r="E100" s="4" t="s">
        <v>195</v>
      </c>
      <c r="F100" s="6">
        <v>45032</v>
      </c>
      <c r="G100" s="6">
        <v>45034</v>
      </c>
      <c r="H100" s="4">
        <v>1</v>
      </c>
      <c r="I100" s="4">
        <v>2</v>
      </c>
      <c r="J100" s="4">
        <v>2</v>
      </c>
      <c r="K100" s="4" t="s">
        <v>30</v>
      </c>
      <c r="L100" s="4">
        <v>1330</v>
      </c>
      <c r="M100" s="4">
        <v>1330</v>
      </c>
      <c r="N100" s="4" t="s">
        <v>518</v>
      </c>
      <c r="O100" s="4" t="s">
        <v>32</v>
      </c>
      <c r="P100" s="4" t="s">
        <v>33</v>
      </c>
      <c r="Q100" s="4">
        <v>0</v>
      </c>
      <c r="R100" s="7">
        <v>45031</v>
      </c>
      <c r="S100" s="6">
        <v>45037</v>
      </c>
      <c r="T100" s="4" t="s">
        <v>34</v>
      </c>
      <c r="U100" s="4">
        <v>1330</v>
      </c>
      <c r="V100" s="4">
        <v>0</v>
      </c>
      <c r="W100" s="4">
        <v>0</v>
      </c>
      <c r="X100" s="4" t="s">
        <v>519</v>
      </c>
      <c r="Y100" s="4" t="s">
        <v>54</v>
      </c>
    </row>
    <row r="101" s="4" customFormat="1" spans="1:25">
      <c r="A101" s="4" t="s">
        <v>520</v>
      </c>
      <c r="B101" s="4" t="s">
        <v>26</v>
      </c>
      <c r="C101" s="4" t="s">
        <v>27</v>
      </c>
      <c r="D101" s="4" t="s">
        <v>279</v>
      </c>
      <c r="E101" s="4" t="s">
        <v>280</v>
      </c>
      <c r="F101" s="6">
        <v>45033</v>
      </c>
      <c r="G101" s="6">
        <v>45034</v>
      </c>
      <c r="H101" s="4">
        <v>1</v>
      </c>
      <c r="I101" s="4">
        <v>1</v>
      </c>
      <c r="J101" s="4">
        <v>1</v>
      </c>
      <c r="K101" s="4" t="s">
        <v>30</v>
      </c>
      <c r="L101" s="4">
        <v>424</v>
      </c>
      <c r="M101" s="4">
        <v>424</v>
      </c>
      <c r="N101" s="4" t="s">
        <v>521</v>
      </c>
      <c r="O101" s="4" t="s">
        <v>32</v>
      </c>
      <c r="P101" s="4" t="s">
        <v>33</v>
      </c>
      <c r="Q101" s="4">
        <v>0</v>
      </c>
      <c r="R101" s="7">
        <v>45031</v>
      </c>
      <c r="S101" s="6">
        <v>45037</v>
      </c>
      <c r="T101" s="4" t="s">
        <v>34</v>
      </c>
      <c r="U101" s="4">
        <v>424</v>
      </c>
      <c r="V101" s="4">
        <v>0</v>
      </c>
      <c r="W101" s="4">
        <v>0</v>
      </c>
      <c r="X101" s="4" t="s">
        <v>522</v>
      </c>
      <c r="Y101" s="4" t="s">
        <v>523</v>
      </c>
    </row>
    <row r="102" s="4" customFormat="1" spans="1:25">
      <c r="A102" s="4" t="s">
        <v>524</v>
      </c>
      <c r="B102" s="4" t="s">
        <v>26</v>
      </c>
      <c r="C102" s="4" t="s">
        <v>27</v>
      </c>
      <c r="D102" s="4" t="s">
        <v>525</v>
      </c>
      <c r="E102" s="4" t="s">
        <v>526</v>
      </c>
      <c r="F102" s="6">
        <v>45031</v>
      </c>
      <c r="G102" s="6">
        <v>45034</v>
      </c>
      <c r="H102" s="4">
        <v>1</v>
      </c>
      <c r="I102" s="4">
        <v>3</v>
      </c>
      <c r="J102" s="4">
        <v>3</v>
      </c>
      <c r="K102" s="4" t="s">
        <v>30</v>
      </c>
      <c r="L102" s="4">
        <v>1066</v>
      </c>
      <c r="M102" s="4">
        <v>1066</v>
      </c>
      <c r="N102" s="4" t="s">
        <v>527</v>
      </c>
      <c r="O102" s="4" t="s">
        <v>32</v>
      </c>
      <c r="P102" s="4" t="s">
        <v>33</v>
      </c>
      <c r="Q102" s="4">
        <v>0</v>
      </c>
      <c r="R102" s="7">
        <v>45031</v>
      </c>
      <c r="S102" s="6">
        <v>45037</v>
      </c>
      <c r="T102" s="4" t="s">
        <v>34</v>
      </c>
      <c r="U102" s="4">
        <v>1066</v>
      </c>
      <c r="V102" s="4">
        <v>0</v>
      </c>
      <c r="W102" s="4">
        <v>0</v>
      </c>
      <c r="X102" s="4" t="s">
        <v>528</v>
      </c>
      <c r="Y102" s="4" t="s">
        <v>529</v>
      </c>
    </row>
    <row r="103" s="4" customFormat="1" spans="1:25">
      <c r="A103" s="4" t="s">
        <v>530</v>
      </c>
      <c r="B103" s="4" t="s">
        <v>26</v>
      </c>
      <c r="C103" s="4" t="s">
        <v>27</v>
      </c>
      <c r="D103" s="4" t="s">
        <v>531</v>
      </c>
      <c r="E103" s="4" t="s">
        <v>532</v>
      </c>
      <c r="F103" s="6">
        <v>45033</v>
      </c>
      <c r="G103" s="6">
        <v>45034</v>
      </c>
      <c r="H103" s="4">
        <v>1</v>
      </c>
      <c r="I103" s="4">
        <v>1</v>
      </c>
      <c r="J103" s="4">
        <v>1</v>
      </c>
      <c r="K103" s="4" t="s">
        <v>30</v>
      </c>
      <c r="L103" s="4">
        <v>526</v>
      </c>
      <c r="M103" s="4">
        <v>526</v>
      </c>
      <c r="N103" s="4" t="s">
        <v>533</v>
      </c>
      <c r="O103" s="4" t="s">
        <v>32</v>
      </c>
      <c r="P103" s="4" t="s">
        <v>33</v>
      </c>
      <c r="Q103" s="4">
        <v>0</v>
      </c>
      <c r="R103" s="7">
        <v>45031</v>
      </c>
      <c r="S103" s="6">
        <v>45037</v>
      </c>
      <c r="T103" s="4" t="s">
        <v>34</v>
      </c>
      <c r="U103" s="4">
        <v>526</v>
      </c>
      <c r="V103" s="4">
        <v>0</v>
      </c>
      <c r="W103" s="4">
        <v>0</v>
      </c>
      <c r="X103" s="4" t="s">
        <v>534</v>
      </c>
      <c r="Y103" s="4" t="s">
        <v>535</v>
      </c>
    </row>
    <row r="104" s="4" customFormat="1" spans="1:25">
      <c r="A104" s="4" t="s">
        <v>536</v>
      </c>
      <c r="B104" s="4" t="s">
        <v>26</v>
      </c>
      <c r="C104" s="4" t="s">
        <v>27</v>
      </c>
      <c r="D104" s="4" t="s">
        <v>531</v>
      </c>
      <c r="E104" s="4" t="s">
        <v>532</v>
      </c>
      <c r="F104" s="6">
        <v>45033</v>
      </c>
      <c r="G104" s="6">
        <v>45034</v>
      </c>
      <c r="H104" s="4">
        <v>1</v>
      </c>
      <c r="I104" s="4">
        <v>1</v>
      </c>
      <c r="J104" s="4">
        <v>1</v>
      </c>
      <c r="K104" s="4" t="s">
        <v>30</v>
      </c>
      <c r="L104" s="4">
        <v>526</v>
      </c>
      <c r="M104" s="4">
        <v>526</v>
      </c>
      <c r="N104" s="4" t="s">
        <v>537</v>
      </c>
      <c r="O104" s="4" t="s">
        <v>32</v>
      </c>
      <c r="P104" s="4" t="s">
        <v>33</v>
      </c>
      <c r="Q104" s="4">
        <v>0</v>
      </c>
      <c r="R104" s="7">
        <v>45031</v>
      </c>
      <c r="S104" s="6">
        <v>45037</v>
      </c>
      <c r="T104" s="4" t="s">
        <v>34</v>
      </c>
      <c r="U104" s="4">
        <v>526</v>
      </c>
      <c r="V104" s="4">
        <v>0</v>
      </c>
      <c r="W104" s="4">
        <v>0</v>
      </c>
      <c r="X104" s="4" t="s">
        <v>538</v>
      </c>
      <c r="Y104" s="4" t="s">
        <v>539</v>
      </c>
    </row>
    <row r="105" s="4" customFormat="1" spans="1:25">
      <c r="A105" s="4" t="s">
        <v>485</v>
      </c>
      <c r="B105" s="4" t="s">
        <v>26</v>
      </c>
      <c r="C105" s="4" t="s">
        <v>55</v>
      </c>
      <c r="D105" s="4" t="s">
        <v>410</v>
      </c>
      <c r="E105" s="4" t="s">
        <v>411</v>
      </c>
      <c r="F105" s="6">
        <v>45033</v>
      </c>
      <c r="G105" s="6">
        <v>45034</v>
      </c>
      <c r="H105" s="4">
        <v>1</v>
      </c>
      <c r="I105" s="4">
        <v>1</v>
      </c>
      <c r="J105" s="4">
        <v>1</v>
      </c>
      <c r="K105" s="4" t="s">
        <v>30</v>
      </c>
      <c r="L105" s="4">
        <v>-237</v>
      </c>
      <c r="M105" s="4">
        <v>-237</v>
      </c>
      <c r="N105" s="4" t="s">
        <v>486</v>
      </c>
      <c r="O105" s="4" t="s">
        <v>32</v>
      </c>
      <c r="P105" s="4" t="s">
        <v>33</v>
      </c>
      <c r="Q105" s="4">
        <v>0</v>
      </c>
      <c r="R105" s="7">
        <v>45031</v>
      </c>
      <c r="S105" s="6">
        <v>45037</v>
      </c>
      <c r="T105" s="4" t="s">
        <v>34</v>
      </c>
      <c r="U105" s="4">
        <v>-237</v>
      </c>
      <c r="V105" s="4">
        <v>0</v>
      </c>
      <c r="W105" s="4">
        <v>0</v>
      </c>
      <c r="X105" s="4" t="s">
        <v>487</v>
      </c>
      <c r="Y105" s="4" t="s">
        <v>54</v>
      </c>
    </row>
    <row r="106" s="4" customFormat="1" spans="1:25">
      <c r="A106" s="4" t="s">
        <v>540</v>
      </c>
      <c r="B106" s="4" t="s">
        <v>26</v>
      </c>
      <c r="C106" s="4" t="s">
        <v>27</v>
      </c>
      <c r="D106" s="4" t="s">
        <v>267</v>
      </c>
      <c r="E106" s="4" t="s">
        <v>541</v>
      </c>
      <c r="F106" s="6">
        <v>45032</v>
      </c>
      <c r="G106" s="6">
        <v>45034</v>
      </c>
      <c r="H106" s="4">
        <v>1</v>
      </c>
      <c r="I106" s="4">
        <v>2</v>
      </c>
      <c r="J106" s="4">
        <v>2</v>
      </c>
      <c r="K106" s="4" t="s">
        <v>30</v>
      </c>
      <c r="L106" s="4">
        <v>2738</v>
      </c>
      <c r="M106" s="4">
        <v>2738</v>
      </c>
      <c r="N106" s="4" t="s">
        <v>542</v>
      </c>
      <c r="O106" s="4" t="s">
        <v>32</v>
      </c>
      <c r="P106" s="4" t="s">
        <v>33</v>
      </c>
      <c r="Q106" s="4">
        <v>0</v>
      </c>
      <c r="R106" s="7">
        <v>45031</v>
      </c>
      <c r="S106" s="6">
        <v>45037</v>
      </c>
      <c r="T106" s="4" t="s">
        <v>34</v>
      </c>
      <c r="U106" s="4">
        <v>2738</v>
      </c>
      <c r="V106" s="4">
        <v>0</v>
      </c>
      <c r="W106" s="4">
        <v>0</v>
      </c>
      <c r="X106" s="4" t="s">
        <v>543</v>
      </c>
      <c r="Y106" s="4" t="s">
        <v>544</v>
      </c>
    </row>
    <row r="107" s="4" customFormat="1" spans="1:25">
      <c r="A107" s="4" t="s">
        <v>545</v>
      </c>
      <c r="B107" s="4" t="s">
        <v>26</v>
      </c>
      <c r="C107" s="4" t="s">
        <v>27</v>
      </c>
      <c r="D107" s="4" t="s">
        <v>546</v>
      </c>
      <c r="E107" s="4" t="s">
        <v>68</v>
      </c>
      <c r="F107" s="6">
        <v>45032</v>
      </c>
      <c r="G107" s="6">
        <v>45034</v>
      </c>
      <c r="H107" s="4">
        <v>1</v>
      </c>
      <c r="I107" s="4">
        <v>2</v>
      </c>
      <c r="J107" s="4">
        <v>2</v>
      </c>
      <c r="K107" s="4" t="s">
        <v>30</v>
      </c>
      <c r="L107" s="4">
        <v>740</v>
      </c>
      <c r="M107" s="4">
        <v>740</v>
      </c>
      <c r="N107" s="4" t="s">
        <v>547</v>
      </c>
      <c r="O107" s="4" t="s">
        <v>32</v>
      </c>
      <c r="P107" s="4" t="s">
        <v>33</v>
      </c>
      <c r="Q107" s="4">
        <v>0</v>
      </c>
      <c r="R107" s="7">
        <v>45031</v>
      </c>
      <c r="S107" s="6">
        <v>45037</v>
      </c>
      <c r="T107" s="4" t="s">
        <v>34</v>
      </c>
      <c r="U107" s="4">
        <v>740</v>
      </c>
      <c r="V107" s="4">
        <v>0</v>
      </c>
      <c r="W107" s="4">
        <v>0</v>
      </c>
      <c r="X107" s="4" t="s">
        <v>548</v>
      </c>
      <c r="Y107" s="4" t="s">
        <v>549</v>
      </c>
    </row>
    <row r="108" s="4" customFormat="1" spans="1:25">
      <c r="A108" s="4" t="s">
        <v>550</v>
      </c>
      <c r="B108" s="4" t="s">
        <v>26</v>
      </c>
      <c r="C108" s="4" t="s">
        <v>27</v>
      </c>
      <c r="D108" s="4" t="s">
        <v>102</v>
      </c>
      <c r="E108" s="4" t="s">
        <v>551</v>
      </c>
      <c r="F108" s="6">
        <v>45033</v>
      </c>
      <c r="G108" s="6">
        <v>45034</v>
      </c>
      <c r="H108" s="4">
        <v>1</v>
      </c>
      <c r="I108" s="4">
        <v>1</v>
      </c>
      <c r="J108" s="4">
        <v>1</v>
      </c>
      <c r="K108" s="4" t="s">
        <v>30</v>
      </c>
      <c r="L108" s="4">
        <v>425</v>
      </c>
      <c r="M108" s="4">
        <v>425</v>
      </c>
      <c r="N108" s="4" t="s">
        <v>552</v>
      </c>
      <c r="O108" s="4" t="s">
        <v>32</v>
      </c>
      <c r="P108" s="4" t="s">
        <v>33</v>
      </c>
      <c r="Q108" s="4">
        <v>0</v>
      </c>
      <c r="R108" s="7">
        <v>45031</v>
      </c>
      <c r="S108" s="6">
        <v>45037</v>
      </c>
      <c r="T108" s="4" t="s">
        <v>34</v>
      </c>
      <c r="U108" s="4">
        <v>425</v>
      </c>
      <c r="V108" s="4">
        <v>0</v>
      </c>
      <c r="W108" s="4">
        <v>0</v>
      </c>
      <c r="X108" s="4" t="s">
        <v>553</v>
      </c>
      <c r="Y108" s="4" t="s">
        <v>54</v>
      </c>
    </row>
    <row r="109" s="4" customFormat="1" spans="1:25">
      <c r="A109" s="4" t="s">
        <v>554</v>
      </c>
      <c r="B109" s="4" t="s">
        <v>26</v>
      </c>
      <c r="C109" s="4" t="s">
        <v>27</v>
      </c>
      <c r="D109" s="4" t="s">
        <v>555</v>
      </c>
      <c r="E109" s="4" t="s">
        <v>526</v>
      </c>
      <c r="F109" s="6">
        <v>45031</v>
      </c>
      <c r="G109" s="6">
        <v>45034</v>
      </c>
      <c r="H109" s="4">
        <v>1</v>
      </c>
      <c r="I109" s="4">
        <v>3</v>
      </c>
      <c r="J109" s="4">
        <v>3</v>
      </c>
      <c r="K109" s="4" t="s">
        <v>30</v>
      </c>
      <c r="L109" s="4">
        <v>910</v>
      </c>
      <c r="M109" s="4">
        <v>910</v>
      </c>
      <c r="N109" s="4" t="s">
        <v>556</v>
      </c>
      <c r="O109" s="4" t="s">
        <v>32</v>
      </c>
      <c r="P109" s="4" t="s">
        <v>33</v>
      </c>
      <c r="Q109" s="4">
        <v>0</v>
      </c>
      <c r="R109" s="7">
        <v>45031</v>
      </c>
      <c r="S109" s="6">
        <v>45037</v>
      </c>
      <c r="T109" s="4" t="s">
        <v>34</v>
      </c>
      <c r="U109" s="4">
        <v>910</v>
      </c>
      <c r="V109" s="4">
        <v>0</v>
      </c>
      <c r="W109" s="4">
        <v>0</v>
      </c>
      <c r="X109" s="4" t="s">
        <v>557</v>
      </c>
      <c r="Y109" s="4" t="s">
        <v>558</v>
      </c>
    </row>
    <row r="110" s="4" customFormat="1" spans="1:26">
      <c r="A110" s="4" t="s">
        <v>559</v>
      </c>
      <c r="B110" s="4" t="s">
        <v>26</v>
      </c>
      <c r="C110" s="4" t="s">
        <v>27</v>
      </c>
      <c r="D110" s="4" t="s">
        <v>560</v>
      </c>
      <c r="E110" s="4" t="s">
        <v>561</v>
      </c>
      <c r="F110" s="6">
        <v>45032</v>
      </c>
      <c r="G110" s="6">
        <v>45034</v>
      </c>
      <c r="H110" s="4">
        <v>2</v>
      </c>
      <c r="I110" s="4">
        <v>2</v>
      </c>
      <c r="J110" s="4">
        <v>4</v>
      </c>
      <c r="K110" s="4" t="s">
        <v>30</v>
      </c>
      <c r="L110" s="4">
        <v>4916</v>
      </c>
      <c r="M110" s="4">
        <v>4916</v>
      </c>
      <c r="N110" s="4" t="s">
        <v>562</v>
      </c>
      <c r="O110" s="4" t="s">
        <v>32</v>
      </c>
      <c r="P110" s="4" t="s">
        <v>33</v>
      </c>
      <c r="Q110" s="4">
        <v>0</v>
      </c>
      <c r="R110" s="7">
        <v>45031</v>
      </c>
      <c r="S110" s="6">
        <v>45037</v>
      </c>
      <c r="T110" s="4" t="s">
        <v>34</v>
      </c>
      <c r="U110" s="4">
        <v>4916</v>
      </c>
      <c r="V110" s="4">
        <v>0</v>
      </c>
      <c r="W110" s="4">
        <v>0</v>
      </c>
      <c r="X110" s="4" t="s">
        <v>563</v>
      </c>
      <c r="Y110" s="4">
        <v>95995760</v>
      </c>
      <c r="Z110" s="4" t="s">
        <v>564</v>
      </c>
    </row>
    <row r="111" s="4" customFormat="1" spans="1:25">
      <c r="A111" s="4" t="s">
        <v>565</v>
      </c>
      <c r="B111" s="4" t="s">
        <v>26</v>
      </c>
      <c r="C111" s="4" t="s">
        <v>27</v>
      </c>
      <c r="D111" s="4" t="s">
        <v>387</v>
      </c>
      <c r="E111" s="4" t="s">
        <v>388</v>
      </c>
      <c r="F111" s="6">
        <v>45032</v>
      </c>
      <c r="G111" s="6">
        <v>45034</v>
      </c>
      <c r="H111" s="4">
        <v>1</v>
      </c>
      <c r="I111" s="4">
        <v>2</v>
      </c>
      <c r="J111" s="4">
        <v>2</v>
      </c>
      <c r="K111" s="4" t="s">
        <v>30</v>
      </c>
      <c r="L111" s="4">
        <v>2060</v>
      </c>
      <c r="M111" s="4">
        <v>2060</v>
      </c>
      <c r="N111" s="4" t="s">
        <v>566</v>
      </c>
      <c r="O111" s="4" t="s">
        <v>32</v>
      </c>
      <c r="P111" s="4" t="s">
        <v>33</v>
      </c>
      <c r="Q111" s="4">
        <v>0</v>
      </c>
      <c r="R111" s="7">
        <v>45031</v>
      </c>
      <c r="S111" s="6">
        <v>45037</v>
      </c>
      <c r="T111" s="4" t="s">
        <v>34</v>
      </c>
      <c r="U111" s="4">
        <v>2060</v>
      </c>
      <c r="V111" s="4">
        <v>0</v>
      </c>
      <c r="W111" s="4">
        <v>0</v>
      </c>
      <c r="X111" s="4" t="s">
        <v>567</v>
      </c>
      <c r="Y111" s="4" t="s">
        <v>568</v>
      </c>
    </row>
    <row r="112" s="4" customFormat="1" spans="1:25">
      <c r="A112" s="4" t="s">
        <v>569</v>
      </c>
      <c r="B112" s="4" t="s">
        <v>26</v>
      </c>
      <c r="C112" s="4" t="s">
        <v>27</v>
      </c>
      <c r="D112" s="4" t="s">
        <v>317</v>
      </c>
      <c r="E112" s="4" t="s">
        <v>570</v>
      </c>
      <c r="F112" s="6">
        <v>45032</v>
      </c>
      <c r="G112" s="6">
        <v>45034</v>
      </c>
      <c r="H112" s="4">
        <v>1</v>
      </c>
      <c r="I112" s="4">
        <v>2</v>
      </c>
      <c r="J112" s="4">
        <v>2</v>
      </c>
      <c r="K112" s="4" t="s">
        <v>30</v>
      </c>
      <c r="L112" s="4">
        <v>732</v>
      </c>
      <c r="M112" s="4">
        <v>732</v>
      </c>
      <c r="N112" s="4" t="s">
        <v>571</v>
      </c>
      <c r="O112" s="4" t="s">
        <v>32</v>
      </c>
      <c r="P112" s="4" t="s">
        <v>33</v>
      </c>
      <c r="Q112" s="4">
        <v>0</v>
      </c>
      <c r="R112" s="7">
        <v>45031</v>
      </c>
      <c r="S112" s="6">
        <v>45037</v>
      </c>
      <c r="T112" s="4" t="s">
        <v>34</v>
      </c>
      <c r="U112" s="4">
        <v>732</v>
      </c>
      <c r="V112" s="4">
        <v>0</v>
      </c>
      <c r="W112" s="4">
        <v>0</v>
      </c>
      <c r="X112" s="4" t="s">
        <v>572</v>
      </c>
      <c r="Y112" s="4" t="s">
        <v>54</v>
      </c>
    </row>
    <row r="113" s="4" customFormat="1" spans="1:25">
      <c r="A113" s="4" t="s">
        <v>573</v>
      </c>
      <c r="B113" s="4" t="s">
        <v>26</v>
      </c>
      <c r="C113" s="4" t="s">
        <v>27</v>
      </c>
      <c r="D113" s="4" t="s">
        <v>574</v>
      </c>
      <c r="E113" s="4" t="s">
        <v>575</v>
      </c>
      <c r="F113" s="6">
        <v>45032</v>
      </c>
      <c r="G113" s="6">
        <v>45034</v>
      </c>
      <c r="H113" s="4">
        <v>1</v>
      </c>
      <c r="I113" s="4">
        <v>2</v>
      </c>
      <c r="J113" s="4">
        <v>2</v>
      </c>
      <c r="K113" s="4" t="s">
        <v>30</v>
      </c>
      <c r="L113" s="4">
        <v>2020</v>
      </c>
      <c r="M113" s="4">
        <v>2020</v>
      </c>
      <c r="N113" s="4" t="s">
        <v>576</v>
      </c>
      <c r="O113" s="4" t="s">
        <v>32</v>
      </c>
      <c r="P113" s="4" t="s">
        <v>33</v>
      </c>
      <c r="Q113" s="4">
        <v>0</v>
      </c>
      <c r="R113" s="7">
        <v>45032</v>
      </c>
      <c r="S113" s="6">
        <v>45037</v>
      </c>
      <c r="T113" s="4" t="s">
        <v>34</v>
      </c>
      <c r="U113" s="4">
        <v>2020</v>
      </c>
      <c r="V113" s="4">
        <v>0</v>
      </c>
      <c r="W113" s="4">
        <v>0</v>
      </c>
      <c r="X113" s="4" t="s">
        <v>577</v>
      </c>
      <c r="Y113" s="4" t="s">
        <v>54</v>
      </c>
    </row>
    <row r="114" s="4" customFormat="1" spans="1:25">
      <c r="A114" s="4" t="s">
        <v>578</v>
      </c>
      <c r="B114" s="4" t="s">
        <v>26</v>
      </c>
      <c r="C114" s="4" t="s">
        <v>27</v>
      </c>
      <c r="D114" s="4" t="s">
        <v>405</v>
      </c>
      <c r="E114" s="4" t="s">
        <v>579</v>
      </c>
      <c r="F114" s="6">
        <v>45033</v>
      </c>
      <c r="G114" s="6">
        <v>45034</v>
      </c>
      <c r="H114" s="4">
        <v>2</v>
      </c>
      <c r="I114" s="4">
        <v>1</v>
      </c>
      <c r="J114" s="4">
        <v>2</v>
      </c>
      <c r="K114" s="4" t="s">
        <v>30</v>
      </c>
      <c r="L114" s="4">
        <v>1322</v>
      </c>
      <c r="M114" s="4">
        <v>1322</v>
      </c>
      <c r="N114" s="4" t="s">
        <v>580</v>
      </c>
      <c r="O114" s="4" t="s">
        <v>32</v>
      </c>
      <c r="P114" s="4" t="s">
        <v>33</v>
      </c>
      <c r="Q114" s="4">
        <v>0</v>
      </c>
      <c r="R114" s="7">
        <v>45032</v>
      </c>
      <c r="S114" s="6">
        <v>45037</v>
      </c>
      <c r="T114" s="4" t="s">
        <v>34</v>
      </c>
      <c r="U114" s="4">
        <v>1322</v>
      </c>
      <c r="V114" s="4">
        <v>0</v>
      </c>
      <c r="W114" s="4">
        <v>0</v>
      </c>
      <c r="X114" s="4" t="s">
        <v>581</v>
      </c>
      <c r="Y114" s="4" t="s">
        <v>54</v>
      </c>
    </row>
    <row r="115" s="4" customFormat="1" spans="1:25">
      <c r="A115" s="4" t="s">
        <v>582</v>
      </c>
      <c r="B115" s="4" t="s">
        <v>26</v>
      </c>
      <c r="C115" s="4" t="s">
        <v>27</v>
      </c>
      <c r="D115" s="4" t="s">
        <v>583</v>
      </c>
      <c r="E115" s="4" t="s">
        <v>584</v>
      </c>
      <c r="F115" s="6">
        <v>45032</v>
      </c>
      <c r="G115" s="6">
        <v>45034</v>
      </c>
      <c r="H115" s="4">
        <v>1</v>
      </c>
      <c r="I115" s="4">
        <v>2</v>
      </c>
      <c r="J115" s="4">
        <v>2</v>
      </c>
      <c r="K115" s="4" t="s">
        <v>30</v>
      </c>
      <c r="L115" s="4">
        <v>3581</v>
      </c>
      <c r="M115" s="4">
        <v>3581</v>
      </c>
      <c r="N115" s="4" t="s">
        <v>585</v>
      </c>
      <c r="O115" s="4" t="s">
        <v>32</v>
      </c>
      <c r="P115" s="4" t="s">
        <v>33</v>
      </c>
      <c r="Q115" s="4">
        <v>0</v>
      </c>
      <c r="R115" s="7">
        <v>45032</v>
      </c>
      <c r="S115" s="6">
        <v>45037</v>
      </c>
      <c r="T115" s="4" t="s">
        <v>34</v>
      </c>
      <c r="U115" s="4">
        <v>3581</v>
      </c>
      <c r="V115" s="4">
        <v>0</v>
      </c>
      <c r="W115" s="4">
        <v>0</v>
      </c>
      <c r="X115" s="4" t="s">
        <v>586</v>
      </c>
      <c r="Y115" s="4" t="s">
        <v>587</v>
      </c>
    </row>
    <row r="116" s="4" customFormat="1" spans="1:25">
      <c r="A116" s="4" t="s">
        <v>588</v>
      </c>
      <c r="B116" s="4" t="s">
        <v>26</v>
      </c>
      <c r="C116" s="4" t="s">
        <v>27</v>
      </c>
      <c r="D116" s="4" t="s">
        <v>405</v>
      </c>
      <c r="E116" s="4" t="s">
        <v>579</v>
      </c>
      <c r="F116" s="6">
        <v>45033</v>
      </c>
      <c r="G116" s="6">
        <v>45034</v>
      </c>
      <c r="H116" s="4">
        <v>1</v>
      </c>
      <c r="I116" s="4">
        <v>1</v>
      </c>
      <c r="J116" s="4">
        <v>1</v>
      </c>
      <c r="K116" s="4" t="s">
        <v>30</v>
      </c>
      <c r="L116" s="4">
        <v>661</v>
      </c>
      <c r="M116" s="4">
        <v>661</v>
      </c>
      <c r="N116" s="4" t="s">
        <v>589</v>
      </c>
      <c r="O116" s="4" t="s">
        <v>32</v>
      </c>
      <c r="P116" s="4" t="s">
        <v>33</v>
      </c>
      <c r="Q116" s="4">
        <v>0</v>
      </c>
      <c r="R116" s="7">
        <v>45032</v>
      </c>
      <c r="S116" s="6">
        <v>45037</v>
      </c>
      <c r="T116" s="4" t="s">
        <v>34</v>
      </c>
      <c r="U116" s="4">
        <v>661</v>
      </c>
      <c r="V116" s="4">
        <v>0</v>
      </c>
      <c r="W116" s="4">
        <v>0</v>
      </c>
      <c r="X116" s="4" t="s">
        <v>590</v>
      </c>
      <c r="Y116" s="4" t="s">
        <v>54</v>
      </c>
    </row>
    <row r="117" s="4" customFormat="1" spans="1:25">
      <c r="A117" s="4" t="s">
        <v>591</v>
      </c>
      <c r="B117" s="4" t="s">
        <v>26</v>
      </c>
      <c r="C117" s="4" t="s">
        <v>27</v>
      </c>
      <c r="D117" s="4" t="s">
        <v>592</v>
      </c>
      <c r="E117" s="4" t="s">
        <v>593</v>
      </c>
      <c r="F117" s="6">
        <v>45033</v>
      </c>
      <c r="G117" s="6">
        <v>45034</v>
      </c>
      <c r="H117" s="4">
        <v>1</v>
      </c>
      <c r="I117" s="4">
        <v>1</v>
      </c>
      <c r="J117" s="4">
        <v>1</v>
      </c>
      <c r="K117" s="4" t="s">
        <v>30</v>
      </c>
      <c r="L117" s="4">
        <v>758</v>
      </c>
      <c r="M117" s="4">
        <v>758</v>
      </c>
      <c r="N117" s="4" t="s">
        <v>594</v>
      </c>
      <c r="O117" s="4" t="s">
        <v>32</v>
      </c>
      <c r="P117" s="4" t="s">
        <v>33</v>
      </c>
      <c r="Q117" s="4">
        <v>0</v>
      </c>
      <c r="R117" s="7">
        <v>45032</v>
      </c>
      <c r="S117" s="6">
        <v>45037</v>
      </c>
      <c r="T117" s="4" t="s">
        <v>34</v>
      </c>
      <c r="U117" s="4">
        <v>758</v>
      </c>
      <c r="V117" s="4">
        <v>0</v>
      </c>
      <c r="W117" s="4">
        <v>0</v>
      </c>
      <c r="X117" s="4" t="s">
        <v>595</v>
      </c>
      <c r="Y117" s="4" t="s">
        <v>54</v>
      </c>
    </row>
    <row r="118" s="4" customFormat="1" spans="1:25">
      <c r="A118" s="4" t="s">
        <v>591</v>
      </c>
      <c r="B118" s="4" t="s">
        <v>26</v>
      </c>
      <c r="C118" s="4" t="s">
        <v>55</v>
      </c>
      <c r="D118" s="4" t="s">
        <v>592</v>
      </c>
      <c r="E118" s="4" t="s">
        <v>593</v>
      </c>
      <c r="F118" s="6">
        <v>45033</v>
      </c>
      <c r="G118" s="6">
        <v>45034</v>
      </c>
      <c r="H118" s="4">
        <v>1</v>
      </c>
      <c r="I118" s="4">
        <v>1</v>
      </c>
      <c r="J118" s="4">
        <v>1</v>
      </c>
      <c r="K118" s="4" t="s">
        <v>30</v>
      </c>
      <c r="L118" s="4">
        <v>-758</v>
      </c>
      <c r="M118" s="4">
        <v>-758</v>
      </c>
      <c r="N118" s="4" t="s">
        <v>594</v>
      </c>
      <c r="O118" s="4" t="s">
        <v>32</v>
      </c>
      <c r="P118" s="4" t="s">
        <v>33</v>
      </c>
      <c r="Q118" s="4">
        <v>0</v>
      </c>
      <c r="R118" s="7">
        <v>45032</v>
      </c>
      <c r="S118" s="6">
        <v>45037</v>
      </c>
      <c r="T118" s="4" t="s">
        <v>34</v>
      </c>
      <c r="U118" s="4">
        <v>-758</v>
      </c>
      <c r="V118" s="4">
        <v>0</v>
      </c>
      <c r="W118" s="4">
        <v>0</v>
      </c>
      <c r="X118" s="4" t="s">
        <v>595</v>
      </c>
      <c r="Y118" s="4" t="s">
        <v>54</v>
      </c>
    </row>
    <row r="119" s="4" customFormat="1" spans="1:25">
      <c r="A119" s="4" t="s">
        <v>596</v>
      </c>
      <c r="B119" s="4" t="s">
        <v>26</v>
      </c>
      <c r="C119" s="4" t="s">
        <v>27</v>
      </c>
      <c r="D119" s="4" t="s">
        <v>267</v>
      </c>
      <c r="E119" s="4" t="s">
        <v>597</v>
      </c>
      <c r="F119" s="6">
        <v>45032</v>
      </c>
      <c r="G119" s="6">
        <v>45034</v>
      </c>
      <c r="H119" s="4">
        <v>1</v>
      </c>
      <c r="I119" s="4">
        <v>2</v>
      </c>
      <c r="J119" s="4">
        <v>2</v>
      </c>
      <c r="K119" s="4" t="s">
        <v>30</v>
      </c>
      <c r="L119" s="4">
        <v>5742</v>
      </c>
      <c r="M119" s="4">
        <v>5742</v>
      </c>
      <c r="N119" s="4" t="s">
        <v>598</v>
      </c>
      <c r="O119" s="4" t="s">
        <v>32</v>
      </c>
      <c r="P119" s="4" t="s">
        <v>33</v>
      </c>
      <c r="Q119" s="4">
        <v>0</v>
      </c>
      <c r="R119" s="7">
        <v>45032</v>
      </c>
      <c r="S119" s="6">
        <v>45037</v>
      </c>
      <c r="T119" s="4" t="s">
        <v>34</v>
      </c>
      <c r="U119" s="4">
        <v>5742</v>
      </c>
      <c r="V119" s="4">
        <v>0</v>
      </c>
      <c r="W119" s="4">
        <v>0</v>
      </c>
      <c r="X119" s="4" t="s">
        <v>599</v>
      </c>
      <c r="Y119" s="4" t="s">
        <v>600</v>
      </c>
    </row>
    <row r="120" s="4" customFormat="1" spans="1:25">
      <c r="A120" s="4" t="s">
        <v>601</v>
      </c>
      <c r="B120" s="4" t="s">
        <v>26</v>
      </c>
      <c r="C120" s="4" t="s">
        <v>27</v>
      </c>
      <c r="D120" s="4" t="s">
        <v>602</v>
      </c>
      <c r="E120" s="4" t="s">
        <v>603</v>
      </c>
      <c r="F120" s="6">
        <v>45033</v>
      </c>
      <c r="G120" s="6">
        <v>45034</v>
      </c>
      <c r="H120" s="4">
        <v>3</v>
      </c>
      <c r="I120" s="4">
        <v>1</v>
      </c>
      <c r="J120" s="4">
        <v>3</v>
      </c>
      <c r="K120" s="4" t="s">
        <v>30</v>
      </c>
      <c r="L120" s="4">
        <v>909</v>
      </c>
      <c r="M120" s="4">
        <v>909</v>
      </c>
      <c r="N120" s="4" t="s">
        <v>604</v>
      </c>
      <c r="O120" s="4" t="s">
        <v>32</v>
      </c>
      <c r="P120" s="4" t="s">
        <v>33</v>
      </c>
      <c r="Q120" s="4">
        <v>0</v>
      </c>
      <c r="R120" s="7">
        <v>45032</v>
      </c>
      <c r="S120" s="6">
        <v>45037</v>
      </c>
      <c r="T120" s="4" t="s">
        <v>34</v>
      </c>
      <c r="U120" s="4">
        <v>909</v>
      </c>
      <c r="V120" s="4">
        <v>0</v>
      </c>
      <c r="W120" s="4">
        <v>0</v>
      </c>
      <c r="X120" s="4" t="s">
        <v>605</v>
      </c>
      <c r="Y120" s="4" t="s">
        <v>606</v>
      </c>
    </row>
    <row r="121" s="4" customFormat="1" spans="1:25">
      <c r="A121" s="4" t="s">
        <v>607</v>
      </c>
      <c r="B121" s="4" t="s">
        <v>26</v>
      </c>
      <c r="C121" s="4" t="s">
        <v>27</v>
      </c>
      <c r="D121" s="4" t="s">
        <v>502</v>
      </c>
      <c r="E121" s="4" t="s">
        <v>608</v>
      </c>
      <c r="F121" s="6">
        <v>45032</v>
      </c>
      <c r="G121" s="6">
        <v>45034</v>
      </c>
      <c r="H121" s="4">
        <v>1</v>
      </c>
      <c r="I121" s="4">
        <v>2</v>
      </c>
      <c r="J121" s="4">
        <v>2</v>
      </c>
      <c r="K121" s="4" t="s">
        <v>30</v>
      </c>
      <c r="L121" s="4">
        <v>2500</v>
      </c>
      <c r="M121" s="4">
        <v>2500</v>
      </c>
      <c r="N121" s="4" t="s">
        <v>609</v>
      </c>
      <c r="O121" s="4" t="s">
        <v>32</v>
      </c>
      <c r="P121" s="4" t="s">
        <v>33</v>
      </c>
      <c r="Q121" s="4">
        <v>0</v>
      </c>
      <c r="R121" s="7">
        <v>45032</v>
      </c>
      <c r="S121" s="6">
        <v>45037</v>
      </c>
      <c r="T121" s="4" t="s">
        <v>34</v>
      </c>
      <c r="U121" s="4">
        <v>2500</v>
      </c>
      <c r="V121" s="4">
        <v>0</v>
      </c>
      <c r="W121" s="4">
        <v>0</v>
      </c>
      <c r="X121" s="4" t="s">
        <v>610</v>
      </c>
      <c r="Y121" s="4" t="s">
        <v>611</v>
      </c>
    </row>
    <row r="122" s="4" customFormat="1" spans="1:25">
      <c r="A122" s="4" t="s">
        <v>612</v>
      </c>
      <c r="B122" s="4" t="s">
        <v>26</v>
      </c>
      <c r="C122" s="4" t="s">
        <v>27</v>
      </c>
      <c r="D122" s="4" t="s">
        <v>574</v>
      </c>
      <c r="E122" s="4" t="s">
        <v>575</v>
      </c>
      <c r="F122" s="6">
        <v>45032</v>
      </c>
      <c r="G122" s="6">
        <v>45034</v>
      </c>
      <c r="H122" s="4">
        <v>1</v>
      </c>
      <c r="I122" s="4">
        <v>2</v>
      </c>
      <c r="J122" s="4">
        <v>2</v>
      </c>
      <c r="K122" s="4" t="s">
        <v>30</v>
      </c>
      <c r="L122" s="4">
        <v>2020</v>
      </c>
      <c r="M122" s="4">
        <v>2020</v>
      </c>
      <c r="N122" s="4" t="s">
        <v>613</v>
      </c>
      <c r="O122" s="4" t="s">
        <v>32</v>
      </c>
      <c r="P122" s="4" t="s">
        <v>33</v>
      </c>
      <c r="Q122" s="4">
        <v>0</v>
      </c>
      <c r="R122" s="7">
        <v>45032</v>
      </c>
      <c r="S122" s="6">
        <v>45037</v>
      </c>
      <c r="T122" s="4" t="s">
        <v>34</v>
      </c>
      <c r="U122" s="4">
        <v>2020</v>
      </c>
      <c r="V122" s="4">
        <v>0</v>
      </c>
      <c r="W122" s="4">
        <v>0</v>
      </c>
      <c r="X122" s="4" t="s">
        <v>614</v>
      </c>
      <c r="Y122" s="4" t="s">
        <v>615</v>
      </c>
    </row>
    <row r="123" s="4" customFormat="1" spans="1:25">
      <c r="A123" s="4" t="s">
        <v>616</v>
      </c>
      <c r="B123" s="4" t="s">
        <v>26</v>
      </c>
      <c r="C123" s="4" t="s">
        <v>27</v>
      </c>
      <c r="D123" s="4" t="s">
        <v>102</v>
      </c>
      <c r="E123" s="4" t="s">
        <v>551</v>
      </c>
      <c r="F123" s="6">
        <v>45033</v>
      </c>
      <c r="G123" s="6">
        <v>45034</v>
      </c>
      <c r="H123" s="4">
        <v>1</v>
      </c>
      <c r="I123" s="4">
        <v>1</v>
      </c>
      <c r="J123" s="4">
        <v>1</v>
      </c>
      <c r="K123" s="4" t="s">
        <v>30</v>
      </c>
      <c r="L123" s="4">
        <v>425</v>
      </c>
      <c r="M123" s="4">
        <v>425</v>
      </c>
      <c r="N123" s="4" t="s">
        <v>617</v>
      </c>
      <c r="O123" s="4" t="s">
        <v>32</v>
      </c>
      <c r="P123" s="4" t="s">
        <v>33</v>
      </c>
      <c r="Q123" s="4">
        <v>0</v>
      </c>
      <c r="R123" s="7">
        <v>45032</v>
      </c>
      <c r="S123" s="6">
        <v>45037</v>
      </c>
      <c r="T123" s="4" t="s">
        <v>34</v>
      </c>
      <c r="U123" s="4">
        <v>425</v>
      </c>
      <c r="V123" s="4">
        <v>0</v>
      </c>
      <c r="W123" s="4">
        <v>0</v>
      </c>
      <c r="X123" s="4" t="s">
        <v>618</v>
      </c>
      <c r="Y123" s="4" t="s">
        <v>54</v>
      </c>
    </row>
    <row r="124" s="4" customFormat="1" spans="1:25">
      <c r="A124" s="4" t="s">
        <v>619</v>
      </c>
      <c r="B124" s="4" t="s">
        <v>26</v>
      </c>
      <c r="C124" s="4" t="s">
        <v>27</v>
      </c>
      <c r="D124" s="4" t="s">
        <v>620</v>
      </c>
      <c r="E124" s="4" t="s">
        <v>621</v>
      </c>
      <c r="F124" s="6">
        <v>45032</v>
      </c>
      <c r="G124" s="6">
        <v>45034</v>
      </c>
      <c r="H124" s="4">
        <v>1</v>
      </c>
      <c r="I124" s="4">
        <v>2</v>
      </c>
      <c r="J124" s="4">
        <v>2</v>
      </c>
      <c r="K124" s="4" t="s">
        <v>30</v>
      </c>
      <c r="L124" s="4">
        <v>439</v>
      </c>
      <c r="M124" s="4">
        <v>439</v>
      </c>
      <c r="N124" s="4" t="s">
        <v>622</v>
      </c>
      <c r="O124" s="4" t="s">
        <v>32</v>
      </c>
      <c r="P124" s="4" t="s">
        <v>33</v>
      </c>
      <c r="Q124" s="4">
        <v>0</v>
      </c>
      <c r="R124" s="7">
        <v>45032</v>
      </c>
      <c r="S124" s="6">
        <v>45037</v>
      </c>
      <c r="T124" s="4" t="s">
        <v>34</v>
      </c>
      <c r="U124" s="4">
        <v>439</v>
      </c>
      <c r="V124" s="4">
        <v>0</v>
      </c>
      <c r="W124" s="4">
        <v>0</v>
      </c>
      <c r="X124" s="4" t="s">
        <v>623</v>
      </c>
      <c r="Y124" s="4" t="s">
        <v>54</v>
      </c>
    </row>
    <row r="125" s="4" customFormat="1" spans="1:25">
      <c r="A125" s="4" t="s">
        <v>569</v>
      </c>
      <c r="B125" s="4" t="s">
        <v>26</v>
      </c>
      <c r="C125" s="4" t="s">
        <v>55</v>
      </c>
      <c r="D125" s="4" t="s">
        <v>317</v>
      </c>
      <c r="E125" s="4" t="s">
        <v>570</v>
      </c>
      <c r="F125" s="6">
        <v>45032</v>
      </c>
      <c r="G125" s="6">
        <v>45034</v>
      </c>
      <c r="H125" s="4">
        <v>1</v>
      </c>
      <c r="I125" s="4">
        <v>2</v>
      </c>
      <c r="J125" s="4">
        <v>2</v>
      </c>
      <c r="K125" s="4" t="s">
        <v>30</v>
      </c>
      <c r="L125" s="4">
        <v>-732</v>
      </c>
      <c r="M125" s="4">
        <v>-732</v>
      </c>
      <c r="N125" s="4" t="s">
        <v>571</v>
      </c>
      <c r="O125" s="4" t="s">
        <v>32</v>
      </c>
      <c r="P125" s="4" t="s">
        <v>33</v>
      </c>
      <c r="Q125" s="4">
        <v>0</v>
      </c>
      <c r="R125" s="7">
        <v>45031</v>
      </c>
      <c r="S125" s="6">
        <v>45037</v>
      </c>
      <c r="T125" s="4" t="s">
        <v>34</v>
      </c>
      <c r="U125" s="4">
        <v>-732</v>
      </c>
      <c r="V125" s="4">
        <v>0</v>
      </c>
      <c r="W125" s="4">
        <v>0</v>
      </c>
      <c r="X125" s="4" t="s">
        <v>572</v>
      </c>
      <c r="Y125" s="4" t="s">
        <v>54</v>
      </c>
    </row>
    <row r="126" s="4" customFormat="1" spans="1:25">
      <c r="A126" s="4" t="s">
        <v>624</v>
      </c>
      <c r="B126" s="4" t="s">
        <v>26</v>
      </c>
      <c r="C126" s="4" t="s">
        <v>27</v>
      </c>
      <c r="D126" s="4" t="s">
        <v>583</v>
      </c>
      <c r="E126" s="4" t="s">
        <v>584</v>
      </c>
      <c r="F126" s="6">
        <v>45032</v>
      </c>
      <c r="G126" s="6">
        <v>45034</v>
      </c>
      <c r="H126" s="4">
        <v>1</v>
      </c>
      <c r="I126" s="4">
        <v>2</v>
      </c>
      <c r="J126" s="4">
        <v>2</v>
      </c>
      <c r="K126" s="4" t="s">
        <v>30</v>
      </c>
      <c r="L126" s="4">
        <v>3581</v>
      </c>
      <c r="M126" s="4">
        <v>3581</v>
      </c>
      <c r="N126" s="4" t="s">
        <v>625</v>
      </c>
      <c r="O126" s="4" t="s">
        <v>32</v>
      </c>
      <c r="P126" s="4" t="s">
        <v>33</v>
      </c>
      <c r="Q126" s="4">
        <v>0</v>
      </c>
      <c r="R126" s="7">
        <v>45032</v>
      </c>
      <c r="S126" s="6">
        <v>45037</v>
      </c>
      <c r="T126" s="4" t="s">
        <v>34</v>
      </c>
      <c r="U126" s="4">
        <v>3581</v>
      </c>
      <c r="V126" s="4">
        <v>0</v>
      </c>
      <c r="W126" s="4">
        <v>0</v>
      </c>
      <c r="X126" s="4" t="s">
        <v>626</v>
      </c>
      <c r="Y126" s="4" t="s">
        <v>627</v>
      </c>
    </row>
    <row r="127" s="4" customFormat="1" spans="1:25">
      <c r="A127" s="4" t="s">
        <v>628</v>
      </c>
      <c r="B127" s="4" t="s">
        <v>26</v>
      </c>
      <c r="C127" s="4" t="s">
        <v>27</v>
      </c>
      <c r="D127" s="4" t="s">
        <v>574</v>
      </c>
      <c r="E127" s="4" t="s">
        <v>629</v>
      </c>
      <c r="F127" s="6">
        <v>45032</v>
      </c>
      <c r="G127" s="6">
        <v>45034</v>
      </c>
      <c r="H127" s="4">
        <v>1</v>
      </c>
      <c r="I127" s="4">
        <v>2</v>
      </c>
      <c r="J127" s="4">
        <v>2</v>
      </c>
      <c r="K127" s="4" t="s">
        <v>30</v>
      </c>
      <c r="L127" s="4">
        <v>2188</v>
      </c>
      <c r="M127" s="4">
        <v>2188</v>
      </c>
      <c r="N127" s="4" t="s">
        <v>630</v>
      </c>
      <c r="O127" s="4" t="s">
        <v>32</v>
      </c>
      <c r="P127" s="4" t="s">
        <v>33</v>
      </c>
      <c r="Q127" s="4">
        <v>0</v>
      </c>
      <c r="R127" s="7">
        <v>45032</v>
      </c>
      <c r="S127" s="6">
        <v>45037</v>
      </c>
      <c r="T127" s="4" t="s">
        <v>34</v>
      </c>
      <c r="U127" s="4">
        <v>2188</v>
      </c>
      <c r="V127" s="4">
        <v>0</v>
      </c>
      <c r="W127" s="4">
        <v>0</v>
      </c>
      <c r="X127" s="4" t="s">
        <v>631</v>
      </c>
      <c r="Y127" s="4" t="s">
        <v>632</v>
      </c>
    </row>
    <row r="128" s="4" customFormat="1" spans="1:25">
      <c r="A128" s="4" t="s">
        <v>633</v>
      </c>
      <c r="B128" s="4" t="s">
        <v>26</v>
      </c>
      <c r="C128" s="4" t="s">
        <v>27</v>
      </c>
      <c r="D128" s="4" t="s">
        <v>102</v>
      </c>
      <c r="E128" s="4" t="s">
        <v>551</v>
      </c>
      <c r="F128" s="6">
        <v>45033</v>
      </c>
      <c r="G128" s="6">
        <v>45034</v>
      </c>
      <c r="H128" s="4">
        <v>1</v>
      </c>
      <c r="I128" s="4">
        <v>1</v>
      </c>
      <c r="J128" s="4">
        <v>1</v>
      </c>
      <c r="K128" s="4" t="s">
        <v>30</v>
      </c>
      <c r="L128" s="4">
        <v>425</v>
      </c>
      <c r="M128" s="4">
        <v>425</v>
      </c>
      <c r="N128" s="4" t="s">
        <v>634</v>
      </c>
      <c r="O128" s="4" t="s">
        <v>32</v>
      </c>
      <c r="P128" s="4" t="s">
        <v>33</v>
      </c>
      <c r="Q128" s="4">
        <v>0</v>
      </c>
      <c r="R128" s="7">
        <v>45032</v>
      </c>
      <c r="S128" s="6">
        <v>45037</v>
      </c>
      <c r="T128" s="4" t="s">
        <v>34</v>
      </c>
      <c r="U128" s="4">
        <v>425</v>
      </c>
      <c r="V128" s="4">
        <v>0</v>
      </c>
      <c r="W128" s="4">
        <v>0</v>
      </c>
      <c r="X128" s="4" t="s">
        <v>635</v>
      </c>
      <c r="Y128" s="4" t="s">
        <v>54</v>
      </c>
    </row>
    <row r="129" s="4" customFormat="1" spans="1:25">
      <c r="A129" s="4" t="s">
        <v>636</v>
      </c>
      <c r="B129" s="4" t="s">
        <v>26</v>
      </c>
      <c r="C129" s="4" t="s">
        <v>27</v>
      </c>
      <c r="D129" s="4" t="s">
        <v>574</v>
      </c>
      <c r="E129" s="4" t="s">
        <v>575</v>
      </c>
      <c r="F129" s="6">
        <v>45033</v>
      </c>
      <c r="G129" s="6">
        <v>45034</v>
      </c>
      <c r="H129" s="4">
        <v>1</v>
      </c>
      <c r="I129" s="4">
        <v>1</v>
      </c>
      <c r="J129" s="4">
        <v>1</v>
      </c>
      <c r="K129" s="4" t="s">
        <v>30</v>
      </c>
      <c r="L129" s="4">
        <v>1010</v>
      </c>
      <c r="M129" s="4">
        <v>1010</v>
      </c>
      <c r="N129" s="4" t="s">
        <v>637</v>
      </c>
      <c r="O129" s="4" t="s">
        <v>32</v>
      </c>
      <c r="P129" s="4" t="s">
        <v>33</v>
      </c>
      <c r="Q129" s="4">
        <v>0</v>
      </c>
      <c r="R129" s="7">
        <v>45032</v>
      </c>
      <c r="S129" s="6">
        <v>45037</v>
      </c>
      <c r="T129" s="4" t="s">
        <v>34</v>
      </c>
      <c r="U129" s="4">
        <v>1010</v>
      </c>
      <c r="V129" s="4">
        <v>0</v>
      </c>
      <c r="W129" s="4">
        <v>0</v>
      </c>
      <c r="X129" s="4" t="s">
        <v>638</v>
      </c>
      <c r="Y129" s="4" t="s">
        <v>54</v>
      </c>
    </row>
    <row r="130" s="4" customFormat="1" spans="1:25">
      <c r="A130" s="4" t="s">
        <v>639</v>
      </c>
      <c r="B130" s="4" t="s">
        <v>26</v>
      </c>
      <c r="C130" s="4" t="s">
        <v>27</v>
      </c>
      <c r="D130" s="4" t="s">
        <v>574</v>
      </c>
      <c r="E130" s="4" t="s">
        <v>640</v>
      </c>
      <c r="F130" s="6">
        <v>45033</v>
      </c>
      <c r="G130" s="6">
        <v>45034</v>
      </c>
      <c r="H130" s="4">
        <v>1</v>
      </c>
      <c r="I130" s="4">
        <v>1</v>
      </c>
      <c r="J130" s="4">
        <v>1</v>
      </c>
      <c r="K130" s="4" t="s">
        <v>30</v>
      </c>
      <c r="L130" s="4">
        <v>1094</v>
      </c>
      <c r="M130" s="4">
        <v>1094</v>
      </c>
      <c r="N130" s="4" t="s">
        <v>641</v>
      </c>
      <c r="O130" s="4" t="s">
        <v>32</v>
      </c>
      <c r="P130" s="4" t="s">
        <v>33</v>
      </c>
      <c r="Q130" s="4">
        <v>0</v>
      </c>
      <c r="R130" s="7">
        <v>45032</v>
      </c>
      <c r="S130" s="6">
        <v>45037</v>
      </c>
      <c r="T130" s="4" t="s">
        <v>34</v>
      </c>
      <c r="U130" s="4">
        <v>1094</v>
      </c>
      <c r="V130" s="4">
        <v>0</v>
      </c>
      <c r="W130" s="4">
        <v>0</v>
      </c>
      <c r="X130" s="4" t="s">
        <v>642</v>
      </c>
      <c r="Y130" s="4" t="s">
        <v>54</v>
      </c>
    </row>
    <row r="131" s="4" customFormat="1" spans="1:25">
      <c r="A131" s="4" t="s">
        <v>643</v>
      </c>
      <c r="B131" s="4" t="s">
        <v>26</v>
      </c>
      <c r="C131" s="4" t="s">
        <v>27</v>
      </c>
      <c r="D131" s="4" t="s">
        <v>644</v>
      </c>
      <c r="E131" s="4" t="s">
        <v>645</v>
      </c>
      <c r="F131" s="6">
        <v>45033</v>
      </c>
      <c r="G131" s="6">
        <v>45034</v>
      </c>
      <c r="H131" s="4">
        <v>1</v>
      </c>
      <c r="I131" s="4">
        <v>1</v>
      </c>
      <c r="J131" s="4">
        <v>1</v>
      </c>
      <c r="K131" s="4" t="s">
        <v>30</v>
      </c>
      <c r="L131" s="4">
        <v>279</v>
      </c>
      <c r="M131" s="4">
        <v>279</v>
      </c>
      <c r="N131" s="4" t="s">
        <v>646</v>
      </c>
      <c r="O131" s="4" t="s">
        <v>32</v>
      </c>
      <c r="P131" s="4" t="s">
        <v>33</v>
      </c>
      <c r="Q131" s="4">
        <v>0</v>
      </c>
      <c r="R131" s="7">
        <v>45032</v>
      </c>
      <c r="S131" s="6">
        <v>45037</v>
      </c>
      <c r="T131" s="4" t="s">
        <v>34</v>
      </c>
      <c r="U131" s="4">
        <v>279</v>
      </c>
      <c r="V131" s="4">
        <v>0</v>
      </c>
      <c r="W131" s="4">
        <v>0</v>
      </c>
      <c r="X131" s="4" t="s">
        <v>647</v>
      </c>
      <c r="Y131" s="4" t="s">
        <v>647</v>
      </c>
    </row>
    <row r="132" s="4" customFormat="1" spans="1:25">
      <c r="A132" s="4" t="s">
        <v>648</v>
      </c>
      <c r="B132" s="4" t="s">
        <v>26</v>
      </c>
      <c r="C132" s="4" t="s">
        <v>27</v>
      </c>
      <c r="D132" s="4" t="s">
        <v>649</v>
      </c>
      <c r="E132" s="4" t="s">
        <v>650</v>
      </c>
      <c r="F132" s="6">
        <v>45033</v>
      </c>
      <c r="G132" s="6">
        <v>45034</v>
      </c>
      <c r="H132" s="4">
        <v>1</v>
      </c>
      <c r="I132" s="4">
        <v>1</v>
      </c>
      <c r="J132" s="4">
        <v>1</v>
      </c>
      <c r="K132" s="4" t="s">
        <v>30</v>
      </c>
      <c r="L132" s="4">
        <v>615</v>
      </c>
      <c r="M132" s="4">
        <v>615</v>
      </c>
      <c r="N132" s="4" t="s">
        <v>651</v>
      </c>
      <c r="O132" s="4" t="s">
        <v>32</v>
      </c>
      <c r="P132" s="4" t="s">
        <v>33</v>
      </c>
      <c r="Q132" s="4">
        <v>0</v>
      </c>
      <c r="R132" s="7">
        <v>45033</v>
      </c>
      <c r="S132" s="6">
        <v>45037</v>
      </c>
      <c r="T132" s="4" t="s">
        <v>34</v>
      </c>
      <c r="U132" s="4">
        <v>615</v>
      </c>
      <c r="V132" s="4">
        <v>0</v>
      </c>
      <c r="W132" s="4">
        <v>0</v>
      </c>
      <c r="X132" s="4" t="s">
        <v>652</v>
      </c>
      <c r="Y132" s="4" t="s">
        <v>54</v>
      </c>
    </row>
    <row r="133" s="4" customFormat="1" spans="1:25">
      <c r="A133" s="4" t="s">
        <v>653</v>
      </c>
      <c r="B133" s="4" t="s">
        <v>26</v>
      </c>
      <c r="C133" s="4" t="s">
        <v>27</v>
      </c>
      <c r="D133" s="4" t="s">
        <v>502</v>
      </c>
      <c r="E133" s="4" t="s">
        <v>513</v>
      </c>
      <c r="F133" s="6">
        <v>45033</v>
      </c>
      <c r="G133" s="6">
        <v>45034</v>
      </c>
      <c r="H133" s="4">
        <v>1</v>
      </c>
      <c r="I133" s="4">
        <v>1</v>
      </c>
      <c r="J133" s="4">
        <v>1</v>
      </c>
      <c r="K133" s="4" t="s">
        <v>30</v>
      </c>
      <c r="L133" s="4">
        <v>1360</v>
      </c>
      <c r="M133" s="4">
        <v>1360</v>
      </c>
      <c r="N133" s="4" t="s">
        <v>654</v>
      </c>
      <c r="O133" s="4" t="s">
        <v>32</v>
      </c>
      <c r="P133" s="4" t="s">
        <v>33</v>
      </c>
      <c r="Q133" s="4">
        <v>0</v>
      </c>
      <c r="R133" s="7">
        <v>45033</v>
      </c>
      <c r="S133" s="6">
        <v>45037</v>
      </c>
      <c r="T133" s="4" t="s">
        <v>34</v>
      </c>
      <c r="U133" s="4">
        <v>1360</v>
      </c>
      <c r="V133" s="4">
        <v>0</v>
      </c>
      <c r="W133" s="4">
        <v>0</v>
      </c>
      <c r="X133" s="4" t="s">
        <v>655</v>
      </c>
      <c r="Y133" s="4" t="s">
        <v>656</v>
      </c>
    </row>
    <row r="134" s="4" customFormat="1" spans="1:25">
      <c r="A134" s="4" t="s">
        <v>657</v>
      </c>
      <c r="B134" s="4" t="s">
        <v>26</v>
      </c>
      <c r="C134" s="4" t="s">
        <v>27</v>
      </c>
      <c r="D134" s="4" t="s">
        <v>649</v>
      </c>
      <c r="E134" s="4" t="s">
        <v>658</v>
      </c>
      <c r="F134" s="6">
        <v>45033</v>
      </c>
      <c r="G134" s="6">
        <v>45034</v>
      </c>
      <c r="H134" s="4">
        <v>1</v>
      </c>
      <c r="I134" s="4">
        <v>1</v>
      </c>
      <c r="J134" s="4">
        <v>1</v>
      </c>
      <c r="K134" s="4" t="s">
        <v>30</v>
      </c>
      <c r="L134" s="4">
        <v>615</v>
      </c>
      <c r="M134" s="4">
        <v>615</v>
      </c>
      <c r="N134" s="4" t="s">
        <v>659</v>
      </c>
      <c r="O134" s="4" t="s">
        <v>32</v>
      </c>
      <c r="P134" s="4" t="s">
        <v>33</v>
      </c>
      <c r="Q134" s="4">
        <v>0</v>
      </c>
      <c r="R134" s="7">
        <v>45033</v>
      </c>
      <c r="S134" s="6">
        <v>45037</v>
      </c>
      <c r="T134" s="4" t="s">
        <v>34</v>
      </c>
      <c r="U134" s="4">
        <v>615</v>
      </c>
      <c r="V134" s="4">
        <v>0</v>
      </c>
      <c r="W134" s="4">
        <v>0</v>
      </c>
      <c r="X134" s="4" t="s">
        <v>660</v>
      </c>
      <c r="Y134" s="4" t="s">
        <v>54</v>
      </c>
    </row>
    <row r="135" s="4" customFormat="1" spans="1:25">
      <c r="A135" s="4" t="s">
        <v>661</v>
      </c>
      <c r="B135" s="4" t="s">
        <v>26</v>
      </c>
      <c r="C135" s="4" t="s">
        <v>27</v>
      </c>
      <c r="D135" s="4" t="s">
        <v>102</v>
      </c>
      <c r="E135" s="4" t="s">
        <v>551</v>
      </c>
      <c r="F135" s="6">
        <v>45033</v>
      </c>
      <c r="G135" s="6">
        <v>45034</v>
      </c>
      <c r="H135" s="4">
        <v>1</v>
      </c>
      <c r="I135" s="4">
        <v>1</v>
      </c>
      <c r="J135" s="4">
        <v>1</v>
      </c>
      <c r="K135" s="4" t="s">
        <v>30</v>
      </c>
      <c r="L135" s="4">
        <v>425</v>
      </c>
      <c r="M135" s="4">
        <v>425</v>
      </c>
      <c r="N135" s="4" t="s">
        <v>662</v>
      </c>
      <c r="O135" s="4" t="s">
        <v>32</v>
      </c>
      <c r="P135" s="4" t="s">
        <v>33</v>
      </c>
      <c r="Q135" s="4">
        <v>0</v>
      </c>
      <c r="R135" s="7">
        <v>45033</v>
      </c>
      <c r="S135" s="6">
        <v>45037</v>
      </c>
      <c r="T135" s="4" t="s">
        <v>34</v>
      </c>
      <c r="U135" s="4">
        <v>425</v>
      </c>
      <c r="V135" s="4">
        <v>0</v>
      </c>
      <c r="W135" s="4">
        <v>0</v>
      </c>
      <c r="X135" s="4" t="s">
        <v>663</v>
      </c>
      <c r="Y135" s="4" t="s">
        <v>54</v>
      </c>
    </row>
    <row r="136" s="4" customFormat="1" spans="1:25">
      <c r="A136" s="4" t="s">
        <v>664</v>
      </c>
      <c r="B136" s="4" t="s">
        <v>26</v>
      </c>
      <c r="C136" s="4" t="s">
        <v>27</v>
      </c>
      <c r="D136" s="4" t="s">
        <v>574</v>
      </c>
      <c r="E136" s="4" t="s">
        <v>665</v>
      </c>
      <c r="F136" s="6">
        <v>45033</v>
      </c>
      <c r="G136" s="6">
        <v>45034</v>
      </c>
      <c r="H136" s="4">
        <v>1</v>
      </c>
      <c r="I136" s="4">
        <v>1</v>
      </c>
      <c r="J136" s="4">
        <v>1</v>
      </c>
      <c r="K136" s="4" t="s">
        <v>30</v>
      </c>
      <c r="L136" s="4">
        <v>1094</v>
      </c>
      <c r="M136" s="4">
        <v>1094</v>
      </c>
      <c r="N136" s="4" t="s">
        <v>666</v>
      </c>
      <c r="O136" s="4" t="s">
        <v>32</v>
      </c>
      <c r="P136" s="4" t="s">
        <v>33</v>
      </c>
      <c r="Q136" s="4">
        <v>0</v>
      </c>
      <c r="R136" s="7">
        <v>45033</v>
      </c>
      <c r="S136" s="6">
        <v>45037</v>
      </c>
      <c r="T136" s="4" t="s">
        <v>34</v>
      </c>
      <c r="U136" s="4">
        <v>1094</v>
      </c>
      <c r="V136" s="4">
        <v>0</v>
      </c>
      <c r="W136" s="4">
        <v>0</v>
      </c>
      <c r="X136" s="4" t="s">
        <v>667</v>
      </c>
      <c r="Y136" s="4" t="s">
        <v>54</v>
      </c>
    </row>
    <row r="137" s="4" customFormat="1" spans="1:25">
      <c r="A137" s="4" t="s">
        <v>668</v>
      </c>
      <c r="B137" s="4" t="s">
        <v>26</v>
      </c>
      <c r="C137" s="4" t="s">
        <v>27</v>
      </c>
      <c r="D137" s="4" t="s">
        <v>669</v>
      </c>
      <c r="E137" s="4" t="s">
        <v>670</v>
      </c>
      <c r="F137" s="6">
        <v>45033</v>
      </c>
      <c r="G137" s="6">
        <v>45034</v>
      </c>
      <c r="H137" s="4">
        <v>1</v>
      </c>
      <c r="I137" s="4">
        <v>1</v>
      </c>
      <c r="J137" s="4">
        <v>1</v>
      </c>
      <c r="K137" s="4" t="s">
        <v>30</v>
      </c>
      <c r="L137" s="4">
        <v>716</v>
      </c>
      <c r="M137" s="4">
        <v>716</v>
      </c>
      <c r="N137" s="4" t="s">
        <v>671</v>
      </c>
      <c r="O137" s="4" t="s">
        <v>32</v>
      </c>
      <c r="P137" s="4" t="s">
        <v>33</v>
      </c>
      <c r="Q137" s="4">
        <v>0</v>
      </c>
      <c r="R137" s="7">
        <v>45033</v>
      </c>
      <c r="S137" s="6">
        <v>45037</v>
      </c>
      <c r="T137" s="4" t="s">
        <v>34</v>
      </c>
      <c r="U137" s="4">
        <v>716</v>
      </c>
      <c r="V137" s="4">
        <v>0</v>
      </c>
      <c r="W137" s="4">
        <v>0</v>
      </c>
      <c r="X137" s="4" t="s">
        <v>672</v>
      </c>
      <c r="Y137" s="4" t="s">
        <v>54</v>
      </c>
    </row>
    <row r="138" s="4" customFormat="1" spans="1:25">
      <c r="A138" s="4" t="s">
        <v>673</v>
      </c>
      <c r="B138" s="4" t="s">
        <v>26</v>
      </c>
      <c r="C138" s="4" t="s">
        <v>27</v>
      </c>
      <c r="D138" s="4" t="s">
        <v>102</v>
      </c>
      <c r="E138" s="4" t="s">
        <v>551</v>
      </c>
      <c r="F138" s="6">
        <v>45033</v>
      </c>
      <c r="G138" s="6">
        <v>45034</v>
      </c>
      <c r="H138" s="4">
        <v>1</v>
      </c>
      <c r="I138" s="4">
        <v>1</v>
      </c>
      <c r="J138" s="4">
        <v>1</v>
      </c>
      <c r="K138" s="4" t="s">
        <v>30</v>
      </c>
      <c r="L138" s="4">
        <v>425</v>
      </c>
      <c r="M138" s="4">
        <v>425</v>
      </c>
      <c r="N138" s="4" t="s">
        <v>674</v>
      </c>
      <c r="O138" s="4" t="s">
        <v>32</v>
      </c>
      <c r="P138" s="4" t="s">
        <v>33</v>
      </c>
      <c r="Q138" s="4">
        <v>0</v>
      </c>
      <c r="R138" s="7">
        <v>45033</v>
      </c>
      <c r="S138" s="6">
        <v>45037</v>
      </c>
      <c r="T138" s="4" t="s">
        <v>34</v>
      </c>
      <c r="U138" s="4">
        <v>425</v>
      </c>
      <c r="V138" s="4">
        <v>0</v>
      </c>
      <c r="W138" s="4">
        <v>0</v>
      </c>
      <c r="X138" s="4" t="s">
        <v>675</v>
      </c>
      <c r="Y138" s="4" t="s">
        <v>676</v>
      </c>
    </row>
    <row r="139" s="4" customFormat="1" spans="1:25">
      <c r="A139" s="4" t="s">
        <v>677</v>
      </c>
      <c r="B139" s="4" t="s">
        <v>26</v>
      </c>
      <c r="C139" s="4" t="s">
        <v>27</v>
      </c>
      <c r="D139" s="4" t="s">
        <v>678</v>
      </c>
      <c r="E139" s="4" t="s">
        <v>526</v>
      </c>
      <c r="F139" s="6">
        <v>45033</v>
      </c>
      <c r="G139" s="6">
        <v>45034</v>
      </c>
      <c r="H139" s="4">
        <v>1</v>
      </c>
      <c r="I139" s="4">
        <v>1</v>
      </c>
      <c r="J139" s="4">
        <v>1</v>
      </c>
      <c r="K139" s="4" t="s">
        <v>30</v>
      </c>
      <c r="L139" s="4">
        <v>411</v>
      </c>
      <c r="M139" s="4">
        <v>411</v>
      </c>
      <c r="N139" s="4" t="s">
        <v>679</v>
      </c>
      <c r="O139" s="4" t="s">
        <v>32</v>
      </c>
      <c r="P139" s="4" t="s">
        <v>33</v>
      </c>
      <c r="Q139" s="4">
        <v>0</v>
      </c>
      <c r="R139" s="7">
        <v>45033</v>
      </c>
      <c r="S139" s="6">
        <v>45037</v>
      </c>
      <c r="T139" s="4" t="s">
        <v>34</v>
      </c>
      <c r="U139" s="4">
        <v>411</v>
      </c>
      <c r="V139" s="4">
        <v>0</v>
      </c>
      <c r="W139" s="4">
        <v>0</v>
      </c>
      <c r="X139" s="4" t="s">
        <v>680</v>
      </c>
      <c r="Y139" s="4" t="s">
        <v>54</v>
      </c>
    </row>
    <row r="140" s="4" customFormat="1" spans="1:25">
      <c r="A140" s="4" t="s">
        <v>681</v>
      </c>
      <c r="B140" s="4" t="s">
        <v>26</v>
      </c>
      <c r="C140" s="4" t="s">
        <v>27</v>
      </c>
      <c r="D140" s="4" t="s">
        <v>279</v>
      </c>
      <c r="E140" s="4" t="s">
        <v>682</v>
      </c>
      <c r="F140" s="6">
        <v>45033</v>
      </c>
      <c r="G140" s="6">
        <v>45034</v>
      </c>
      <c r="H140" s="4">
        <v>1</v>
      </c>
      <c r="I140" s="4">
        <v>1</v>
      </c>
      <c r="J140" s="4">
        <v>1</v>
      </c>
      <c r="K140" s="4" t="s">
        <v>30</v>
      </c>
      <c r="L140" s="4">
        <v>424</v>
      </c>
      <c r="M140" s="4">
        <v>424</v>
      </c>
      <c r="N140" s="4" t="s">
        <v>683</v>
      </c>
      <c r="O140" s="4" t="s">
        <v>32</v>
      </c>
      <c r="P140" s="4" t="s">
        <v>33</v>
      </c>
      <c r="Q140" s="4">
        <v>0</v>
      </c>
      <c r="R140" s="7">
        <v>45033</v>
      </c>
      <c r="S140" s="6">
        <v>45037</v>
      </c>
      <c r="T140" s="4" t="s">
        <v>34</v>
      </c>
      <c r="U140" s="4">
        <v>424</v>
      </c>
      <c r="V140" s="4">
        <v>0</v>
      </c>
      <c r="W140" s="4">
        <v>0</v>
      </c>
      <c r="X140" s="4" t="s">
        <v>54</v>
      </c>
      <c r="Y140" s="4" t="s">
        <v>54</v>
      </c>
    </row>
    <row r="141" s="4" customFormat="1" spans="1:25">
      <c r="A141" s="4" t="s">
        <v>684</v>
      </c>
      <c r="B141" s="4" t="s">
        <v>26</v>
      </c>
      <c r="C141" s="4" t="s">
        <v>27</v>
      </c>
      <c r="D141" s="4" t="s">
        <v>102</v>
      </c>
      <c r="E141" s="4" t="s">
        <v>551</v>
      </c>
      <c r="F141" s="6">
        <v>45033</v>
      </c>
      <c r="G141" s="6">
        <v>45034</v>
      </c>
      <c r="H141" s="4">
        <v>1</v>
      </c>
      <c r="I141" s="4">
        <v>1</v>
      </c>
      <c r="J141" s="4">
        <v>1</v>
      </c>
      <c r="K141" s="4" t="s">
        <v>30</v>
      </c>
      <c r="L141" s="4">
        <v>425</v>
      </c>
      <c r="M141" s="4">
        <v>425</v>
      </c>
      <c r="N141" s="4" t="s">
        <v>685</v>
      </c>
      <c r="O141" s="4" t="s">
        <v>32</v>
      </c>
      <c r="P141" s="4" t="s">
        <v>33</v>
      </c>
      <c r="Q141" s="4">
        <v>0</v>
      </c>
      <c r="R141" s="7">
        <v>45033</v>
      </c>
      <c r="S141" s="6">
        <v>45037</v>
      </c>
      <c r="T141" s="4" t="s">
        <v>34</v>
      </c>
      <c r="U141" s="4">
        <v>425</v>
      </c>
      <c r="V141" s="4">
        <v>0</v>
      </c>
      <c r="W141" s="4">
        <v>0</v>
      </c>
      <c r="X141" s="4" t="s">
        <v>686</v>
      </c>
      <c r="Y141" s="4" t="s">
        <v>687</v>
      </c>
    </row>
    <row r="142" s="4" customFormat="1" spans="1:25">
      <c r="A142" s="4" t="s">
        <v>688</v>
      </c>
      <c r="B142" s="4" t="s">
        <v>26</v>
      </c>
      <c r="C142" s="4" t="s">
        <v>27</v>
      </c>
      <c r="D142" s="4" t="s">
        <v>555</v>
      </c>
      <c r="E142" s="4" t="s">
        <v>689</v>
      </c>
      <c r="F142" s="6">
        <v>45033</v>
      </c>
      <c r="G142" s="6">
        <v>45034</v>
      </c>
      <c r="H142" s="4">
        <v>2</v>
      </c>
      <c r="I142" s="4">
        <v>1</v>
      </c>
      <c r="J142" s="4">
        <v>2</v>
      </c>
      <c r="K142" s="4" t="s">
        <v>30</v>
      </c>
      <c r="L142" s="4">
        <v>442</v>
      </c>
      <c r="M142" s="4">
        <v>442</v>
      </c>
      <c r="N142" s="4" t="s">
        <v>690</v>
      </c>
      <c r="O142" s="4" t="s">
        <v>32</v>
      </c>
      <c r="P142" s="4" t="s">
        <v>33</v>
      </c>
      <c r="Q142" s="4">
        <v>0</v>
      </c>
      <c r="R142" s="7">
        <v>45033</v>
      </c>
      <c r="S142" s="6">
        <v>45037</v>
      </c>
      <c r="T142" s="4" t="s">
        <v>34</v>
      </c>
      <c r="U142" s="4">
        <v>442</v>
      </c>
      <c r="V142" s="4">
        <v>0</v>
      </c>
      <c r="W142" s="4">
        <v>0</v>
      </c>
      <c r="X142" s="4" t="s">
        <v>691</v>
      </c>
      <c r="Y142" s="4" t="s">
        <v>54</v>
      </c>
    </row>
    <row r="143" s="4" customFormat="1" spans="1:25">
      <c r="A143" s="4" t="s">
        <v>692</v>
      </c>
      <c r="B143" s="4" t="s">
        <v>26</v>
      </c>
      <c r="C143" s="4" t="s">
        <v>27</v>
      </c>
      <c r="D143" s="4" t="s">
        <v>574</v>
      </c>
      <c r="E143" s="4" t="s">
        <v>693</v>
      </c>
      <c r="F143" s="6">
        <v>45033</v>
      </c>
      <c r="G143" s="6">
        <v>45034</v>
      </c>
      <c r="H143" s="4">
        <v>1</v>
      </c>
      <c r="I143" s="4">
        <v>1</v>
      </c>
      <c r="J143" s="4">
        <v>1</v>
      </c>
      <c r="K143" s="4" t="s">
        <v>30</v>
      </c>
      <c r="L143" s="4">
        <v>1133</v>
      </c>
      <c r="M143" s="4">
        <v>1133</v>
      </c>
      <c r="N143" s="4" t="s">
        <v>694</v>
      </c>
      <c r="O143" s="4" t="s">
        <v>32</v>
      </c>
      <c r="P143" s="4" t="s">
        <v>33</v>
      </c>
      <c r="Q143" s="4">
        <v>0</v>
      </c>
      <c r="R143" s="7">
        <v>45033</v>
      </c>
      <c r="S143" s="6">
        <v>45037</v>
      </c>
      <c r="T143" s="4" t="s">
        <v>34</v>
      </c>
      <c r="U143" s="4">
        <v>1133</v>
      </c>
      <c r="V143" s="4">
        <v>0</v>
      </c>
      <c r="W143" s="4">
        <v>0</v>
      </c>
      <c r="X143" s="4" t="s">
        <v>695</v>
      </c>
      <c r="Y143" s="4" t="s">
        <v>54</v>
      </c>
    </row>
    <row r="144" s="4" customFormat="1" spans="1:25">
      <c r="A144" s="4" t="s">
        <v>696</v>
      </c>
      <c r="B144" s="4" t="s">
        <v>26</v>
      </c>
      <c r="C144" s="4" t="s">
        <v>27</v>
      </c>
      <c r="D144" s="4" t="s">
        <v>697</v>
      </c>
      <c r="E144" s="4" t="s">
        <v>698</v>
      </c>
      <c r="F144" s="6">
        <v>45033</v>
      </c>
      <c r="G144" s="6">
        <v>45034</v>
      </c>
      <c r="H144" s="4">
        <v>1</v>
      </c>
      <c r="I144" s="4">
        <v>1</v>
      </c>
      <c r="J144" s="4">
        <v>1</v>
      </c>
      <c r="K144" s="4" t="s">
        <v>30</v>
      </c>
      <c r="L144" s="4">
        <v>741</v>
      </c>
      <c r="M144" s="4">
        <v>741</v>
      </c>
      <c r="N144" s="4" t="s">
        <v>699</v>
      </c>
      <c r="O144" s="4" t="s">
        <v>32</v>
      </c>
      <c r="P144" s="4" t="s">
        <v>33</v>
      </c>
      <c r="Q144" s="4">
        <v>0</v>
      </c>
      <c r="R144" s="7">
        <v>45033</v>
      </c>
      <c r="S144" s="6">
        <v>45037</v>
      </c>
      <c r="T144" s="4" t="s">
        <v>34</v>
      </c>
      <c r="U144" s="4">
        <v>741</v>
      </c>
      <c r="V144" s="4">
        <v>0</v>
      </c>
      <c r="W144" s="4">
        <v>0</v>
      </c>
      <c r="X144" s="4" t="s">
        <v>700</v>
      </c>
      <c r="Y144" s="4" t="s">
        <v>54</v>
      </c>
    </row>
    <row r="145" s="4" customFormat="1" spans="1:25">
      <c r="A145" s="4" t="s">
        <v>701</v>
      </c>
      <c r="B145" s="4" t="s">
        <v>26</v>
      </c>
      <c r="C145" s="4" t="s">
        <v>27</v>
      </c>
      <c r="D145" s="4" t="s">
        <v>574</v>
      </c>
      <c r="E145" s="4" t="s">
        <v>693</v>
      </c>
      <c r="F145" s="6">
        <v>45033</v>
      </c>
      <c r="G145" s="6">
        <v>45034</v>
      </c>
      <c r="H145" s="4">
        <v>1</v>
      </c>
      <c r="I145" s="4">
        <v>1</v>
      </c>
      <c r="J145" s="4">
        <v>1</v>
      </c>
      <c r="K145" s="4" t="s">
        <v>30</v>
      </c>
      <c r="L145" s="4">
        <v>1133</v>
      </c>
      <c r="M145" s="4">
        <v>1133</v>
      </c>
      <c r="N145" s="4" t="s">
        <v>702</v>
      </c>
      <c r="O145" s="4" t="s">
        <v>32</v>
      </c>
      <c r="P145" s="4" t="s">
        <v>33</v>
      </c>
      <c r="Q145" s="4">
        <v>0</v>
      </c>
      <c r="R145" s="7">
        <v>45033</v>
      </c>
      <c r="S145" s="6">
        <v>45037</v>
      </c>
      <c r="T145" s="4" t="s">
        <v>34</v>
      </c>
      <c r="U145" s="4">
        <v>1133</v>
      </c>
      <c r="V145" s="4">
        <v>0</v>
      </c>
      <c r="W145" s="4">
        <v>0</v>
      </c>
      <c r="X145" s="4" t="s">
        <v>703</v>
      </c>
      <c r="Y145" s="4" t="s">
        <v>54</v>
      </c>
    </row>
    <row r="146" s="4" customFormat="1" spans="1:25">
      <c r="A146" s="4" t="s">
        <v>704</v>
      </c>
      <c r="B146" s="4" t="s">
        <v>26</v>
      </c>
      <c r="C146" s="4" t="s">
        <v>27</v>
      </c>
      <c r="D146" s="4" t="s">
        <v>583</v>
      </c>
      <c r="E146" s="4" t="s">
        <v>705</v>
      </c>
      <c r="F146" s="6">
        <v>45033</v>
      </c>
      <c r="G146" s="6">
        <v>45034</v>
      </c>
      <c r="H146" s="4">
        <v>1</v>
      </c>
      <c r="I146" s="4">
        <v>1</v>
      </c>
      <c r="J146" s="4">
        <v>1</v>
      </c>
      <c r="K146" s="4" t="s">
        <v>30</v>
      </c>
      <c r="L146" s="4">
        <v>2055</v>
      </c>
      <c r="M146" s="4">
        <v>2055</v>
      </c>
      <c r="N146" s="4" t="s">
        <v>706</v>
      </c>
      <c r="O146" s="4" t="s">
        <v>32</v>
      </c>
      <c r="P146" s="4" t="s">
        <v>33</v>
      </c>
      <c r="Q146" s="4">
        <v>0</v>
      </c>
      <c r="R146" s="7">
        <v>45033</v>
      </c>
      <c r="S146" s="6">
        <v>45037</v>
      </c>
      <c r="T146" s="4" t="s">
        <v>34</v>
      </c>
      <c r="U146" s="4">
        <v>2055</v>
      </c>
      <c r="V146" s="4">
        <v>0</v>
      </c>
      <c r="W146" s="4">
        <v>0</v>
      </c>
      <c r="X146" s="4" t="s">
        <v>707</v>
      </c>
      <c r="Y146" s="4" t="s">
        <v>54</v>
      </c>
    </row>
    <row r="147" s="4" customFormat="1" spans="1:25">
      <c r="A147" s="4" t="s">
        <v>708</v>
      </c>
      <c r="B147" s="4" t="s">
        <v>26</v>
      </c>
      <c r="C147" s="4" t="s">
        <v>27</v>
      </c>
      <c r="D147" s="4" t="s">
        <v>709</v>
      </c>
      <c r="E147" s="4" t="s">
        <v>710</v>
      </c>
      <c r="F147" s="6">
        <v>45033</v>
      </c>
      <c r="G147" s="6">
        <v>45034</v>
      </c>
      <c r="H147" s="4">
        <v>1</v>
      </c>
      <c r="I147" s="4">
        <v>1</v>
      </c>
      <c r="J147" s="4">
        <v>1</v>
      </c>
      <c r="K147" s="4" t="s">
        <v>30</v>
      </c>
      <c r="L147" s="4">
        <v>794</v>
      </c>
      <c r="M147" s="4">
        <v>794</v>
      </c>
      <c r="N147" s="4" t="s">
        <v>711</v>
      </c>
      <c r="O147" s="4" t="s">
        <v>32</v>
      </c>
      <c r="P147" s="4" t="s">
        <v>33</v>
      </c>
      <c r="Q147" s="4">
        <v>0</v>
      </c>
      <c r="R147" s="7">
        <v>45033</v>
      </c>
      <c r="S147" s="6">
        <v>45037</v>
      </c>
      <c r="T147" s="4" t="s">
        <v>34</v>
      </c>
      <c r="U147" s="4">
        <v>794</v>
      </c>
      <c r="V147" s="4">
        <v>0</v>
      </c>
      <c r="W147" s="4">
        <v>0</v>
      </c>
      <c r="X147" s="4" t="s">
        <v>712</v>
      </c>
      <c r="Y147" s="4" t="s">
        <v>713</v>
      </c>
    </row>
    <row r="148" s="4" customFormat="1" spans="1:25">
      <c r="A148" s="4" t="s">
        <v>714</v>
      </c>
      <c r="B148" s="4" t="s">
        <v>26</v>
      </c>
      <c r="C148" s="4" t="s">
        <v>27</v>
      </c>
      <c r="D148" s="4" t="s">
        <v>555</v>
      </c>
      <c r="E148" s="4" t="s">
        <v>689</v>
      </c>
      <c r="F148" s="6">
        <v>45033</v>
      </c>
      <c r="G148" s="6">
        <v>45034</v>
      </c>
      <c r="H148" s="4">
        <v>1</v>
      </c>
      <c r="I148" s="4">
        <v>1</v>
      </c>
      <c r="J148" s="4">
        <v>1</v>
      </c>
      <c r="K148" s="4" t="s">
        <v>30</v>
      </c>
      <c r="L148" s="4">
        <v>221</v>
      </c>
      <c r="M148" s="4">
        <v>221</v>
      </c>
      <c r="N148" s="4" t="s">
        <v>715</v>
      </c>
      <c r="O148" s="4" t="s">
        <v>32</v>
      </c>
      <c r="P148" s="4" t="s">
        <v>33</v>
      </c>
      <c r="Q148" s="4">
        <v>0</v>
      </c>
      <c r="R148" s="7">
        <v>45033</v>
      </c>
      <c r="S148" s="6">
        <v>45037</v>
      </c>
      <c r="T148" s="4" t="s">
        <v>34</v>
      </c>
      <c r="U148" s="4">
        <v>221</v>
      </c>
      <c r="V148" s="4">
        <v>0</v>
      </c>
      <c r="W148" s="4">
        <v>0</v>
      </c>
      <c r="X148" s="4" t="s">
        <v>716</v>
      </c>
      <c r="Y148" s="4" t="s">
        <v>717</v>
      </c>
    </row>
    <row r="149" s="4" customFormat="1" spans="1:25">
      <c r="A149" s="4" t="s">
        <v>718</v>
      </c>
      <c r="B149" s="4" t="s">
        <v>26</v>
      </c>
      <c r="C149" s="4" t="s">
        <v>27</v>
      </c>
      <c r="D149" s="4" t="s">
        <v>697</v>
      </c>
      <c r="E149" s="4" t="s">
        <v>719</v>
      </c>
      <c r="F149" s="6">
        <v>45033</v>
      </c>
      <c r="G149" s="6">
        <v>45034</v>
      </c>
      <c r="H149" s="4">
        <v>1</v>
      </c>
      <c r="I149" s="4">
        <v>1</v>
      </c>
      <c r="J149" s="4">
        <v>1</v>
      </c>
      <c r="K149" s="4" t="s">
        <v>30</v>
      </c>
      <c r="L149" s="4">
        <v>418</v>
      </c>
      <c r="M149" s="4">
        <v>418</v>
      </c>
      <c r="N149" s="4" t="s">
        <v>720</v>
      </c>
      <c r="O149" s="4" t="s">
        <v>32</v>
      </c>
      <c r="P149" s="4" t="s">
        <v>33</v>
      </c>
      <c r="Q149" s="4">
        <v>0</v>
      </c>
      <c r="R149" s="7">
        <v>45033</v>
      </c>
      <c r="S149" s="6">
        <v>45037</v>
      </c>
      <c r="T149" s="4" t="s">
        <v>34</v>
      </c>
      <c r="U149" s="4">
        <v>418</v>
      </c>
      <c r="V149" s="4">
        <v>0</v>
      </c>
      <c r="W149" s="4">
        <v>0</v>
      </c>
      <c r="X149" s="4" t="s">
        <v>721</v>
      </c>
      <c r="Y149" s="4" t="s">
        <v>54</v>
      </c>
    </row>
    <row r="150" s="4" customFormat="1" spans="1:25">
      <c r="A150" s="4" t="s">
        <v>722</v>
      </c>
      <c r="B150" s="4" t="s">
        <v>26</v>
      </c>
      <c r="C150" s="4" t="s">
        <v>27</v>
      </c>
      <c r="D150" s="4" t="s">
        <v>723</v>
      </c>
      <c r="E150" s="4" t="s">
        <v>724</v>
      </c>
      <c r="F150" s="6">
        <v>45033</v>
      </c>
      <c r="G150" s="6">
        <v>45034</v>
      </c>
      <c r="H150" s="4">
        <v>2</v>
      </c>
      <c r="I150" s="4">
        <v>1</v>
      </c>
      <c r="J150" s="4">
        <v>2</v>
      </c>
      <c r="K150" s="4" t="s">
        <v>30</v>
      </c>
      <c r="L150" s="4">
        <v>630</v>
      </c>
      <c r="M150" s="4">
        <v>630</v>
      </c>
      <c r="N150" s="4" t="s">
        <v>725</v>
      </c>
      <c r="O150" s="4" t="s">
        <v>32</v>
      </c>
      <c r="P150" s="4" t="s">
        <v>33</v>
      </c>
      <c r="Q150" s="4">
        <v>0</v>
      </c>
      <c r="R150" s="7">
        <v>45033</v>
      </c>
      <c r="S150" s="6">
        <v>45037</v>
      </c>
      <c r="T150" s="4" t="s">
        <v>34</v>
      </c>
      <c r="U150" s="4">
        <v>630</v>
      </c>
      <c r="V150" s="4">
        <v>0</v>
      </c>
      <c r="W150" s="4">
        <v>0</v>
      </c>
      <c r="X150" s="4" t="s">
        <v>726</v>
      </c>
      <c r="Y150" s="4" t="s">
        <v>727</v>
      </c>
    </row>
    <row r="151" s="4" customFormat="1" spans="1:25">
      <c r="A151" s="4" t="s">
        <v>728</v>
      </c>
      <c r="B151" s="4" t="s">
        <v>26</v>
      </c>
      <c r="C151" s="4" t="s">
        <v>27</v>
      </c>
      <c r="D151" s="4" t="s">
        <v>729</v>
      </c>
      <c r="E151" s="4" t="s">
        <v>730</v>
      </c>
      <c r="F151" s="6">
        <v>45033</v>
      </c>
      <c r="G151" s="6">
        <v>45034</v>
      </c>
      <c r="H151" s="4">
        <v>1</v>
      </c>
      <c r="I151" s="4">
        <v>1</v>
      </c>
      <c r="J151" s="4">
        <v>1</v>
      </c>
      <c r="K151" s="4" t="s">
        <v>30</v>
      </c>
      <c r="L151" s="4">
        <v>294</v>
      </c>
      <c r="M151" s="4">
        <v>294</v>
      </c>
      <c r="N151" s="4" t="s">
        <v>731</v>
      </c>
      <c r="O151" s="4" t="s">
        <v>32</v>
      </c>
      <c r="P151" s="4" t="s">
        <v>33</v>
      </c>
      <c r="Q151" s="4">
        <v>0</v>
      </c>
      <c r="R151" s="7">
        <v>45033</v>
      </c>
      <c r="S151" s="6">
        <v>45037</v>
      </c>
      <c r="T151" s="4" t="s">
        <v>34</v>
      </c>
      <c r="U151" s="4">
        <v>294</v>
      </c>
      <c r="V151" s="4">
        <v>0</v>
      </c>
      <c r="W151" s="4">
        <v>0</v>
      </c>
      <c r="X151" s="4" t="s">
        <v>732</v>
      </c>
      <c r="Y151" s="4" t="s">
        <v>54</v>
      </c>
    </row>
    <row r="152" s="4" customFormat="1" spans="1:25">
      <c r="A152" s="4" t="s">
        <v>733</v>
      </c>
      <c r="B152" s="4" t="s">
        <v>26</v>
      </c>
      <c r="C152" s="4" t="s">
        <v>27</v>
      </c>
      <c r="D152" s="4" t="s">
        <v>734</v>
      </c>
      <c r="E152" s="4" t="s">
        <v>735</v>
      </c>
      <c r="F152" s="6">
        <v>45033</v>
      </c>
      <c r="G152" s="6">
        <v>45034</v>
      </c>
      <c r="H152" s="4">
        <v>6</v>
      </c>
      <c r="I152" s="4">
        <v>1</v>
      </c>
      <c r="J152" s="4">
        <v>6</v>
      </c>
      <c r="K152" s="4" t="s">
        <v>30</v>
      </c>
      <c r="L152" s="4">
        <v>6666</v>
      </c>
      <c r="M152" s="4">
        <v>6666</v>
      </c>
      <c r="N152" s="4" t="s">
        <v>736</v>
      </c>
      <c r="O152" s="4" t="s">
        <v>32</v>
      </c>
      <c r="P152" s="4" t="s">
        <v>33</v>
      </c>
      <c r="Q152" s="4">
        <v>0</v>
      </c>
      <c r="R152" s="7">
        <v>45033</v>
      </c>
      <c r="S152" s="6">
        <v>45037</v>
      </c>
      <c r="T152" s="4" t="s">
        <v>34</v>
      </c>
      <c r="U152" s="4">
        <v>6666</v>
      </c>
      <c r="V152" s="4">
        <v>0</v>
      </c>
      <c r="W152" s="4">
        <v>0</v>
      </c>
      <c r="X152" s="4" t="s">
        <v>737</v>
      </c>
      <c r="Y152" s="4" t="s">
        <v>54</v>
      </c>
    </row>
    <row r="153" s="4" customFormat="1" spans="1:25">
      <c r="A153" s="4" t="s">
        <v>738</v>
      </c>
      <c r="B153" s="4" t="s">
        <v>26</v>
      </c>
      <c r="C153" s="4" t="s">
        <v>27</v>
      </c>
      <c r="D153" s="4" t="s">
        <v>739</v>
      </c>
      <c r="E153" s="4" t="s">
        <v>740</v>
      </c>
      <c r="F153" s="6">
        <v>45033</v>
      </c>
      <c r="G153" s="6">
        <v>45034</v>
      </c>
      <c r="H153" s="4">
        <v>1</v>
      </c>
      <c r="I153" s="4">
        <v>1</v>
      </c>
      <c r="J153" s="4">
        <v>1</v>
      </c>
      <c r="K153" s="4" t="s">
        <v>30</v>
      </c>
      <c r="L153" s="4">
        <v>2900</v>
      </c>
      <c r="M153" s="4">
        <v>2900</v>
      </c>
      <c r="N153" s="4" t="s">
        <v>741</v>
      </c>
      <c r="O153" s="4" t="s">
        <v>32</v>
      </c>
      <c r="P153" s="4" t="s">
        <v>33</v>
      </c>
      <c r="Q153" s="4">
        <v>0</v>
      </c>
      <c r="R153" s="7">
        <v>45033</v>
      </c>
      <c r="S153" s="6">
        <v>45037</v>
      </c>
      <c r="T153" s="4" t="s">
        <v>34</v>
      </c>
      <c r="U153" s="4">
        <v>2900</v>
      </c>
      <c r="V153" s="4">
        <v>0</v>
      </c>
      <c r="W153" s="4">
        <v>0</v>
      </c>
      <c r="X153" s="4" t="s">
        <v>742</v>
      </c>
      <c r="Y153" s="4" t="s">
        <v>743</v>
      </c>
    </row>
    <row r="154" s="4" customFormat="1" spans="1:25">
      <c r="A154" s="4" t="s">
        <v>744</v>
      </c>
      <c r="B154" s="4" t="s">
        <v>26</v>
      </c>
      <c r="C154" s="4" t="s">
        <v>27</v>
      </c>
      <c r="D154" s="4" t="s">
        <v>723</v>
      </c>
      <c r="E154" s="4" t="s">
        <v>724</v>
      </c>
      <c r="F154" s="6">
        <v>45033</v>
      </c>
      <c r="G154" s="6">
        <v>45034</v>
      </c>
      <c r="H154" s="4">
        <v>2</v>
      </c>
      <c r="I154" s="4">
        <v>1</v>
      </c>
      <c r="J154" s="4">
        <v>2</v>
      </c>
      <c r="K154" s="4" t="s">
        <v>30</v>
      </c>
      <c r="L154" s="4">
        <v>630</v>
      </c>
      <c r="M154" s="4">
        <v>630</v>
      </c>
      <c r="N154" s="4" t="s">
        <v>745</v>
      </c>
      <c r="O154" s="4" t="s">
        <v>32</v>
      </c>
      <c r="P154" s="4" t="s">
        <v>33</v>
      </c>
      <c r="Q154" s="4">
        <v>0</v>
      </c>
      <c r="R154" s="7">
        <v>45033</v>
      </c>
      <c r="S154" s="6">
        <v>45037</v>
      </c>
      <c r="T154" s="4" t="s">
        <v>34</v>
      </c>
      <c r="U154" s="4">
        <v>630</v>
      </c>
      <c r="V154" s="4">
        <v>0</v>
      </c>
      <c r="W154" s="4">
        <v>0</v>
      </c>
      <c r="X154" s="4" t="s">
        <v>746</v>
      </c>
      <c r="Y154" s="4" t="s">
        <v>747</v>
      </c>
    </row>
    <row r="155" s="4" customFormat="1" spans="1:25">
      <c r="A155" s="4" t="s">
        <v>748</v>
      </c>
      <c r="B155" s="4" t="s">
        <v>26</v>
      </c>
      <c r="C155" s="4" t="s">
        <v>27</v>
      </c>
      <c r="D155" s="4" t="s">
        <v>697</v>
      </c>
      <c r="E155" s="4" t="s">
        <v>719</v>
      </c>
      <c r="F155" s="6">
        <v>45033</v>
      </c>
      <c r="G155" s="6">
        <v>45034</v>
      </c>
      <c r="H155" s="4">
        <v>1</v>
      </c>
      <c r="I155" s="4">
        <v>1</v>
      </c>
      <c r="J155" s="4">
        <v>1</v>
      </c>
      <c r="K155" s="4" t="s">
        <v>30</v>
      </c>
      <c r="L155" s="4">
        <v>418</v>
      </c>
      <c r="M155" s="4">
        <v>418</v>
      </c>
      <c r="N155" s="4" t="s">
        <v>749</v>
      </c>
      <c r="O155" s="4" t="s">
        <v>32</v>
      </c>
      <c r="P155" s="4" t="s">
        <v>33</v>
      </c>
      <c r="Q155" s="4">
        <v>0</v>
      </c>
      <c r="R155" s="7">
        <v>45033</v>
      </c>
      <c r="S155" s="6">
        <v>45037</v>
      </c>
      <c r="T155" s="4" t="s">
        <v>34</v>
      </c>
      <c r="U155" s="4">
        <v>418</v>
      </c>
      <c r="V155" s="4">
        <v>0</v>
      </c>
      <c r="W155" s="4">
        <v>0</v>
      </c>
      <c r="X155" s="4" t="s">
        <v>750</v>
      </c>
      <c r="Y155" s="4" t="s">
        <v>54</v>
      </c>
    </row>
    <row r="156" s="4" customFormat="1" spans="1:25">
      <c r="A156" s="4" t="s">
        <v>733</v>
      </c>
      <c r="B156" s="4" t="s">
        <v>26</v>
      </c>
      <c r="C156" s="4" t="s">
        <v>55</v>
      </c>
      <c r="D156" s="4" t="s">
        <v>734</v>
      </c>
      <c r="E156" s="4" t="s">
        <v>735</v>
      </c>
      <c r="F156" s="6">
        <v>45033</v>
      </c>
      <c r="G156" s="6">
        <v>45034</v>
      </c>
      <c r="H156" s="4">
        <v>6</v>
      </c>
      <c r="I156" s="4">
        <v>1</v>
      </c>
      <c r="J156" s="4">
        <v>6</v>
      </c>
      <c r="K156" s="4" t="s">
        <v>30</v>
      </c>
      <c r="L156" s="4">
        <v>-6666</v>
      </c>
      <c r="M156" s="4">
        <v>-6666</v>
      </c>
      <c r="N156" s="4" t="s">
        <v>736</v>
      </c>
      <c r="O156" s="4" t="s">
        <v>32</v>
      </c>
      <c r="P156" s="4" t="s">
        <v>33</v>
      </c>
      <c r="Q156" s="4">
        <v>0</v>
      </c>
      <c r="R156" s="7">
        <v>45033</v>
      </c>
      <c r="S156" s="6">
        <v>45037</v>
      </c>
      <c r="T156" s="4" t="s">
        <v>34</v>
      </c>
      <c r="U156" s="4">
        <v>-6666</v>
      </c>
      <c r="V156" s="4">
        <v>0</v>
      </c>
      <c r="W156" s="4">
        <v>0</v>
      </c>
      <c r="X156" s="4" t="s">
        <v>737</v>
      </c>
      <c r="Y156" s="4" t="s">
        <v>54</v>
      </c>
    </row>
    <row r="157" s="4" customFormat="1" spans="1:25">
      <c r="A157" s="4" t="s">
        <v>751</v>
      </c>
      <c r="B157" s="4" t="s">
        <v>26</v>
      </c>
      <c r="C157" s="4" t="s">
        <v>27</v>
      </c>
      <c r="D157" s="4" t="s">
        <v>369</v>
      </c>
      <c r="E157" s="4" t="s">
        <v>752</v>
      </c>
      <c r="F157" s="6">
        <v>45033</v>
      </c>
      <c r="G157" s="6">
        <v>45034</v>
      </c>
      <c r="H157" s="4">
        <v>2</v>
      </c>
      <c r="I157" s="4">
        <v>1</v>
      </c>
      <c r="J157" s="4">
        <v>2</v>
      </c>
      <c r="K157" s="4" t="s">
        <v>30</v>
      </c>
      <c r="L157" s="4">
        <v>666</v>
      </c>
      <c r="M157" s="4">
        <v>666</v>
      </c>
      <c r="N157" s="4" t="s">
        <v>753</v>
      </c>
      <c r="O157" s="4" t="s">
        <v>32</v>
      </c>
      <c r="P157" s="4" t="s">
        <v>33</v>
      </c>
      <c r="Q157" s="4">
        <v>0</v>
      </c>
      <c r="R157" s="7">
        <v>45033</v>
      </c>
      <c r="S157" s="6">
        <v>45037</v>
      </c>
      <c r="T157" s="4" t="s">
        <v>34</v>
      </c>
      <c r="U157" s="4">
        <v>666</v>
      </c>
      <c r="V157" s="4">
        <v>0</v>
      </c>
      <c r="W157" s="4">
        <v>0</v>
      </c>
      <c r="X157" s="4" t="s">
        <v>754</v>
      </c>
      <c r="Y157" s="4" t="s">
        <v>755</v>
      </c>
    </row>
    <row r="158" s="4" customFormat="1" spans="1:25">
      <c r="A158" s="4" t="s">
        <v>756</v>
      </c>
      <c r="B158" s="4" t="s">
        <v>26</v>
      </c>
      <c r="C158" s="4" t="s">
        <v>27</v>
      </c>
      <c r="D158" s="4" t="s">
        <v>757</v>
      </c>
      <c r="E158" s="4" t="s">
        <v>758</v>
      </c>
      <c r="F158" s="6">
        <v>45033</v>
      </c>
      <c r="G158" s="6">
        <v>45034</v>
      </c>
      <c r="H158" s="4">
        <v>1</v>
      </c>
      <c r="I158" s="4">
        <v>1</v>
      </c>
      <c r="J158" s="4">
        <v>1</v>
      </c>
      <c r="K158" s="4" t="s">
        <v>30</v>
      </c>
      <c r="L158" s="4">
        <v>1288</v>
      </c>
      <c r="M158" s="4">
        <v>1288</v>
      </c>
      <c r="N158" s="4" t="s">
        <v>759</v>
      </c>
      <c r="O158" s="4" t="s">
        <v>32</v>
      </c>
      <c r="P158" s="4" t="s">
        <v>33</v>
      </c>
      <c r="Q158" s="4">
        <v>0</v>
      </c>
      <c r="R158" s="7">
        <v>45033</v>
      </c>
      <c r="S158" s="6">
        <v>45037</v>
      </c>
      <c r="T158" s="4" t="s">
        <v>34</v>
      </c>
      <c r="U158" s="4">
        <v>1288</v>
      </c>
      <c r="V158" s="4">
        <v>0</v>
      </c>
      <c r="W158" s="4">
        <v>0</v>
      </c>
      <c r="X158" s="4" t="s">
        <v>760</v>
      </c>
      <c r="Y158" s="4" t="s">
        <v>761</v>
      </c>
    </row>
    <row r="159" s="4" customFormat="1" spans="1:25">
      <c r="A159" s="4" t="s">
        <v>762</v>
      </c>
      <c r="B159" s="4" t="s">
        <v>26</v>
      </c>
      <c r="C159" s="4" t="s">
        <v>27</v>
      </c>
      <c r="D159" s="4" t="s">
        <v>763</v>
      </c>
      <c r="E159" s="4" t="s">
        <v>764</v>
      </c>
      <c r="F159" s="6">
        <v>45033</v>
      </c>
      <c r="G159" s="6">
        <v>45034</v>
      </c>
      <c r="H159" s="4">
        <v>1</v>
      </c>
      <c r="I159" s="4">
        <v>1</v>
      </c>
      <c r="J159" s="4">
        <v>1</v>
      </c>
      <c r="K159" s="4" t="s">
        <v>30</v>
      </c>
      <c r="L159" s="4">
        <v>380</v>
      </c>
      <c r="M159" s="4">
        <v>380</v>
      </c>
      <c r="N159" s="4" t="s">
        <v>765</v>
      </c>
      <c r="O159" s="4" t="s">
        <v>32</v>
      </c>
      <c r="P159" s="4" t="s">
        <v>33</v>
      </c>
      <c r="Q159" s="4">
        <v>0</v>
      </c>
      <c r="R159" s="7">
        <v>45033</v>
      </c>
      <c r="S159" s="6">
        <v>45037</v>
      </c>
      <c r="T159" s="4" t="s">
        <v>34</v>
      </c>
      <c r="U159" s="4">
        <v>380</v>
      </c>
      <c r="V159" s="4">
        <v>0</v>
      </c>
      <c r="W159" s="4">
        <v>0</v>
      </c>
      <c r="X159" s="4" t="s">
        <v>766</v>
      </c>
      <c r="Y159" s="4" t="s">
        <v>767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1"/>
  <sheetViews>
    <sheetView tabSelected="1" workbookViewId="0">
      <selection activeCell="F113" sqref="F113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768</v>
      </c>
    </row>
    <row r="2" s="4" customFormat="1" hidden="1" spans="1:9">
      <c r="A2" s="5">
        <v>999222145397489</v>
      </c>
      <c r="B2" s="6">
        <v>45028</v>
      </c>
      <c r="C2" s="6">
        <v>45034</v>
      </c>
      <c r="D2" s="4">
        <v>5918</v>
      </c>
      <c r="E2" s="4" t="str">
        <f>VLOOKUP(A2,HOP!A:L,12,0)</f>
        <v>5918.00</v>
      </c>
      <c r="F2" s="4" t="str">
        <f>VLOOKUP(A2,HOP!A:C,3,0)</f>
        <v>2937637</v>
      </c>
      <c r="G2" s="4">
        <f>D2-E2</f>
        <v>0</v>
      </c>
      <c r="H2" s="4" t="str">
        <f>$H$1&amp;F2</f>
        <v>，2937637</v>
      </c>
      <c r="I2" s="4" t="str">
        <f>VLOOKUP(A2,HOP!A:U,21,0)</f>
        <v>直采</v>
      </c>
    </row>
    <row r="3" s="4" customFormat="1" hidden="1" spans="1:9">
      <c r="A3" s="5">
        <v>999222290477884</v>
      </c>
      <c r="B3" s="6">
        <v>45032</v>
      </c>
      <c r="C3" s="6">
        <v>45034</v>
      </c>
      <c r="D3" s="4">
        <v>1560</v>
      </c>
      <c r="E3" s="4" t="str">
        <f>VLOOKUP(A3,HOP!A:L,12,0)</f>
        <v>1560.00</v>
      </c>
      <c r="F3" s="4" t="str">
        <f>VLOOKUP(A3,HOP!A:C,3,0)</f>
        <v>2967168</v>
      </c>
      <c r="G3" s="4">
        <f t="shared" ref="G3:G34" si="0">D3-E3</f>
        <v>0</v>
      </c>
      <c r="H3" s="4" t="str">
        <f t="shared" ref="H3:H34" si="1">$H$1&amp;F3</f>
        <v>，2967168</v>
      </c>
      <c r="I3" s="4" t="str">
        <f>VLOOKUP(A3,HOP!A:U,21,0)</f>
        <v>直采</v>
      </c>
    </row>
    <row r="4" s="4" customFormat="1" hidden="1" spans="1:9">
      <c r="A4" s="5">
        <v>999222587318345</v>
      </c>
      <c r="B4" s="6">
        <v>45031</v>
      </c>
      <c r="C4" s="6">
        <v>45034</v>
      </c>
      <c r="D4" s="4">
        <v>6126</v>
      </c>
      <c r="E4" s="4" t="str">
        <f>VLOOKUP(A4,HOP!A:L,12,0)</f>
        <v>6126.00</v>
      </c>
      <c r="F4" s="4" t="str">
        <f>VLOOKUP(A4,HOP!A:C,3,0)</f>
        <v>3012818</v>
      </c>
      <c r="G4" s="4">
        <f t="shared" si="0"/>
        <v>0</v>
      </c>
      <c r="H4" s="4" t="str">
        <f t="shared" si="1"/>
        <v>，3012818</v>
      </c>
      <c r="I4" s="4" t="str">
        <f>VLOOKUP(A4,HOP!A:U,21,0)</f>
        <v>直采</v>
      </c>
    </row>
    <row r="5" s="4" customFormat="1" hidden="1" spans="1:9">
      <c r="A5" s="5">
        <v>999222875764545</v>
      </c>
      <c r="B5" s="6">
        <v>45028</v>
      </c>
      <c r="C5" s="6">
        <v>45034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999222876741616</v>
      </c>
      <c r="B6" s="6">
        <v>45028</v>
      </c>
      <c r="C6" s="6">
        <v>45034</v>
      </c>
      <c r="D6" s="4">
        <v>1620</v>
      </c>
      <c r="E6" s="4" t="str">
        <f>VLOOKUP(A6,HOP!A:L,12,0)</f>
        <v>1620.00</v>
      </c>
      <c r="F6" s="4" t="str">
        <f>VLOOKUP(A6,HOP!A:C,3,0)</f>
        <v>3056600</v>
      </c>
      <c r="G6" s="4">
        <f t="shared" si="0"/>
        <v>0</v>
      </c>
      <c r="H6" s="4" t="str">
        <f t="shared" si="1"/>
        <v>，3056600</v>
      </c>
      <c r="I6" s="4" t="str">
        <f>VLOOKUP(A6,HOP!A:U,21,0)</f>
        <v>直采</v>
      </c>
    </row>
    <row r="7" s="4" customFormat="1" hidden="1" spans="1:9">
      <c r="A7" s="5">
        <v>999222984623766</v>
      </c>
      <c r="B7" s="6">
        <v>45032</v>
      </c>
      <c r="C7" s="6">
        <v>45034</v>
      </c>
      <c r="D7" s="4">
        <v>4400</v>
      </c>
      <c r="E7" s="4" t="str">
        <f>VLOOKUP(A7,HOP!A:L,12,0)</f>
        <v>4400.00</v>
      </c>
      <c r="F7" s="4" t="str">
        <f>VLOOKUP(A7,HOP!A:C,3,0)</f>
        <v>3081397</v>
      </c>
      <c r="G7" s="4">
        <f t="shared" si="0"/>
        <v>0</v>
      </c>
      <c r="H7" s="4" t="str">
        <f t="shared" si="1"/>
        <v>，3081397</v>
      </c>
      <c r="I7" s="4" t="str">
        <f>VLOOKUP(A7,HOP!A:U,21,0)</f>
        <v>直采</v>
      </c>
    </row>
    <row r="8" s="4" customFormat="1" hidden="1" spans="1:9">
      <c r="A8" s="5">
        <v>999223070663475</v>
      </c>
      <c r="B8" s="6">
        <v>45033</v>
      </c>
      <c r="C8" s="6">
        <v>45034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999223090131355</v>
      </c>
      <c r="B9" s="6">
        <v>45032</v>
      </c>
      <c r="C9" s="6">
        <v>45034</v>
      </c>
      <c r="D9" s="4">
        <v>1970</v>
      </c>
      <c r="E9" s="4" t="str">
        <f>VLOOKUP(A9,HOP!A:L,12,0)</f>
        <v>1970.00</v>
      </c>
      <c r="F9" s="4" t="str">
        <f>VLOOKUP(A9,HOP!A:C,3,0)</f>
        <v>3110924</v>
      </c>
      <c r="G9" s="4">
        <f t="shared" si="0"/>
        <v>0</v>
      </c>
      <c r="H9" s="4" t="str">
        <f t="shared" si="1"/>
        <v>，3110924</v>
      </c>
      <c r="I9" s="4" t="str">
        <f>VLOOKUP(A9,HOP!A:U,21,0)</f>
        <v>直采</v>
      </c>
    </row>
    <row r="10" s="4" customFormat="1" hidden="1" spans="1:9">
      <c r="A10" s="5">
        <v>999223113304914</v>
      </c>
      <c r="B10" s="6">
        <v>45032</v>
      </c>
      <c r="C10" s="6">
        <v>45034</v>
      </c>
      <c r="D10" s="4">
        <v>1674</v>
      </c>
      <c r="E10" s="4" t="str">
        <f>VLOOKUP(A10,HOP!A:L,12,0)</f>
        <v>1674.00</v>
      </c>
      <c r="F10" s="4" t="str">
        <f>VLOOKUP(A10,HOP!A:C,3,0)</f>
        <v>3116376</v>
      </c>
      <c r="G10" s="4">
        <f t="shared" si="0"/>
        <v>0</v>
      </c>
      <c r="H10" s="4" t="str">
        <f t="shared" si="1"/>
        <v>，3116376</v>
      </c>
      <c r="I10" s="4" t="str">
        <f>VLOOKUP(A10,HOP!A:U,21,0)</f>
        <v>直采</v>
      </c>
    </row>
    <row r="11" s="4" customFormat="1" hidden="1" spans="1:9">
      <c r="A11" s="5">
        <v>999223151465178</v>
      </c>
      <c r="B11" s="6">
        <v>45031</v>
      </c>
      <c r="C11" s="6">
        <v>45034</v>
      </c>
      <c r="D11" s="4">
        <v>4350</v>
      </c>
      <c r="E11" s="4" t="str">
        <f>VLOOKUP(A11,HOP!A:L,12,0)</f>
        <v>4350.00</v>
      </c>
      <c r="F11" s="4" t="str">
        <f>VLOOKUP(A11,HOP!A:C,3,0)</f>
        <v>3125514</v>
      </c>
      <c r="G11" s="4">
        <f t="shared" si="0"/>
        <v>0</v>
      </c>
      <c r="H11" s="4" t="str">
        <f t="shared" si="1"/>
        <v>，3125514</v>
      </c>
      <c r="I11" s="4" t="str">
        <f>VLOOKUP(A11,HOP!A:U,21,0)</f>
        <v>直采</v>
      </c>
    </row>
    <row r="12" s="4" customFormat="1" hidden="1" spans="1:9">
      <c r="A12" s="5">
        <v>999223172699584</v>
      </c>
      <c r="B12" s="6">
        <v>45030</v>
      </c>
      <c r="C12" s="6">
        <v>45034</v>
      </c>
      <c r="D12" s="4">
        <v>21760</v>
      </c>
      <c r="E12" s="4" t="str">
        <f>VLOOKUP(A12,HOP!A:L,12,0)</f>
        <v>21760.00</v>
      </c>
      <c r="F12" s="4" t="str">
        <f>VLOOKUP(A12,HOP!A:C,3,0)</f>
        <v>3131123</v>
      </c>
      <c r="G12" s="4">
        <f t="shared" si="0"/>
        <v>0</v>
      </c>
      <c r="H12" s="4" t="str">
        <f t="shared" si="1"/>
        <v>，3131123</v>
      </c>
      <c r="I12" s="4" t="str">
        <f>VLOOKUP(A12,HOP!A:U,21,0)</f>
        <v>直采</v>
      </c>
    </row>
    <row r="13" s="4" customFormat="1" hidden="1" spans="1:9">
      <c r="A13" s="5">
        <v>999223180101770</v>
      </c>
      <c r="B13" s="6">
        <v>45029</v>
      </c>
      <c r="C13" s="6">
        <v>45034</v>
      </c>
      <c r="D13" s="4">
        <v>3900</v>
      </c>
      <c r="E13" s="4" t="str">
        <f>VLOOKUP(A13,HOP!A:L,12,0)</f>
        <v>3900.00</v>
      </c>
      <c r="F13" s="4" t="str">
        <f>VLOOKUP(A13,HOP!A:C,3,0)</f>
        <v>3132924</v>
      </c>
      <c r="G13" s="4">
        <f t="shared" si="0"/>
        <v>0</v>
      </c>
      <c r="H13" s="4" t="str">
        <f t="shared" si="1"/>
        <v>，3132924</v>
      </c>
      <c r="I13" s="4" t="str">
        <f>VLOOKUP(A13,HOP!A:U,21,0)</f>
        <v>直采</v>
      </c>
    </row>
    <row r="14" s="4" customFormat="1" hidden="1" spans="1:9">
      <c r="A14" s="5">
        <v>999223195668781</v>
      </c>
      <c r="B14" s="6">
        <v>45027</v>
      </c>
      <c r="C14" s="6">
        <v>45034</v>
      </c>
      <c r="D14" s="4">
        <v>5350</v>
      </c>
      <c r="E14" s="4" t="str">
        <f>VLOOKUP(A14,HOP!A:L,12,0)</f>
        <v>5350.00</v>
      </c>
      <c r="F14" s="4" t="str">
        <f>VLOOKUP(A14,HOP!A:C,3,0)</f>
        <v>3137227</v>
      </c>
      <c r="G14" s="4">
        <f t="shared" si="0"/>
        <v>0</v>
      </c>
      <c r="H14" s="4" t="str">
        <f t="shared" si="1"/>
        <v>，3137227</v>
      </c>
      <c r="I14" s="4" t="str">
        <f>VLOOKUP(A14,HOP!A:U,21,0)</f>
        <v>直采</v>
      </c>
    </row>
    <row r="15" s="4" customFormat="1" hidden="1" spans="1:9">
      <c r="A15" s="5">
        <v>999223197766304</v>
      </c>
      <c r="B15" s="6">
        <v>45032</v>
      </c>
      <c r="C15" s="6">
        <v>45034</v>
      </c>
      <c r="D15" s="4">
        <v>3890</v>
      </c>
      <c r="E15" s="4" t="str">
        <f>VLOOKUP(A15,HOP!A:L,12,0)</f>
        <v>3890.00</v>
      </c>
      <c r="F15" s="4" t="str">
        <f>VLOOKUP(A15,HOP!A:C,3,0)</f>
        <v>3137905</v>
      </c>
      <c r="G15" s="4">
        <f t="shared" si="0"/>
        <v>0</v>
      </c>
      <c r="H15" s="4" t="str">
        <f t="shared" si="1"/>
        <v>，3137905</v>
      </c>
      <c r="I15" s="4" t="str">
        <f>VLOOKUP(A15,HOP!A:U,21,0)</f>
        <v>直采</v>
      </c>
    </row>
    <row r="16" s="4" customFormat="1" hidden="1" spans="1:9">
      <c r="A16" s="5">
        <v>999223199293274</v>
      </c>
      <c r="B16" s="6">
        <v>45030</v>
      </c>
      <c r="C16" s="6">
        <v>45034</v>
      </c>
      <c r="D16" s="4">
        <v>3100</v>
      </c>
      <c r="E16" s="4" t="str">
        <f>VLOOKUP(A16,HOP!A:L,12,0)</f>
        <v>3100.00</v>
      </c>
      <c r="F16" s="4" t="str">
        <f>VLOOKUP(A16,HOP!A:C,3,0)</f>
        <v>3138534</v>
      </c>
      <c r="G16" s="4">
        <f t="shared" si="0"/>
        <v>0</v>
      </c>
      <c r="H16" s="4" t="str">
        <f t="shared" si="1"/>
        <v>，3138534</v>
      </c>
      <c r="I16" s="4" t="str">
        <f>VLOOKUP(A16,HOP!A:U,21,0)</f>
        <v>直采</v>
      </c>
    </row>
    <row r="17" s="4" customFormat="1" hidden="1" spans="1:9">
      <c r="A17" s="5">
        <v>999223199320786</v>
      </c>
      <c r="B17" s="6">
        <v>45030</v>
      </c>
      <c r="C17" s="6">
        <v>45034</v>
      </c>
      <c r="D17" s="4">
        <v>3100</v>
      </c>
      <c r="E17" s="4" t="str">
        <f>VLOOKUP(A17,HOP!A:L,12,0)</f>
        <v>3100.00</v>
      </c>
      <c r="F17" s="4" t="str">
        <f>VLOOKUP(A17,HOP!A:C,3,0)</f>
        <v>3138553</v>
      </c>
      <c r="G17" s="4">
        <f t="shared" si="0"/>
        <v>0</v>
      </c>
      <c r="H17" s="4" t="str">
        <f t="shared" si="1"/>
        <v>，3138553</v>
      </c>
      <c r="I17" s="4" t="str">
        <f>VLOOKUP(A17,HOP!A:U,21,0)</f>
        <v>直采</v>
      </c>
    </row>
    <row r="18" s="4" customFormat="1" hidden="1" spans="1:9">
      <c r="A18" s="5">
        <v>999223199453362</v>
      </c>
      <c r="B18" s="6">
        <v>45030</v>
      </c>
      <c r="C18" s="6">
        <v>45034</v>
      </c>
      <c r="D18" s="4">
        <v>3100</v>
      </c>
      <c r="E18" s="4" t="str">
        <f>VLOOKUP(A18,HOP!A:L,12,0)</f>
        <v>3100.00</v>
      </c>
      <c r="F18" s="4" t="str">
        <f>VLOOKUP(A18,HOP!A:C,3,0)</f>
        <v>3138626</v>
      </c>
      <c r="G18" s="4">
        <f t="shared" si="0"/>
        <v>0</v>
      </c>
      <c r="H18" s="4" t="str">
        <f t="shared" si="1"/>
        <v>，3138626</v>
      </c>
      <c r="I18" s="4" t="str">
        <f>VLOOKUP(A18,HOP!A:U,21,0)</f>
        <v>直采</v>
      </c>
    </row>
    <row r="19" s="4" customFormat="1" hidden="1" spans="1:9">
      <c r="A19" s="5">
        <v>999223214759993</v>
      </c>
      <c r="B19" s="6">
        <v>45030</v>
      </c>
      <c r="C19" s="6">
        <v>45034</v>
      </c>
      <c r="D19" s="4">
        <v>3224</v>
      </c>
      <c r="E19" s="4" t="str">
        <f>VLOOKUP(A19,HOP!A:L,12,0)</f>
        <v>3224.00</v>
      </c>
      <c r="F19" s="4" t="str">
        <f>VLOOKUP(A19,HOP!A:C,3,0)</f>
        <v>3143113</v>
      </c>
      <c r="G19" s="4">
        <f t="shared" si="0"/>
        <v>0</v>
      </c>
      <c r="H19" s="4" t="str">
        <f t="shared" si="1"/>
        <v>，3143113</v>
      </c>
      <c r="I19" s="4" t="str">
        <f>VLOOKUP(A19,HOP!A:U,21,0)</f>
        <v>直采</v>
      </c>
    </row>
    <row r="20" s="4" customFormat="1" hidden="1" spans="1:9">
      <c r="A20" s="5">
        <v>999223236668729</v>
      </c>
      <c r="B20" s="6">
        <v>45026</v>
      </c>
      <c r="C20" s="6">
        <v>45034</v>
      </c>
      <c r="D20" s="4">
        <v>2400</v>
      </c>
      <c r="E20" s="4" t="str">
        <f>VLOOKUP(A20,HOP!A:L,12,0)</f>
        <v>2400.00</v>
      </c>
      <c r="F20" s="4" t="str">
        <f>VLOOKUP(A20,HOP!A:C,3,0)</f>
        <v>3149304</v>
      </c>
      <c r="G20" s="4">
        <f t="shared" si="0"/>
        <v>0</v>
      </c>
      <c r="H20" s="4" t="str">
        <f t="shared" si="1"/>
        <v>，3149304</v>
      </c>
      <c r="I20" s="4" t="str">
        <f>VLOOKUP(A20,HOP!A:U,21,0)</f>
        <v>直采</v>
      </c>
    </row>
    <row r="21" s="4" customFormat="1" hidden="1" spans="1:9">
      <c r="A21" s="5">
        <v>999223238177985</v>
      </c>
      <c r="B21" s="6">
        <v>45028</v>
      </c>
      <c r="C21" s="6">
        <v>45034</v>
      </c>
      <c r="D21" s="4">
        <v>3328</v>
      </c>
      <c r="E21" s="4" t="str">
        <f>VLOOKUP(A21,HOP!A:L,12,0)</f>
        <v>3328.00</v>
      </c>
      <c r="F21" s="4" t="str">
        <f>VLOOKUP(A21,HOP!A:C,3,0)</f>
        <v>3149713</v>
      </c>
      <c r="G21" s="4">
        <f t="shared" si="0"/>
        <v>0</v>
      </c>
      <c r="H21" s="4" t="str">
        <f t="shared" si="1"/>
        <v>，3149713</v>
      </c>
      <c r="I21" s="4" t="str">
        <f>VLOOKUP(A21,HOP!A:U,21,0)</f>
        <v>直采</v>
      </c>
    </row>
    <row r="22" s="4" customFormat="1" hidden="1" spans="1:9">
      <c r="A22" s="5">
        <v>999223241483002</v>
      </c>
      <c r="B22" s="6">
        <v>45033</v>
      </c>
      <c r="C22" s="6">
        <v>45034</v>
      </c>
      <c r="D22" s="4">
        <v>1506</v>
      </c>
      <c r="E22" s="4" t="str">
        <f>VLOOKUP(A22,HOP!A:L,12,0)</f>
        <v>1506.00</v>
      </c>
      <c r="F22" s="4" t="str">
        <f>VLOOKUP(A22,HOP!A:C,3,0)</f>
        <v>3150320</v>
      </c>
      <c r="G22" s="4">
        <f t="shared" si="0"/>
        <v>0</v>
      </c>
      <c r="H22" s="4" t="str">
        <f t="shared" si="1"/>
        <v>，3150320</v>
      </c>
      <c r="I22" s="4" t="str">
        <f>VLOOKUP(A22,HOP!A:U,21,0)</f>
        <v>直采</v>
      </c>
    </row>
    <row r="23" s="4" customFormat="1" hidden="1" spans="1:9">
      <c r="A23" s="5">
        <v>999223246160619</v>
      </c>
      <c r="B23" s="6">
        <v>45033</v>
      </c>
      <c r="C23" s="6">
        <v>45034</v>
      </c>
      <c r="D23" s="4">
        <v>704</v>
      </c>
      <c r="E23" s="4" t="str">
        <f>VLOOKUP(A23,HOP!A:L,12,0)</f>
        <v>704.00</v>
      </c>
      <c r="F23" s="4" t="str">
        <f>VLOOKUP(A23,HOP!A:C,3,0)</f>
        <v>3151662</v>
      </c>
      <c r="G23" s="4">
        <f t="shared" si="0"/>
        <v>0</v>
      </c>
      <c r="H23" s="4" t="str">
        <f t="shared" si="1"/>
        <v>，3151662</v>
      </c>
      <c r="I23" s="4" t="str">
        <f>VLOOKUP(A23,HOP!A:U,21,0)</f>
        <v>直采</v>
      </c>
    </row>
    <row r="24" s="4" customFormat="1" hidden="1" spans="1:9">
      <c r="A24" s="5">
        <v>999223273510230</v>
      </c>
      <c r="B24" s="6">
        <v>45032</v>
      </c>
      <c r="C24" s="6">
        <v>45034</v>
      </c>
      <c r="D24" s="4">
        <v>3808</v>
      </c>
      <c r="E24" s="4" t="str">
        <f>VLOOKUP(A24,HOP!A:L,12,0)</f>
        <v>3808.00</v>
      </c>
      <c r="F24" s="4" t="str">
        <f>VLOOKUP(A24,HOP!A:C,3,0)</f>
        <v>3157316</v>
      </c>
      <c r="G24" s="4">
        <f t="shared" si="0"/>
        <v>0</v>
      </c>
      <c r="H24" s="4" t="str">
        <f t="shared" si="1"/>
        <v>，3157316</v>
      </c>
      <c r="I24" s="4" t="str">
        <f>VLOOKUP(A24,HOP!A:U,21,0)</f>
        <v>直采</v>
      </c>
    </row>
    <row r="25" s="4" customFormat="1" hidden="1" spans="1:9">
      <c r="A25" s="5">
        <v>999223273665966</v>
      </c>
      <c r="B25" s="6">
        <v>45031</v>
      </c>
      <c r="C25" s="6">
        <v>45034</v>
      </c>
      <c r="D25" s="4">
        <v>1515</v>
      </c>
      <c r="E25" s="4" t="str">
        <f>VLOOKUP(A25,HOP!A:L,12,0)</f>
        <v>1515.00</v>
      </c>
      <c r="F25" s="4" t="str">
        <f>VLOOKUP(A25,HOP!A:C,3,0)</f>
        <v>3157351</v>
      </c>
      <c r="G25" s="4">
        <f t="shared" si="0"/>
        <v>0</v>
      </c>
      <c r="H25" s="4" t="str">
        <f t="shared" si="1"/>
        <v>，3157351</v>
      </c>
      <c r="I25" s="4" t="str">
        <f>VLOOKUP(A25,HOP!A:U,21,0)</f>
        <v>直采</v>
      </c>
    </row>
    <row r="26" s="4" customFormat="1" hidden="1" spans="1:9">
      <c r="A26" s="5">
        <v>999223297693522</v>
      </c>
      <c r="B26" s="6">
        <v>45032</v>
      </c>
      <c r="C26" s="6">
        <v>45034</v>
      </c>
      <c r="D26" s="4">
        <v>1520</v>
      </c>
      <c r="E26" s="4" t="str">
        <f>VLOOKUP(A26,HOP!A:L,12,0)</f>
        <v>1520.00</v>
      </c>
      <c r="F26" s="4" t="str">
        <f>VLOOKUP(A26,HOP!A:C,3,0)</f>
        <v>3162590</v>
      </c>
      <c r="G26" s="4">
        <f t="shared" si="0"/>
        <v>0</v>
      </c>
      <c r="H26" s="4" t="str">
        <f t="shared" si="1"/>
        <v>，3162590</v>
      </c>
      <c r="I26" s="4" t="str">
        <f>VLOOKUP(A26,HOP!A:U,21,0)</f>
        <v>直采</v>
      </c>
    </row>
    <row r="27" s="4" customFormat="1" hidden="1" spans="1:9">
      <c r="A27" s="5">
        <v>999223307903094</v>
      </c>
      <c r="B27" s="6">
        <v>45032</v>
      </c>
      <c r="C27" s="6">
        <v>45034</v>
      </c>
      <c r="D27" s="4">
        <v>830</v>
      </c>
      <c r="E27" s="4" t="str">
        <f>VLOOKUP(A27,HOP!A:L,12,0)</f>
        <v>830.00</v>
      </c>
      <c r="F27" s="4" t="str">
        <f>VLOOKUP(A27,HOP!A:C,3,0)</f>
        <v>3164795</v>
      </c>
      <c r="G27" s="4">
        <f t="shared" si="0"/>
        <v>0</v>
      </c>
      <c r="H27" s="4" t="str">
        <f t="shared" si="1"/>
        <v>，3164795</v>
      </c>
      <c r="I27" s="4" t="str">
        <f>VLOOKUP(A27,HOP!A:U,21,0)</f>
        <v>直采</v>
      </c>
    </row>
    <row r="28" s="4" customFormat="1" hidden="1" spans="1:9">
      <c r="A28" s="5">
        <v>999223308264566</v>
      </c>
      <c r="B28" s="6">
        <v>45032</v>
      </c>
      <c r="C28" s="6">
        <v>45034</v>
      </c>
      <c r="D28" s="4">
        <v>2280</v>
      </c>
      <c r="E28" s="4" t="str">
        <f>VLOOKUP(A28,HOP!A:L,12,0)</f>
        <v>2280.00</v>
      </c>
      <c r="F28" s="4" t="str">
        <f>VLOOKUP(A28,HOP!A:C,3,0)</f>
        <v>3165026</v>
      </c>
      <c r="G28" s="4">
        <f t="shared" si="0"/>
        <v>0</v>
      </c>
      <c r="H28" s="4" t="str">
        <f t="shared" si="1"/>
        <v>，3165026</v>
      </c>
      <c r="I28" s="4" t="str">
        <f>VLOOKUP(A28,HOP!A:U,21,0)</f>
        <v>直采</v>
      </c>
    </row>
    <row r="29" s="4" customFormat="1" hidden="1" spans="1:9">
      <c r="A29" s="5">
        <v>999223324219846</v>
      </c>
      <c r="B29" s="6">
        <v>45032</v>
      </c>
      <c r="C29" s="6">
        <v>45034</v>
      </c>
      <c r="D29" s="4">
        <v>1478</v>
      </c>
      <c r="E29" s="4" t="str">
        <f>VLOOKUP(A29,HOP!A:L,12,0)</f>
        <v>1478.00</v>
      </c>
      <c r="F29" s="4" t="str">
        <f>VLOOKUP(A29,HOP!A:C,3,0)</f>
        <v>3167885</v>
      </c>
      <c r="G29" s="4">
        <f t="shared" si="0"/>
        <v>0</v>
      </c>
      <c r="H29" s="4" t="str">
        <f t="shared" si="1"/>
        <v>，3167885</v>
      </c>
      <c r="I29" s="4" t="str">
        <f>VLOOKUP(A29,HOP!A:U,21,0)</f>
        <v>直采</v>
      </c>
    </row>
    <row r="30" s="4" customFormat="1" hidden="1" spans="1:9">
      <c r="A30" s="5">
        <v>999223344860881</v>
      </c>
      <c r="B30" s="6">
        <v>45031</v>
      </c>
      <c r="C30" s="6">
        <v>45034</v>
      </c>
      <c r="D30" s="4">
        <v>7360</v>
      </c>
      <c r="E30" s="4" t="str">
        <f>VLOOKUP(A30,HOP!A:L,12,0)</f>
        <v>7360.00</v>
      </c>
      <c r="F30" s="4" t="str">
        <f>VLOOKUP(A30,HOP!A:C,3,0)</f>
        <v>3171113</v>
      </c>
      <c r="G30" s="4">
        <f t="shared" si="0"/>
        <v>0</v>
      </c>
      <c r="H30" s="4" t="str">
        <f t="shared" si="1"/>
        <v>，3171113</v>
      </c>
      <c r="I30" s="4" t="str">
        <f>VLOOKUP(A30,HOP!A:U,21,0)</f>
        <v>直采</v>
      </c>
    </row>
    <row r="31" s="4" customFormat="1" hidden="1" spans="1:9">
      <c r="A31" s="5">
        <v>999223351186249</v>
      </c>
      <c r="B31" s="6">
        <v>45031</v>
      </c>
      <c r="C31" s="6">
        <v>45034</v>
      </c>
      <c r="D31" s="4">
        <v>9735</v>
      </c>
      <c r="E31" s="4" t="str">
        <f>VLOOKUP(A31,HOP!A:L,12,0)</f>
        <v>9735.00</v>
      </c>
      <c r="F31" s="4" t="str">
        <f>VLOOKUP(A31,HOP!A:C,3,0)</f>
        <v>3172068</v>
      </c>
      <c r="G31" s="4">
        <f t="shared" si="0"/>
        <v>0</v>
      </c>
      <c r="H31" s="4" t="str">
        <f t="shared" si="1"/>
        <v>，3172068</v>
      </c>
      <c r="I31" s="4" t="str">
        <f>VLOOKUP(A31,HOP!A:U,21,0)</f>
        <v>直采</v>
      </c>
    </row>
    <row r="32" s="4" customFormat="1" hidden="1" spans="1:9">
      <c r="A32" s="5">
        <v>999223391330879</v>
      </c>
      <c r="B32" s="6">
        <v>45031</v>
      </c>
      <c r="C32" s="6">
        <v>45034</v>
      </c>
      <c r="D32" s="4">
        <v>4440</v>
      </c>
      <c r="E32" s="4" t="str">
        <f>VLOOKUP(A32,HOP!A:L,12,0)</f>
        <v>4440.00</v>
      </c>
      <c r="F32" s="4" t="str">
        <f>VLOOKUP(A32,HOP!A:C,3,0)</f>
        <v>3178994</v>
      </c>
      <c r="G32" s="4">
        <f t="shared" si="0"/>
        <v>0</v>
      </c>
      <c r="H32" s="4" t="str">
        <f t="shared" si="1"/>
        <v>，3178994</v>
      </c>
      <c r="I32" s="4" t="str">
        <f>VLOOKUP(A32,HOP!A:U,21,0)</f>
        <v>直采</v>
      </c>
    </row>
    <row r="33" s="4" customFormat="1" hidden="1" spans="1:9">
      <c r="A33" s="5">
        <v>999223392490784</v>
      </c>
      <c r="B33" s="6">
        <v>45032</v>
      </c>
      <c r="C33" s="6">
        <v>45034</v>
      </c>
      <c r="D33" s="4">
        <v>2130</v>
      </c>
      <c r="E33" s="4" t="str">
        <f>VLOOKUP(A33,HOP!A:L,12,0)</f>
        <v>2130.00</v>
      </c>
      <c r="F33" s="4" t="str">
        <f>VLOOKUP(A33,HOP!A:C,3,0)</f>
        <v>3179481</v>
      </c>
      <c r="G33" s="4">
        <f t="shared" si="0"/>
        <v>0</v>
      </c>
      <c r="H33" s="4" t="str">
        <f t="shared" si="1"/>
        <v>，3179481</v>
      </c>
      <c r="I33" s="4" t="str">
        <f>VLOOKUP(A33,HOP!A:U,21,0)</f>
        <v>直采</v>
      </c>
    </row>
    <row r="34" s="4" customFormat="1" hidden="1" spans="1:9">
      <c r="A34" s="5">
        <v>999223407372456</v>
      </c>
      <c r="B34" s="6">
        <v>45030</v>
      </c>
      <c r="C34" s="6">
        <v>45034</v>
      </c>
      <c r="D34" s="4">
        <v>2676</v>
      </c>
      <c r="E34" s="4" t="str">
        <f>VLOOKUP(A34,HOP!A:L,12,0)</f>
        <v>2676.00</v>
      </c>
      <c r="F34" s="4" t="str">
        <f>VLOOKUP(A34,HOP!A:C,3,0)</f>
        <v>3182428</v>
      </c>
      <c r="G34" s="4">
        <f t="shared" si="0"/>
        <v>0</v>
      </c>
      <c r="H34" s="4" t="str">
        <f t="shared" si="1"/>
        <v>，3182428</v>
      </c>
      <c r="I34" s="4" t="str">
        <f>VLOOKUP(A34,HOP!A:U,21,0)</f>
        <v>直采</v>
      </c>
    </row>
    <row r="35" s="4" customFormat="1" hidden="1" spans="1:9">
      <c r="A35" s="5">
        <v>999223420208238</v>
      </c>
      <c r="B35" s="6">
        <v>45032</v>
      </c>
      <c r="C35" s="6">
        <v>45034</v>
      </c>
      <c r="D35" s="4">
        <v>1348</v>
      </c>
      <c r="E35" s="4" t="str">
        <f>VLOOKUP(A35,HOP!A:L,12,0)</f>
        <v>1348.00</v>
      </c>
      <c r="F35" s="4" t="str">
        <f>VLOOKUP(A35,HOP!A:C,3,0)</f>
        <v>3184500</v>
      </c>
      <c r="G35" s="4">
        <f t="shared" ref="G35:G66" si="2">D35-E35</f>
        <v>0</v>
      </c>
      <c r="H35" s="4" t="str">
        <f t="shared" ref="H35:H66" si="3">$H$1&amp;F35</f>
        <v>，3184500</v>
      </c>
      <c r="I35" s="4" t="str">
        <f>VLOOKUP(A35,HOP!A:U,21,0)</f>
        <v>直采</v>
      </c>
    </row>
    <row r="36" s="4" customFormat="1" hidden="1" spans="1:9">
      <c r="A36" s="5">
        <v>999223429892644</v>
      </c>
      <c r="B36" s="6">
        <v>45027</v>
      </c>
      <c r="C36" s="6">
        <v>45034</v>
      </c>
      <c r="D36" s="4">
        <v>3451</v>
      </c>
      <c r="E36" s="4" t="str">
        <f>VLOOKUP(A36,HOP!A:L,12,0)</f>
        <v>3451.00</v>
      </c>
      <c r="F36" s="4" t="str">
        <f>VLOOKUP(A36,HOP!A:C,3,0)</f>
        <v>3186777</v>
      </c>
      <c r="G36" s="4">
        <f t="shared" si="2"/>
        <v>0</v>
      </c>
      <c r="H36" s="4" t="str">
        <f t="shared" si="3"/>
        <v>，3186777</v>
      </c>
      <c r="I36" s="4" t="str">
        <f>VLOOKUP(A36,HOP!A:U,21,0)</f>
        <v>直采</v>
      </c>
    </row>
    <row r="37" s="4" customFormat="1" hidden="1" spans="1:9">
      <c r="A37" s="5">
        <v>999223458994212</v>
      </c>
      <c r="B37" s="6">
        <v>45030</v>
      </c>
      <c r="C37" s="6">
        <v>45034</v>
      </c>
      <c r="D37" s="4">
        <v>5400</v>
      </c>
      <c r="E37" s="4" t="str">
        <f>VLOOKUP(A37,HOP!A:L,12,0)</f>
        <v>5400.00</v>
      </c>
      <c r="F37" s="4" t="str">
        <f>VLOOKUP(A37,HOP!A:C,3,0)</f>
        <v>3192191</v>
      </c>
      <c r="G37" s="4">
        <f t="shared" si="2"/>
        <v>0</v>
      </c>
      <c r="H37" s="4" t="str">
        <f t="shared" si="3"/>
        <v>，3192191</v>
      </c>
      <c r="I37" s="4" t="str">
        <f>VLOOKUP(A37,HOP!A:U,21,0)</f>
        <v>直采</v>
      </c>
    </row>
    <row r="38" s="4" customFormat="1" hidden="1" spans="1:9">
      <c r="A38" s="5">
        <v>999223461531251</v>
      </c>
      <c r="B38" s="6">
        <v>45032</v>
      </c>
      <c r="C38" s="6">
        <v>45034</v>
      </c>
      <c r="D38" s="4">
        <v>2744</v>
      </c>
      <c r="E38" s="4" t="str">
        <f>VLOOKUP(A38,HOP!A:L,12,0)</f>
        <v>2744.00</v>
      </c>
      <c r="F38" s="4" t="str">
        <f>VLOOKUP(A38,HOP!A:C,3,0)</f>
        <v>3193089</v>
      </c>
      <c r="G38" s="4">
        <f t="shared" si="2"/>
        <v>0</v>
      </c>
      <c r="H38" s="4" t="str">
        <f t="shared" si="3"/>
        <v>，3193089</v>
      </c>
      <c r="I38" s="4" t="str">
        <f>VLOOKUP(A38,HOP!A:U,21,0)</f>
        <v>直采</v>
      </c>
    </row>
    <row r="39" s="4" customFormat="1" hidden="1" spans="1:9">
      <c r="A39" s="5">
        <v>999223462971671</v>
      </c>
      <c r="B39" s="6">
        <v>45031</v>
      </c>
      <c r="C39" s="6">
        <v>45034</v>
      </c>
      <c r="D39" s="4">
        <v>2322</v>
      </c>
      <c r="E39" s="4" t="str">
        <f>VLOOKUP(A39,HOP!A:L,12,0)</f>
        <v>2322.00</v>
      </c>
      <c r="F39" s="4" t="str">
        <f>VLOOKUP(A39,HOP!A:C,3,0)</f>
        <v>3193796</v>
      </c>
      <c r="G39" s="4">
        <f t="shared" si="2"/>
        <v>0</v>
      </c>
      <c r="H39" s="4" t="str">
        <f t="shared" si="3"/>
        <v>，3193796</v>
      </c>
      <c r="I39" s="4" t="str">
        <f>VLOOKUP(A39,HOP!A:U,21,0)</f>
        <v>直采</v>
      </c>
    </row>
    <row r="40" s="4" customFormat="1" hidden="1" spans="1:9">
      <c r="A40" s="5">
        <v>999223466134517</v>
      </c>
      <c r="B40" s="6">
        <v>45033</v>
      </c>
      <c r="C40" s="6">
        <v>45034</v>
      </c>
      <c r="D40" s="4">
        <v>788</v>
      </c>
      <c r="E40" s="4" t="str">
        <f>VLOOKUP(A40,HOP!A:L,12,0)</f>
        <v>788.00</v>
      </c>
      <c r="F40" s="4" t="str">
        <f>VLOOKUP(A40,HOP!A:C,3,0)</f>
        <v>3194011</v>
      </c>
      <c r="G40" s="4">
        <f t="shared" si="2"/>
        <v>0</v>
      </c>
      <c r="H40" s="4" t="str">
        <f t="shared" si="3"/>
        <v>，3194011</v>
      </c>
      <c r="I40" s="4" t="str">
        <f>VLOOKUP(A40,HOP!A:U,21,0)</f>
        <v>直采</v>
      </c>
    </row>
    <row r="41" s="4" customFormat="1" hidden="1" spans="1:9">
      <c r="A41" s="5">
        <v>999223470677261</v>
      </c>
      <c r="B41" s="6">
        <v>45031</v>
      </c>
      <c r="C41" s="6">
        <v>45034</v>
      </c>
      <c r="D41" s="4">
        <v>1845</v>
      </c>
      <c r="E41" s="4" t="str">
        <f>VLOOKUP(A41,HOP!A:L,12,0)</f>
        <v>1845.00</v>
      </c>
      <c r="F41" s="4" t="str">
        <f>VLOOKUP(A41,HOP!A:C,3,0)</f>
        <v>3194827</v>
      </c>
      <c r="G41" s="4">
        <f t="shared" si="2"/>
        <v>0</v>
      </c>
      <c r="H41" s="4" t="str">
        <f t="shared" si="3"/>
        <v>，3194827</v>
      </c>
      <c r="I41" s="4" t="str">
        <f>VLOOKUP(A41,HOP!A:U,21,0)</f>
        <v>直采</v>
      </c>
    </row>
    <row r="42" s="4" customFormat="1" hidden="1" spans="1:9">
      <c r="A42" s="5">
        <v>999223474182770</v>
      </c>
      <c r="B42" s="6">
        <v>45031</v>
      </c>
      <c r="C42" s="6">
        <v>45034</v>
      </c>
      <c r="D42" s="4">
        <v>1692</v>
      </c>
      <c r="E42" s="4" t="str">
        <f>VLOOKUP(A42,HOP!A:L,12,0)</f>
        <v>1692.00</v>
      </c>
      <c r="F42" s="4" t="str">
        <f>VLOOKUP(A42,HOP!A:C,3,0)</f>
        <v>3195537</v>
      </c>
      <c r="G42" s="4">
        <f t="shared" si="2"/>
        <v>0</v>
      </c>
      <c r="H42" s="4" t="str">
        <f t="shared" si="3"/>
        <v>，3195537</v>
      </c>
      <c r="I42" s="4" t="str">
        <f>VLOOKUP(A42,HOP!A:U,21,0)</f>
        <v>直采</v>
      </c>
    </row>
    <row r="43" s="4" customFormat="1" hidden="1" spans="1:9">
      <c r="A43" s="5">
        <v>999223476614965</v>
      </c>
      <c r="B43" s="6">
        <v>45029</v>
      </c>
      <c r="C43" s="6">
        <v>45034</v>
      </c>
      <c r="D43" s="4">
        <v>3870</v>
      </c>
      <c r="E43" s="4" t="str">
        <f>VLOOKUP(A43,HOP!A:L,12,0)</f>
        <v>3870.00</v>
      </c>
      <c r="F43" s="4" t="str">
        <f>VLOOKUP(A43,HOP!A:C,3,0)</f>
        <v>3196529</v>
      </c>
      <c r="G43" s="4">
        <f t="shared" si="2"/>
        <v>0</v>
      </c>
      <c r="H43" s="4" t="str">
        <f t="shared" si="3"/>
        <v>，3196529</v>
      </c>
      <c r="I43" s="4" t="str">
        <f>VLOOKUP(A43,HOP!A:U,21,0)</f>
        <v>直采</v>
      </c>
    </row>
    <row r="44" s="4" customFormat="1" hidden="1" spans="1:9">
      <c r="A44" s="5">
        <v>999223486695347</v>
      </c>
      <c r="B44" s="6">
        <v>45031</v>
      </c>
      <c r="C44" s="6">
        <v>45034</v>
      </c>
      <c r="D44" s="4">
        <v>1030</v>
      </c>
      <c r="E44" s="4" t="str">
        <f>VLOOKUP(A44,HOP!A:L,12,0)</f>
        <v>1030.00</v>
      </c>
      <c r="F44" s="4" t="str">
        <f>VLOOKUP(A44,HOP!A:C,3,0)</f>
        <v>3197687</v>
      </c>
      <c r="G44" s="4">
        <f t="shared" si="2"/>
        <v>0</v>
      </c>
      <c r="H44" s="4" t="str">
        <f t="shared" si="3"/>
        <v>，3197687</v>
      </c>
      <c r="I44" s="4" t="str">
        <f>VLOOKUP(A44,HOP!A:U,21,0)</f>
        <v>直采</v>
      </c>
    </row>
    <row r="45" s="4" customFormat="1" hidden="1" spans="1:9">
      <c r="A45" s="5">
        <v>999223491585485</v>
      </c>
      <c r="B45" s="6">
        <v>45029</v>
      </c>
      <c r="C45" s="6">
        <v>45034</v>
      </c>
      <c r="D45" s="4">
        <v>21315</v>
      </c>
      <c r="E45" s="4" t="str">
        <f>VLOOKUP(A45,HOP!A:L,12,0)</f>
        <v>21315.00</v>
      </c>
      <c r="F45" s="4" t="str">
        <f>VLOOKUP(A45,HOP!A:C,3,0)</f>
        <v>3199062</v>
      </c>
      <c r="G45" s="4">
        <f t="shared" si="2"/>
        <v>0</v>
      </c>
      <c r="H45" s="4" t="str">
        <f t="shared" si="3"/>
        <v>，3199062</v>
      </c>
      <c r="I45" s="4" t="str">
        <f>VLOOKUP(A45,HOP!A:U,21,0)</f>
        <v>直采</v>
      </c>
    </row>
    <row r="46" s="4" customFormat="1" hidden="1" spans="1:9">
      <c r="A46" s="5">
        <v>999223496199147</v>
      </c>
      <c r="B46" s="6">
        <v>45033</v>
      </c>
      <c r="C46" s="6">
        <v>45034</v>
      </c>
      <c r="D46" s="4">
        <v>800</v>
      </c>
      <c r="E46" s="4" t="str">
        <f>VLOOKUP(A46,HOP!A:L,12,0)</f>
        <v>800.00</v>
      </c>
      <c r="F46" s="4" t="str">
        <f>VLOOKUP(A46,HOP!A:C,3,0)</f>
        <v>3199410</v>
      </c>
      <c r="G46" s="4">
        <f t="shared" si="2"/>
        <v>0</v>
      </c>
      <c r="H46" s="4" t="str">
        <f t="shared" si="3"/>
        <v>，3199410</v>
      </c>
      <c r="I46" s="4" t="str">
        <f>VLOOKUP(A46,HOP!A:U,21,0)</f>
        <v>直采</v>
      </c>
    </row>
    <row r="47" s="4" customFormat="1" hidden="1" spans="1:9">
      <c r="A47" s="5">
        <v>999223500388373</v>
      </c>
      <c r="B47" s="6">
        <v>45033</v>
      </c>
      <c r="C47" s="6">
        <v>45034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999223500678518</v>
      </c>
      <c r="B48" s="6">
        <v>45033</v>
      </c>
      <c r="C48" s="6">
        <v>45034</v>
      </c>
      <c r="D48" s="4">
        <v>514</v>
      </c>
      <c r="E48" s="4" t="str">
        <f>VLOOKUP(A48,HOP!A:L,12,0)</f>
        <v>514.00</v>
      </c>
      <c r="F48" s="4" t="str">
        <f>VLOOKUP(A48,HOP!A:C,3,0)</f>
        <v>3200165</v>
      </c>
      <c r="G48" s="4">
        <f t="shared" si="2"/>
        <v>0</v>
      </c>
      <c r="H48" s="4" t="str">
        <f t="shared" si="3"/>
        <v>，3200165</v>
      </c>
      <c r="I48" s="4" t="str">
        <f>VLOOKUP(A48,HOP!A:U,21,0)</f>
        <v>直采</v>
      </c>
    </row>
    <row r="49" s="4" customFormat="1" hidden="1" spans="1:9">
      <c r="A49" s="5">
        <v>999223504762439</v>
      </c>
      <c r="B49" s="6">
        <v>45027</v>
      </c>
      <c r="C49" s="6">
        <v>45034</v>
      </c>
      <c r="D49" s="4">
        <v>2765</v>
      </c>
      <c r="E49" s="4" t="str">
        <f>VLOOKUP(A49,HOP!A:L,12,0)</f>
        <v>2765.00</v>
      </c>
      <c r="F49" s="4" t="str">
        <f>VLOOKUP(A49,HOP!A:C,3,0)</f>
        <v>3201174</v>
      </c>
      <c r="G49" s="4">
        <f t="shared" si="2"/>
        <v>0</v>
      </c>
      <c r="H49" s="4" t="str">
        <f t="shared" si="3"/>
        <v>，3201174</v>
      </c>
      <c r="I49" s="4" t="str">
        <f>VLOOKUP(A49,HOP!A:U,21,0)</f>
        <v>直采</v>
      </c>
    </row>
    <row r="50" s="4" customFormat="1" hidden="1" spans="1:9">
      <c r="A50" s="5">
        <v>999223531791631</v>
      </c>
      <c r="B50" s="6">
        <v>45027</v>
      </c>
      <c r="C50" s="6">
        <v>45034</v>
      </c>
      <c r="D50" s="4">
        <v>3954</v>
      </c>
      <c r="E50" s="4" t="str">
        <f>VLOOKUP(A50,HOP!A:L,12,0)</f>
        <v>3954.00</v>
      </c>
      <c r="F50" s="4" t="str">
        <f>VLOOKUP(A50,HOP!A:C,3,0)</f>
        <v>3205921</v>
      </c>
      <c r="G50" s="4">
        <f t="shared" si="2"/>
        <v>0</v>
      </c>
      <c r="H50" s="4" t="str">
        <f t="shared" si="3"/>
        <v>，3205921</v>
      </c>
      <c r="I50" s="4" t="str">
        <f>VLOOKUP(A50,HOP!A:U,21,0)</f>
        <v>直采</v>
      </c>
    </row>
    <row r="51" s="4" customFormat="1" hidden="1" spans="1:9">
      <c r="A51" s="5">
        <v>999223545365377</v>
      </c>
      <c r="B51" s="6">
        <v>45032</v>
      </c>
      <c r="C51" s="6">
        <v>45034</v>
      </c>
      <c r="D51" s="4">
        <v>4000</v>
      </c>
      <c r="E51" s="4" t="str">
        <f>VLOOKUP(A51,HOP!A:L,12,0)</f>
        <v>4000.00</v>
      </c>
      <c r="F51" s="4" t="str">
        <f>VLOOKUP(A51,HOP!A:C,3,0)</f>
        <v>3208417</v>
      </c>
      <c r="G51" s="4">
        <f t="shared" si="2"/>
        <v>0</v>
      </c>
      <c r="H51" s="4" t="str">
        <f t="shared" si="3"/>
        <v>，3208417</v>
      </c>
      <c r="I51" s="4" t="str">
        <f>VLOOKUP(A51,HOP!A:U,21,0)</f>
        <v>直采</v>
      </c>
    </row>
    <row r="52" s="4" customFormat="1" hidden="1" spans="1:9">
      <c r="A52" s="5">
        <v>999223549094570</v>
      </c>
      <c r="B52" s="6">
        <v>45032</v>
      </c>
      <c r="C52" s="6">
        <v>45034</v>
      </c>
      <c r="D52" s="4">
        <v>1220</v>
      </c>
      <c r="E52" s="4" t="str">
        <f>VLOOKUP(A52,HOP!A:L,12,0)</f>
        <v>1220.00</v>
      </c>
      <c r="F52" s="4" t="str">
        <f>VLOOKUP(A52,HOP!A:C,3,0)</f>
        <v>3209155</v>
      </c>
      <c r="G52" s="4">
        <f t="shared" si="2"/>
        <v>0</v>
      </c>
      <c r="H52" s="4" t="str">
        <f t="shared" si="3"/>
        <v>，3209155</v>
      </c>
      <c r="I52" s="4" t="str">
        <f>VLOOKUP(A52,HOP!A:U,21,0)</f>
        <v>直采</v>
      </c>
    </row>
    <row r="53" s="4" customFormat="1" hidden="1" spans="1:9">
      <c r="A53" s="5">
        <v>999223556535204</v>
      </c>
      <c r="B53" s="6">
        <v>45032</v>
      </c>
      <c r="C53" s="6">
        <v>45034</v>
      </c>
      <c r="D53" s="4">
        <v>1570</v>
      </c>
      <c r="E53" s="4" t="str">
        <f>VLOOKUP(A53,HOP!A:L,12,0)</f>
        <v>1570.00</v>
      </c>
      <c r="F53" s="4" t="str">
        <f>VLOOKUP(A53,HOP!A:C,3,0)</f>
        <v>3209965</v>
      </c>
      <c r="G53" s="4">
        <f t="shared" si="2"/>
        <v>0</v>
      </c>
      <c r="H53" s="4" t="str">
        <f t="shared" si="3"/>
        <v>，3209965</v>
      </c>
      <c r="I53" s="4" t="str">
        <f>VLOOKUP(A53,HOP!A:U,21,0)</f>
        <v>直采</v>
      </c>
    </row>
    <row r="54" s="4" customFormat="1" hidden="1" spans="1:9">
      <c r="A54" s="5">
        <v>999223559490382</v>
      </c>
      <c r="B54" s="6">
        <v>45031</v>
      </c>
      <c r="C54" s="6">
        <v>45034</v>
      </c>
      <c r="D54" s="4">
        <v>975</v>
      </c>
      <c r="E54" s="4" t="str">
        <f>VLOOKUP(A54,HOP!A:L,12,0)</f>
        <v>975.00</v>
      </c>
      <c r="F54" s="4" t="str">
        <f>VLOOKUP(A54,HOP!A:C,3,0)</f>
        <v>3210582</v>
      </c>
      <c r="G54" s="4">
        <f t="shared" si="2"/>
        <v>0</v>
      </c>
      <c r="H54" s="4" t="str">
        <f t="shared" si="3"/>
        <v>，3210582</v>
      </c>
      <c r="I54" s="4" t="str">
        <f>VLOOKUP(A54,HOP!A:U,21,0)</f>
        <v>直采</v>
      </c>
    </row>
    <row r="55" s="4" customFormat="1" hidden="1" spans="1:9">
      <c r="A55" s="5">
        <v>999223561061824</v>
      </c>
      <c r="B55" s="6">
        <v>45033</v>
      </c>
      <c r="C55" s="6">
        <v>45034</v>
      </c>
      <c r="D55" s="4">
        <v>1496</v>
      </c>
      <c r="E55" s="4" t="str">
        <f>VLOOKUP(A55,HOP!A:L,12,0)</f>
        <v>1496.00</v>
      </c>
      <c r="F55" s="4" t="str">
        <f>VLOOKUP(A55,HOP!A:C,3,0)</f>
        <v>3211049</v>
      </c>
      <c r="G55" s="4">
        <f t="shared" si="2"/>
        <v>0</v>
      </c>
      <c r="H55" s="4" t="str">
        <f t="shared" si="3"/>
        <v>，3211049</v>
      </c>
      <c r="I55" s="4" t="str">
        <f>VLOOKUP(A55,HOP!A:U,21,0)</f>
        <v>直采</v>
      </c>
    </row>
    <row r="56" s="4" customFormat="1" hidden="1" spans="1:9">
      <c r="A56" s="5">
        <v>999223572546908</v>
      </c>
      <c r="B56" s="6">
        <v>45033</v>
      </c>
      <c r="C56" s="6">
        <v>45034</v>
      </c>
      <c r="D56" s="4">
        <v>510</v>
      </c>
      <c r="E56" s="4" t="str">
        <f>VLOOKUP(A56,HOP!A:L,12,0)</f>
        <v>510.00</v>
      </c>
      <c r="F56" s="4" t="str">
        <f>VLOOKUP(A56,HOP!A:C,3,0)</f>
        <v>3212839</v>
      </c>
      <c r="G56" s="4">
        <f t="shared" si="2"/>
        <v>0</v>
      </c>
      <c r="H56" s="4" t="str">
        <f t="shared" si="3"/>
        <v>，3212839</v>
      </c>
      <c r="I56" s="4" t="str">
        <f>VLOOKUP(A56,HOP!A:U,21,0)</f>
        <v>直采</v>
      </c>
    </row>
    <row r="57" s="4" customFormat="1" hidden="1" spans="1:9">
      <c r="A57" s="5">
        <v>999223575499076</v>
      </c>
      <c r="B57" s="6">
        <v>45032</v>
      </c>
      <c r="C57" s="6">
        <v>45034</v>
      </c>
      <c r="D57" s="4">
        <v>720</v>
      </c>
      <c r="E57" s="4" t="str">
        <f>VLOOKUP(A57,HOP!A:L,12,0)</f>
        <v>720.00</v>
      </c>
      <c r="F57" s="4" t="str">
        <f>VLOOKUP(A57,HOP!A:C,3,0)</f>
        <v>3213672</v>
      </c>
      <c r="G57" s="4">
        <f t="shared" si="2"/>
        <v>0</v>
      </c>
      <c r="H57" s="4" t="str">
        <f t="shared" si="3"/>
        <v>，3213672</v>
      </c>
      <c r="I57" s="4" t="str">
        <f>VLOOKUP(A57,HOP!A:U,21,0)</f>
        <v>直采</v>
      </c>
    </row>
    <row r="58" s="4" customFormat="1" hidden="1" spans="1:9">
      <c r="A58" s="5">
        <v>999223585889151</v>
      </c>
      <c r="B58" s="6">
        <v>45030</v>
      </c>
      <c r="C58" s="6">
        <v>45034</v>
      </c>
      <c r="D58" s="4">
        <v>4043</v>
      </c>
      <c r="E58" s="4" t="str">
        <f>VLOOKUP(A58,HOP!A:L,12,0)</f>
        <v>4043.00</v>
      </c>
      <c r="F58" s="4" t="str">
        <f>VLOOKUP(A58,HOP!A:C,3,0)</f>
        <v>3214771</v>
      </c>
      <c r="G58" s="4">
        <f t="shared" si="2"/>
        <v>0</v>
      </c>
      <c r="H58" s="4" t="str">
        <f t="shared" si="3"/>
        <v>，3214771</v>
      </c>
      <c r="I58" s="4" t="str">
        <f>VLOOKUP(A58,HOP!A:U,21,0)</f>
        <v>直采</v>
      </c>
    </row>
    <row r="59" s="4" customFormat="1" hidden="1" spans="1:9">
      <c r="A59" s="5">
        <v>999223600346030</v>
      </c>
      <c r="B59" s="6">
        <v>45033</v>
      </c>
      <c r="C59" s="6">
        <v>45034</v>
      </c>
      <c r="D59" s="4">
        <v>800</v>
      </c>
      <c r="E59" s="4" t="str">
        <f>VLOOKUP(A59,HOP!A:L,12,0)</f>
        <v>800.00</v>
      </c>
      <c r="F59" s="4" t="str">
        <f>VLOOKUP(A59,HOP!A:C,3,0)</f>
        <v>3217276</v>
      </c>
      <c r="G59" s="4">
        <f t="shared" si="2"/>
        <v>0</v>
      </c>
      <c r="H59" s="4" t="str">
        <f t="shared" si="3"/>
        <v>，3217276</v>
      </c>
      <c r="I59" s="4" t="str">
        <f>VLOOKUP(A59,HOP!A:U,21,0)</f>
        <v>直采</v>
      </c>
    </row>
    <row r="60" s="4" customFormat="1" hidden="1" spans="1:9">
      <c r="A60" s="5">
        <v>999223601925185</v>
      </c>
      <c r="B60" s="6">
        <v>45033</v>
      </c>
      <c r="C60" s="6">
        <v>45034</v>
      </c>
      <c r="D60" s="4">
        <v>1620</v>
      </c>
      <c r="E60" s="4" t="str">
        <f>VLOOKUP(A60,HOP!A:L,12,0)</f>
        <v>1620.00</v>
      </c>
      <c r="F60" s="4" t="str">
        <f>VLOOKUP(A60,HOP!A:C,3,0)</f>
        <v>3217605</v>
      </c>
      <c r="G60" s="4">
        <f t="shared" si="2"/>
        <v>0</v>
      </c>
      <c r="H60" s="4" t="str">
        <f t="shared" si="3"/>
        <v>，3217605</v>
      </c>
      <c r="I60" s="4" t="str">
        <f>VLOOKUP(A60,HOP!A:U,21,0)</f>
        <v>直采</v>
      </c>
    </row>
    <row r="61" s="4" customFormat="1" hidden="1" spans="1:9">
      <c r="A61" s="5">
        <v>999223602720507</v>
      </c>
      <c r="B61" s="6">
        <v>45033</v>
      </c>
      <c r="C61" s="6">
        <v>45034</v>
      </c>
      <c r="D61" s="4">
        <v>373</v>
      </c>
      <c r="E61" s="4" t="str">
        <f>VLOOKUP(A61,HOP!A:L,12,0)</f>
        <v>373.00</v>
      </c>
      <c r="F61" s="4" t="str">
        <f>VLOOKUP(A61,HOP!A:C,3,0)</f>
        <v>3217841</v>
      </c>
      <c r="G61" s="4">
        <f t="shared" si="2"/>
        <v>0</v>
      </c>
      <c r="H61" s="4" t="str">
        <f t="shared" si="3"/>
        <v>，3217841</v>
      </c>
      <c r="I61" s="4" t="str">
        <f>VLOOKUP(A61,HOP!A:U,21,0)</f>
        <v>直采</v>
      </c>
    </row>
    <row r="62" s="4" customFormat="1" hidden="1" spans="1:9">
      <c r="A62" s="5">
        <v>999223608338109</v>
      </c>
      <c r="B62" s="6">
        <v>45028</v>
      </c>
      <c r="C62" s="6">
        <v>45034</v>
      </c>
      <c r="D62" s="4">
        <v>3386</v>
      </c>
      <c r="E62" s="4" t="str">
        <f>VLOOKUP(A62,HOP!A:L,12,0)</f>
        <v>3386.00</v>
      </c>
      <c r="F62" s="4" t="str">
        <f>VLOOKUP(A62,HOP!A:C,3,0)</f>
        <v>3218932</v>
      </c>
      <c r="G62" s="4">
        <f t="shared" si="2"/>
        <v>0</v>
      </c>
      <c r="H62" s="4" t="str">
        <f t="shared" si="3"/>
        <v>，3218932</v>
      </c>
      <c r="I62" s="4" t="str">
        <f>VLOOKUP(A62,HOP!A:U,21,0)</f>
        <v>直采</v>
      </c>
    </row>
    <row r="63" s="4" customFormat="1" hidden="1" spans="1:9">
      <c r="A63" s="5">
        <v>999223610906817</v>
      </c>
      <c r="B63" s="6">
        <v>45032</v>
      </c>
      <c r="C63" s="6">
        <v>45034</v>
      </c>
      <c r="D63" s="4">
        <v>2736</v>
      </c>
      <c r="E63" s="4" t="str">
        <f>VLOOKUP(A63,HOP!A:L,12,0)</f>
        <v>2736.00</v>
      </c>
      <c r="F63" s="4" t="str">
        <f>VLOOKUP(A63,HOP!A:C,3,0)</f>
        <v>3219208</v>
      </c>
      <c r="G63" s="4">
        <f t="shared" si="2"/>
        <v>0</v>
      </c>
      <c r="H63" s="4" t="str">
        <f t="shared" si="3"/>
        <v>，3219208</v>
      </c>
      <c r="I63" s="4" t="str">
        <f>VLOOKUP(A63,HOP!A:U,21,0)</f>
        <v>直采</v>
      </c>
    </row>
    <row r="64" s="4" customFormat="1" hidden="1" spans="1:9">
      <c r="A64" s="5">
        <v>999223619525788</v>
      </c>
      <c r="B64" s="6">
        <v>45031</v>
      </c>
      <c r="C64" s="6">
        <v>45034</v>
      </c>
      <c r="D64" s="4">
        <v>1122</v>
      </c>
      <c r="E64" s="4" t="str">
        <f>VLOOKUP(A64,HOP!A:L,12,0)</f>
        <v>1122.00</v>
      </c>
      <c r="F64" s="4" t="str">
        <f>VLOOKUP(A64,HOP!A:C,3,0)</f>
        <v>3220497</v>
      </c>
      <c r="G64" s="4">
        <f t="shared" si="2"/>
        <v>0</v>
      </c>
      <c r="H64" s="4" t="str">
        <f t="shared" si="3"/>
        <v>，3220497</v>
      </c>
      <c r="I64" s="4" t="str">
        <f>VLOOKUP(A64,HOP!A:U,21,0)</f>
        <v>直采</v>
      </c>
    </row>
    <row r="65" s="4" customFormat="1" hidden="1" spans="1:9">
      <c r="A65" s="5">
        <v>999223619819078</v>
      </c>
      <c r="B65" s="6">
        <v>45031</v>
      </c>
      <c r="C65" s="6">
        <v>45034</v>
      </c>
      <c r="D65" s="4">
        <v>7248</v>
      </c>
      <c r="E65" s="4" t="str">
        <f>VLOOKUP(A65,HOP!A:L,12,0)</f>
        <v>7248.00</v>
      </c>
      <c r="F65" s="4" t="str">
        <f>VLOOKUP(A65,HOP!A:C,3,0)</f>
        <v>3220599</v>
      </c>
      <c r="G65" s="4">
        <f t="shared" si="2"/>
        <v>0</v>
      </c>
      <c r="H65" s="4" t="str">
        <f t="shared" si="3"/>
        <v>，3220599</v>
      </c>
      <c r="I65" s="4" t="str">
        <f>VLOOKUP(A65,HOP!A:U,21,0)</f>
        <v>直采</v>
      </c>
    </row>
    <row r="66" s="4" customFormat="1" hidden="1" spans="1:9">
      <c r="A66" s="5">
        <v>999223619852227</v>
      </c>
      <c r="B66" s="6">
        <v>45029</v>
      </c>
      <c r="C66" s="6">
        <v>45034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hidden="1" spans="1:9">
      <c r="A67" s="5">
        <v>999223620490343</v>
      </c>
      <c r="B67" s="6">
        <v>45032</v>
      </c>
      <c r="C67" s="6">
        <v>45034</v>
      </c>
      <c r="D67" s="4">
        <v>660</v>
      </c>
      <c r="E67" s="4" t="str">
        <f>VLOOKUP(A67,HOP!A:L,12,0)</f>
        <v>660.00</v>
      </c>
      <c r="F67" s="4" t="str">
        <f>VLOOKUP(A67,HOP!A:C,3,0)</f>
        <v>3220825</v>
      </c>
      <c r="G67" s="4">
        <f t="shared" ref="G67:G98" si="4">D67-E67</f>
        <v>0</v>
      </c>
      <c r="H67" s="4" t="str">
        <f t="shared" ref="H67:H98" si="5">$H$1&amp;F67</f>
        <v>，3220825</v>
      </c>
      <c r="I67" s="4" t="str">
        <f>VLOOKUP(A67,HOP!A:U,21,0)</f>
        <v>直采</v>
      </c>
    </row>
    <row r="68" s="4" customFormat="1" hidden="1" spans="1:9">
      <c r="A68" s="5">
        <v>999223620865393</v>
      </c>
      <c r="B68" s="6">
        <v>45032</v>
      </c>
      <c r="C68" s="6">
        <v>45034</v>
      </c>
      <c r="D68" s="4">
        <v>2100</v>
      </c>
      <c r="E68" s="4" t="str">
        <f>VLOOKUP(A68,HOP!A:L,12,0)</f>
        <v>2100.00</v>
      </c>
      <c r="F68" s="4" t="str">
        <f>VLOOKUP(A68,HOP!A:C,3,0)</f>
        <v>3220980</v>
      </c>
      <c r="G68" s="4">
        <f t="shared" si="4"/>
        <v>0</v>
      </c>
      <c r="H68" s="4" t="str">
        <f t="shared" si="5"/>
        <v>，3220980</v>
      </c>
      <c r="I68" s="4" t="str">
        <f>VLOOKUP(A68,HOP!A:U,21,0)</f>
        <v>直采</v>
      </c>
    </row>
    <row r="69" s="4" customFormat="1" hidden="1" spans="1:9">
      <c r="A69" s="5">
        <v>999223630042992</v>
      </c>
      <c r="B69" s="6">
        <v>45031</v>
      </c>
      <c r="C69" s="6">
        <v>45034</v>
      </c>
      <c r="D69" s="4">
        <v>993</v>
      </c>
      <c r="E69" s="4" t="str">
        <f>VLOOKUP(A69,HOP!A:L,12,0)</f>
        <v>993.00</v>
      </c>
      <c r="F69" s="4" t="str">
        <f>VLOOKUP(A69,HOP!A:C,3,0)</f>
        <v>3222856</v>
      </c>
      <c r="G69" s="4">
        <f t="shared" si="4"/>
        <v>0</v>
      </c>
      <c r="H69" s="4" t="str">
        <f t="shared" si="5"/>
        <v>，3222856</v>
      </c>
      <c r="I69" s="4" t="str">
        <f>VLOOKUP(A69,HOP!A:U,21,0)</f>
        <v>直采</v>
      </c>
    </row>
    <row r="70" s="4" customFormat="1" hidden="1" spans="1:9">
      <c r="A70" s="5">
        <v>23630846835</v>
      </c>
      <c r="B70" s="6">
        <v>45032</v>
      </c>
      <c r="C70" s="6">
        <v>45034</v>
      </c>
      <c r="D70" s="4">
        <v>1628</v>
      </c>
      <c r="E70" s="4" t="str">
        <f>VLOOKUP(A70,HOP!A:L,12,0)</f>
        <v>1628.00</v>
      </c>
      <c r="F70" s="4" t="str">
        <f>VLOOKUP(A70,HOP!A:C,3,0)</f>
        <v>3223032</v>
      </c>
      <c r="G70" s="4">
        <f t="shared" si="4"/>
        <v>0</v>
      </c>
      <c r="H70" s="4" t="str">
        <f t="shared" si="5"/>
        <v>，3223032</v>
      </c>
      <c r="I70" s="4" t="str">
        <f>VLOOKUP(A70,HOP!A:U,21,0)</f>
        <v>直采</v>
      </c>
    </row>
    <row r="71" s="4" customFormat="1" hidden="1" spans="1:9">
      <c r="A71" s="5">
        <v>999223630934544</v>
      </c>
      <c r="B71" s="6">
        <v>45032</v>
      </c>
      <c r="C71" s="6">
        <v>45034</v>
      </c>
      <c r="D71" s="4">
        <v>1330</v>
      </c>
      <c r="E71" s="4" t="str">
        <f>VLOOKUP(A71,HOP!A:L,12,0)</f>
        <v>1330.00</v>
      </c>
      <c r="F71" s="4" t="str">
        <f>VLOOKUP(A71,HOP!A:C,3,0)</f>
        <v>3223045</v>
      </c>
      <c r="G71" s="4">
        <f t="shared" si="4"/>
        <v>0</v>
      </c>
      <c r="H71" s="4" t="str">
        <f t="shared" si="5"/>
        <v>，3223045</v>
      </c>
      <c r="I71" s="4" t="str">
        <f>VLOOKUP(A71,HOP!A:U,21,0)</f>
        <v>直采</v>
      </c>
    </row>
    <row r="72" s="4" customFormat="1" hidden="1" spans="1:9">
      <c r="A72" s="5">
        <v>999223631261491</v>
      </c>
      <c r="B72" s="6">
        <v>45032</v>
      </c>
      <c r="C72" s="6">
        <v>45034</v>
      </c>
      <c r="D72" s="4">
        <v>474</v>
      </c>
      <c r="E72" s="4" t="str">
        <f>VLOOKUP(A72,HOP!A:L,12,0)</f>
        <v>474.00</v>
      </c>
      <c r="F72" s="4" t="str">
        <f>VLOOKUP(A72,HOP!A:C,3,0)</f>
        <v>3223481</v>
      </c>
      <c r="G72" s="4">
        <f t="shared" si="4"/>
        <v>0</v>
      </c>
      <c r="H72" s="4" t="str">
        <f t="shared" si="5"/>
        <v>，3223481</v>
      </c>
      <c r="I72" s="4" t="str">
        <f>VLOOKUP(A72,HOP!A:U,21,0)</f>
        <v>直采</v>
      </c>
    </row>
    <row r="73" s="4" customFormat="1" hidden="1" spans="1:9">
      <c r="A73" s="5">
        <v>999223631647367</v>
      </c>
      <c r="B73" s="6">
        <v>45031</v>
      </c>
      <c r="C73" s="6">
        <v>45034</v>
      </c>
      <c r="D73" s="4">
        <v>8820</v>
      </c>
      <c r="E73" s="4" t="str">
        <f>VLOOKUP(A73,HOP!A:L,12,0)</f>
        <v>8820.00</v>
      </c>
      <c r="F73" s="4" t="str">
        <f>VLOOKUP(A73,HOP!A:C,3,0)</f>
        <v>3223565</v>
      </c>
      <c r="G73" s="4">
        <f t="shared" si="4"/>
        <v>0</v>
      </c>
      <c r="H73" s="4" t="str">
        <f t="shared" si="5"/>
        <v>，3223565</v>
      </c>
      <c r="I73" s="4" t="str">
        <f>VLOOKUP(A73,HOP!A:U,21,0)</f>
        <v>直采</v>
      </c>
    </row>
    <row r="74" s="4" customFormat="1" hidden="1" spans="1:9">
      <c r="A74" s="5">
        <v>999223631674117</v>
      </c>
      <c r="B74" s="6">
        <v>45031</v>
      </c>
      <c r="C74" s="6">
        <v>45034</v>
      </c>
      <c r="D74" s="4">
        <v>2940</v>
      </c>
      <c r="E74" s="4" t="str">
        <f>VLOOKUP(A74,HOP!A:L,12,0)</f>
        <v>2940.00</v>
      </c>
      <c r="F74" s="4" t="str">
        <f>VLOOKUP(A74,HOP!A:C,3,0)</f>
        <v>3223574</v>
      </c>
      <c r="G74" s="4">
        <f t="shared" si="4"/>
        <v>0</v>
      </c>
      <c r="H74" s="4" t="str">
        <f t="shared" si="5"/>
        <v>，3223574</v>
      </c>
      <c r="I74" s="4" t="str">
        <f>VLOOKUP(A74,HOP!A:U,21,0)</f>
        <v>直采</v>
      </c>
    </row>
    <row r="75" s="4" customFormat="1" hidden="1" spans="1:9">
      <c r="A75" s="5">
        <v>999223631598806</v>
      </c>
      <c r="B75" s="6">
        <v>45033</v>
      </c>
      <c r="C75" s="6">
        <v>45034</v>
      </c>
      <c r="D75" s="4">
        <v>272</v>
      </c>
      <c r="E75" s="4" t="str">
        <f>VLOOKUP(A75,HOP!A:L,12,0)</f>
        <v>272.00</v>
      </c>
      <c r="F75" s="4" t="str">
        <f>VLOOKUP(A75,HOP!A:C,3,0)</f>
        <v>3223555</v>
      </c>
      <c r="G75" s="4">
        <f t="shared" si="4"/>
        <v>0</v>
      </c>
      <c r="H75" s="4" t="str">
        <f t="shared" si="5"/>
        <v>，3223555</v>
      </c>
      <c r="I75" s="4" t="str">
        <f>VLOOKUP(A75,HOP!A:U,21,0)</f>
        <v>直采</v>
      </c>
    </row>
    <row r="76" s="4" customFormat="1" hidden="1" spans="1:9">
      <c r="A76" s="5">
        <v>999223633873678</v>
      </c>
      <c r="B76" s="6">
        <v>45032</v>
      </c>
      <c r="C76" s="6">
        <v>45034</v>
      </c>
      <c r="D76" s="4">
        <v>2300</v>
      </c>
      <c r="E76" s="4" t="str">
        <f>VLOOKUP(A76,HOP!A:L,12,0)</f>
        <v>2300.00</v>
      </c>
      <c r="F76" s="4" t="str">
        <f>VLOOKUP(A76,HOP!A:C,3,0)</f>
        <v>3224171</v>
      </c>
      <c r="G76" s="4">
        <f t="shared" si="4"/>
        <v>0</v>
      </c>
      <c r="H76" s="4" t="str">
        <f t="shared" si="5"/>
        <v>，3224171</v>
      </c>
      <c r="I76" s="4" t="str">
        <f>VLOOKUP(A76,HOP!A:U,21,0)</f>
        <v>直采</v>
      </c>
    </row>
    <row r="77" s="4" customFormat="1" hidden="1" spans="1:9">
      <c r="A77" s="5">
        <v>999223633883871</v>
      </c>
      <c r="B77" s="6">
        <v>45032</v>
      </c>
      <c r="C77" s="6">
        <v>45034</v>
      </c>
      <c r="D77" s="4">
        <v>1540</v>
      </c>
      <c r="E77" s="4" t="str">
        <f>VLOOKUP(A77,HOP!A:L,12,0)</f>
        <v>1540.00</v>
      </c>
      <c r="F77" s="4" t="str">
        <f>VLOOKUP(A77,HOP!A:C,3,0)</f>
        <v>3224172</v>
      </c>
      <c r="G77" s="4">
        <f t="shared" si="4"/>
        <v>0</v>
      </c>
      <c r="H77" s="4" t="str">
        <f t="shared" si="5"/>
        <v>，3224172</v>
      </c>
      <c r="I77" s="4" t="str">
        <f>VLOOKUP(A77,HOP!A:U,21,0)</f>
        <v>直采</v>
      </c>
    </row>
    <row r="78" s="4" customFormat="1" hidden="1" spans="1:9">
      <c r="A78" s="5">
        <v>999223633887095</v>
      </c>
      <c r="B78" s="6">
        <v>45032</v>
      </c>
      <c r="C78" s="6">
        <v>45034</v>
      </c>
      <c r="D78" s="4">
        <v>2300</v>
      </c>
      <c r="E78" s="4" t="str">
        <f>VLOOKUP(A78,HOP!A:L,12,0)</f>
        <v>2300.00</v>
      </c>
      <c r="F78" s="4" t="str">
        <f>VLOOKUP(A78,HOP!A:C,3,0)</f>
        <v>3224173</v>
      </c>
      <c r="G78" s="4">
        <f t="shared" si="4"/>
        <v>0</v>
      </c>
      <c r="H78" s="4" t="str">
        <f t="shared" si="5"/>
        <v>，3224173</v>
      </c>
      <c r="I78" s="4" t="str">
        <f>VLOOKUP(A78,HOP!A:U,21,0)</f>
        <v>直采</v>
      </c>
    </row>
    <row r="79" s="4" customFormat="1" hidden="1" spans="1:9">
      <c r="A79" s="5">
        <v>23636611594</v>
      </c>
      <c r="B79" s="6">
        <v>45032</v>
      </c>
      <c r="C79" s="6">
        <v>45034</v>
      </c>
      <c r="D79" s="4">
        <v>1330</v>
      </c>
      <c r="E79" s="4" t="str">
        <f>VLOOKUP(A79,HOP!A:L,12,0)</f>
        <v>1330.00</v>
      </c>
      <c r="F79" s="4" t="str">
        <f>VLOOKUP(A79,HOP!A:C,3,0)</f>
        <v>3224495</v>
      </c>
      <c r="G79" s="4">
        <f t="shared" si="4"/>
        <v>0</v>
      </c>
      <c r="H79" s="4" t="str">
        <f t="shared" si="5"/>
        <v>，3224495</v>
      </c>
      <c r="I79" s="4" t="str">
        <f>VLOOKUP(A79,HOP!A:U,21,0)</f>
        <v>直采</v>
      </c>
    </row>
    <row r="80" s="4" customFormat="1" hidden="1" spans="1:9">
      <c r="A80" s="5">
        <v>999223641496575</v>
      </c>
      <c r="B80" s="6">
        <v>45031</v>
      </c>
      <c r="C80" s="6">
        <v>45034</v>
      </c>
      <c r="D80" s="4">
        <v>974</v>
      </c>
      <c r="E80" s="4" t="str">
        <f>VLOOKUP(A80,HOP!A:L,12,0)</f>
        <v>974.00</v>
      </c>
      <c r="F80" s="4" t="str">
        <f>VLOOKUP(A80,HOP!A:C,3,0)</f>
        <v>3225291</v>
      </c>
      <c r="G80" s="4">
        <f t="shared" si="4"/>
        <v>0</v>
      </c>
      <c r="H80" s="4" t="str">
        <f t="shared" si="5"/>
        <v>，3225291</v>
      </c>
      <c r="I80" s="4" t="str">
        <f>VLOOKUP(A80,HOP!A:U,21,0)</f>
        <v>直采</v>
      </c>
    </row>
    <row r="81" s="4" customFormat="1" hidden="1" spans="1:9">
      <c r="A81" s="5">
        <v>999223643942635</v>
      </c>
      <c r="B81" s="6">
        <v>45030</v>
      </c>
      <c r="C81" s="6">
        <v>45034</v>
      </c>
      <c r="D81" s="4">
        <v>1660</v>
      </c>
      <c r="E81" s="4" t="str">
        <f>VLOOKUP(A81,HOP!A:L,12,0)</f>
        <v>1660.00</v>
      </c>
      <c r="F81" s="4" t="str">
        <f>VLOOKUP(A81,HOP!A:C,3,0)</f>
        <v>3226611</v>
      </c>
      <c r="G81" s="4">
        <f t="shared" si="4"/>
        <v>0</v>
      </c>
      <c r="H81" s="4" t="str">
        <f t="shared" si="5"/>
        <v>，3226611</v>
      </c>
      <c r="I81" s="4" t="str">
        <f>VLOOKUP(A81,HOP!A:U,21,0)</f>
        <v>直采</v>
      </c>
    </row>
    <row r="82" s="4" customFormat="1" hidden="1" spans="1:9">
      <c r="A82" s="5">
        <v>999223644183542</v>
      </c>
      <c r="B82" s="6">
        <v>45032</v>
      </c>
      <c r="C82" s="6">
        <v>45034</v>
      </c>
      <c r="D82" s="4">
        <v>2916</v>
      </c>
      <c r="E82" s="4" t="str">
        <f>VLOOKUP(A82,HOP!A:L,12,0)</f>
        <v>2916.00</v>
      </c>
      <c r="F82" s="4" t="str">
        <f>VLOOKUP(A82,HOP!A:C,3,0)</f>
        <v>3226651</v>
      </c>
      <c r="G82" s="4">
        <f t="shared" si="4"/>
        <v>0</v>
      </c>
      <c r="H82" s="4" t="str">
        <f t="shared" si="5"/>
        <v>，3226651</v>
      </c>
      <c r="I82" s="4" t="str">
        <f>VLOOKUP(A82,HOP!A:U,21,0)</f>
        <v>直采</v>
      </c>
    </row>
    <row r="83" s="4" customFormat="1" hidden="1" spans="1:9">
      <c r="A83" s="5">
        <v>999223645416233</v>
      </c>
      <c r="B83" s="6">
        <v>45033</v>
      </c>
      <c r="C83" s="6">
        <v>45034</v>
      </c>
      <c r="D83" s="4">
        <v>572</v>
      </c>
      <c r="E83" s="4" t="str">
        <f>VLOOKUP(A83,HOP!A:L,12,0)</f>
        <v>572.00</v>
      </c>
      <c r="F83" s="4" t="str">
        <f>VLOOKUP(A83,HOP!A:C,3,0)</f>
        <v>3226903</v>
      </c>
      <c r="G83" s="4">
        <f t="shared" si="4"/>
        <v>0</v>
      </c>
      <c r="H83" s="4" t="str">
        <f t="shared" si="5"/>
        <v>，3226903</v>
      </c>
      <c r="I83" s="4" t="str">
        <f>VLOOKUP(A83,HOP!A:U,21,0)</f>
        <v>直采</v>
      </c>
    </row>
    <row r="84" s="4" customFormat="1" hidden="1" spans="1:9">
      <c r="A84" s="5">
        <v>999223645911094</v>
      </c>
      <c r="B84" s="6">
        <v>45031</v>
      </c>
      <c r="C84" s="6">
        <v>45034</v>
      </c>
      <c r="D84" s="4">
        <v>1999</v>
      </c>
      <c r="E84" s="4" t="str">
        <f>VLOOKUP(A84,HOP!A:L,12,0)</f>
        <v>1999.00</v>
      </c>
      <c r="F84" s="4" t="str">
        <f>VLOOKUP(A84,HOP!A:C,3,0)</f>
        <v>3227390</v>
      </c>
      <c r="G84" s="4">
        <f t="shared" si="4"/>
        <v>0</v>
      </c>
      <c r="H84" s="4" t="str">
        <f t="shared" si="5"/>
        <v>，3227390</v>
      </c>
      <c r="I84" s="4" t="str">
        <f>VLOOKUP(A84,HOP!A:U,21,0)</f>
        <v>直采</v>
      </c>
    </row>
    <row r="85" s="4" customFormat="1" hidden="1" spans="1:9">
      <c r="A85" s="5">
        <v>999223645927918</v>
      </c>
      <c r="B85" s="6">
        <v>45031</v>
      </c>
      <c r="C85" s="6">
        <v>45034</v>
      </c>
      <c r="D85" s="4">
        <v>1999</v>
      </c>
      <c r="E85" s="4" t="str">
        <f>VLOOKUP(A85,HOP!A:L,12,0)</f>
        <v>1999.00</v>
      </c>
      <c r="F85" s="4" t="str">
        <f>VLOOKUP(A85,HOP!A:C,3,0)</f>
        <v>3227442</v>
      </c>
      <c r="G85" s="4">
        <f t="shared" si="4"/>
        <v>0</v>
      </c>
      <c r="H85" s="4" t="str">
        <f t="shared" si="5"/>
        <v>，3227442</v>
      </c>
      <c r="I85" s="4" t="str">
        <f>VLOOKUP(A85,HOP!A:U,21,0)</f>
        <v>直采</v>
      </c>
    </row>
    <row r="86" s="4" customFormat="1" hidden="1" spans="1:9">
      <c r="A86" s="5">
        <v>999223646803329</v>
      </c>
      <c r="B86" s="6">
        <v>45032</v>
      </c>
      <c r="C86" s="6">
        <v>45034</v>
      </c>
      <c r="D86" s="4">
        <v>2454</v>
      </c>
      <c r="E86" s="4" t="str">
        <f>VLOOKUP(A86,HOP!A:L,12,0)</f>
        <v>2454.00</v>
      </c>
      <c r="F86" s="4" t="str">
        <f>VLOOKUP(A86,HOP!A:C,3,0)</f>
        <v>3228385</v>
      </c>
      <c r="G86" s="4">
        <f t="shared" si="4"/>
        <v>0</v>
      </c>
      <c r="H86" s="4" t="str">
        <f t="shared" si="5"/>
        <v>，3228385</v>
      </c>
      <c r="I86" s="4" t="str">
        <f>VLOOKUP(A86,HOP!A:U,21,0)</f>
        <v>直采</v>
      </c>
    </row>
    <row r="87" s="4" customFormat="1" hidden="1" spans="1:9">
      <c r="A87" s="5">
        <v>999223654458672</v>
      </c>
      <c r="B87" s="6">
        <v>45031</v>
      </c>
      <c r="C87" s="6">
        <v>45034</v>
      </c>
      <c r="D87" s="4">
        <v>1473</v>
      </c>
      <c r="E87" s="4" t="str">
        <f>VLOOKUP(A87,HOP!A:L,12,0)</f>
        <v>1473.00</v>
      </c>
      <c r="F87" s="4" t="str">
        <f>VLOOKUP(A87,HOP!A:C,3,0)</f>
        <v>3229060</v>
      </c>
      <c r="G87" s="4">
        <f t="shared" si="4"/>
        <v>0</v>
      </c>
      <c r="H87" s="4" t="str">
        <f t="shared" si="5"/>
        <v>，3229060</v>
      </c>
      <c r="I87" s="4" t="str">
        <f>VLOOKUP(A87,HOP!A:U,21,0)</f>
        <v>直采</v>
      </c>
    </row>
    <row r="88" s="4" customFormat="1" hidden="1" spans="1:9">
      <c r="A88" s="5">
        <v>999223657711244</v>
      </c>
      <c r="B88" s="6">
        <v>45033</v>
      </c>
      <c r="C88" s="6">
        <v>45034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4"/>
        <v>#N/A</v>
      </c>
      <c r="H88" s="4" t="e">
        <f t="shared" si="5"/>
        <v>#N/A</v>
      </c>
      <c r="I88" s="4" t="e">
        <f>VLOOKUP(A88,HOP!A:U,21,0)</f>
        <v>#N/A</v>
      </c>
    </row>
    <row r="89" s="4" customFormat="1" hidden="1" spans="1:9">
      <c r="A89" s="5">
        <v>999223658082646</v>
      </c>
      <c r="B89" s="6">
        <v>45033</v>
      </c>
      <c r="C89" s="6">
        <v>45034</v>
      </c>
      <c r="D89" s="4">
        <v>3835</v>
      </c>
      <c r="E89" s="4" t="str">
        <f>VLOOKUP(A89,HOP!A:L,12,0)</f>
        <v>3835.00</v>
      </c>
      <c r="F89" s="4" t="str">
        <f>VLOOKUP(A89,HOP!A:C,3,0)</f>
        <v>3229815</v>
      </c>
      <c r="G89" s="4">
        <f t="shared" si="4"/>
        <v>0</v>
      </c>
      <c r="H89" s="4" t="str">
        <f t="shared" si="5"/>
        <v>，3229815</v>
      </c>
      <c r="I89" s="4" t="str">
        <f>VLOOKUP(A89,HOP!A:U,21,0)</f>
        <v>直采</v>
      </c>
    </row>
    <row r="90" s="4" customFormat="1" hidden="1" spans="1:9">
      <c r="A90" s="5">
        <v>999223658667163</v>
      </c>
      <c r="B90" s="6">
        <v>45033</v>
      </c>
      <c r="C90" s="6">
        <v>45034</v>
      </c>
      <c r="D90" s="4">
        <v>807</v>
      </c>
      <c r="E90" s="4" t="str">
        <f>VLOOKUP(A90,HOP!A:L,12,0)</f>
        <v>807.00</v>
      </c>
      <c r="F90" s="4" t="str">
        <f>VLOOKUP(A90,HOP!A:C,3,0)</f>
        <v>3230051</v>
      </c>
      <c r="G90" s="4">
        <f t="shared" si="4"/>
        <v>0</v>
      </c>
      <c r="H90" s="4" t="str">
        <f t="shared" si="5"/>
        <v>，3230051</v>
      </c>
      <c r="I90" s="4" t="str">
        <f>VLOOKUP(A90,HOP!A:U,21,0)</f>
        <v>直采</v>
      </c>
    </row>
    <row r="91" s="4" customFormat="1" hidden="1" spans="1:9">
      <c r="A91" s="5">
        <v>999223658764877</v>
      </c>
      <c r="B91" s="6">
        <v>45033</v>
      </c>
      <c r="C91" s="6">
        <v>45034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4"/>
        <v>#N/A</v>
      </c>
      <c r="H91" s="4" t="e">
        <f t="shared" si="5"/>
        <v>#N/A</v>
      </c>
      <c r="I91" s="4" t="e">
        <f>VLOOKUP(A91,HOP!A:U,21,0)</f>
        <v>#N/A</v>
      </c>
    </row>
    <row r="92" s="4" customFormat="1" hidden="1" spans="1:9">
      <c r="A92" s="5">
        <v>999223653667465</v>
      </c>
      <c r="B92" s="6">
        <v>45032</v>
      </c>
      <c r="C92" s="6">
        <v>45034</v>
      </c>
      <c r="D92" s="4">
        <v>2306</v>
      </c>
      <c r="E92" s="4" t="str">
        <f>VLOOKUP(A92,HOP!A:L,12,0)</f>
        <v>2306.00</v>
      </c>
      <c r="F92" s="4" t="str">
        <f>VLOOKUP(A92,HOP!A:C,3,0)</f>
        <v>3228974</v>
      </c>
      <c r="G92" s="4">
        <f t="shared" si="4"/>
        <v>0</v>
      </c>
      <c r="H92" s="4" t="str">
        <f t="shared" si="5"/>
        <v>，3228974</v>
      </c>
      <c r="I92" s="4" t="str">
        <f>VLOOKUP(A92,HOP!A:U,21,0)</f>
        <v>直采</v>
      </c>
    </row>
    <row r="93" s="4" customFormat="1" hidden="1" spans="1:9">
      <c r="A93" s="5">
        <v>999223659506534</v>
      </c>
      <c r="B93" s="6">
        <v>45033</v>
      </c>
      <c r="C93" s="6">
        <v>45034</v>
      </c>
      <c r="D93" s="4">
        <v>1000</v>
      </c>
      <c r="E93" s="4" t="str">
        <f>VLOOKUP(A93,HOP!A:L,12,0)</f>
        <v>1000.00</v>
      </c>
      <c r="F93" s="4" t="str">
        <f>VLOOKUP(A93,HOP!A:C,3,0)</f>
        <v>3230274</v>
      </c>
      <c r="G93" s="4">
        <f t="shared" si="4"/>
        <v>0</v>
      </c>
      <c r="H93" s="4" t="str">
        <f t="shared" si="5"/>
        <v>，3230274</v>
      </c>
      <c r="I93" s="4" t="str">
        <f>VLOOKUP(A93,HOP!A:U,21,0)</f>
        <v>直采</v>
      </c>
    </row>
    <row r="94" s="4" customFormat="1" hidden="1" spans="1:9">
      <c r="A94" s="5">
        <v>999223663069549</v>
      </c>
      <c r="B94" s="6">
        <v>45033</v>
      </c>
      <c r="C94" s="6">
        <v>45034</v>
      </c>
      <c r="D94" s="4">
        <v>1360</v>
      </c>
      <c r="E94" s="4" t="str">
        <f>VLOOKUP(A94,HOP!A:L,12,0)</f>
        <v>1360.00</v>
      </c>
      <c r="F94" s="4" t="str">
        <f>VLOOKUP(A94,HOP!A:C,3,0)</f>
        <v>3230362</v>
      </c>
      <c r="G94" s="4">
        <f t="shared" si="4"/>
        <v>0</v>
      </c>
      <c r="H94" s="4" t="str">
        <f t="shared" si="5"/>
        <v>，3230362</v>
      </c>
      <c r="I94" s="4" t="str">
        <f>VLOOKUP(A94,HOP!A:U,21,0)</f>
        <v>直采</v>
      </c>
    </row>
    <row r="95" s="4" customFormat="1" hidden="1" spans="1:9">
      <c r="A95" s="5">
        <v>999223663450109</v>
      </c>
      <c r="B95" s="6">
        <v>45032</v>
      </c>
      <c r="C95" s="6">
        <v>45034</v>
      </c>
      <c r="D95" s="4">
        <v>1330</v>
      </c>
      <c r="E95" s="4" t="str">
        <f>VLOOKUP(A95,HOP!A:L,12,0)</f>
        <v>1330.00</v>
      </c>
      <c r="F95" s="4" t="str">
        <f>VLOOKUP(A95,HOP!A:C,3,0)</f>
        <v>3230406</v>
      </c>
      <c r="G95" s="4">
        <f t="shared" si="4"/>
        <v>0</v>
      </c>
      <c r="H95" s="4" t="str">
        <f t="shared" si="5"/>
        <v>，3230406</v>
      </c>
      <c r="I95" s="4" t="str">
        <f>VLOOKUP(A95,HOP!A:U,21,0)</f>
        <v>直采</v>
      </c>
    </row>
    <row r="96" s="4" customFormat="1" hidden="1" spans="1:9">
      <c r="A96" s="5">
        <v>999223664848490</v>
      </c>
      <c r="B96" s="6">
        <v>45033</v>
      </c>
      <c r="C96" s="6">
        <v>45034</v>
      </c>
      <c r="D96" s="4">
        <v>424</v>
      </c>
      <c r="E96" s="4" t="str">
        <f>VLOOKUP(A96,HOP!A:L,12,0)</f>
        <v>424.00</v>
      </c>
      <c r="F96" s="4" t="str">
        <f>VLOOKUP(A96,HOP!A:C,3,0)</f>
        <v>3230555</v>
      </c>
      <c r="G96" s="4">
        <f t="shared" si="4"/>
        <v>0</v>
      </c>
      <c r="H96" s="4" t="str">
        <f t="shared" si="5"/>
        <v>，3230555</v>
      </c>
      <c r="I96" s="4" t="str">
        <f>VLOOKUP(A96,HOP!A:U,21,0)</f>
        <v>直采</v>
      </c>
    </row>
    <row r="97" s="4" customFormat="1" hidden="1" spans="1:9">
      <c r="A97" s="5">
        <v>999223664915405</v>
      </c>
      <c r="B97" s="6">
        <v>45031</v>
      </c>
      <c r="C97" s="6">
        <v>45034</v>
      </c>
      <c r="D97" s="4">
        <v>1066</v>
      </c>
      <c r="E97" s="4" t="str">
        <f>VLOOKUP(A97,HOP!A:L,12,0)</f>
        <v>1066.00</v>
      </c>
      <c r="F97" s="4" t="str">
        <f>VLOOKUP(A97,HOP!A:C,3,0)</f>
        <v>3230564</v>
      </c>
      <c r="G97" s="4">
        <f t="shared" si="4"/>
        <v>0</v>
      </c>
      <c r="H97" s="4" t="str">
        <f t="shared" si="5"/>
        <v>，3230564</v>
      </c>
      <c r="I97" s="4" t="str">
        <f>VLOOKUP(A97,HOP!A:U,21,0)</f>
        <v>直采</v>
      </c>
    </row>
    <row r="98" s="4" customFormat="1" hidden="1" spans="1:9">
      <c r="A98" s="5">
        <v>999223665896620</v>
      </c>
      <c r="B98" s="6">
        <v>45033</v>
      </c>
      <c r="C98" s="6">
        <v>45034</v>
      </c>
      <c r="D98" s="4">
        <v>526</v>
      </c>
      <c r="E98" s="4" t="str">
        <f>VLOOKUP(A98,HOP!A:L,12,0)</f>
        <v>526.00</v>
      </c>
      <c r="F98" s="4" t="str">
        <f>VLOOKUP(A98,HOP!A:C,3,0)</f>
        <v>3230670</v>
      </c>
      <c r="G98" s="4">
        <f t="shared" si="4"/>
        <v>0</v>
      </c>
      <c r="H98" s="4" t="str">
        <f t="shared" si="5"/>
        <v>，3230670</v>
      </c>
      <c r="I98" s="4" t="str">
        <f>VLOOKUP(A98,HOP!A:U,21,0)</f>
        <v>直采</v>
      </c>
    </row>
    <row r="99" s="4" customFormat="1" hidden="1" spans="1:9">
      <c r="A99" s="5">
        <v>999223666066104</v>
      </c>
      <c r="B99" s="6">
        <v>45033</v>
      </c>
      <c r="C99" s="6">
        <v>45034</v>
      </c>
      <c r="D99" s="4">
        <v>526</v>
      </c>
      <c r="E99" s="4" t="str">
        <f>VLOOKUP(A99,HOP!A:L,12,0)</f>
        <v>526.00</v>
      </c>
      <c r="F99" s="4" t="str">
        <f>VLOOKUP(A99,HOP!A:C,3,0)</f>
        <v>3230691</v>
      </c>
      <c r="G99" s="4">
        <f t="shared" ref="G99:G130" si="6">D99-E99</f>
        <v>0</v>
      </c>
      <c r="H99" s="4" t="str">
        <f t="shared" ref="H99:H130" si="7">$H$1&amp;F99</f>
        <v>，3230691</v>
      </c>
      <c r="I99" s="4" t="str">
        <f>VLOOKUP(A99,HOP!A:U,21,0)</f>
        <v>直采</v>
      </c>
    </row>
    <row r="100" s="4" customFormat="1" hidden="1" spans="1:9">
      <c r="A100" s="5">
        <v>999223669259697</v>
      </c>
      <c r="B100" s="6">
        <v>45032</v>
      </c>
      <c r="C100" s="6">
        <v>45034</v>
      </c>
      <c r="D100" s="4">
        <v>2738</v>
      </c>
      <c r="E100" s="4" t="str">
        <f>VLOOKUP(A100,HOP!A:L,12,0)</f>
        <v>2738.00</v>
      </c>
      <c r="F100" s="4" t="str">
        <f>VLOOKUP(A100,HOP!A:C,3,0)</f>
        <v>3231148</v>
      </c>
      <c r="G100" s="4">
        <f t="shared" si="6"/>
        <v>0</v>
      </c>
      <c r="H100" s="4" t="str">
        <f t="shared" si="7"/>
        <v>，3231148</v>
      </c>
      <c r="I100" s="4" t="str">
        <f>VLOOKUP(A100,HOP!A:U,21,0)</f>
        <v>直采</v>
      </c>
    </row>
    <row r="101" s="4" customFormat="1" hidden="1" spans="1:9">
      <c r="A101" s="5">
        <v>999223669396526</v>
      </c>
      <c r="B101" s="6">
        <v>45032</v>
      </c>
      <c r="C101" s="6">
        <v>45034</v>
      </c>
      <c r="D101" s="4">
        <v>740</v>
      </c>
      <c r="E101" s="4" t="str">
        <f>VLOOKUP(A101,HOP!A:L,12,0)</f>
        <v>740.00</v>
      </c>
      <c r="F101" s="4" t="str">
        <f>VLOOKUP(A101,HOP!A:C,3,0)</f>
        <v>3231174</v>
      </c>
      <c r="G101" s="4">
        <f t="shared" si="6"/>
        <v>0</v>
      </c>
      <c r="H101" s="4" t="str">
        <f t="shared" si="7"/>
        <v>，3231174</v>
      </c>
      <c r="I101" s="4" t="str">
        <f>VLOOKUP(A101,HOP!A:U,21,0)</f>
        <v>直采</v>
      </c>
    </row>
    <row r="102" s="4" customFormat="1" hidden="1" spans="1:9">
      <c r="A102" s="5">
        <v>999223669471538</v>
      </c>
      <c r="B102" s="6">
        <v>45033</v>
      </c>
      <c r="C102" s="6">
        <v>45034</v>
      </c>
      <c r="D102" s="4">
        <v>425</v>
      </c>
      <c r="E102" s="4" t="str">
        <f>VLOOKUP(A102,HOP!A:L,12,0)</f>
        <v>425.00</v>
      </c>
      <c r="F102" s="4" t="str">
        <f>VLOOKUP(A102,HOP!A:C,3,0)</f>
        <v>3231183</v>
      </c>
      <c r="G102" s="4">
        <f t="shared" si="6"/>
        <v>0</v>
      </c>
      <c r="H102" s="4" t="str">
        <f t="shared" si="7"/>
        <v>，3231183</v>
      </c>
      <c r="I102" s="4" t="str">
        <f>VLOOKUP(A102,HOP!A:U,21,0)</f>
        <v>直采</v>
      </c>
    </row>
    <row r="103" s="4" customFormat="1" hidden="1" spans="1:9">
      <c r="A103" s="5">
        <v>999223669879676</v>
      </c>
      <c r="B103" s="6">
        <v>45031</v>
      </c>
      <c r="C103" s="6">
        <v>45034</v>
      </c>
      <c r="D103" s="4">
        <v>910</v>
      </c>
      <c r="E103" s="4" t="str">
        <f>VLOOKUP(A103,HOP!A:L,12,0)</f>
        <v>910.00</v>
      </c>
      <c r="F103" s="4" t="str">
        <f>VLOOKUP(A103,HOP!A:C,3,0)</f>
        <v>3231255</v>
      </c>
      <c r="G103" s="4">
        <f t="shared" si="6"/>
        <v>0</v>
      </c>
      <c r="H103" s="4" t="str">
        <f t="shared" si="7"/>
        <v>，3231255</v>
      </c>
      <c r="I103" s="4" t="str">
        <f>VLOOKUP(A103,HOP!A:U,21,0)</f>
        <v>直采</v>
      </c>
    </row>
    <row r="104" s="4" customFormat="1" hidden="1" spans="1:9">
      <c r="A104" s="5">
        <v>999223670990131</v>
      </c>
      <c r="B104" s="6">
        <v>45032</v>
      </c>
      <c r="C104" s="6">
        <v>45034</v>
      </c>
      <c r="D104" s="4">
        <v>4916</v>
      </c>
      <c r="E104" s="4" t="str">
        <f>VLOOKUP(A104,HOP!A:L,12,0)</f>
        <v>4916.00</v>
      </c>
      <c r="F104" s="4" t="str">
        <f>VLOOKUP(A104,HOP!A:C,3,0)</f>
        <v>3231497</v>
      </c>
      <c r="G104" s="4">
        <f t="shared" si="6"/>
        <v>0</v>
      </c>
      <c r="H104" s="4" t="str">
        <f t="shared" si="7"/>
        <v>，3231497</v>
      </c>
      <c r="I104" s="4" t="str">
        <f>VLOOKUP(A104,HOP!A:U,21,0)</f>
        <v>直采</v>
      </c>
    </row>
    <row r="105" s="4" customFormat="1" hidden="1" spans="1:9">
      <c r="A105" s="5">
        <v>999223672739990</v>
      </c>
      <c r="B105" s="6">
        <v>45032</v>
      </c>
      <c r="C105" s="6">
        <v>45034</v>
      </c>
      <c r="D105" s="4">
        <v>2060</v>
      </c>
      <c r="E105" s="4" t="str">
        <f>VLOOKUP(A105,HOP!A:L,12,0)</f>
        <v>2060.00</v>
      </c>
      <c r="F105" s="4" t="str">
        <f>VLOOKUP(A105,HOP!A:C,3,0)</f>
        <v>3231929</v>
      </c>
      <c r="G105" s="4">
        <f t="shared" si="6"/>
        <v>0</v>
      </c>
      <c r="H105" s="4" t="str">
        <f t="shared" si="7"/>
        <v>，3231929</v>
      </c>
      <c r="I105" s="4" t="str">
        <f>VLOOKUP(A105,HOP!A:U,21,0)</f>
        <v>直采</v>
      </c>
    </row>
    <row r="106" s="4" customFormat="1" hidden="1" spans="1:9">
      <c r="A106" s="5">
        <v>999223676054977</v>
      </c>
      <c r="B106" s="6">
        <v>45032</v>
      </c>
      <c r="C106" s="6">
        <v>45034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6"/>
        <v>#N/A</v>
      </c>
      <c r="H106" s="4" t="e">
        <f t="shared" si="7"/>
        <v>#N/A</v>
      </c>
      <c r="I106" s="4" t="e">
        <f>VLOOKUP(A106,HOP!A:U,21,0)</f>
        <v>#N/A</v>
      </c>
    </row>
    <row r="107" s="4" customFormat="1" hidden="1" spans="1:9">
      <c r="A107" s="5">
        <v>999223678399482</v>
      </c>
      <c r="B107" s="6">
        <v>45032</v>
      </c>
      <c r="C107" s="6">
        <v>45034</v>
      </c>
      <c r="D107" s="4">
        <v>2020</v>
      </c>
      <c r="E107" s="4" t="str">
        <f>VLOOKUP(A107,HOP!A:L,12,0)</f>
        <v>2020.00</v>
      </c>
      <c r="F107" s="4" t="str">
        <f>VLOOKUP(A107,HOP!A:C,3,0)</f>
        <v>3232356</v>
      </c>
      <c r="G107" s="4">
        <f t="shared" si="6"/>
        <v>0</v>
      </c>
      <c r="H107" s="4" t="str">
        <f t="shared" si="7"/>
        <v>，3232356</v>
      </c>
      <c r="I107" s="4" t="str">
        <f>VLOOKUP(A107,HOP!A:U,21,0)</f>
        <v>直采</v>
      </c>
    </row>
    <row r="108" s="4" customFormat="1" hidden="1" spans="1:9">
      <c r="A108" s="5">
        <v>999223678567567</v>
      </c>
      <c r="B108" s="6">
        <v>45033</v>
      </c>
      <c r="C108" s="6">
        <v>45034</v>
      </c>
      <c r="D108" s="4">
        <v>1322</v>
      </c>
      <c r="E108" s="4" t="str">
        <f>VLOOKUP(A108,HOP!A:L,12,0)</f>
        <v>1322.00</v>
      </c>
      <c r="F108" s="4" t="str">
        <f>VLOOKUP(A108,HOP!A:C,3,0)</f>
        <v>3232376</v>
      </c>
      <c r="G108" s="4">
        <f t="shared" si="6"/>
        <v>0</v>
      </c>
      <c r="H108" s="4" t="str">
        <f t="shared" si="7"/>
        <v>，3232376</v>
      </c>
      <c r="I108" s="4" t="str">
        <f>VLOOKUP(A108,HOP!A:U,21,0)</f>
        <v>直采</v>
      </c>
    </row>
    <row r="109" s="4" customFormat="1" hidden="1" spans="1:9">
      <c r="A109" s="5">
        <v>999223678896396</v>
      </c>
      <c r="B109" s="6">
        <v>45032</v>
      </c>
      <c r="C109" s="6">
        <v>45034</v>
      </c>
      <c r="D109" s="4">
        <v>3581</v>
      </c>
      <c r="E109" s="4" t="str">
        <f>VLOOKUP(A109,HOP!A:L,12,0)</f>
        <v>3581.00</v>
      </c>
      <c r="F109" s="4" t="str">
        <f>VLOOKUP(A109,HOP!A:C,3,0)</f>
        <v>3232447</v>
      </c>
      <c r="G109" s="4">
        <f t="shared" si="6"/>
        <v>0</v>
      </c>
      <c r="H109" s="4" t="str">
        <f t="shared" si="7"/>
        <v>，3232447</v>
      </c>
      <c r="I109" s="4" t="str">
        <f>VLOOKUP(A109,HOP!A:U,21,0)</f>
        <v>直采</v>
      </c>
    </row>
    <row r="110" s="4" customFormat="1" hidden="1" spans="1:9">
      <c r="A110" s="5">
        <v>999223679110650</v>
      </c>
      <c r="B110" s="6">
        <v>45033</v>
      </c>
      <c r="C110" s="6">
        <v>45034</v>
      </c>
      <c r="D110" s="4">
        <v>661</v>
      </c>
      <c r="E110" s="4" t="str">
        <f>VLOOKUP(A110,HOP!A:L,12,0)</f>
        <v>661.00</v>
      </c>
      <c r="F110" s="4" t="str">
        <f>VLOOKUP(A110,HOP!A:C,3,0)</f>
        <v>3232490</v>
      </c>
      <c r="G110" s="4">
        <f t="shared" si="6"/>
        <v>0</v>
      </c>
      <c r="H110" s="4" t="str">
        <f t="shared" si="7"/>
        <v>，3232490</v>
      </c>
      <c r="I110" s="4" t="str">
        <f>VLOOKUP(A110,HOP!A:U,21,0)</f>
        <v>直采</v>
      </c>
    </row>
    <row r="111" s="4" customFormat="1" hidden="1" spans="1:9">
      <c r="A111" s="5">
        <v>999223680622254</v>
      </c>
      <c r="B111" s="6">
        <v>45033</v>
      </c>
      <c r="C111" s="6">
        <v>45034</v>
      </c>
      <c r="D111" s="4">
        <v>0</v>
      </c>
      <c r="E111" s="4" t="e">
        <f>VLOOKUP(A111,HOP!A:L,12,0)</f>
        <v>#N/A</v>
      </c>
      <c r="F111" s="4" t="e">
        <f>VLOOKUP(A111,HOP!A:C,3,0)</f>
        <v>#N/A</v>
      </c>
      <c r="G111" s="4" t="e">
        <f t="shared" si="6"/>
        <v>#N/A</v>
      </c>
      <c r="H111" s="4" t="e">
        <f t="shared" si="7"/>
        <v>#N/A</v>
      </c>
      <c r="I111" s="4" t="e">
        <f>VLOOKUP(A111,HOP!A:U,21,0)</f>
        <v>#N/A</v>
      </c>
    </row>
    <row r="112" s="4" customFormat="1" hidden="1" spans="1:9">
      <c r="A112" s="5">
        <v>999223677847485</v>
      </c>
      <c r="B112" s="6">
        <v>45032</v>
      </c>
      <c r="C112" s="6">
        <v>45034</v>
      </c>
      <c r="D112" s="4">
        <v>5742</v>
      </c>
      <c r="E112" s="4" t="str">
        <f>VLOOKUP(A112,HOP!A:L,12,0)</f>
        <v>5742.00</v>
      </c>
      <c r="F112" s="4" t="str">
        <f>VLOOKUP(A112,HOP!A:C,3,0)</f>
        <v>3232293</v>
      </c>
      <c r="G112" s="4">
        <f t="shared" si="6"/>
        <v>0</v>
      </c>
      <c r="H112" s="4" t="str">
        <f t="shared" si="7"/>
        <v>，3232293</v>
      </c>
      <c r="I112" s="4" t="str">
        <f>VLOOKUP(A112,HOP!A:U,21,0)</f>
        <v>直采</v>
      </c>
    </row>
    <row r="113" s="4" customFormat="1" spans="1:10">
      <c r="A113" s="5">
        <v>999223680910608</v>
      </c>
      <c r="B113" s="6">
        <v>45033</v>
      </c>
      <c r="C113" s="6">
        <v>45034</v>
      </c>
      <c r="D113" s="4">
        <v>909</v>
      </c>
      <c r="E113" s="4" t="str">
        <f>VLOOKUP(A113,HOP!A:L,12,0)</f>
        <v>1182.00</v>
      </c>
      <c r="F113" s="4" t="str">
        <f>VLOOKUP(A113,HOP!A:C,3,0)</f>
        <v>3232821</v>
      </c>
      <c r="G113" s="4">
        <f t="shared" si="6"/>
        <v>-273</v>
      </c>
      <c r="H113" s="4" t="str">
        <f t="shared" si="7"/>
        <v>，3232821</v>
      </c>
      <c r="I113" s="4" t="str">
        <f>VLOOKUP(A113,HOP!A:U,21,0)</f>
        <v>直采</v>
      </c>
      <c r="J113" s="4" t="s">
        <v>769</v>
      </c>
    </row>
    <row r="114" s="4" customFormat="1" hidden="1" spans="1:9">
      <c r="A114" s="5">
        <v>999223682976601</v>
      </c>
      <c r="B114" s="6">
        <v>45032</v>
      </c>
      <c r="C114" s="6">
        <v>45034</v>
      </c>
      <c r="D114" s="4">
        <v>2500</v>
      </c>
      <c r="E114" s="4" t="str">
        <f>VLOOKUP(A114,HOP!A:L,12,0)</f>
        <v>2500.00</v>
      </c>
      <c r="F114" s="4" t="str">
        <f>VLOOKUP(A114,HOP!A:C,3,0)</f>
        <v>3233145</v>
      </c>
      <c r="G114" s="4">
        <f t="shared" si="6"/>
        <v>0</v>
      </c>
      <c r="H114" s="4" t="str">
        <f t="shared" si="7"/>
        <v>，3233145</v>
      </c>
      <c r="I114" s="4" t="str">
        <f>VLOOKUP(A114,HOP!A:U,21,0)</f>
        <v>直采</v>
      </c>
    </row>
    <row r="115" s="4" customFormat="1" hidden="1" spans="1:9">
      <c r="A115" s="5">
        <v>999223683251798</v>
      </c>
      <c r="B115" s="6">
        <v>45032</v>
      </c>
      <c r="C115" s="6">
        <v>45034</v>
      </c>
      <c r="D115" s="4">
        <v>2020</v>
      </c>
      <c r="E115" s="4" t="str">
        <f>VLOOKUP(A115,HOP!A:L,12,0)</f>
        <v>2020.00</v>
      </c>
      <c r="F115" s="4" t="str">
        <f>VLOOKUP(A115,HOP!A:C,3,0)</f>
        <v>3233189</v>
      </c>
      <c r="G115" s="4">
        <f t="shared" si="6"/>
        <v>0</v>
      </c>
      <c r="H115" s="4" t="str">
        <f t="shared" si="7"/>
        <v>，3233189</v>
      </c>
      <c r="I115" s="4" t="str">
        <f>VLOOKUP(A115,HOP!A:U,21,0)</f>
        <v>直采</v>
      </c>
    </row>
    <row r="116" s="4" customFormat="1" hidden="1" spans="1:9">
      <c r="A116" s="5">
        <v>999223684396758</v>
      </c>
      <c r="B116" s="6">
        <v>45033</v>
      </c>
      <c r="C116" s="6">
        <v>45034</v>
      </c>
      <c r="D116" s="4">
        <v>425</v>
      </c>
      <c r="E116" s="4" t="str">
        <f>VLOOKUP(A116,HOP!A:L,12,0)</f>
        <v>425.00</v>
      </c>
      <c r="F116" s="4" t="str">
        <f>VLOOKUP(A116,HOP!A:C,3,0)</f>
        <v>3233428</v>
      </c>
      <c r="G116" s="4">
        <f t="shared" si="6"/>
        <v>0</v>
      </c>
      <c r="H116" s="4" t="str">
        <f t="shared" si="7"/>
        <v>，3233428</v>
      </c>
      <c r="I116" s="4" t="str">
        <f>VLOOKUP(A116,HOP!A:U,21,0)</f>
        <v>直采</v>
      </c>
    </row>
    <row r="117" s="4" customFormat="1" hidden="1" spans="1:9">
      <c r="A117" s="5">
        <v>999223684539138</v>
      </c>
      <c r="B117" s="6">
        <v>45032</v>
      </c>
      <c r="C117" s="6">
        <v>45034</v>
      </c>
      <c r="D117" s="4">
        <v>439</v>
      </c>
      <c r="E117" s="4" t="str">
        <f>VLOOKUP(A117,HOP!A:L,12,0)</f>
        <v>439.00</v>
      </c>
      <c r="F117" s="4" t="str">
        <f>VLOOKUP(A117,HOP!A:C,3,0)</f>
        <v>3233452</v>
      </c>
      <c r="G117" s="4">
        <f t="shared" si="6"/>
        <v>0</v>
      </c>
      <c r="H117" s="4" t="str">
        <f t="shared" si="7"/>
        <v>，3233452</v>
      </c>
      <c r="I117" s="4" t="str">
        <f>VLOOKUP(A117,HOP!A:U,21,0)</f>
        <v>直采</v>
      </c>
    </row>
    <row r="118" s="4" customFormat="1" hidden="1" spans="1:9">
      <c r="A118" s="5">
        <v>999223685397232</v>
      </c>
      <c r="B118" s="6">
        <v>45032</v>
      </c>
      <c r="C118" s="6">
        <v>45034</v>
      </c>
      <c r="D118" s="4">
        <v>3581</v>
      </c>
      <c r="E118" s="4" t="str">
        <f>VLOOKUP(A118,HOP!A:L,12,0)</f>
        <v>3581.00</v>
      </c>
      <c r="F118" s="4" t="str">
        <f>VLOOKUP(A118,HOP!A:C,3,0)</f>
        <v>3233697</v>
      </c>
      <c r="G118" s="4">
        <f t="shared" si="6"/>
        <v>0</v>
      </c>
      <c r="H118" s="4" t="str">
        <f t="shared" si="7"/>
        <v>，3233697</v>
      </c>
      <c r="I118" s="4" t="str">
        <f>VLOOKUP(A118,HOP!A:U,21,0)</f>
        <v>直采</v>
      </c>
    </row>
    <row r="119" s="4" customFormat="1" hidden="1" spans="1:9">
      <c r="A119" s="5">
        <v>999223686036803</v>
      </c>
      <c r="B119" s="6">
        <v>45032</v>
      </c>
      <c r="C119" s="6">
        <v>45034</v>
      </c>
      <c r="D119" s="4">
        <v>2188</v>
      </c>
      <c r="E119" s="4" t="str">
        <f>VLOOKUP(A119,HOP!A:L,12,0)</f>
        <v>2188.00</v>
      </c>
      <c r="F119" s="4" t="str">
        <f>VLOOKUP(A119,HOP!A:C,3,0)</f>
        <v>3233902</v>
      </c>
      <c r="G119" s="4">
        <f t="shared" si="6"/>
        <v>0</v>
      </c>
      <c r="H119" s="4" t="str">
        <f t="shared" si="7"/>
        <v>，3233902</v>
      </c>
      <c r="I119" s="4" t="str">
        <f>VLOOKUP(A119,HOP!A:U,21,0)</f>
        <v>直采</v>
      </c>
    </row>
    <row r="120" s="4" customFormat="1" hidden="1" spans="1:9">
      <c r="A120" s="5">
        <v>999223686803634</v>
      </c>
      <c r="B120" s="6">
        <v>45033</v>
      </c>
      <c r="C120" s="6">
        <v>45034</v>
      </c>
      <c r="D120" s="4">
        <v>425</v>
      </c>
      <c r="E120" s="4" t="str">
        <f>VLOOKUP(A120,HOP!A:L,12,0)</f>
        <v>425.00</v>
      </c>
      <c r="F120" s="4" t="str">
        <f>VLOOKUP(A120,HOP!A:C,3,0)</f>
        <v>3234124</v>
      </c>
      <c r="G120" s="4">
        <f t="shared" si="6"/>
        <v>0</v>
      </c>
      <c r="H120" s="4" t="str">
        <f t="shared" si="7"/>
        <v>，3234124</v>
      </c>
      <c r="I120" s="4" t="str">
        <f>VLOOKUP(A120,HOP!A:U,21,0)</f>
        <v>直采</v>
      </c>
    </row>
    <row r="121" s="4" customFormat="1" hidden="1" spans="1:9">
      <c r="A121" s="5">
        <v>999223687230586</v>
      </c>
      <c r="B121" s="6">
        <v>45033</v>
      </c>
      <c r="C121" s="6">
        <v>45034</v>
      </c>
      <c r="D121" s="4">
        <v>1010</v>
      </c>
      <c r="E121" s="4" t="str">
        <f>VLOOKUP(A121,HOP!A:L,12,0)</f>
        <v>1010.00</v>
      </c>
      <c r="F121" s="4" t="str">
        <f>VLOOKUP(A121,HOP!A:C,3,0)</f>
        <v>3234255</v>
      </c>
      <c r="G121" s="4">
        <f t="shared" si="6"/>
        <v>0</v>
      </c>
      <c r="H121" s="4" t="str">
        <f t="shared" si="7"/>
        <v>，3234255</v>
      </c>
      <c r="I121" s="4" t="str">
        <f>VLOOKUP(A121,HOP!A:U,21,0)</f>
        <v>直采</v>
      </c>
    </row>
    <row r="122" s="4" customFormat="1" hidden="1" spans="1:9">
      <c r="A122" s="5">
        <v>999223690362788</v>
      </c>
      <c r="B122" s="6">
        <v>45033</v>
      </c>
      <c r="C122" s="6">
        <v>45034</v>
      </c>
      <c r="D122" s="4">
        <v>1094</v>
      </c>
      <c r="E122" s="4" t="str">
        <f>VLOOKUP(A122,HOP!A:L,12,0)</f>
        <v>1094.00</v>
      </c>
      <c r="F122" s="4" t="str">
        <f>VLOOKUP(A122,HOP!A:C,3,0)</f>
        <v>3234562</v>
      </c>
      <c r="G122" s="4">
        <f t="shared" si="6"/>
        <v>0</v>
      </c>
      <c r="H122" s="4" t="str">
        <f t="shared" si="7"/>
        <v>，3234562</v>
      </c>
      <c r="I122" s="4" t="str">
        <f>VLOOKUP(A122,HOP!A:U,21,0)</f>
        <v>直采</v>
      </c>
    </row>
    <row r="123" s="4" customFormat="1" hidden="1" spans="1:9">
      <c r="A123" s="5">
        <v>999223691718305</v>
      </c>
      <c r="B123" s="6">
        <v>45033</v>
      </c>
      <c r="C123" s="6">
        <v>45034</v>
      </c>
      <c r="D123" s="4">
        <v>279</v>
      </c>
      <c r="E123" s="4" t="str">
        <f>VLOOKUP(A123,HOP!A:L,12,0)</f>
        <v>279.00</v>
      </c>
      <c r="F123" s="4" t="str">
        <f>VLOOKUP(A123,HOP!A:C,3,0)</f>
        <v>3234665</v>
      </c>
      <c r="G123" s="4">
        <f t="shared" si="6"/>
        <v>0</v>
      </c>
      <c r="H123" s="4" t="str">
        <f t="shared" si="7"/>
        <v>，3234665</v>
      </c>
      <c r="I123" s="4" t="str">
        <f>VLOOKUP(A123,HOP!A:U,21,0)</f>
        <v>直采</v>
      </c>
    </row>
    <row r="124" s="4" customFormat="1" hidden="1" spans="1:9">
      <c r="A124" s="5">
        <v>999223693924561</v>
      </c>
      <c r="B124" s="6">
        <v>45033</v>
      </c>
      <c r="C124" s="6">
        <v>45034</v>
      </c>
      <c r="D124" s="4">
        <v>615</v>
      </c>
      <c r="E124" s="4" t="str">
        <f>VLOOKUP(A124,HOP!A:L,12,0)</f>
        <v>615.00</v>
      </c>
      <c r="F124" s="4" t="str">
        <f>VLOOKUP(A124,HOP!A:C,3,0)</f>
        <v>3235007</v>
      </c>
      <c r="G124" s="4">
        <f t="shared" si="6"/>
        <v>0</v>
      </c>
      <c r="H124" s="4" t="str">
        <f t="shared" si="7"/>
        <v>，3235007</v>
      </c>
      <c r="I124" s="4" t="str">
        <f>VLOOKUP(A124,HOP!A:U,21,0)</f>
        <v>直采</v>
      </c>
    </row>
    <row r="125" s="4" customFormat="1" hidden="1" spans="1:9">
      <c r="A125" s="5">
        <v>999223694785795</v>
      </c>
      <c r="B125" s="6">
        <v>45033</v>
      </c>
      <c r="C125" s="6">
        <v>45034</v>
      </c>
      <c r="D125" s="4">
        <v>1360</v>
      </c>
      <c r="E125" s="4" t="str">
        <f>VLOOKUP(A125,HOP!A:L,12,0)</f>
        <v>1360.00</v>
      </c>
      <c r="F125" s="4" t="str">
        <f>VLOOKUP(A125,HOP!A:C,3,0)</f>
        <v>3235188</v>
      </c>
      <c r="G125" s="4">
        <f t="shared" si="6"/>
        <v>0</v>
      </c>
      <c r="H125" s="4" t="str">
        <f t="shared" si="7"/>
        <v>，3235188</v>
      </c>
      <c r="I125" s="4" t="str">
        <f>VLOOKUP(A125,HOP!A:U,21,0)</f>
        <v>直采</v>
      </c>
    </row>
    <row r="126" s="4" customFormat="1" hidden="1" spans="1:9">
      <c r="A126" s="5">
        <v>999223694820828</v>
      </c>
      <c r="B126" s="6">
        <v>45033</v>
      </c>
      <c r="C126" s="6">
        <v>45034</v>
      </c>
      <c r="D126" s="4">
        <v>615</v>
      </c>
      <c r="E126" s="4" t="str">
        <f>VLOOKUP(A126,HOP!A:L,12,0)</f>
        <v>615.00</v>
      </c>
      <c r="F126" s="4" t="str">
        <f>VLOOKUP(A126,HOP!A:C,3,0)</f>
        <v>3235199</v>
      </c>
      <c r="G126" s="4">
        <f t="shared" si="6"/>
        <v>0</v>
      </c>
      <c r="H126" s="4" t="str">
        <f t="shared" si="7"/>
        <v>，3235199</v>
      </c>
      <c r="I126" s="4" t="str">
        <f>VLOOKUP(A126,HOP!A:U,21,0)</f>
        <v>直采</v>
      </c>
    </row>
    <row r="127" s="4" customFormat="1" hidden="1" spans="1:9">
      <c r="A127" s="5">
        <v>999223694907694</v>
      </c>
      <c r="B127" s="6">
        <v>45033</v>
      </c>
      <c r="C127" s="6">
        <v>45034</v>
      </c>
      <c r="D127" s="4">
        <v>425</v>
      </c>
      <c r="E127" s="4" t="str">
        <f>VLOOKUP(A127,HOP!A:L,12,0)</f>
        <v>425.00</v>
      </c>
      <c r="F127" s="4" t="str">
        <f>VLOOKUP(A127,HOP!A:C,3,0)</f>
        <v>3235217</v>
      </c>
      <c r="G127" s="4">
        <f t="shared" si="6"/>
        <v>0</v>
      </c>
      <c r="H127" s="4" t="str">
        <f t="shared" si="7"/>
        <v>，3235217</v>
      </c>
      <c r="I127" s="4" t="str">
        <f>VLOOKUP(A127,HOP!A:U,21,0)</f>
        <v>直采</v>
      </c>
    </row>
    <row r="128" s="4" customFormat="1" hidden="1" spans="1:9">
      <c r="A128" s="5">
        <v>999223695262750</v>
      </c>
      <c r="B128" s="6">
        <v>45033</v>
      </c>
      <c r="C128" s="6">
        <v>45034</v>
      </c>
      <c r="D128" s="4">
        <v>1094</v>
      </c>
      <c r="E128" s="4" t="str">
        <f>VLOOKUP(A128,HOP!A:L,12,0)</f>
        <v>1094.00</v>
      </c>
      <c r="F128" s="4" t="str">
        <f>VLOOKUP(A128,HOP!A:C,3,0)</f>
        <v>3235301</v>
      </c>
      <c r="G128" s="4">
        <f t="shared" si="6"/>
        <v>0</v>
      </c>
      <c r="H128" s="4" t="str">
        <f t="shared" si="7"/>
        <v>，3235301</v>
      </c>
      <c r="I128" s="4" t="str">
        <f>VLOOKUP(A128,HOP!A:U,21,0)</f>
        <v>直采</v>
      </c>
    </row>
    <row r="129" s="4" customFormat="1" hidden="1" spans="1:9">
      <c r="A129" s="5">
        <v>999223695795280</v>
      </c>
      <c r="B129" s="6">
        <v>45033</v>
      </c>
      <c r="C129" s="6">
        <v>45034</v>
      </c>
      <c r="D129" s="4">
        <v>716</v>
      </c>
      <c r="E129" s="4" t="str">
        <f>VLOOKUP(A129,HOP!A:L,12,0)</f>
        <v>716.00</v>
      </c>
      <c r="F129" s="4" t="str">
        <f>VLOOKUP(A129,HOP!A:C,3,0)</f>
        <v>3235466</v>
      </c>
      <c r="G129" s="4">
        <f t="shared" si="6"/>
        <v>0</v>
      </c>
      <c r="H129" s="4" t="str">
        <f t="shared" si="7"/>
        <v>，3235466</v>
      </c>
      <c r="I129" s="4" t="str">
        <f>VLOOKUP(A129,HOP!A:U,21,0)</f>
        <v>直采</v>
      </c>
    </row>
    <row r="130" s="4" customFormat="1" hidden="1" spans="1:9">
      <c r="A130" s="5">
        <v>999223696963722</v>
      </c>
      <c r="B130" s="6">
        <v>45033</v>
      </c>
      <c r="C130" s="6">
        <v>45034</v>
      </c>
      <c r="D130" s="4">
        <v>425</v>
      </c>
      <c r="E130" s="4" t="str">
        <f>VLOOKUP(A130,HOP!A:L,12,0)</f>
        <v>425.00</v>
      </c>
      <c r="F130" s="4" t="str">
        <f>VLOOKUP(A130,HOP!A:C,3,0)</f>
        <v>3236733</v>
      </c>
      <c r="G130" s="4">
        <f t="shared" si="6"/>
        <v>0</v>
      </c>
      <c r="H130" s="4" t="str">
        <f t="shared" si="7"/>
        <v>，3236733</v>
      </c>
      <c r="I130" s="4" t="str">
        <f>VLOOKUP(A130,HOP!A:U,21,0)</f>
        <v>直采</v>
      </c>
    </row>
    <row r="131" s="4" customFormat="1" hidden="1" spans="1:9">
      <c r="A131" s="5">
        <v>999223697101161</v>
      </c>
      <c r="B131" s="6">
        <v>45033</v>
      </c>
      <c r="C131" s="6">
        <v>45034</v>
      </c>
      <c r="D131" s="4">
        <v>411</v>
      </c>
      <c r="E131" s="4" t="str">
        <f>VLOOKUP(A131,HOP!A:L,12,0)</f>
        <v>411.00</v>
      </c>
      <c r="F131" s="4" t="str">
        <f>VLOOKUP(A131,HOP!A:C,3,0)</f>
        <v>3236758</v>
      </c>
      <c r="G131" s="4">
        <f t="shared" ref="G131:G150" si="8">D131-E131</f>
        <v>0</v>
      </c>
      <c r="H131" s="4" t="str">
        <f t="shared" ref="H131:H150" si="9">$H$1&amp;F131</f>
        <v>，3236758</v>
      </c>
      <c r="I131" s="4" t="str">
        <f>VLOOKUP(A131,HOP!A:U,21,0)</f>
        <v>直采</v>
      </c>
    </row>
    <row r="132" s="4" customFormat="1" hidden="1" spans="1:9">
      <c r="A132" s="5">
        <v>999223697253668</v>
      </c>
      <c r="B132" s="6">
        <v>45033</v>
      </c>
      <c r="C132" s="6">
        <v>45034</v>
      </c>
      <c r="D132" s="4">
        <v>424</v>
      </c>
      <c r="E132" s="4" t="str">
        <f>VLOOKUP(A132,HOP!A:L,12,0)</f>
        <v>424.00</v>
      </c>
      <c r="F132" s="4" t="str">
        <f>VLOOKUP(A132,HOP!A:C,3,0)</f>
        <v>3236785</v>
      </c>
      <c r="G132" s="4">
        <f t="shared" si="8"/>
        <v>0</v>
      </c>
      <c r="H132" s="4" t="str">
        <f t="shared" si="9"/>
        <v>，3236785</v>
      </c>
      <c r="I132" s="4" t="str">
        <f>VLOOKUP(A132,HOP!A:U,21,0)</f>
        <v>直采</v>
      </c>
    </row>
    <row r="133" s="4" customFormat="1" hidden="1" spans="1:9">
      <c r="A133" s="5">
        <v>999223697414857</v>
      </c>
      <c r="B133" s="6">
        <v>45033</v>
      </c>
      <c r="C133" s="6">
        <v>45034</v>
      </c>
      <c r="D133" s="4">
        <v>425</v>
      </c>
      <c r="E133" s="4" t="str">
        <f>VLOOKUP(A133,HOP!A:L,12,0)</f>
        <v>425.00</v>
      </c>
      <c r="F133" s="4" t="str">
        <f>VLOOKUP(A133,HOP!A:C,3,0)</f>
        <v>3236822</v>
      </c>
      <c r="G133" s="4">
        <f t="shared" si="8"/>
        <v>0</v>
      </c>
      <c r="H133" s="4" t="str">
        <f t="shared" si="9"/>
        <v>，3236822</v>
      </c>
      <c r="I133" s="4" t="str">
        <f>VLOOKUP(A133,HOP!A:U,21,0)</f>
        <v>直采</v>
      </c>
    </row>
    <row r="134" s="4" customFormat="1" hidden="1" spans="1:9">
      <c r="A134" s="5">
        <v>999223698379562</v>
      </c>
      <c r="B134" s="6">
        <v>45033</v>
      </c>
      <c r="C134" s="6">
        <v>45034</v>
      </c>
      <c r="D134" s="4">
        <v>442</v>
      </c>
      <c r="E134" s="4" t="str">
        <f>VLOOKUP(A134,HOP!A:L,12,0)</f>
        <v>442.00</v>
      </c>
      <c r="F134" s="4" t="str">
        <f>VLOOKUP(A134,HOP!A:C,3,0)</f>
        <v>3237682</v>
      </c>
      <c r="G134" s="4">
        <f t="shared" si="8"/>
        <v>0</v>
      </c>
      <c r="H134" s="4" t="str">
        <f t="shared" si="9"/>
        <v>，3237682</v>
      </c>
      <c r="I134" s="4" t="str">
        <f>VLOOKUP(A134,HOP!A:U,21,0)</f>
        <v>直采</v>
      </c>
    </row>
    <row r="135" s="4" customFormat="1" hidden="1" spans="1:9">
      <c r="A135" s="5">
        <v>999223698165412</v>
      </c>
      <c r="B135" s="6">
        <v>45033</v>
      </c>
      <c r="C135" s="6">
        <v>45034</v>
      </c>
      <c r="D135" s="4">
        <v>1133</v>
      </c>
      <c r="E135" s="4" t="str">
        <f>VLOOKUP(A135,HOP!A:L,12,0)</f>
        <v>1133.00</v>
      </c>
      <c r="F135" s="4" t="str">
        <f>VLOOKUP(A135,HOP!A:C,3,0)</f>
        <v>3237633</v>
      </c>
      <c r="G135" s="4">
        <f t="shared" si="8"/>
        <v>0</v>
      </c>
      <c r="H135" s="4" t="str">
        <f t="shared" si="9"/>
        <v>，3237633</v>
      </c>
      <c r="I135" s="4" t="str">
        <f>VLOOKUP(A135,HOP!A:U,21,0)</f>
        <v>直采</v>
      </c>
    </row>
    <row r="136" s="4" customFormat="1" hidden="1" spans="1:9">
      <c r="A136" s="5">
        <v>999223698836512</v>
      </c>
      <c r="B136" s="6">
        <v>45033</v>
      </c>
      <c r="C136" s="6">
        <v>45034</v>
      </c>
      <c r="D136" s="4">
        <v>741</v>
      </c>
      <c r="E136" s="4" t="str">
        <f>VLOOKUP(A136,HOP!A:L,12,0)</f>
        <v>741.00</v>
      </c>
      <c r="F136" s="4" t="str">
        <f>VLOOKUP(A136,HOP!A:C,3,0)</f>
        <v>3238217</v>
      </c>
      <c r="G136" s="4">
        <f t="shared" si="8"/>
        <v>0</v>
      </c>
      <c r="H136" s="4" t="str">
        <f t="shared" si="9"/>
        <v>，3238217</v>
      </c>
      <c r="I136" s="4" t="str">
        <f>VLOOKUP(A136,HOP!A:U,21,0)</f>
        <v>直采</v>
      </c>
    </row>
    <row r="137" s="4" customFormat="1" hidden="1" spans="1:9">
      <c r="A137" s="5">
        <v>999223698886867</v>
      </c>
      <c r="B137" s="6">
        <v>45033</v>
      </c>
      <c r="C137" s="6">
        <v>45034</v>
      </c>
      <c r="D137" s="4">
        <v>1133</v>
      </c>
      <c r="E137" s="4" t="str">
        <f>VLOOKUP(A137,HOP!A:L,12,0)</f>
        <v>1133.00</v>
      </c>
      <c r="F137" s="4" t="str">
        <f>VLOOKUP(A137,HOP!A:C,3,0)</f>
        <v>3238228</v>
      </c>
      <c r="G137" s="4">
        <f t="shared" si="8"/>
        <v>0</v>
      </c>
      <c r="H137" s="4" t="str">
        <f t="shared" si="9"/>
        <v>，3238228</v>
      </c>
      <c r="I137" s="4" t="str">
        <f>VLOOKUP(A137,HOP!A:U,21,0)</f>
        <v>直采</v>
      </c>
    </row>
    <row r="138" s="4" customFormat="1" hidden="1" spans="1:9">
      <c r="A138" s="5">
        <v>999223700031696</v>
      </c>
      <c r="B138" s="6">
        <v>45033</v>
      </c>
      <c r="C138" s="6">
        <v>45034</v>
      </c>
      <c r="D138" s="4">
        <v>2055</v>
      </c>
      <c r="E138" s="4" t="str">
        <f>VLOOKUP(A138,HOP!A:L,12,0)</f>
        <v>2055.00</v>
      </c>
      <c r="F138" s="4" t="str">
        <f>VLOOKUP(A138,HOP!A:C,3,0)</f>
        <v>3238475</v>
      </c>
      <c r="G138" s="4">
        <f t="shared" si="8"/>
        <v>0</v>
      </c>
      <c r="H138" s="4" t="str">
        <f t="shared" si="9"/>
        <v>，3238475</v>
      </c>
      <c r="I138" s="4" t="str">
        <f>VLOOKUP(A138,HOP!A:U,21,0)</f>
        <v>直采</v>
      </c>
    </row>
    <row r="139" s="4" customFormat="1" hidden="1" spans="1:9">
      <c r="A139" s="5">
        <v>999223700036721</v>
      </c>
      <c r="B139" s="6">
        <v>45033</v>
      </c>
      <c r="C139" s="6">
        <v>45034</v>
      </c>
      <c r="D139" s="4">
        <v>794</v>
      </c>
      <c r="E139" s="4" t="str">
        <f>VLOOKUP(A139,HOP!A:L,12,0)</f>
        <v>794.00</v>
      </c>
      <c r="F139" s="4" t="str">
        <f>VLOOKUP(A139,HOP!A:C,3,0)</f>
        <v>3238479</v>
      </c>
      <c r="G139" s="4">
        <f t="shared" si="8"/>
        <v>0</v>
      </c>
      <c r="H139" s="4" t="str">
        <f t="shared" si="9"/>
        <v>，3238479</v>
      </c>
      <c r="I139" s="4" t="str">
        <f>VLOOKUP(A139,HOP!A:U,21,0)</f>
        <v>直采</v>
      </c>
    </row>
    <row r="140" s="4" customFormat="1" hidden="1" spans="1:9">
      <c r="A140" s="5">
        <v>999223700064848</v>
      </c>
      <c r="B140" s="6">
        <v>45033</v>
      </c>
      <c r="C140" s="6">
        <v>45034</v>
      </c>
      <c r="D140" s="4">
        <v>221</v>
      </c>
      <c r="E140" s="4" t="str">
        <f>VLOOKUP(A140,HOP!A:L,12,0)</f>
        <v>221.00</v>
      </c>
      <c r="F140" s="4" t="str">
        <f>VLOOKUP(A140,HOP!A:C,3,0)</f>
        <v>3238488</v>
      </c>
      <c r="G140" s="4">
        <f t="shared" si="8"/>
        <v>0</v>
      </c>
      <c r="H140" s="4" t="str">
        <f t="shared" si="9"/>
        <v>，3238488</v>
      </c>
      <c r="I140" s="4" t="str">
        <f>VLOOKUP(A140,HOP!A:U,21,0)</f>
        <v>直采</v>
      </c>
    </row>
    <row r="141" s="4" customFormat="1" hidden="1" spans="1:9">
      <c r="A141" s="5">
        <v>999223700072687</v>
      </c>
      <c r="B141" s="6">
        <v>45033</v>
      </c>
      <c r="C141" s="6">
        <v>45034</v>
      </c>
      <c r="D141" s="4">
        <v>418</v>
      </c>
      <c r="E141" s="4" t="str">
        <f>VLOOKUP(A141,HOP!A:L,12,0)</f>
        <v>418.00</v>
      </c>
      <c r="F141" s="4" t="str">
        <f>VLOOKUP(A141,HOP!A:C,3,0)</f>
        <v>3238491</v>
      </c>
      <c r="G141" s="4">
        <f t="shared" si="8"/>
        <v>0</v>
      </c>
      <c r="H141" s="4" t="str">
        <f t="shared" si="9"/>
        <v>，3238491</v>
      </c>
      <c r="I141" s="4" t="str">
        <f>VLOOKUP(A141,HOP!A:U,21,0)</f>
        <v>直采</v>
      </c>
    </row>
    <row r="142" s="4" customFormat="1" hidden="1" spans="1:9">
      <c r="A142" s="5">
        <v>999223700124562</v>
      </c>
      <c r="B142" s="6">
        <v>45033</v>
      </c>
      <c r="C142" s="6">
        <v>45034</v>
      </c>
      <c r="D142" s="4">
        <v>630</v>
      </c>
      <c r="E142" s="4" t="str">
        <f>VLOOKUP(A142,HOP!A:L,12,0)</f>
        <v>630.00</v>
      </c>
      <c r="F142" s="4" t="str">
        <f>VLOOKUP(A142,HOP!A:C,3,0)</f>
        <v>3238503</v>
      </c>
      <c r="G142" s="4">
        <f t="shared" si="8"/>
        <v>0</v>
      </c>
      <c r="H142" s="4" t="str">
        <f t="shared" si="9"/>
        <v>，3238503</v>
      </c>
      <c r="I142" s="4" t="str">
        <f>VLOOKUP(A142,HOP!A:U,21,0)</f>
        <v>直采</v>
      </c>
    </row>
    <row r="143" s="4" customFormat="1" hidden="1" spans="1:9">
      <c r="A143" s="5">
        <v>999223700145654</v>
      </c>
      <c r="B143" s="6">
        <v>45033</v>
      </c>
      <c r="C143" s="6">
        <v>45034</v>
      </c>
      <c r="D143" s="4">
        <v>294</v>
      </c>
      <c r="E143" s="4" t="str">
        <f>VLOOKUP(A143,HOP!A:L,12,0)</f>
        <v>294.00</v>
      </c>
      <c r="F143" s="4" t="str">
        <f>VLOOKUP(A143,HOP!A:C,3,0)</f>
        <v>3238518</v>
      </c>
      <c r="G143" s="4">
        <f t="shared" si="8"/>
        <v>0</v>
      </c>
      <c r="H143" s="4" t="str">
        <f t="shared" si="9"/>
        <v>，3238518</v>
      </c>
      <c r="I143" s="4" t="str">
        <f>VLOOKUP(A143,HOP!A:U,21,0)</f>
        <v>直采</v>
      </c>
    </row>
    <row r="144" s="4" customFormat="1" hidden="1" spans="1:9">
      <c r="A144" s="5">
        <v>999223700205325</v>
      </c>
      <c r="B144" s="6">
        <v>45033</v>
      </c>
      <c r="C144" s="6">
        <v>45034</v>
      </c>
      <c r="D144" s="4">
        <v>0</v>
      </c>
      <c r="E144" s="4" t="e">
        <f>VLOOKUP(A144,HOP!A:L,12,0)</f>
        <v>#N/A</v>
      </c>
      <c r="F144" s="4" t="e">
        <f>VLOOKUP(A144,HOP!A:C,3,0)</f>
        <v>#N/A</v>
      </c>
      <c r="G144" s="4" t="e">
        <f t="shared" si="8"/>
        <v>#N/A</v>
      </c>
      <c r="H144" s="4" t="e">
        <f t="shared" si="9"/>
        <v>#N/A</v>
      </c>
      <c r="I144" s="4" t="e">
        <f>VLOOKUP(A144,HOP!A:U,21,0)</f>
        <v>#N/A</v>
      </c>
    </row>
    <row r="145" s="4" customFormat="1" hidden="1" spans="1:9">
      <c r="A145" s="5">
        <v>999223700370204</v>
      </c>
      <c r="B145" s="6">
        <v>45033</v>
      </c>
      <c r="C145" s="6">
        <v>45034</v>
      </c>
      <c r="D145" s="4">
        <v>2900</v>
      </c>
      <c r="E145" s="4" t="str">
        <f>VLOOKUP(A145,HOP!A:L,12,0)</f>
        <v>2900.00</v>
      </c>
      <c r="F145" s="4" t="str">
        <f>VLOOKUP(A145,HOP!A:C,3,0)</f>
        <v>3239469</v>
      </c>
      <c r="G145" s="4">
        <f t="shared" si="8"/>
        <v>0</v>
      </c>
      <c r="H145" s="4" t="str">
        <f t="shared" si="9"/>
        <v>，3239469</v>
      </c>
      <c r="I145" s="4" t="str">
        <f>VLOOKUP(A145,HOP!A:U,21,0)</f>
        <v>直采</v>
      </c>
    </row>
    <row r="146" s="4" customFormat="1" hidden="1" spans="1:9">
      <c r="A146" s="5">
        <v>999223700482080</v>
      </c>
      <c r="B146" s="6">
        <v>45033</v>
      </c>
      <c r="C146" s="6">
        <v>45034</v>
      </c>
      <c r="D146" s="4">
        <v>630</v>
      </c>
      <c r="E146" s="4" t="str">
        <f>VLOOKUP(A146,HOP!A:L,12,0)</f>
        <v>630.00</v>
      </c>
      <c r="F146" s="4" t="str">
        <f>VLOOKUP(A146,HOP!A:C,3,0)</f>
        <v>3239680</v>
      </c>
      <c r="G146" s="4">
        <f t="shared" si="8"/>
        <v>0</v>
      </c>
      <c r="H146" s="4" t="str">
        <f t="shared" si="9"/>
        <v>，3239680</v>
      </c>
      <c r="I146" s="4" t="str">
        <f>VLOOKUP(A146,HOP!A:U,21,0)</f>
        <v>直采</v>
      </c>
    </row>
    <row r="147" s="4" customFormat="1" hidden="1" spans="1:9">
      <c r="A147" s="5">
        <v>999223700805193</v>
      </c>
      <c r="B147" s="6">
        <v>45033</v>
      </c>
      <c r="C147" s="6">
        <v>45034</v>
      </c>
      <c r="D147" s="4">
        <v>418</v>
      </c>
      <c r="E147" s="4" t="str">
        <f>VLOOKUP(A147,HOP!A:L,12,0)</f>
        <v>418.00</v>
      </c>
      <c r="F147" s="4" t="str">
        <f>VLOOKUP(A147,HOP!A:C,3,0)</f>
        <v>3240846</v>
      </c>
      <c r="G147" s="4">
        <f t="shared" si="8"/>
        <v>0</v>
      </c>
      <c r="H147" s="4" t="str">
        <f t="shared" si="9"/>
        <v>，3240846</v>
      </c>
      <c r="I147" s="4" t="str">
        <f>VLOOKUP(A147,HOP!A:U,21,0)</f>
        <v>直采</v>
      </c>
    </row>
    <row r="148" s="4" customFormat="1" hidden="1" spans="1:9">
      <c r="A148" s="5">
        <v>999223701197180</v>
      </c>
      <c r="B148" s="6">
        <v>45033</v>
      </c>
      <c r="C148" s="6">
        <v>45034</v>
      </c>
      <c r="D148" s="4">
        <v>666</v>
      </c>
      <c r="E148" s="4" t="str">
        <f>VLOOKUP(A148,HOP!A:L,12,0)</f>
        <v>666.00</v>
      </c>
      <c r="F148" s="4" t="str">
        <f>VLOOKUP(A148,HOP!A:C,3,0)</f>
        <v>3241263</v>
      </c>
      <c r="G148" s="4">
        <f t="shared" si="8"/>
        <v>0</v>
      </c>
      <c r="H148" s="4" t="str">
        <f t="shared" si="9"/>
        <v>，3241263</v>
      </c>
      <c r="I148" s="4" t="str">
        <f>VLOOKUP(A148,HOP!A:U,21,0)</f>
        <v>直采</v>
      </c>
    </row>
    <row r="149" s="4" customFormat="1" hidden="1" spans="1:9">
      <c r="A149" s="5">
        <v>999223701303804</v>
      </c>
      <c r="B149" s="6">
        <v>45033</v>
      </c>
      <c r="C149" s="6">
        <v>45034</v>
      </c>
      <c r="D149" s="4">
        <v>1288</v>
      </c>
      <c r="E149" s="4" t="str">
        <f>VLOOKUP(A149,HOP!A:L,12,0)</f>
        <v>1288.00</v>
      </c>
      <c r="F149" s="4" t="str">
        <f>VLOOKUP(A149,HOP!A:C,3,0)</f>
        <v>3241302</v>
      </c>
      <c r="G149" s="4">
        <f t="shared" si="8"/>
        <v>0</v>
      </c>
      <c r="H149" s="4" t="str">
        <f t="shared" si="9"/>
        <v>，3241302</v>
      </c>
      <c r="I149" s="4" t="str">
        <f>VLOOKUP(A149,HOP!A:U,21,0)</f>
        <v>直采</v>
      </c>
    </row>
    <row r="150" s="4" customFormat="1" hidden="1" spans="1:9">
      <c r="A150" s="5">
        <v>999223705151017</v>
      </c>
      <c r="B150" s="6">
        <v>45033</v>
      </c>
      <c r="C150" s="6">
        <v>45034</v>
      </c>
      <c r="D150" s="4">
        <v>380</v>
      </c>
      <c r="E150" s="4" t="str">
        <f>VLOOKUP(A150,HOP!A:L,12,0)</f>
        <v>380.00</v>
      </c>
      <c r="F150" s="4" t="str">
        <f>VLOOKUP(A150,HOP!A:C,3,0)</f>
        <v>3241723</v>
      </c>
      <c r="G150" s="4">
        <f t="shared" si="8"/>
        <v>0</v>
      </c>
      <c r="H150" s="4" t="str">
        <f t="shared" si="9"/>
        <v>，3241723</v>
      </c>
      <c r="I150" s="4" t="str">
        <f>VLOOKUP(A150,HOP!A:U,21,0)</f>
        <v>直采</v>
      </c>
    </row>
    <row r="152" spans="4:4">
      <c r="D152" s="4">
        <f>SUM(D2:D151)</f>
        <v>320961</v>
      </c>
    </row>
    <row r="159" spans="1:1">
      <c r="A159" s="4" t="s">
        <v>770</v>
      </c>
    </row>
    <row r="160" spans="1:1">
      <c r="A160" s="4" t="s">
        <v>771</v>
      </c>
    </row>
    <row r="161" spans="1:1">
      <c r="A161" s="4" t="s">
        <v>772</v>
      </c>
    </row>
  </sheetData>
  <autoFilter ref="A1:XFD152">
    <filterColumn colId="3">
      <filters blank="1">
        <filter val="800"/>
        <filter val="1000"/>
        <filter val="2100"/>
        <filter val="2300"/>
        <filter val="2400"/>
        <filter val="2500"/>
        <filter val="2900"/>
        <filter val="3100"/>
        <filter val="3900"/>
        <filter val="4000"/>
        <filter val="4400"/>
        <filter val="5400"/>
        <filter val="704"/>
        <filter val="1506"/>
        <filter val="2306"/>
        <filter val="807"/>
        <filter val="3808"/>
        <filter val="909"/>
        <filter val="510"/>
        <filter val="910"/>
        <filter val="1010"/>
        <filter val="411"/>
        <filter val="514"/>
        <filter val="615"/>
        <filter val="1515"/>
        <filter val="21315"/>
        <filter val="716"/>
        <filter val="2916"/>
        <filter val="4916"/>
        <filter val="418"/>
        <filter val="5918"/>
        <filter val="720"/>
        <filter val="1220"/>
        <filter val="1520"/>
        <filter val="1620"/>
        <filter val="2020"/>
        <filter val="8820"/>
        <filter val="221"/>
        <filter val="1122"/>
        <filter val="1322"/>
        <filter val="2322"/>
        <filter val="424"/>
        <filter val="3224"/>
        <filter val="425"/>
        <filter val="526"/>
        <filter val="6126"/>
        <filter val="1628"/>
        <filter val="3328"/>
        <filter val="630"/>
        <filter val="830"/>
        <filter val="1030"/>
        <filter val="1330"/>
        <filter val="2130"/>
        <filter val="1133"/>
        <filter val="3835"/>
        <filter val="9735"/>
        <filter val="2736"/>
        <filter val="2738"/>
        <filter val="439"/>
        <filter val="740"/>
        <filter val="1540"/>
        <filter val="2940"/>
        <filter val="4440"/>
        <filter val="741"/>
        <filter val="442"/>
        <filter val="5742"/>
        <filter val="4043"/>
        <filter val="2744"/>
        <filter val="1845"/>
        <filter val="1348"/>
        <filter val="7248"/>
        <filter val="4350"/>
        <filter val="5350"/>
        <filter val="3451"/>
        <filter val="2454"/>
        <filter val="3954"/>
        <filter val="2055"/>
        <filter val="660"/>
        <filter val="1360"/>
        <filter val="1560"/>
        <filter val="1660"/>
        <filter val="2060"/>
        <filter val="7360"/>
        <filter val="21760"/>
        <filter val="661"/>
        <filter val="320961"/>
        <filter val="2765"/>
        <filter val="666"/>
        <filter val="1066"/>
        <filter val="1570"/>
        <filter val="1970"/>
        <filter val="3870"/>
        <filter val="272"/>
        <filter val="572"/>
        <filter val="373"/>
        <filter val="1473"/>
        <filter val="474"/>
        <filter val="974"/>
        <filter val="1674"/>
        <filter val="975"/>
        <filter val="2676"/>
        <filter val="1478"/>
        <filter val="279"/>
        <filter val="380"/>
        <filter val="2280"/>
        <filter val="3581"/>
        <filter val="3386"/>
        <filter val="788"/>
        <filter val="1288"/>
        <filter val="2188"/>
        <filter val="3890"/>
        <filter val="1692"/>
        <filter val="993"/>
        <filter val="294"/>
        <filter val="794"/>
        <filter val="1094"/>
        <filter val="1496"/>
        <filter val="1999"/>
      </filters>
    </filterColumn>
    <filterColumn colId="6">
      <customFilters>
        <customFilter operator="equal" val=""/>
        <customFilter operator="equal" val="-273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773</v>
      </c>
      <c r="B1" s="2" t="s">
        <v>774</v>
      </c>
      <c r="C1" s="2" t="s">
        <v>775</v>
      </c>
      <c r="D1" s="2" t="s">
        <v>776</v>
      </c>
      <c r="E1" s="2" t="s">
        <v>13</v>
      </c>
      <c r="F1" s="2" t="s">
        <v>5</v>
      </c>
      <c r="G1" s="2" t="s">
        <v>6</v>
      </c>
      <c r="H1" s="2" t="s">
        <v>777</v>
      </c>
      <c r="I1" s="2" t="s">
        <v>778</v>
      </c>
      <c r="J1" s="2" t="s">
        <v>779</v>
      </c>
      <c r="K1" s="2" t="s">
        <v>780</v>
      </c>
      <c r="L1" s="2" t="s">
        <v>781</v>
      </c>
      <c r="M1" s="2" t="s">
        <v>782</v>
      </c>
      <c r="N1" s="2" t="s">
        <v>783</v>
      </c>
      <c r="O1" s="2" t="s">
        <v>784</v>
      </c>
      <c r="P1" s="2" t="s">
        <v>785</v>
      </c>
      <c r="Q1" s="2" t="s">
        <v>786</v>
      </c>
      <c r="R1" s="2" t="s">
        <v>787</v>
      </c>
      <c r="S1" s="2" t="s">
        <v>788</v>
      </c>
      <c r="T1" s="2" t="s">
        <v>789</v>
      </c>
      <c r="U1" s="2" t="s">
        <v>790</v>
      </c>
      <c r="V1" s="2" t="s">
        <v>791</v>
      </c>
    </row>
    <row r="2" s="1" customFormat="1" spans="1:22">
      <c r="A2" s="3">
        <v>999223705151017</v>
      </c>
      <c r="B2" s="1" t="s">
        <v>792</v>
      </c>
      <c r="C2" s="1" t="s">
        <v>793</v>
      </c>
      <c r="D2" s="1" t="s">
        <v>794</v>
      </c>
      <c r="E2" s="1" t="s">
        <v>795</v>
      </c>
      <c r="F2" s="1" t="s">
        <v>792</v>
      </c>
      <c r="G2" s="1" t="s">
        <v>796</v>
      </c>
      <c r="H2" s="1" t="s">
        <v>797</v>
      </c>
      <c r="I2" s="1" t="s">
        <v>798</v>
      </c>
      <c r="J2" s="1" t="s">
        <v>799</v>
      </c>
      <c r="K2" s="1" t="s">
        <v>798</v>
      </c>
      <c r="L2" s="1" t="s">
        <v>798</v>
      </c>
      <c r="M2" s="1" t="s">
        <v>800</v>
      </c>
      <c r="N2" s="1" t="s">
        <v>800</v>
      </c>
      <c r="O2" s="1" t="s">
        <v>801</v>
      </c>
      <c r="P2" s="1" t="s">
        <v>802</v>
      </c>
      <c r="Q2" s="1" t="s">
        <v>803</v>
      </c>
      <c r="R2" s="1" t="s">
        <v>804</v>
      </c>
      <c r="S2" s="1" t="s">
        <v>805</v>
      </c>
      <c r="T2" s="1" t="s">
        <v>806</v>
      </c>
      <c r="U2" s="1" t="s">
        <v>807</v>
      </c>
      <c r="V2" s="1" t="s">
        <v>808</v>
      </c>
    </row>
    <row r="3" s="1" customFormat="1" spans="1:22">
      <c r="A3" s="3">
        <v>999223701303804</v>
      </c>
      <c r="B3" s="1" t="s">
        <v>792</v>
      </c>
      <c r="C3" s="1" t="s">
        <v>809</v>
      </c>
      <c r="D3" s="1" t="s">
        <v>810</v>
      </c>
      <c r="E3" s="1" t="s">
        <v>811</v>
      </c>
      <c r="F3" s="1" t="s">
        <v>792</v>
      </c>
      <c r="G3" s="1" t="s">
        <v>796</v>
      </c>
      <c r="H3" s="1" t="s">
        <v>797</v>
      </c>
      <c r="I3" s="1" t="s">
        <v>812</v>
      </c>
      <c r="J3" s="1" t="s">
        <v>799</v>
      </c>
      <c r="K3" s="1" t="s">
        <v>812</v>
      </c>
      <c r="L3" s="1" t="s">
        <v>812</v>
      </c>
      <c r="M3" s="1" t="s">
        <v>800</v>
      </c>
      <c r="N3" s="1" t="s">
        <v>800</v>
      </c>
      <c r="O3" s="1" t="s">
        <v>801</v>
      </c>
      <c r="P3" s="1" t="s">
        <v>802</v>
      </c>
      <c r="Q3" s="1" t="s">
        <v>803</v>
      </c>
      <c r="R3" s="1" t="s">
        <v>813</v>
      </c>
      <c r="S3" s="1" t="s">
        <v>805</v>
      </c>
      <c r="T3" s="1" t="s">
        <v>806</v>
      </c>
      <c r="U3" s="1" t="s">
        <v>807</v>
      </c>
      <c r="V3" s="1" t="s">
        <v>814</v>
      </c>
    </row>
    <row r="4" s="1" customFormat="1" spans="1:22">
      <c r="A4" s="3">
        <v>999223701197180</v>
      </c>
      <c r="B4" s="1" t="s">
        <v>792</v>
      </c>
      <c r="C4" s="1" t="s">
        <v>815</v>
      </c>
      <c r="D4" s="1" t="s">
        <v>816</v>
      </c>
      <c r="E4" s="1" t="s">
        <v>817</v>
      </c>
      <c r="F4" s="1" t="s">
        <v>792</v>
      </c>
      <c r="G4" s="1" t="s">
        <v>796</v>
      </c>
      <c r="H4" s="1" t="s">
        <v>797</v>
      </c>
      <c r="I4" s="1" t="s">
        <v>818</v>
      </c>
      <c r="J4" s="1" t="s">
        <v>799</v>
      </c>
      <c r="K4" s="1" t="s">
        <v>818</v>
      </c>
      <c r="L4" s="1" t="s">
        <v>818</v>
      </c>
      <c r="M4" s="1" t="s">
        <v>800</v>
      </c>
      <c r="N4" s="1" t="s">
        <v>800</v>
      </c>
      <c r="O4" s="1" t="s">
        <v>801</v>
      </c>
      <c r="P4" s="1" t="s">
        <v>802</v>
      </c>
      <c r="Q4" s="1" t="s">
        <v>803</v>
      </c>
      <c r="R4" s="1" t="s">
        <v>819</v>
      </c>
      <c r="S4" s="1" t="s">
        <v>805</v>
      </c>
      <c r="T4" s="1" t="s">
        <v>806</v>
      </c>
      <c r="U4" s="1" t="s">
        <v>807</v>
      </c>
      <c r="V4" s="1" t="s">
        <v>814</v>
      </c>
    </row>
    <row r="5" s="1" customFormat="1" spans="1:22">
      <c r="A5" s="3">
        <v>999223700805193</v>
      </c>
      <c r="B5" s="1" t="s">
        <v>792</v>
      </c>
      <c r="C5" s="1" t="s">
        <v>820</v>
      </c>
      <c r="D5" s="1" t="s">
        <v>821</v>
      </c>
      <c r="E5" s="1" t="s">
        <v>822</v>
      </c>
      <c r="F5" s="1" t="s">
        <v>792</v>
      </c>
      <c r="G5" s="1" t="s">
        <v>796</v>
      </c>
      <c r="H5" s="1" t="s">
        <v>797</v>
      </c>
      <c r="I5" s="1" t="s">
        <v>823</v>
      </c>
      <c r="J5" s="1" t="s">
        <v>799</v>
      </c>
      <c r="K5" s="1" t="s">
        <v>823</v>
      </c>
      <c r="L5" s="1" t="s">
        <v>823</v>
      </c>
      <c r="M5" s="1" t="s">
        <v>800</v>
      </c>
      <c r="N5" s="1" t="s">
        <v>800</v>
      </c>
      <c r="O5" s="1" t="s">
        <v>801</v>
      </c>
      <c r="P5" s="1" t="s">
        <v>802</v>
      </c>
      <c r="Q5" s="1" t="s">
        <v>803</v>
      </c>
      <c r="R5" s="1" t="s">
        <v>824</v>
      </c>
      <c r="S5" s="1" t="s">
        <v>805</v>
      </c>
      <c r="T5" s="1" t="s">
        <v>806</v>
      </c>
      <c r="U5" s="1" t="s">
        <v>807</v>
      </c>
      <c r="V5" s="1" t="s">
        <v>814</v>
      </c>
    </row>
    <row r="6" s="1" customFormat="1" spans="1:22">
      <c r="A6" s="3">
        <v>999223700482080</v>
      </c>
      <c r="B6" s="1" t="s">
        <v>792</v>
      </c>
      <c r="C6" s="1" t="s">
        <v>825</v>
      </c>
      <c r="D6" s="1" t="s">
        <v>826</v>
      </c>
      <c r="E6" s="1" t="s">
        <v>827</v>
      </c>
      <c r="F6" s="1" t="s">
        <v>792</v>
      </c>
      <c r="G6" s="1" t="s">
        <v>796</v>
      </c>
      <c r="H6" s="1" t="s">
        <v>797</v>
      </c>
      <c r="I6" s="1" t="s">
        <v>828</v>
      </c>
      <c r="J6" s="1" t="s">
        <v>799</v>
      </c>
      <c r="K6" s="1" t="s">
        <v>828</v>
      </c>
      <c r="L6" s="1" t="s">
        <v>828</v>
      </c>
      <c r="M6" s="1" t="s">
        <v>800</v>
      </c>
      <c r="N6" s="1" t="s">
        <v>800</v>
      </c>
      <c r="O6" s="1" t="s">
        <v>801</v>
      </c>
      <c r="P6" s="1" t="s">
        <v>802</v>
      </c>
      <c r="Q6" s="1" t="s">
        <v>803</v>
      </c>
      <c r="R6" s="1" t="s">
        <v>829</v>
      </c>
      <c r="S6" s="1" t="s">
        <v>805</v>
      </c>
      <c r="T6" s="1" t="s">
        <v>806</v>
      </c>
      <c r="U6" s="1" t="s">
        <v>807</v>
      </c>
      <c r="V6" s="1" t="s">
        <v>830</v>
      </c>
    </row>
    <row r="7" s="1" customFormat="1" spans="1:22">
      <c r="A7" s="3">
        <v>999223700370204</v>
      </c>
      <c r="B7" s="1" t="s">
        <v>792</v>
      </c>
      <c r="C7" s="1" t="s">
        <v>831</v>
      </c>
      <c r="D7" s="1" t="s">
        <v>832</v>
      </c>
      <c r="E7" s="1" t="s">
        <v>833</v>
      </c>
      <c r="F7" s="1" t="s">
        <v>792</v>
      </c>
      <c r="G7" s="1" t="s">
        <v>796</v>
      </c>
      <c r="H7" s="1" t="s">
        <v>797</v>
      </c>
      <c r="I7" s="1" t="s">
        <v>834</v>
      </c>
      <c r="J7" s="1" t="s">
        <v>799</v>
      </c>
      <c r="K7" s="1" t="s">
        <v>834</v>
      </c>
      <c r="L7" s="1" t="s">
        <v>834</v>
      </c>
      <c r="M7" s="1" t="s">
        <v>800</v>
      </c>
      <c r="N7" s="1" t="s">
        <v>800</v>
      </c>
      <c r="O7" s="1" t="s">
        <v>801</v>
      </c>
      <c r="P7" s="1" t="s">
        <v>802</v>
      </c>
      <c r="Q7" s="1" t="s">
        <v>803</v>
      </c>
      <c r="R7" s="1" t="s">
        <v>835</v>
      </c>
      <c r="S7" s="1" t="s">
        <v>805</v>
      </c>
      <c r="T7" s="1" t="s">
        <v>806</v>
      </c>
      <c r="U7" s="1" t="s">
        <v>807</v>
      </c>
      <c r="V7" s="1" t="s">
        <v>814</v>
      </c>
    </row>
    <row r="8" s="1" customFormat="1" spans="1:22">
      <c r="A8" s="3">
        <v>999223700145654</v>
      </c>
      <c r="B8" s="1" t="s">
        <v>792</v>
      </c>
      <c r="C8" s="1" t="s">
        <v>836</v>
      </c>
      <c r="D8" s="1" t="s">
        <v>837</v>
      </c>
      <c r="E8" s="1" t="s">
        <v>838</v>
      </c>
      <c r="F8" s="1" t="s">
        <v>792</v>
      </c>
      <c r="G8" s="1" t="s">
        <v>796</v>
      </c>
      <c r="H8" s="1" t="s">
        <v>797</v>
      </c>
      <c r="I8" s="1" t="s">
        <v>839</v>
      </c>
      <c r="J8" s="1" t="s">
        <v>799</v>
      </c>
      <c r="K8" s="1" t="s">
        <v>839</v>
      </c>
      <c r="L8" s="1" t="s">
        <v>839</v>
      </c>
      <c r="M8" s="1" t="s">
        <v>800</v>
      </c>
      <c r="N8" s="1" t="s">
        <v>800</v>
      </c>
      <c r="O8" s="1" t="s">
        <v>801</v>
      </c>
      <c r="P8" s="1" t="s">
        <v>802</v>
      </c>
      <c r="Q8" s="1" t="s">
        <v>803</v>
      </c>
      <c r="R8" s="1" t="s">
        <v>840</v>
      </c>
      <c r="S8" s="1" t="s">
        <v>805</v>
      </c>
      <c r="T8" s="1" t="s">
        <v>806</v>
      </c>
      <c r="U8" s="1" t="s">
        <v>807</v>
      </c>
      <c r="V8" s="1" t="s">
        <v>814</v>
      </c>
    </row>
    <row r="9" s="1" customFormat="1" spans="1:22">
      <c r="A9" s="3">
        <v>999223700124562</v>
      </c>
      <c r="B9" s="1" t="s">
        <v>792</v>
      </c>
      <c r="C9" s="1" t="s">
        <v>841</v>
      </c>
      <c r="D9" s="1" t="s">
        <v>826</v>
      </c>
      <c r="E9" s="1" t="s">
        <v>842</v>
      </c>
      <c r="F9" s="1" t="s">
        <v>792</v>
      </c>
      <c r="G9" s="1" t="s">
        <v>796</v>
      </c>
      <c r="H9" s="1" t="s">
        <v>797</v>
      </c>
      <c r="I9" s="1" t="s">
        <v>828</v>
      </c>
      <c r="J9" s="1" t="s">
        <v>799</v>
      </c>
      <c r="K9" s="1" t="s">
        <v>828</v>
      </c>
      <c r="L9" s="1" t="s">
        <v>828</v>
      </c>
      <c r="M9" s="1" t="s">
        <v>800</v>
      </c>
      <c r="N9" s="1" t="s">
        <v>800</v>
      </c>
      <c r="O9" s="1" t="s">
        <v>801</v>
      </c>
      <c r="P9" s="1" t="s">
        <v>802</v>
      </c>
      <c r="Q9" s="1" t="s">
        <v>803</v>
      </c>
      <c r="R9" s="1" t="s">
        <v>843</v>
      </c>
      <c r="S9" s="1" t="s">
        <v>805</v>
      </c>
      <c r="T9" s="1" t="s">
        <v>806</v>
      </c>
      <c r="U9" s="1" t="s">
        <v>807</v>
      </c>
      <c r="V9" s="1" t="s">
        <v>830</v>
      </c>
    </row>
    <row r="10" s="1" customFormat="1" spans="1:22">
      <c r="A10" s="3">
        <v>999223700072687</v>
      </c>
      <c r="B10" s="1" t="s">
        <v>792</v>
      </c>
      <c r="C10" s="1" t="s">
        <v>844</v>
      </c>
      <c r="D10" s="1" t="s">
        <v>821</v>
      </c>
      <c r="E10" s="1" t="s">
        <v>845</v>
      </c>
      <c r="F10" s="1" t="s">
        <v>792</v>
      </c>
      <c r="G10" s="1" t="s">
        <v>796</v>
      </c>
      <c r="H10" s="1" t="s">
        <v>797</v>
      </c>
      <c r="I10" s="1" t="s">
        <v>823</v>
      </c>
      <c r="J10" s="1" t="s">
        <v>799</v>
      </c>
      <c r="K10" s="1" t="s">
        <v>823</v>
      </c>
      <c r="L10" s="1" t="s">
        <v>823</v>
      </c>
      <c r="M10" s="1" t="s">
        <v>800</v>
      </c>
      <c r="N10" s="1" t="s">
        <v>800</v>
      </c>
      <c r="O10" s="1" t="s">
        <v>801</v>
      </c>
      <c r="P10" s="1" t="s">
        <v>802</v>
      </c>
      <c r="Q10" s="1" t="s">
        <v>803</v>
      </c>
      <c r="R10" s="1" t="s">
        <v>846</v>
      </c>
      <c r="S10" s="1" t="s">
        <v>805</v>
      </c>
      <c r="T10" s="1" t="s">
        <v>806</v>
      </c>
      <c r="U10" s="1" t="s">
        <v>807</v>
      </c>
      <c r="V10" s="1" t="s">
        <v>814</v>
      </c>
    </row>
    <row r="11" s="1" customFormat="1" spans="1:22">
      <c r="A11" s="3">
        <v>999223700064848</v>
      </c>
      <c r="B11" s="1" t="s">
        <v>792</v>
      </c>
      <c r="C11" s="1" t="s">
        <v>847</v>
      </c>
      <c r="D11" s="1" t="s">
        <v>848</v>
      </c>
      <c r="E11" s="1" t="s">
        <v>849</v>
      </c>
      <c r="F11" s="1" t="s">
        <v>792</v>
      </c>
      <c r="G11" s="1" t="s">
        <v>796</v>
      </c>
      <c r="H11" s="1" t="s">
        <v>797</v>
      </c>
      <c r="I11" s="1" t="s">
        <v>850</v>
      </c>
      <c r="J11" s="1" t="s">
        <v>799</v>
      </c>
      <c r="K11" s="1" t="s">
        <v>850</v>
      </c>
      <c r="L11" s="1" t="s">
        <v>850</v>
      </c>
      <c r="M11" s="1" t="s">
        <v>800</v>
      </c>
      <c r="N11" s="1" t="s">
        <v>800</v>
      </c>
      <c r="O11" s="1" t="s">
        <v>801</v>
      </c>
      <c r="P11" s="1" t="s">
        <v>802</v>
      </c>
      <c r="Q11" s="1" t="s">
        <v>803</v>
      </c>
      <c r="R11" s="1" t="s">
        <v>851</v>
      </c>
      <c r="S11" s="1" t="s">
        <v>805</v>
      </c>
      <c r="T11" s="1" t="s">
        <v>806</v>
      </c>
      <c r="U11" s="1" t="s">
        <v>807</v>
      </c>
      <c r="V11" s="1" t="s">
        <v>814</v>
      </c>
    </row>
    <row r="12" s="1" customFormat="1" spans="1:22">
      <c r="A12" s="3">
        <v>999223700036721</v>
      </c>
      <c r="B12" s="1" t="s">
        <v>792</v>
      </c>
      <c r="C12" s="1" t="s">
        <v>852</v>
      </c>
      <c r="D12" s="1" t="s">
        <v>853</v>
      </c>
      <c r="E12" s="1" t="s">
        <v>854</v>
      </c>
      <c r="F12" s="1" t="s">
        <v>792</v>
      </c>
      <c r="G12" s="1" t="s">
        <v>796</v>
      </c>
      <c r="H12" s="1" t="s">
        <v>797</v>
      </c>
      <c r="I12" s="1" t="s">
        <v>855</v>
      </c>
      <c r="J12" s="1" t="s">
        <v>799</v>
      </c>
      <c r="K12" s="1" t="s">
        <v>855</v>
      </c>
      <c r="L12" s="1" t="s">
        <v>855</v>
      </c>
      <c r="M12" s="1" t="s">
        <v>800</v>
      </c>
      <c r="N12" s="1" t="s">
        <v>800</v>
      </c>
      <c r="O12" s="1" t="s">
        <v>801</v>
      </c>
      <c r="P12" s="1" t="s">
        <v>802</v>
      </c>
      <c r="Q12" s="1" t="s">
        <v>803</v>
      </c>
      <c r="R12" s="1" t="s">
        <v>856</v>
      </c>
      <c r="S12" s="1" t="s">
        <v>805</v>
      </c>
      <c r="T12" s="1" t="s">
        <v>806</v>
      </c>
      <c r="U12" s="1" t="s">
        <v>807</v>
      </c>
      <c r="V12" s="1" t="s">
        <v>857</v>
      </c>
    </row>
    <row r="13" s="1" customFormat="1" spans="1:22">
      <c r="A13" s="3">
        <v>999223700031696</v>
      </c>
      <c r="B13" s="1" t="s">
        <v>792</v>
      </c>
      <c r="C13" s="1" t="s">
        <v>858</v>
      </c>
      <c r="D13" s="1" t="s">
        <v>859</v>
      </c>
      <c r="E13" s="1" t="s">
        <v>860</v>
      </c>
      <c r="F13" s="1" t="s">
        <v>792</v>
      </c>
      <c r="G13" s="1" t="s">
        <v>796</v>
      </c>
      <c r="H13" s="1" t="s">
        <v>797</v>
      </c>
      <c r="I13" s="1" t="s">
        <v>861</v>
      </c>
      <c r="J13" s="1" t="s">
        <v>799</v>
      </c>
      <c r="K13" s="1" t="s">
        <v>861</v>
      </c>
      <c r="L13" s="1" t="s">
        <v>861</v>
      </c>
      <c r="M13" s="1" t="s">
        <v>800</v>
      </c>
      <c r="N13" s="1" t="s">
        <v>800</v>
      </c>
      <c r="O13" s="1" t="s">
        <v>801</v>
      </c>
      <c r="P13" s="1" t="s">
        <v>802</v>
      </c>
      <c r="Q13" s="1" t="s">
        <v>803</v>
      </c>
      <c r="R13" s="1" t="s">
        <v>862</v>
      </c>
      <c r="S13" s="1" t="s">
        <v>805</v>
      </c>
      <c r="T13" s="1" t="s">
        <v>806</v>
      </c>
      <c r="U13" s="1" t="s">
        <v>807</v>
      </c>
      <c r="V13" s="1" t="s">
        <v>814</v>
      </c>
    </row>
    <row r="14" s="1" customFormat="1" spans="1:22">
      <c r="A14" s="3">
        <v>999223698886867</v>
      </c>
      <c r="B14" s="1" t="s">
        <v>792</v>
      </c>
      <c r="C14" s="1" t="s">
        <v>863</v>
      </c>
      <c r="D14" s="1" t="s">
        <v>864</v>
      </c>
      <c r="E14" s="1" t="s">
        <v>865</v>
      </c>
      <c r="F14" s="1" t="s">
        <v>792</v>
      </c>
      <c r="G14" s="1" t="s">
        <v>796</v>
      </c>
      <c r="H14" s="1" t="s">
        <v>797</v>
      </c>
      <c r="I14" s="1" t="s">
        <v>866</v>
      </c>
      <c r="J14" s="1" t="s">
        <v>799</v>
      </c>
      <c r="K14" s="1" t="s">
        <v>866</v>
      </c>
      <c r="L14" s="1" t="s">
        <v>866</v>
      </c>
      <c r="M14" s="1" t="s">
        <v>800</v>
      </c>
      <c r="N14" s="1" t="s">
        <v>800</v>
      </c>
      <c r="O14" s="1" t="s">
        <v>801</v>
      </c>
      <c r="P14" s="1" t="s">
        <v>802</v>
      </c>
      <c r="Q14" s="1" t="s">
        <v>803</v>
      </c>
      <c r="R14" s="1" t="s">
        <v>867</v>
      </c>
      <c r="S14" s="1" t="s">
        <v>805</v>
      </c>
      <c r="T14" s="1" t="s">
        <v>806</v>
      </c>
      <c r="U14" s="1" t="s">
        <v>807</v>
      </c>
      <c r="V14" s="1" t="s">
        <v>814</v>
      </c>
    </row>
    <row r="15" s="1" customFormat="1" spans="1:22">
      <c r="A15" s="3">
        <v>999223698836512</v>
      </c>
      <c r="B15" s="1" t="s">
        <v>792</v>
      </c>
      <c r="C15" s="1" t="s">
        <v>868</v>
      </c>
      <c r="D15" s="1" t="s">
        <v>821</v>
      </c>
      <c r="E15" s="1" t="s">
        <v>869</v>
      </c>
      <c r="F15" s="1" t="s">
        <v>792</v>
      </c>
      <c r="G15" s="1" t="s">
        <v>796</v>
      </c>
      <c r="H15" s="1" t="s">
        <v>797</v>
      </c>
      <c r="I15" s="1" t="s">
        <v>870</v>
      </c>
      <c r="J15" s="1" t="s">
        <v>799</v>
      </c>
      <c r="K15" s="1" t="s">
        <v>870</v>
      </c>
      <c r="L15" s="1" t="s">
        <v>870</v>
      </c>
      <c r="M15" s="1" t="s">
        <v>800</v>
      </c>
      <c r="N15" s="1" t="s">
        <v>800</v>
      </c>
      <c r="O15" s="1" t="s">
        <v>801</v>
      </c>
      <c r="P15" s="1" t="s">
        <v>802</v>
      </c>
      <c r="Q15" s="1" t="s">
        <v>803</v>
      </c>
      <c r="R15" s="1" t="s">
        <v>871</v>
      </c>
      <c r="S15" s="1" t="s">
        <v>805</v>
      </c>
      <c r="T15" s="1" t="s">
        <v>806</v>
      </c>
      <c r="U15" s="1" t="s">
        <v>807</v>
      </c>
      <c r="V15" s="1" t="s">
        <v>814</v>
      </c>
    </row>
    <row r="16" s="1" customFormat="1" spans="1:22">
      <c r="A16" s="3">
        <v>999223698379562</v>
      </c>
      <c r="B16" s="1" t="s">
        <v>792</v>
      </c>
      <c r="C16" s="1" t="s">
        <v>872</v>
      </c>
      <c r="D16" s="1" t="s">
        <v>848</v>
      </c>
      <c r="E16" s="1" t="s">
        <v>873</v>
      </c>
      <c r="F16" s="1" t="s">
        <v>792</v>
      </c>
      <c r="G16" s="1" t="s">
        <v>796</v>
      </c>
      <c r="H16" s="1" t="s">
        <v>797</v>
      </c>
      <c r="I16" s="1" t="s">
        <v>874</v>
      </c>
      <c r="J16" s="1" t="s">
        <v>799</v>
      </c>
      <c r="K16" s="1" t="s">
        <v>874</v>
      </c>
      <c r="L16" s="1" t="s">
        <v>874</v>
      </c>
      <c r="M16" s="1" t="s">
        <v>800</v>
      </c>
      <c r="N16" s="1" t="s">
        <v>800</v>
      </c>
      <c r="O16" s="1" t="s">
        <v>801</v>
      </c>
      <c r="P16" s="1" t="s">
        <v>802</v>
      </c>
      <c r="Q16" s="1" t="s">
        <v>803</v>
      </c>
      <c r="R16" s="1" t="s">
        <v>875</v>
      </c>
      <c r="S16" s="1" t="s">
        <v>805</v>
      </c>
      <c r="T16" s="1" t="s">
        <v>806</v>
      </c>
      <c r="U16" s="1" t="s">
        <v>807</v>
      </c>
      <c r="V16" s="1" t="s">
        <v>814</v>
      </c>
    </row>
    <row r="17" s="1" customFormat="1" spans="1:22">
      <c r="A17" s="3">
        <v>999223698165412</v>
      </c>
      <c r="B17" s="1" t="s">
        <v>792</v>
      </c>
      <c r="C17" s="1" t="s">
        <v>876</v>
      </c>
      <c r="D17" s="1" t="s">
        <v>864</v>
      </c>
      <c r="E17" s="1" t="s">
        <v>877</v>
      </c>
      <c r="F17" s="1" t="s">
        <v>792</v>
      </c>
      <c r="G17" s="1" t="s">
        <v>796</v>
      </c>
      <c r="H17" s="1" t="s">
        <v>797</v>
      </c>
      <c r="I17" s="1" t="s">
        <v>866</v>
      </c>
      <c r="J17" s="1" t="s">
        <v>799</v>
      </c>
      <c r="K17" s="1" t="s">
        <v>866</v>
      </c>
      <c r="L17" s="1" t="s">
        <v>866</v>
      </c>
      <c r="M17" s="1" t="s">
        <v>800</v>
      </c>
      <c r="N17" s="1" t="s">
        <v>800</v>
      </c>
      <c r="O17" s="1" t="s">
        <v>801</v>
      </c>
      <c r="P17" s="1" t="s">
        <v>802</v>
      </c>
      <c r="Q17" s="1" t="s">
        <v>803</v>
      </c>
      <c r="R17" s="1" t="s">
        <v>878</v>
      </c>
      <c r="S17" s="1" t="s">
        <v>805</v>
      </c>
      <c r="T17" s="1" t="s">
        <v>806</v>
      </c>
      <c r="U17" s="1" t="s">
        <v>807</v>
      </c>
      <c r="V17" s="1" t="s">
        <v>814</v>
      </c>
    </row>
    <row r="18" s="1" customFormat="1" spans="1:22">
      <c r="A18" s="3">
        <v>999223697414857</v>
      </c>
      <c r="B18" s="1" t="s">
        <v>792</v>
      </c>
      <c r="C18" s="1" t="s">
        <v>879</v>
      </c>
      <c r="D18" s="1" t="s">
        <v>880</v>
      </c>
      <c r="E18" s="1" t="s">
        <v>881</v>
      </c>
      <c r="F18" s="1" t="s">
        <v>792</v>
      </c>
      <c r="G18" s="1" t="s">
        <v>796</v>
      </c>
      <c r="H18" s="1" t="s">
        <v>797</v>
      </c>
      <c r="I18" s="1" t="s">
        <v>882</v>
      </c>
      <c r="J18" s="1" t="s">
        <v>799</v>
      </c>
      <c r="K18" s="1" t="s">
        <v>882</v>
      </c>
      <c r="L18" s="1" t="s">
        <v>882</v>
      </c>
      <c r="M18" s="1" t="s">
        <v>800</v>
      </c>
      <c r="N18" s="1" t="s">
        <v>800</v>
      </c>
      <c r="O18" s="1" t="s">
        <v>801</v>
      </c>
      <c r="P18" s="1" t="s">
        <v>802</v>
      </c>
      <c r="Q18" s="1" t="s">
        <v>803</v>
      </c>
      <c r="R18" s="1" t="s">
        <v>883</v>
      </c>
      <c r="S18" s="1" t="s">
        <v>805</v>
      </c>
      <c r="T18" s="1" t="s">
        <v>806</v>
      </c>
      <c r="U18" s="1" t="s">
        <v>807</v>
      </c>
      <c r="V18" s="1" t="s">
        <v>814</v>
      </c>
    </row>
    <row r="19" s="1" customFormat="1" spans="1:22">
      <c r="A19" s="3">
        <v>999223697253668</v>
      </c>
      <c r="B19" s="1" t="s">
        <v>792</v>
      </c>
      <c r="C19" s="1" t="s">
        <v>884</v>
      </c>
      <c r="D19" s="1" t="s">
        <v>885</v>
      </c>
      <c r="E19" s="1" t="s">
        <v>886</v>
      </c>
      <c r="F19" s="1" t="s">
        <v>792</v>
      </c>
      <c r="G19" s="1" t="s">
        <v>796</v>
      </c>
      <c r="H19" s="1" t="s">
        <v>797</v>
      </c>
      <c r="I19" s="1" t="s">
        <v>887</v>
      </c>
      <c r="J19" s="1" t="s">
        <v>799</v>
      </c>
      <c r="K19" s="1" t="s">
        <v>887</v>
      </c>
      <c r="L19" s="1" t="s">
        <v>887</v>
      </c>
      <c r="M19" s="1" t="s">
        <v>800</v>
      </c>
      <c r="N19" s="1" t="s">
        <v>800</v>
      </c>
      <c r="O19" s="1" t="s">
        <v>801</v>
      </c>
      <c r="P19" s="1" t="s">
        <v>802</v>
      </c>
      <c r="Q19" s="1" t="s">
        <v>803</v>
      </c>
      <c r="R19" s="1" t="s">
        <v>888</v>
      </c>
      <c r="S19" s="1" t="s">
        <v>805</v>
      </c>
      <c r="T19" s="1" t="s">
        <v>806</v>
      </c>
      <c r="U19" s="1" t="s">
        <v>807</v>
      </c>
      <c r="V19" s="1" t="s">
        <v>814</v>
      </c>
    </row>
    <row r="20" s="1" customFormat="1" spans="1:22">
      <c r="A20" s="3">
        <v>999223697101161</v>
      </c>
      <c r="B20" s="1" t="s">
        <v>792</v>
      </c>
      <c r="C20" s="1" t="s">
        <v>889</v>
      </c>
      <c r="D20" s="1" t="s">
        <v>890</v>
      </c>
      <c r="E20" s="1" t="s">
        <v>891</v>
      </c>
      <c r="F20" s="1" t="s">
        <v>792</v>
      </c>
      <c r="G20" s="1" t="s">
        <v>796</v>
      </c>
      <c r="H20" s="1" t="s">
        <v>797</v>
      </c>
      <c r="I20" s="1" t="s">
        <v>892</v>
      </c>
      <c r="J20" s="1" t="s">
        <v>799</v>
      </c>
      <c r="K20" s="1" t="s">
        <v>892</v>
      </c>
      <c r="L20" s="1" t="s">
        <v>892</v>
      </c>
      <c r="M20" s="1" t="s">
        <v>800</v>
      </c>
      <c r="N20" s="1" t="s">
        <v>800</v>
      </c>
      <c r="O20" s="1" t="s">
        <v>801</v>
      </c>
      <c r="P20" s="1" t="s">
        <v>802</v>
      </c>
      <c r="Q20" s="1" t="s">
        <v>803</v>
      </c>
      <c r="R20" s="1" t="s">
        <v>893</v>
      </c>
      <c r="S20" s="1" t="s">
        <v>805</v>
      </c>
      <c r="T20" s="1" t="s">
        <v>806</v>
      </c>
      <c r="U20" s="1" t="s">
        <v>807</v>
      </c>
      <c r="V20" s="1" t="s">
        <v>814</v>
      </c>
    </row>
    <row r="21" s="1" customFormat="1" spans="1:22">
      <c r="A21" s="3">
        <v>999223696963722</v>
      </c>
      <c r="B21" s="1" t="s">
        <v>792</v>
      </c>
      <c r="C21" s="1" t="s">
        <v>894</v>
      </c>
      <c r="D21" s="1" t="s">
        <v>880</v>
      </c>
      <c r="E21" s="1" t="s">
        <v>895</v>
      </c>
      <c r="F21" s="1" t="s">
        <v>792</v>
      </c>
      <c r="G21" s="1" t="s">
        <v>796</v>
      </c>
      <c r="H21" s="1" t="s">
        <v>797</v>
      </c>
      <c r="I21" s="1" t="s">
        <v>882</v>
      </c>
      <c r="J21" s="1" t="s">
        <v>799</v>
      </c>
      <c r="K21" s="1" t="s">
        <v>882</v>
      </c>
      <c r="L21" s="1" t="s">
        <v>882</v>
      </c>
      <c r="M21" s="1" t="s">
        <v>800</v>
      </c>
      <c r="N21" s="1" t="s">
        <v>800</v>
      </c>
      <c r="O21" s="1" t="s">
        <v>801</v>
      </c>
      <c r="P21" s="1" t="s">
        <v>802</v>
      </c>
      <c r="Q21" s="1" t="s">
        <v>803</v>
      </c>
      <c r="R21" s="1" t="s">
        <v>896</v>
      </c>
      <c r="S21" s="1" t="s">
        <v>805</v>
      </c>
      <c r="T21" s="1" t="s">
        <v>806</v>
      </c>
      <c r="U21" s="1" t="s">
        <v>807</v>
      </c>
      <c r="V21" s="1" t="s">
        <v>814</v>
      </c>
    </row>
    <row r="22" s="1" customFormat="1" spans="1:22">
      <c r="A22" s="3">
        <v>999223695795280</v>
      </c>
      <c r="B22" s="1" t="s">
        <v>792</v>
      </c>
      <c r="C22" s="1" t="s">
        <v>897</v>
      </c>
      <c r="D22" s="1" t="s">
        <v>898</v>
      </c>
      <c r="E22" s="1" t="s">
        <v>899</v>
      </c>
      <c r="F22" s="1" t="s">
        <v>792</v>
      </c>
      <c r="G22" s="1" t="s">
        <v>796</v>
      </c>
      <c r="H22" s="1" t="s">
        <v>797</v>
      </c>
      <c r="I22" s="1" t="s">
        <v>900</v>
      </c>
      <c r="J22" s="1" t="s">
        <v>799</v>
      </c>
      <c r="K22" s="1" t="s">
        <v>900</v>
      </c>
      <c r="L22" s="1" t="s">
        <v>900</v>
      </c>
      <c r="M22" s="1" t="s">
        <v>800</v>
      </c>
      <c r="N22" s="1" t="s">
        <v>800</v>
      </c>
      <c r="O22" s="1" t="s">
        <v>801</v>
      </c>
      <c r="P22" s="1" t="s">
        <v>802</v>
      </c>
      <c r="Q22" s="1" t="s">
        <v>803</v>
      </c>
      <c r="R22" s="1" t="s">
        <v>901</v>
      </c>
      <c r="S22" s="1" t="s">
        <v>805</v>
      </c>
      <c r="T22" s="1" t="s">
        <v>806</v>
      </c>
      <c r="U22" s="1" t="s">
        <v>807</v>
      </c>
      <c r="V22" s="1" t="s">
        <v>814</v>
      </c>
    </row>
    <row r="23" s="1" customFormat="1" spans="1:22">
      <c r="A23" s="3">
        <v>999223695262750</v>
      </c>
      <c r="B23" s="1" t="s">
        <v>792</v>
      </c>
      <c r="C23" s="1" t="s">
        <v>902</v>
      </c>
      <c r="D23" s="1" t="s">
        <v>864</v>
      </c>
      <c r="E23" s="1" t="s">
        <v>903</v>
      </c>
      <c r="F23" s="1" t="s">
        <v>792</v>
      </c>
      <c r="G23" s="1" t="s">
        <v>796</v>
      </c>
      <c r="H23" s="1" t="s">
        <v>797</v>
      </c>
      <c r="I23" s="1" t="s">
        <v>904</v>
      </c>
      <c r="J23" s="1" t="s">
        <v>799</v>
      </c>
      <c r="K23" s="1" t="s">
        <v>904</v>
      </c>
      <c r="L23" s="1" t="s">
        <v>904</v>
      </c>
      <c r="M23" s="1" t="s">
        <v>800</v>
      </c>
      <c r="N23" s="1" t="s">
        <v>800</v>
      </c>
      <c r="O23" s="1" t="s">
        <v>801</v>
      </c>
      <c r="P23" s="1" t="s">
        <v>802</v>
      </c>
      <c r="Q23" s="1" t="s">
        <v>803</v>
      </c>
      <c r="R23" s="1" t="s">
        <v>905</v>
      </c>
      <c r="S23" s="1" t="s">
        <v>805</v>
      </c>
      <c r="T23" s="1" t="s">
        <v>806</v>
      </c>
      <c r="U23" s="1" t="s">
        <v>807</v>
      </c>
      <c r="V23" s="1" t="s">
        <v>814</v>
      </c>
    </row>
    <row r="24" s="1" customFormat="1" spans="1:22">
      <c r="A24" s="3">
        <v>999223694907694</v>
      </c>
      <c r="B24" s="1" t="s">
        <v>792</v>
      </c>
      <c r="C24" s="1" t="s">
        <v>906</v>
      </c>
      <c r="D24" s="1" t="s">
        <v>880</v>
      </c>
      <c r="E24" s="1" t="s">
        <v>907</v>
      </c>
      <c r="F24" s="1" t="s">
        <v>792</v>
      </c>
      <c r="G24" s="1" t="s">
        <v>796</v>
      </c>
      <c r="H24" s="1" t="s">
        <v>797</v>
      </c>
      <c r="I24" s="1" t="s">
        <v>882</v>
      </c>
      <c r="J24" s="1" t="s">
        <v>799</v>
      </c>
      <c r="K24" s="1" t="s">
        <v>882</v>
      </c>
      <c r="L24" s="1" t="s">
        <v>882</v>
      </c>
      <c r="M24" s="1" t="s">
        <v>800</v>
      </c>
      <c r="N24" s="1" t="s">
        <v>800</v>
      </c>
      <c r="O24" s="1" t="s">
        <v>801</v>
      </c>
      <c r="P24" s="1" t="s">
        <v>802</v>
      </c>
      <c r="Q24" s="1" t="s">
        <v>803</v>
      </c>
      <c r="R24" s="1" t="s">
        <v>908</v>
      </c>
      <c r="S24" s="1" t="s">
        <v>805</v>
      </c>
      <c r="T24" s="1" t="s">
        <v>806</v>
      </c>
      <c r="U24" s="1" t="s">
        <v>807</v>
      </c>
      <c r="V24" s="1" t="s">
        <v>814</v>
      </c>
    </row>
    <row r="25" s="1" customFormat="1" spans="1:22">
      <c r="A25" s="3">
        <v>999223694820828</v>
      </c>
      <c r="B25" s="1" t="s">
        <v>792</v>
      </c>
      <c r="C25" s="1" t="s">
        <v>909</v>
      </c>
      <c r="D25" s="1" t="s">
        <v>910</v>
      </c>
      <c r="E25" s="1" t="s">
        <v>911</v>
      </c>
      <c r="F25" s="1" t="s">
        <v>792</v>
      </c>
      <c r="G25" s="1" t="s">
        <v>796</v>
      </c>
      <c r="H25" s="1" t="s">
        <v>797</v>
      </c>
      <c r="I25" s="1" t="s">
        <v>912</v>
      </c>
      <c r="J25" s="1" t="s">
        <v>799</v>
      </c>
      <c r="K25" s="1" t="s">
        <v>912</v>
      </c>
      <c r="L25" s="1" t="s">
        <v>912</v>
      </c>
      <c r="M25" s="1" t="s">
        <v>800</v>
      </c>
      <c r="N25" s="1" t="s">
        <v>800</v>
      </c>
      <c r="O25" s="1" t="s">
        <v>801</v>
      </c>
      <c r="P25" s="1" t="s">
        <v>802</v>
      </c>
      <c r="Q25" s="1" t="s">
        <v>803</v>
      </c>
      <c r="R25" s="1" t="s">
        <v>913</v>
      </c>
      <c r="S25" s="1" t="s">
        <v>805</v>
      </c>
      <c r="T25" s="1" t="s">
        <v>806</v>
      </c>
      <c r="U25" s="1" t="s">
        <v>807</v>
      </c>
      <c r="V25" s="1" t="s">
        <v>814</v>
      </c>
    </row>
    <row r="26" s="1" customFormat="1" spans="1:22">
      <c r="A26" s="3">
        <v>999223694785795</v>
      </c>
      <c r="B26" s="1" t="s">
        <v>792</v>
      </c>
      <c r="C26" s="1" t="s">
        <v>914</v>
      </c>
      <c r="D26" s="1" t="s">
        <v>915</v>
      </c>
      <c r="E26" s="1" t="s">
        <v>916</v>
      </c>
      <c r="F26" s="1" t="s">
        <v>792</v>
      </c>
      <c r="G26" s="1" t="s">
        <v>796</v>
      </c>
      <c r="H26" s="1" t="s">
        <v>797</v>
      </c>
      <c r="I26" s="1" t="s">
        <v>917</v>
      </c>
      <c r="J26" s="1" t="s">
        <v>799</v>
      </c>
      <c r="K26" s="1" t="s">
        <v>917</v>
      </c>
      <c r="L26" s="1" t="s">
        <v>917</v>
      </c>
      <c r="M26" s="1" t="s">
        <v>800</v>
      </c>
      <c r="N26" s="1" t="s">
        <v>800</v>
      </c>
      <c r="O26" s="1" t="s">
        <v>801</v>
      </c>
      <c r="P26" s="1" t="s">
        <v>802</v>
      </c>
      <c r="Q26" s="1" t="s">
        <v>803</v>
      </c>
      <c r="R26" s="1" t="s">
        <v>918</v>
      </c>
      <c r="S26" s="1" t="s">
        <v>805</v>
      </c>
      <c r="T26" s="1" t="s">
        <v>806</v>
      </c>
      <c r="U26" s="1" t="s">
        <v>807</v>
      </c>
      <c r="V26" s="1" t="s">
        <v>814</v>
      </c>
    </row>
    <row r="27" s="1" customFormat="1" spans="1:22">
      <c r="A27" s="3">
        <v>999223693924561</v>
      </c>
      <c r="B27" s="1" t="s">
        <v>792</v>
      </c>
      <c r="C27" s="1" t="s">
        <v>919</v>
      </c>
      <c r="D27" s="1" t="s">
        <v>910</v>
      </c>
      <c r="E27" s="1" t="s">
        <v>920</v>
      </c>
      <c r="F27" s="1" t="s">
        <v>792</v>
      </c>
      <c r="G27" s="1" t="s">
        <v>796</v>
      </c>
      <c r="H27" s="1" t="s">
        <v>797</v>
      </c>
      <c r="I27" s="1" t="s">
        <v>912</v>
      </c>
      <c r="J27" s="1" t="s">
        <v>799</v>
      </c>
      <c r="K27" s="1" t="s">
        <v>912</v>
      </c>
      <c r="L27" s="1" t="s">
        <v>912</v>
      </c>
      <c r="M27" s="1" t="s">
        <v>800</v>
      </c>
      <c r="N27" s="1" t="s">
        <v>800</v>
      </c>
      <c r="O27" s="1" t="s">
        <v>801</v>
      </c>
      <c r="P27" s="1" t="s">
        <v>802</v>
      </c>
      <c r="Q27" s="1" t="s">
        <v>803</v>
      </c>
      <c r="R27" s="1" t="s">
        <v>921</v>
      </c>
      <c r="S27" s="1" t="s">
        <v>805</v>
      </c>
      <c r="T27" s="1" t="s">
        <v>806</v>
      </c>
      <c r="U27" s="1" t="s">
        <v>807</v>
      </c>
      <c r="V27" s="1" t="s">
        <v>814</v>
      </c>
    </row>
    <row r="28" s="1" customFormat="1" spans="1:22">
      <c r="A28" s="3">
        <v>999223691718305</v>
      </c>
      <c r="B28" s="1" t="s">
        <v>922</v>
      </c>
      <c r="C28" s="1" t="s">
        <v>923</v>
      </c>
      <c r="D28" s="1" t="s">
        <v>924</v>
      </c>
      <c r="E28" s="1" t="s">
        <v>925</v>
      </c>
      <c r="F28" s="1" t="s">
        <v>792</v>
      </c>
      <c r="G28" s="1" t="s">
        <v>796</v>
      </c>
      <c r="H28" s="1" t="s">
        <v>797</v>
      </c>
      <c r="I28" s="1" t="s">
        <v>926</v>
      </c>
      <c r="J28" s="1" t="s">
        <v>799</v>
      </c>
      <c r="K28" s="1" t="s">
        <v>926</v>
      </c>
      <c r="L28" s="1" t="s">
        <v>926</v>
      </c>
      <c r="M28" s="1" t="s">
        <v>800</v>
      </c>
      <c r="N28" s="1" t="s">
        <v>800</v>
      </c>
      <c r="O28" s="1" t="s">
        <v>801</v>
      </c>
      <c r="P28" s="1" t="s">
        <v>802</v>
      </c>
      <c r="Q28" s="1" t="s">
        <v>803</v>
      </c>
      <c r="R28" s="1" t="s">
        <v>927</v>
      </c>
      <c r="S28" s="1" t="s">
        <v>805</v>
      </c>
      <c r="T28" s="1" t="s">
        <v>806</v>
      </c>
      <c r="U28" s="1" t="s">
        <v>807</v>
      </c>
      <c r="V28" s="1" t="s">
        <v>928</v>
      </c>
    </row>
    <row r="29" s="1" customFormat="1" spans="1:22">
      <c r="A29" s="3">
        <v>999223690362788</v>
      </c>
      <c r="B29" s="1" t="s">
        <v>922</v>
      </c>
      <c r="C29" s="1" t="s">
        <v>929</v>
      </c>
      <c r="D29" s="1" t="s">
        <v>864</v>
      </c>
      <c r="E29" s="1" t="s">
        <v>930</v>
      </c>
      <c r="F29" s="1" t="s">
        <v>792</v>
      </c>
      <c r="G29" s="1" t="s">
        <v>796</v>
      </c>
      <c r="H29" s="1" t="s">
        <v>797</v>
      </c>
      <c r="I29" s="1" t="s">
        <v>904</v>
      </c>
      <c r="J29" s="1" t="s">
        <v>799</v>
      </c>
      <c r="K29" s="1" t="s">
        <v>904</v>
      </c>
      <c r="L29" s="1" t="s">
        <v>904</v>
      </c>
      <c r="M29" s="1" t="s">
        <v>800</v>
      </c>
      <c r="N29" s="1" t="s">
        <v>800</v>
      </c>
      <c r="O29" s="1" t="s">
        <v>801</v>
      </c>
      <c r="P29" s="1" t="s">
        <v>802</v>
      </c>
      <c r="Q29" s="1" t="s">
        <v>803</v>
      </c>
      <c r="R29" s="1" t="s">
        <v>931</v>
      </c>
      <c r="S29" s="1" t="s">
        <v>805</v>
      </c>
      <c r="T29" s="1" t="s">
        <v>806</v>
      </c>
      <c r="U29" s="1" t="s">
        <v>807</v>
      </c>
      <c r="V29" s="1" t="s">
        <v>814</v>
      </c>
    </row>
    <row r="30" s="1" customFormat="1" spans="1:22">
      <c r="A30" s="3">
        <v>999223687230586</v>
      </c>
      <c r="B30" s="1" t="s">
        <v>922</v>
      </c>
      <c r="C30" s="1" t="s">
        <v>932</v>
      </c>
      <c r="D30" s="1" t="s">
        <v>864</v>
      </c>
      <c r="E30" s="1" t="s">
        <v>933</v>
      </c>
      <c r="F30" s="1" t="s">
        <v>792</v>
      </c>
      <c r="G30" s="1" t="s">
        <v>796</v>
      </c>
      <c r="H30" s="1" t="s">
        <v>797</v>
      </c>
      <c r="I30" s="1" t="s">
        <v>934</v>
      </c>
      <c r="J30" s="1" t="s">
        <v>799</v>
      </c>
      <c r="K30" s="1" t="s">
        <v>934</v>
      </c>
      <c r="L30" s="1" t="s">
        <v>934</v>
      </c>
      <c r="M30" s="1" t="s">
        <v>800</v>
      </c>
      <c r="N30" s="1" t="s">
        <v>800</v>
      </c>
      <c r="O30" s="1" t="s">
        <v>801</v>
      </c>
      <c r="P30" s="1" t="s">
        <v>802</v>
      </c>
      <c r="Q30" s="1" t="s">
        <v>803</v>
      </c>
      <c r="R30" s="1" t="s">
        <v>935</v>
      </c>
      <c r="S30" s="1" t="s">
        <v>805</v>
      </c>
      <c r="T30" s="1" t="s">
        <v>806</v>
      </c>
      <c r="U30" s="1" t="s">
        <v>807</v>
      </c>
      <c r="V30" s="1" t="s">
        <v>814</v>
      </c>
    </row>
    <row r="31" s="1" customFormat="1" spans="1:22">
      <c r="A31" s="3">
        <v>999223686803634</v>
      </c>
      <c r="B31" s="1" t="s">
        <v>922</v>
      </c>
      <c r="C31" s="1" t="s">
        <v>936</v>
      </c>
      <c r="D31" s="1" t="s">
        <v>880</v>
      </c>
      <c r="E31" s="1" t="s">
        <v>937</v>
      </c>
      <c r="F31" s="1" t="s">
        <v>792</v>
      </c>
      <c r="G31" s="1" t="s">
        <v>796</v>
      </c>
      <c r="H31" s="1" t="s">
        <v>797</v>
      </c>
      <c r="I31" s="1" t="s">
        <v>882</v>
      </c>
      <c r="J31" s="1" t="s">
        <v>799</v>
      </c>
      <c r="K31" s="1" t="s">
        <v>882</v>
      </c>
      <c r="L31" s="1" t="s">
        <v>882</v>
      </c>
      <c r="M31" s="1" t="s">
        <v>800</v>
      </c>
      <c r="N31" s="1" t="s">
        <v>800</v>
      </c>
      <c r="O31" s="1" t="s">
        <v>801</v>
      </c>
      <c r="P31" s="1" t="s">
        <v>802</v>
      </c>
      <c r="Q31" s="1" t="s">
        <v>803</v>
      </c>
      <c r="R31" s="1" t="s">
        <v>938</v>
      </c>
      <c r="S31" s="1" t="s">
        <v>805</v>
      </c>
      <c r="T31" s="1" t="s">
        <v>806</v>
      </c>
      <c r="U31" s="1" t="s">
        <v>807</v>
      </c>
      <c r="V31" s="1" t="s">
        <v>814</v>
      </c>
    </row>
    <row r="32" s="1" customFormat="1" spans="1:22">
      <c r="A32" s="3">
        <v>999223686036803</v>
      </c>
      <c r="B32" s="1" t="s">
        <v>922</v>
      </c>
      <c r="C32" s="1" t="s">
        <v>939</v>
      </c>
      <c r="D32" s="1" t="s">
        <v>864</v>
      </c>
      <c r="E32" s="1" t="s">
        <v>940</v>
      </c>
      <c r="F32" s="1" t="s">
        <v>922</v>
      </c>
      <c r="G32" s="1" t="s">
        <v>796</v>
      </c>
      <c r="H32" s="1" t="s">
        <v>797</v>
      </c>
      <c r="I32" s="1" t="s">
        <v>941</v>
      </c>
      <c r="J32" s="1" t="s">
        <v>799</v>
      </c>
      <c r="K32" s="1" t="s">
        <v>941</v>
      </c>
      <c r="L32" s="1" t="s">
        <v>941</v>
      </c>
      <c r="M32" s="1" t="s">
        <v>800</v>
      </c>
      <c r="N32" s="1" t="s">
        <v>800</v>
      </c>
      <c r="O32" s="1" t="s">
        <v>801</v>
      </c>
      <c r="P32" s="1" t="s">
        <v>802</v>
      </c>
      <c r="Q32" s="1" t="s">
        <v>803</v>
      </c>
      <c r="R32" s="1" t="s">
        <v>942</v>
      </c>
      <c r="S32" s="1" t="s">
        <v>805</v>
      </c>
      <c r="T32" s="1" t="s">
        <v>806</v>
      </c>
      <c r="U32" s="1" t="s">
        <v>807</v>
      </c>
      <c r="V32" s="1" t="s">
        <v>814</v>
      </c>
    </row>
    <row r="33" s="1" customFormat="1" spans="1:22">
      <c r="A33" s="3">
        <v>999223685397232</v>
      </c>
      <c r="B33" s="1" t="s">
        <v>922</v>
      </c>
      <c r="C33" s="1" t="s">
        <v>943</v>
      </c>
      <c r="D33" s="1" t="s">
        <v>859</v>
      </c>
      <c r="E33" s="1" t="s">
        <v>944</v>
      </c>
      <c r="F33" s="1" t="s">
        <v>922</v>
      </c>
      <c r="G33" s="1" t="s">
        <v>796</v>
      </c>
      <c r="H33" s="1" t="s">
        <v>797</v>
      </c>
      <c r="I33" s="1" t="s">
        <v>945</v>
      </c>
      <c r="J33" s="1" t="s">
        <v>799</v>
      </c>
      <c r="K33" s="1" t="s">
        <v>945</v>
      </c>
      <c r="L33" s="1" t="s">
        <v>945</v>
      </c>
      <c r="M33" s="1" t="s">
        <v>800</v>
      </c>
      <c r="N33" s="1" t="s">
        <v>800</v>
      </c>
      <c r="O33" s="1" t="s">
        <v>801</v>
      </c>
      <c r="P33" s="1" t="s">
        <v>802</v>
      </c>
      <c r="Q33" s="1" t="s">
        <v>803</v>
      </c>
      <c r="R33" s="1" t="s">
        <v>946</v>
      </c>
      <c r="S33" s="1" t="s">
        <v>805</v>
      </c>
      <c r="T33" s="1" t="s">
        <v>806</v>
      </c>
      <c r="U33" s="1" t="s">
        <v>807</v>
      </c>
      <c r="V33" s="1" t="s">
        <v>814</v>
      </c>
    </row>
    <row r="34" s="1" customFormat="1" spans="1:22">
      <c r="A34" s="3">
        <v>999223684539138</v>
      </c>
      <c r="B34" s="1" t="s">
        <v>922</v>
      </c>
      <c r="C34" s="1" t="s">
        <v>947</v>
      </c>
      <c r="D34" s="1" t="s">
        <v>948</v>
      </c>
      <c r="E34" s="1" t="s">
        <v>949</v>
      </c>
      <c r="F34" s="1" t="s">
        <v>922</v>
      </c>
      <c r="G34" s="1" t="s">
        <v>796</v>
      </c>
      <c r="H34" s="1" t="s">
        <v>797</v>
      </c>
      <c r="I34" s="1" t="s">
        <v>950</v>
      </c>
      <c r="J34" s="1" t="s">
        <v>799</v>
      </c>
      <c r="K34" s="1" t="s">
        <v>950</v>
      </c>
      <c r="L34" s="1" t="s">
        <v>950</v>
      </c>
      <c r="M34" s="1" t="s">
        <v>800</v>
      </c>
      <c r="N34" s="1" t="s">
        <v>800</v>
      </c>
      <c r="O34" s="1" t="s">
        <v>801</v>
      </c>
      <c r="P34" s="1" t="s">
        <v>802</v>
      </c>
      <c r="Q34" s="1" t="s">
        <v>803</v>
      </c>
      <c r="R34" s="1" t="s">
        <v>951</v>
      </c>
      <c r="S34" s="1" t="s">
        <v>805</v>
      </c>
      <c r="T34" s="1" t="s">
        <v>806</v>
      </c>
      <c r="U34" s="1" t="s">
        <v>807</v>
      </c>
      <c r="V34" s="1" t="s">
        <v>814</v>
      </c>
    </row>
    <row r="35" s="1" customFormat="1" spans="1:22">
      <c r="A35" s="3">
        <v>999223684396758</v>
      </c>
      <c r="B35" s="1" t="s">
        <v>922</v>
      </c>
      <c r="C35" s="1" t="s">
        <v>952</v>
      </c>
      <c r="D35" s="1" t="s">
        <v>880</v>
      </c>
      <c r="E35" s="1" t="s">
        <v>953</v>
      </c>
      <c r="F35" s="1" t="s">
        <v>792</v>
      </c>
      <c r="G35" s="1" t="s">
        <v>796</v>
      </c>
      <c r="H35" s="1" t="s">
        <v>797</v>
      </c>
      <c r="I35" s="1" t="s">
        <v>882</v>
      </c>
      <c r="J35" s="1" t="s">
        <v>799</v>
      </c>
      <c r="K35" s="1" t="s">
        <v>882</v>
      </c>
      <c r="L35" s="1" t="s">
        <v>882</v>
      </c>
      <c r="M35" s="1" t="s">
        <v>800</v>
      </c>
      <c r="N35" s="1" t="s">
        <v>800</v>
      </c>
      <c r="O35" s="1" t="s">
        <v>801</v>
      </c>
      <c r="P35" s="1" t="s">
        <v>802</v>
      </c>
      <c r="Q35" s="1" t="s">
        <v>803</v>
      </c>
      <c r="R35" s="1" t="s">
        <v>954</v>
      </c>
      <c r="S35" s="1" t="s">
        <v>805</v>
      </c>
      <c r="T35" s="1" t="s">
        <v>806</v>
      </c>
      <c r="U35" s="1" t="s">
        <v>807</v>
      </c>
      <c r="V35" s="1" t="s">
        <v>814</v>
      </c>
    </row>
    <row r="36" s="1" customFormat="1" spans="1:22">
      <c r="A36" s="3">
        <v>999223683251798</v>
      </c>
      <c r="B36" s="1" t="s">
        <v>922</v>
      </c>
      <c r="C36" s="1" t="s">
        <v>955</v>
      </c>
      <c r="D36" s="1" t="s">
        <v>864</v>
      </c>
      <c r="E36" s="1" t="s">
        <v>956</v>
      </c>
      <c r="F36" s="1" t="s">
        <v>922</v>
      </c>
      <c r="G36" s="1" t="s">
        <v>796</v>
      </c>
      <c r="H36" s="1" t="s">
        <v>797</v>
      </c>
      <c r="I36" s="1" t="s">
        <v>957</v>
      </c>
      <c r="J36" s="1" t="s">
        <v>799</v>
      </c>
      <c r="K36" s="1" t="s">
        <v>957</v>
      </c>
      <c r="L36" s="1" t="s">
        <v>957</v>
      </c>
      <c r="M36" s="1" t="s">
        <v>800</v>
      </c>
      <c r="N36" s="1" t="s">
        <v>800</v>
      </c>
      <c r="O36" s="1" t="s">
        <v>801</v>
      </c>
      <c r="P36" s="1" t="s">
        <v>802</v>
      </c>
      <c r="Q36" s="1" t="s">
        <v>803</v>
      </c>
      <c r="R36" s="1" t="s">
        <v>958</v>
      </c>
      <c r="S36" s="1" t="s">
        <v>805</v>
      </c>
      <c r="T36" s="1" t="s">
        <v>806</v>
      </c>
      <c r="U36" s="1" t="s">
        <v>807</v>
      </c>
      <c r="V36" s="1" t="s">
        <v>814</v>
      </c>
    </row>
    <row r="37" s="1" customFormat="1" spans="1:22">
      <c r="A37" s="3">
        <v>999223682976601</v>
      </c>
      <c r="B37" s="1" t="s">
        <v>922</v>
      </c>
      <c r="C37" s="1" t="s">
        <v>959</v>
      </c>
      <c r="D37" s="1" t="s">
        <v>915</v>
      </c>
      <c r="E37" s="1" t="s">
        <v>960</v>
      </c>
      <c r="F37" s="1" t="s">
        <v>922</v>
      </c>
      <c r="G37" s="1" t="s">
        <v>796</v>
      </c>
      <c r="H37" s="1" t="s">
        <v>797</v>
      </c>
      <c r="I37" s="1" t="s">
        <v>961</v>
      </c>
      <c r="J37" s="1" t="s">
        <v>799</v>
      </c>
      <c r="K37" s="1" t="s">
        <v>961</v>
      </c>
      <c r="L37" s="1" t="s">
        <v>961</v>
      </c>
      <c r="M37" s="1" t="s">
        <v>800</v>
      </c>
      <c r="N37" s="1" t="s">
        <v>800</v>
      </c>
      <c r="O37" s="1" t="s">
        <v>801</v>
      </c>
      <c r="P37" s="1" t="s">
        <v>802</v>
      </c>
      <c r="Q37" s="1" t="s">
        <v>803</v>
      </c>
      <c r="R37" s="1" t="s">
        <v>962</v>
      </c>
      <c r="S37" s="1" t="s">
        <v>805</v>
      </c>
      <c r="T37" s="1" t="s">
        <v>806</v>
      </c>
      <c r="U37" s="1" t="s">
        <v>807</v>
      </c>
      <c r="V37" s="1" t="s">
        <v>814</v>
      </c>
    </row>
    <row r="38" s="1" customFormat="1" spans="1:22">
      <c r="A38" s="3">
        <v>999223680910608</v>
      </c>
      <c r="B38" s="1" t="s">
        <v>922</v>
      </c>
      <c r="C38" s="1" t="s">
        <v>963</v>
      </c>
      <c r="D38" s="1" t="s">
        <v>964</v>
      </c>
      <c r="E38" s="1" t="s">
        <v>965</v>
      </c>
      <c r="F38" s="1" t="s">
        <v>792</v>
      </c>
      <c r="G38" s="1" t="s">
        <v>796</v>
      </c>
      <c r="H38" s="1" t="s">
        <v>797</v>
      </c>
      <c r="I38" s="1" t="s">
        <v>966</v>
      </c>
      <c r="J38" s="1" t="s">
        <v>799</v>
      </c>
      <c r="K38" s="1" t="s">
        <v>966</v>
      </c>
      <c r="L38" s="1" t="s">
        <v>967</v>
      </c>
      <c r="M38" s="1" t="s">
        <v>968</v>
      </c>
      <c r="N38" s="1" t="s">
        <v>968</v>
      </c>
      <c r="O38" s="1" t="s">
        <v>801</v>
      </c>
      <c r="P38" s="1" t="s">
        <v>802</v>
      </c>
      <c r="Q38" s="1" t="s">
        <v>803</v>
      </c>
      <c r="R38" s="1" t="s">
        <v>969</v>
      </c>
      <c r="S38" s="1" t="s">
        <v>805</v>
      </c>
      <c r="T38" s="1" t="s">
        <v>806</v>
      </c>
      <c r="U38" s="1" t="s">
        <v>807</v>
      </c>
      <c r="V38" s="1" t="s">
        <v>970</v>
      </c>
    </row>
    <row r="39" s="1" customFormat="1" spans="1:22">
      <c r="A39" s="3">
        <v>999223679110650</v>
      </c>
      <c r="B39" s="1" t="s">
        <v>922</v>
      </c>
      <c r="C39" s="1" t="s">
        <v>971</v>
      </c>
      <c r="D39" s="1" t="s">
        <v>972</v>
      </c>
      <c r="E39" s="1" t="s">
        <v>973</v>
      </c>
      <c r="F39" s="1" t="s">
        <v>792</v>
      </c>
      <c r="G39" s="1" t="s">
        <v>796</v>
      </c>
      <c r="H39" s="1" t="s">
        <v>797</v>
      </c>
      <c r="I39" s="1" t="s">
        <v>974</v>
      </c>
      <c r="J39" s="1" t="s">
        <v>799</v>
      </c>
      <c r="K39" s="1" t="s">
        <v>974</v>
      </c>
      <c r="L39" s="1" t="s">
        <v>974</v>
      </c>
      <c r="M39" s="1" t="s">
        <v>800</v>
      </c>
      <c r="N39" s="1" t="s">
        <v>800</v>
      </c>
      <c r="O39" s="1" t="s">
        <v>801</v>
      </c>
      <c r="P39" s="1" t="s">
        <v>802</v>
      </c>
      <c r="Q39" s="1" t="s">
        <v>803</v>
      </c>
      <c r="R39" s="1" t="s">
        <v>975</v>
      </c>
      <c r="S39" s="1" t="s">
        <v>805</v>
      </c>
      <c r="T39" s="1" t="s">
        <v>806</v>
      </c>
      <c r="U39" s="1" t="s">
        <v>807</v>
      </c>
      <c r="V39" s="1" t="s">
        <v>814</v>
      </c>
    </row>
    <row r="40" s="1" customFormat="1" spans="1:22">
      <c r="A40" s="3">
        <v>999223678896396</v>
      </c>
      <c r="B40" s="1" t="s">
        <v>922</v>
      </c>
      <c r="C40" s="1" t="s">
        <v>976</v>
      </c>
      <c r="D40" s="1" t="s">
        <v>859</v>
      </c>
      <c r="E40" s="1" t="s">
        <v>977</v>
      </c>
      <c r="F40" s="1" t="s">
        <v>922</v>
      </c>
      <c r="G40" s="1" t="s">
        <v>796</v>
      </c>
      <c r="H40" s="1" t="s">
        <v>797</v>
      </c>
      <c r="I40" s="1" t="s">
        <v>945</v>
      </c>
      <c r="J40" s="1" t="s">
        <v>799</v>
      </c>
      <c r="K40" s="1" t="s">
        <v>945</v>
      </c>
      <c r="L40" s="1" t="s">
        <v>945</v>
      </c>
      <c r="M40" s="1" t="s">
        <v>800</v>
      </c>
      <c r="N40" s="1" t="s">
        <v>800</v>
      </c>
      <c r="O40" s="1" t="s">
        <v>801</v>
      </c>
      <c r="P40" s="1" t="s">
        <v>802</v>
      </c>
      <c r="Q40" s="1" t="s">
        <v>803</v>
      </c>
      <c r="R40" s="1" t="s">
        <v>978</v>
      </c>
      <c r="S40" s="1" t="s">
        <v>805</v>
      </c>
      <c r="T40" s="1" t="s">
        <v>806</v>
      </c>
      <c r="U40" s="1" t="s">
        <v>807</v>
      </c>
      <c r="V40" s="1" t="s">
        <v>814</v>
      </c>
    </row>
    <row r="41" s="1" customFormat="1" spans="1:22">
      <c r="A41" s="3">
        <v>999223678567567</v>
      </c>
      <c r="B41" s="1" t="s">
        <v>922</v>
      </c>
      <c r="C41" s="1" t="s">
        <v>979</v>
      </c>
      <c r="D41" s="1" t="s">
        <v>972</v>
      </c>
      <c r="E41" s="1" t="s">
        <v>980</v>
      </c>
      <c r="F41" s="1" t="s">
        <v>792</v>
      </c>
      <c r="G41" s="1" t="s">
        <v>796</v>
      </c>
      <c r="H41" s="1" t="s">
        <v>797</v>
      </c>
      <c r="I41" s="1" t="s">
        <v>981</v>
      </c>
      <c r="J41" s="1" t="s">
        <v>799</v>
      </c>
      <c r="K41" s="1" t="s">
        <v>981</v>
      </c>
      <c r="L41" s="1" t="s">
        <v>981</v>
      </c>
      <c r="M41" s="1" t="s">
        <v>800</v>
      </c>
      <c r="N41" s="1" t="s">
        <v>800</v>
      </c>
      <c r="O41" s="1" t="s">
        <v>801</v>
      </c>
      <c r="P41" s="1" t="s">
        <v>802</v>
      </c>
      <c r="Q41" s="1" t="s">
        <v>803</v>
      </c>
      <c r="R41" s="1" t="s">
        <v>982</v>
      </c>
      <c r="S41" s="1" t="s">
        <v>805</v>
      </c>
      <c r="T41" s="1" t="s">
        <v>806</v>
      </c>
      <c r="U41" s="1" t="s">
        <v>807</v>
      </c>
      <c r="V41" s="1" t="s">
        <v>814</v>
      </c>
    </row>
    <row r="42" s="1" customFormat="1" spans="1:22">
      <c r="A42" s="3">
        <v>999223678399482</v>
      </c>
      <c r="B42" s="1" t="s">
        <v>922</v>
      </c>
      <c r="C42" s="1" t="s">
        <v>983</v>
      </c>
      <c r="D42" s="1" t="s">
        <v>864</v>
      </c>
      <c r="E42" s="1" t="s">
        <v>984</v>
      </c>
      <c r="F42" s="1" t="s">
        <v>922</v>
      </c>
      <c r="G42" s="1" t="s">
        <v>796</v>
      </c>
      <c r="H42" s="1" t="s">
        <v>797</v>
      </c>
      <c r="I42" s="1" t="s">
        <v>957</v>
      </c>
      <c r="J42" s="1" t="s">
        <v>799</v>
      </c>
      <c r="K42" s="1" t="s">
        <v>957</v>
      </c>
      <c r="L42" s="1" t="s">
        <v>957</v>
      </c>
      <c r="M42" s="1" t="s">
        <v>800</v>
      </c>
      <c r="N42" s="1" t="s">
        <v>800</v>
      </c>
      <c r="O42" s="1" t="s">
        <v>801</v>
      </c>
      <c r="P42" s="1" t="s">
        <v>802</v>
      </c>
      <c r="Q42" s="1" t="s">
        <v>803</v>
      </c>
      <c r="R42" s="1" t="s">
        <v>985</v>
      </c>
      <c r="S42" s="1" t="s">
        <v>805</v>
      </c>
      <c r="T42" s="1" t="s">
        <v>806</v>
      </c>
      <c r="U42" s="1" t="s">
        <v>807</v>
      </c>
      <c r="V42" s="1" t="s">
        <v>814</v>
      </c>
    </row>
    <row r="43" s="1" customFormat="1" spans="1:22">
      <c r="A43" s="3">
        <v>999223677847485</v>
      </c>
      <c r="B43" s="1" t="s">
        <v>922</v>
      </c>
      <c r="C43" s="1" t="s">
        <v>986</v>
      </c>
      <c r="D43" s="1" t="s">
        <v>987</v>
      </c>
      <c r="E43" s="1" t="s">
        <v>988</v>
      </c>
      <c r="F43" s="1" t="s">
        <v>922</v>
      </c>
      <c r="G43" s="1" t="s">
        <v>796</v>
      </c>
      <c r="H43" s="1" t="s">
        <v>797</v>
      </c>
      <c r="I43" s="1" t="s">
        <v>989</v>
      </c>
      <c r="J43" s="1" t="s">
        <v>799</v>
      </c>
      <c r="K43" s="1" t="s">
        <v>989</v>
      </c>
      <c r="L43" s="1" t="s">
        <v>989</v>
      </c>
      <c r="M43" s="1" t="s">
        <v>800</v>
      </c>
      <c r="N43" s="1" t="s">
        <v>800</v>
      </c>
      <c r="O43" s="1" t="s">
        <v>801</v>
      </c>
      <c r="P43" s="1" t="s">
        <v>802</v>
      </c>
      <c r="Q43" s="1" t="s">
        <v>803</v>
      </c>
      <c r="R43" s="1" t="s">
        <v>990</v>
      </c>
      <c r="S43" s="1" t="s">
        <v>805</v>
      </c>
      <c r="T43" s="1" t="s">
        <v>806</v>
      </c>
      <c r="U43" s="1" t="s">
        <v>807</v>
      </c>
      <c r="V43" s="1" t="s">
        <v>814</v>
      </c>
    </row>
    <row r="44" s="1" customFormat="1" spans="1:22">
      <c r="A44" s="3">
        <v>999223672739990</v>
      </c>
      <c r="B44" s="1" t="s">
        <v>991</v>
      </c>
      <c r="C44" s="1" t="s">
        <v>992</v>
      </c>
      <c r="D44" s="1" t="s">
        <v>993</v>
      </c>
      <c r="E44" s="1" t="s">
        <v>994</v>
      </c>
      <c r="F44" s="1" t="s">
        <v>922</v>
      </c>
      <c r="G44" s="1" t="s">
        <v>796</v>
      </c>
      <c r="H44" s="1" t="s">
        <v>797</v>
      </c>
      <c r="I44" s="1" t="s">
        <v>995</v>
      </c>
      <c r="J44" s="1" t="s">
        <v>799</v>
      </c>
      <c r="K44" s="1" t="s">
        <v>995</v>
      </c>
      <c r="L44" s="1" t="s">
        <v>995</v>
      </c>
      <c r="M44" s="1" t="s">
        <v>800</v>
      </c>
      <c r="N44" s="1" t="s">
        <v>800</v>
      </c>
      <c r="O44" s="1" t="s">
        <v>801</v>
      </c>
      <c r="P44" s="1" t="s">
        <v>802</v>
      </c>
      <c r="Q44" s="1" t="s">
        <v>803</v>
      </c>
      <c r="R44" s="1" t="s">
        <v>996</v>
      </c>
      <c r="S44" s="1" t="s">
        <v>805</v>
      </c>
      <c r="T44" s="1" t="s">
        <v>806</v>
      </c>
      <c r="U44" s="1" t="s">
        <v>807</v>
      </c>
      <c r="V44" s="1" t="s">
        <v>814</v>
      </c>
    </row>
    <row r="45" s="1" customFormat="1" spans="1:22">
      <c r="A45" s="3">
        <v>999223670990131</v>
      </c>
      <c r="B45" s="1" t="s">
        <v>991</v>
      </c>
      <c r="C45" s="1" t="s">
        <v>997</v>
      </c>
      <c r="D45" s="1" t="s">
        <v>998</v>
      </c>
      <c r="E45" s="1" t="s">
        <v>999</v>
      </c>
      <c r="F45" s="1" t="s">
        <v>922</v>
      </c>
      <c r="G45" s="1" t="s">
        <v>796</v>
      </c>
      <c r="H45" s="1" t="s">
        <v>797</v>
      </c>
      <c r="I45" s="1" t="s">
        <v>1000</v>
      </c>
      <c r="J45" s="1" t="s">
        <v>799</v>
      </c>
      <c r="K45" s="1" t="s">
        <v>1000</v>
      </c>
      <c r="L45" s="1" t="s">
        <v>1000</v>
      </c>
      <c r="M45" s="1" t="s">
        <v>800</v>
      </c>
      <c r="N45" s="1" t="s">
        <v>800</v>
      </c>
      <c r="O45" s="1" t="s">
        <v>801</v>
      </c>
      <c r="P45" s="1" t="s">
        <v>802</v>
      </c>
      <c r="Q45" s="1" t="s">
        <v>803</v>
      </c>
      <c r="R45" s="1" t="s">
        <v>1001</v>
      </c>
      <c r="S45" s="1" t="s">
        <v>805</v>
      </c>
      <c r="T45" s="1" t="s">
        <v>806</v>
      </c>
      <c r="U45" s="1" t="s">
        <v>807</v>
      </c>
      <c r="V45" s="1" t="s">
        <v>814</v>
      </c>
    </row>
    <row r="46" s="1" customFormat="1" spans="1:22">
      <c r="A46" s="3">
        <v>999223669879676</v>
      </c>
      <c r="B46" s="1" t="s">
        <v>991</v>
      </c>
      <c r="C46" s="1" t="s">
        <v>1002</v>
      </c>
      <c r="D46" s="1" t="s">
        <v>848</v>
      </c>
      <c r="E46" s="1" t="s">
        <v>1003</v>
      </c>
      <c r="F46" s="1" t="s">
        <v>991</v>
      </c>
      <c r="G46" s="1" t="s">
        <v>796</v>
      </c>
      <c r="H46" s="1" t="s">
        <v>797</v>
      </c>
      <c r="I46" s="1" t="s">
        <v>1004</v>
      </c>
      <c r="J46" s="1" t="s">
        <v>799</v>
      </c>
      <c r="K46" s="1" t="s">
        <v>1004</v>
      </c>
      <c r="L46" s="1" t="s">
        <v>1004</v>
      </c>
      <c r="M46" s="1" t="s">
        <v>800</v>
      </c>
      <c r="N46" s="1" t="s">
        <v>800</v>
      </c>
      <c r="O46" s="1" t="s">
        <v>801</v>
      </c>
      <c r="P46" s="1" t="s">
        <v>802</v>
      </c>
      <c r="Q46" s="1" t="s">
        <v>803</v>
      </c>
      <c r="R46" s="1" t="s">
        <v>1005</v>
      </c>
      <c r="S46" s="1" t="s">
        <v>805</v>
      </c>
      <c r="T46" s="1" t="s">
        <v>806</v>
      </c>
      <c r="U46" s="1" t="s">
        <v>807</v>
      </c>
      <c r="V46" s="1" t="s">
        <v>814</v>
      </c>
    </row>
    <row r="47" s="1" customFormat="1" spans="1:22">
      <c r="A47" s="3">
        <v>999223669471538</v>
      </c>
      <c r="B47" s="1" t="s">
        <v>991</v>
      </c>
      <c r="C47" s="1" t="s">
        <v>1006</v>
      </c>
      <c r="D47" s="1" t="s">
        <v>880</v>
      </c>
      <c r="E47" s="1" t="s">
        <v>1007</v>
      </c>
      <c r="F47" s="1" t="s">
        <v>792</v>
      </c>
      <c r="G47" s="1" t="s">
        <v>796</v>
      </c>
      <c r="H47" s="1" t="s">
        <v>797</v>
      </c>
      <c r="I47" s="1" t="s">
        <v>882</v>
      </c>
      <c r="J47" s="1" t="s">
        <v>799</v>
      </c>
      <c r="K47" s="1" t="s">
        <v>882</v>
      </c>
      <c r="L47" s="1" t="s">
        <v>882</v>
      </c>
      <c r="M47" s="1" t="s">
        <v>800</v>
      </c>
      <c r="N47" s="1" t="s">
        <v>800</v>
      </c>
      <c r="O47" s="1" t="s">
        <v>801</v>
      </c>
      <c r="P47" s="1" t="s">
        <v>802</v>
      </c>
      <c r="Q47" s="1" t="s">
        <v>803</v>
      </c>
      <c r="R47" s="1" t="s">
        <v>1008</v>
      </c>
      <c r="S47" s="1" t="s">
        <v>805</v>
      </c>
      <c r="T47" s="1" t="s">
        <v>806</v>
      </c>
      <c r="U47" s="1" t="s">
        <v>807</v>
      </c>
      <c r="V47" s="1" t="s">
        <v>814</v>
      </c>
    </row>
    <row r="48" s="1" customFormat="1" spans="1:22">
      <c r="A48" s="3">
        <v>999223669396526</v>
      </c>
      <c r="B48" s="1" t="s">
        <v>991</v>
      </c>
      <c r="C48" s="1" t="s">
        <v>1009</v>
      </c>
      <c r="D48" s="1" t="s">
        <v>1010</v>
      </c>
      <c r="E48" s="1" t="s">
        <v>1011</v>
      </c>
      <c r="F48" s="1" t="s">
        <v>922</v>
      </c>
      <c r="G48" s="1" t="s">
        <v>796</v>
      </c>
      <c r="H48" s="1" t="s">
        <v>797</v>
      </c>
      <c r="I48" s="1" t="s">
        <v>1012</v>
      </c>
      <c r="J48" s="1" t="s">
        <v>799</v>
      </c>
      <c r="K48" s="1" t="s">
        <v>1012</v>
      </c>
      <c r="L48" s="1" t="s">
        <v>1012</v>
      </c>
      <c r="M48" s="1" t="s">
        <v>800</v>
      </c>
      <c r="N48" s="1" t="s">
        <v>800</v>
      </c>
      <c r="O48" s="1" t="s">
        <v>801</v>
      </c>
      <c r="P48" s="1" t="s">
        <v>802</v>
      </c>
      <c r="Q48" s="1" t="s">
        <v>803</v>
      </c>
      <c r="R48" s="1" t="s">
        <v>1013</v>
      </c>
      <c r="S48" s="1" t="s">
        <v>805</v>
      </c>
      <c r="T48" s="1" t="s">
        <v>806</v>
      </c>
      <c r="U48" s="1" t="s">
        <v>807</v>
      </c>
      <c r="V48" s="1" t="s">
        <v>830</v>
      </c>
    </row>
    <row r="49" s="1" customFormat="1" spans="1:22">
      <c r="A49" s="3">
        <v>999223669259697</v>
      </c>
      <c r="B49" s="1" t="s">
        <v>991</v>
      </c>
      <c r="C49" s="1" t="s">
        <v>1014</v>
      </c>
      <c r="D49" s="1" t="s">
        <v>987</v>
      </c>
      <c r="E49" s="1" t="s">
        <v>1015</v>
      </c>
      <c r="F49" s="1" t="s">
        <v>922</v>
      </c>
      <c r="G49" s="1" t="s">
        <v>796</v>
      </c>
      <c r="H49" s="1" t="s">
        <v>797</v>
      </c>
      <c r="I49" s="1" t="s">
        <v>1016</v>
      </c>
      <c r="J49" s="1" t="s">
        <v>799</v>
      </c>
      <c r="K49" s="1" t="s">
        <v>1016</v>
      </c>
      <c r="L49" s="1" t="s">
        <v>1016</v>
      </c>
      <c r="M49" s="1" t="s">
        <v>800</v>
      </c>
      <c r="N49" s="1" t="s">
        <v>800</v>
      </c>
      <c r="O49" s="1" t="s">
        <v>801</v>
      </c>
      <c r="P49" s="1" t="s">
        <v>802</v>
      </c>
      <c r="Q49" s="1" t="s">
        <v>803</v>
      </c>
      <c r="R49" s="1" t="s">
        <v>1017</v>
      </c>
      <c r="S49" s="1" t="s">
        <v>805</v>
      </c>
      <c r="T49" s="1" t="s">
        <v>806</v>
      </c>
      <c r="U49" s="1" t="s">
        <v>807</v>
      </c>
      <c r="V49" s="1" t="s">
        <v>814</v>
      </c>
    </row>
    <row r="50" s="1" customFormat="1" spans="1:22">
      <c r="A50" s="3">
        <v>999223666066104</v>
      </c>
      <c r="B50" s="1" t="s">
        <v>991</v>
      </c>
      <c r="C50" s="1" t="s">
        <v>1018</v>
      </c>
      <c r="D50" s="1" t="s">
        <v>1019</v>
      </c>
      <c r="E50" s="1" t="s">
        <v>1020</v>
      </c>
      <c r="F50" s="1" t="s">
        <v>792</v>
      </c>
      <c r="G50" s="1" t="s">
        <v>796</v>
      </c>
      <c r="H50" s="1" t="s">
        <v>797</v>
      </c>
      <c r="I50" s="1" t="s">
        <v>1021</v>
      </c>
      <c r="J50" s="1" t="s">
        <v>799</v>
      </c>
      <c r="K50" s="1" t="s">
        <v>1021</v>
      </c>
      <c r="L50" s="1" t="s">
        <v>1021</v>
      </c>
      <c r="M50" s="1" t="s">
        <v>800</v>
      </c>
      <c r="N50" s="1" t="s">
        <v>800</v>
      </c>
      <c r="O50" s="1" t="s">
        <v>801</v>
      </c>
      <c r="P50" s="1" t="s">
        <v>802</v>
      </c>
      <c r="Q50" s="1" t="s">
        <v>803</v>
      </c>
      <c r="R50" s="1" t="s">
        <v>1022</v>
      </c>
      <c r="S50" s="1" t="s">
        <v>805</v>
      </c>
      <c r="T50" s="1" t="s">
        <v>806</v>
      </c>
      <c r="U50" s="1" t="s">
        <v>807</v>
      </c>
      <c r="V50" s="1" t="s">
        <v>830</v>
      </c>
    </row>
    <row r="51" s="1" customFormat="1" spans="1:22">
      <c r="A51" s="3">
        <v>999223665896620</v>
      </c>
      <c r="B51" s="1" t="s">
        <v>991</v>
      </c>
      <c r="C51" s="1" t="s">
        <v>1023</v>
      </c>
      <c r="D51" s="1" t="s">
        <v>1019</v>
      </c>
      <c r="E51" s="1" t="s">
        <v>1024</v>
      </c>
      <c r="F51" s="1" t="s">
        <v>792</v>
      </c>
      <c r="G51" s="1" t="s">
        <v>796</v>
      </c>
      <c r="H51" s="1" t="s">
        <v>797</v>
      </c>
      <c r="I51" s="1" t="s">
        <v>1021</v>
      </c>
      <c r="J51" s="1" t="s">
        <v>799</v>
      </c>
      <c r="K51" s="1" t="s">
        <v>1021</v>
      </c>
      <c r="L51" s="1" t="s">
        <v>1021</v>
      </c>
      <c r="M51" s="1" t="s">
        <v>800</v>
      </c>
      <c r="N51" s="1" t="s">
        <v>800</v>
      </c>
      <c r="O51" s="1" t="s">
        <v>801</v>
      </c>
      <c r="P51" s="1" t="s">
        <v>802</v>
      </c>
      <c r="Q51" s="1" t="s">
        <v>803</v>
      </c>
      <c r="R51" s="1" t="s">
        <v>1025</v>
      </c>
      <c r="S51" s="1" t="s">
        <v>805</v>
      </c>
      <c r="T51" s="1" t="s">
        <v>806</v>
      </c>
      <c r="U51" s="1" t="s">
        <v>807</v>
      </c>
      <c r="V51" s="1" t="s">
        <v>830</v>
      </c>
    </row>
    <row r="52" s="1" customFormat="1" spans="1:22">
      <c r="A52" s="3">
        <v>999223664915405</v>
      </c>
      <c r="B52" s="1" t="s">
        <v>991</v>
      </c>
      <c r="C52" s="1" t="s">
        <v>1026</v>
      </c>
      <c r="D52" s="1" t="s">
        <v>1027</v>
      </c>
      <c r="E52" s="1" t="s">
        <v>1028</v>
      </c>
      <c r="F52" s="1" t="s">
        <v>991</v>
      </c>
      <c r="G52" s="1" t="s">
        <v>796</v>
      </c>
      <c r="H52" s="1" t="s">
        <v>797</v>
      </c>
      <c r="I52" s="1" t="s">
        <v>1029</v>
      </c>
      <c r="J52" s="1" t="s">
        <v>799</v>
      </c>
      <c r="K52" s="1" t="s">
        <v>1029</v>
      </c>
      <c r="L52" s="1" t="s">
        <v>1029</v>
      </c>
      <c r="M52" s="1" t="s">
        <v>800</v>
      </c>
      <c r="N52" s="1" t="s">
        <v>800</v>
      </c>
      <c r="O52" s="1" t="s">
        <v>801</v>
      </c>
      <c r="P52" s="1" t="s">
        <v>802</v>
      </c>
      <c r="Q52" s="1" t="s">
        <v>803</v>
      </c>
      <c r="R52" s="1" t="s">
        <v>1030</v>
      </c>
      <c r="S52" s="1" t="s">
        <v>805</v>
      </c>
      <c r="T52" s="1" t="s">
        <v>806</v>
      </c>
      <c r="U52" s="1" t="s">
        <v>807</v>
      </c>
      <c r="V52" s="1" t="s">
        <v>808</v>
      </c>
    </row>
    <row r="53" s="1" customFormat="1" spans="1:22">
      <c r="A53" s="3">
        <v>999223664848490</v>
      </c>
      <c r="B53" s="1" t="s">
        <v>991</v>
      </c>
      <c r="C53" s="1" t="s">
        <v>1031</v>
      </c>
      <c r="D53" s="1" t="s">
        <v>885</v>
      </c>
      <c r="E53" s="1" t="s">
        <v>1032</v>
      </c>
      <c r="F53" s="1" t="s">
        <v>792</v>
      </c>
      <c r="G53" s="1" t="s">
        <v>796</v>
      </c>
      <c r="H53" s="1" t="s">
        <v>797</v>
      </c>
      <c r="I53" s="1" t="s">
        <v>887</v>
      </c>
      <c r="J53" s="1" t="s">
        <v>799</v>
      </c>
      <c r="K53" s="1" t="s">
        <v>887</v>
      </c>
      <c r="L53" s="1" t="s">
        <v>887</v>
      </c>
      <c r="M53" s="1" t="s">
        <v>800</v>
      </c>
      <c r="N53" s="1" t="s">
        <v>800</v>
      </c>
      <c r="O53" s="1" t="s">
        <v>801</v>
      </c>
      <c r="P53" s="1" t="s">
        <v>802</v>
      </c>
      <c r="Q53" s="1" t="s">
        <v>803</v>
      </c>
      <c r="R53" s="1" t="s">
        <v>1033</v>
      </c>
      <c r="S53" s="1" t="s">
        <v>805</v>
      </c>
      <c r="T53" s="1" t="s">
        <v>806</v>
      </c>
      <c r="U53" s="1" t="s">
        <v>807</v>
      </c>
      <c r="V53" s="1" t="s">
        <v>814</v>
      </c>
    </row>
    <row r="54" s="1" customFormat="1" spans="1:22">
      <c r="A54" s="3">
        <v>999223663450109</v>
      </c>
      <c r="B54" s="1" t="s">
        <v>991</v>
      </c>
      <c r="C54" s="1" t="s">
        <v>1034</v>
      </c>
      <c r="D54" s="1" t="s">
        <v>972</v>
      </c>
      <c r="E54" s="1" t="s">
        <v>1035</v>
      </c>
      <c r="F54" s="1" t="s">
        <v>922</v>
      </c>
      <c r="G54" s="1" t="s">
        <v>796</v>
      </c>
      <c r="H54" s="1" t="s">
        <v>797</v>
      </c>
      <c r="I54" s="1" t="s">
        <v>1036</v>
      </c>
      <c r="J54" s="1" t="s">
        <v>799</v>
      </c>
      <c r="K54" s="1" t="s">
        <v>1036</v>
      </c>
      <c r="L54" s="1" t="s">
        <v>1036</v>
      </c>
      <c r="M54" s="1" t="s">
        <v>800</v>
      </c>
      <c r="N54" s="1" t="s">
        <v>800</v>
      </c>
      <c r="O54" s="1" t="s">
        <v>801</v>
      </c>
      <c r="P54" s="1" t="s">
        <v>802</v>
      </c>
      <c r="Q54" s="1" t="s">
        <v>803</v>
      </c>
      <c r="R54" s="1" t="s">
        <v>1037</v>
      </c>
      <c r="S54" s="1" t="s">
        <v>805</v>
      </c>
      <c r="T54" s="1" t="s">
        <v>806</v>
      </c>
      <c r="U54" s="1" t="s">
        <v>807</v>
      </c>
      <c r="V54" s="1" t="s">
        <v>814</v>
      </c>
    </row>
    <row r="55" s="1" customFormat="1" spans="1:22">
      <c r="A55" s="3">
        <v>999223663069549</v>
      </c>
      <c r="B55" s="1" t="s">
        <v>991</v>
      </c>
      <c r="C55" s="1" t="s">
        <v>1038</v>
      </c>
      <c r="D55" s="1" t="s">
        <v>915</v>
      </c>
      <c r="E55" s="1" t="s">
        <v>1039</v>
      </c>
      <c r="F55" s="1" t="s">
        <v>792</v>
      </c>
      <c r="G55" s="1" t="s">
        <v>796</v>
      </c>
      <c r="H55" s="1" t="s">
        <v>797</v>
      </c>
      <c r="I55" s="1" t="s">
        <v>917</v>
      </c>
      <c r="J55" s="1" t="s">
        <v>799</v>
      </c>
      <c r="K55" s="1" t="s">
        <v>917</v>
      </c>
      <c r="L55" s="1" t="s">
        <v>917</v>
      </c>
      <c r="M55" s="1" t="s">
        <v>800</v>
      </c>
      <c r="N55" s="1" t="s">
        <v>800</v>
      </c>
      <c r="O55" s="1" t="s">
        <v>801</v>
      </c>
      <c r="P55" s="1" t="s">
        <v>802</v>
      </c>
      <c r="Q55" s="1" t="s">
        <v>803</v>
      </c>
      <c r="R55" s="1" t="s">
        <v>1040</v>
      </c>
      <c r="S55" s="1" t="s">
        <v>805</v>
      </c>
      <c r="T55" s="1" t="s">
        <v>806</v>
      </c>
      <c r="U55" s="1" t="s">
        <v>807</v>
      </c>
      <c r="V55" s="1" t="s">
        <v>814</v>
      </c>
    </row>
    <row r="56" s="1" customFormat="1" spans="1:22">
      <c r="A56" s="3">
        <v>999223659506534</v>
      </c>
      <c r="B56" s="1" t="s">
        <v>991</v>
      </c>
      <c r="C56" s="1" t="s">
        <v>1041</v>
      </c>
      <c r="D56" s="1" t="s">
        <v>1042</v>
      </c>
      <c r="E56" s="1" t="s">
        <v>1043</v>
      </c>
      <c r="F56" s="1" t="s">
        <v>792</v>
      </c>
      <c r="G56" s="1" t="s">
        <v>796</v>
      </c>
      <c r="H56" s="1" t="s">
        <v>797</v>
      </c>
      <c r="I56" s="1" t="s">
        <v>1044</v>
      </c>
      <c r="J56" s="1" t="s">
        <v>799</v>
      </c>
      <c r="K56" s="1" t="s">
        <v>1044</v>
      </c>
      <c r="L56" s="1" t="s">
        <v>1044</v>
      </c>
      <c r="M56" s="1" t="s">
        <v>800</v>
      </c>
      <c r="N56" s="1" t="s">
        <v>800</v>
      </c>
      <c r="O56" s="1" t="s">
        <v>801</v>
      </c>
      <c r="P56" s="1" t="s">
        <v>802</v>
      </c>
      <c r="Q56" s="1" t="s">
        <v>803</v>
      </c>
      <c r="R56" s="1" t="s">
        <v>1045</v>
      </c>
      <c r="S56" s="1" t="s">
        <v>805</v>
      </c>
      <c r="T56" s="1" t="s">
        <v>806</v>
      </c>
      <c r="U56" s="1" t="s">
        <v>807</v>
      </c>
      <c r="V56" s="1" t="s">
        <v>1046</v>
      </c>
    </row>
    <row r="57" s="1" customFormat="1" spans="1:22">
      <c r="A57" s="3">
        <v>999223658667163</v>
      </c>
      <c r="B57" s="1" t="s">
        <v>991</v>
      </c>
      <c r="C57" s="1" t="s">
        <v>1047</v>
      </c>
      <c r="D57" s="1" t="s">
        <v>1048</v>
      </c>
      <c r="E57" s="1" t="s">
        <v>1049</v>
      </c>
      <c r="F57" s="1" t="s">
        <v>792</v>
      </c>
      <c r="G57" s="1" t="s">
        <v>796</v>
      </c>
      <c r="H57" s="1" t="s">
        <v>797</v>
      </c>
      <c r="I57" s="1" t="s">
        <v>1050</v>
      </c>
      <c r="J57" s="1" t="s">
        <v>799</v>
      </c>
      <c r="K57" s="1" t="s">
        <v>1050</v>
      </c>
      <c r="L57" s="1" t="s">
        <v>1050</v>
      </c>
      <c r="M57" s="1" t="s">
        <v>800</v>
      </c>
      <c r="N57" s="1" t="s">
        <v>800</v>
      </c>
      <c r="O57" s="1" t="s">
        <v>801</v>
      </c>
      <c r="P57" s="1" t="s">
        <v>802</v>
      </c>
      <c r="Q57" s="1" t="s">
        <v>803</v>
      </c>
      <c r="R57" s="1" t="s">
        <v>1051</v>
      </c>
      <c r="S57" s="1" t="s">
        <v>805</v>
      </c>
      <c r="T57" s="1" t="s">
        <v>806</v>
      </c>
      <c r="U57" s="1" t="s">
        <v>807</v>
      </c>
      <c r="V57" s="1" t="s">
        <v>814</v>
      </c>
    </row>
    <row r="58" s="1" customFormat="1" spans="1:22">
      <c r="A58" s="3">
        <v>999223658082646</v>
      </c>
      <c r="B58" s="1" t="s">
        <v>991</v>
      </c>
      <c r="C58" s="1" t="s">
        <v>1052</v>
      </c>
      <c r="D58" s="1" t="s">
        <v>1053</v>
      </c>
      <c r="E58" s="1" t="s">
        <v>1054</v>
      </c>
      <c r="F58" s="1" t="s">
        <v>792</v>
      </c>
      <c r="G58" s="1" t="s">
        <v>796</v>
      </c>
      <c r="H58" s="1" t="s">
        <v>797</v>
      </c>
      <c r="I58" s="1" t="s">
        <v>1055</v>
      </c>
      <c r="J58" s="1" t="s">
        <v>799</v>
      </c>
      <c r="K58" s="1" t="s">
        <v>1055</v>
      </c>
      <c r="L58" s="1" t="s">
        <v>1055</v>
      </c>
      <c r="M58" s="1" t="s">
        <v>800</v>
      </c>
      <c r="N58" s="1" t="s">
        <v>800</v>
      </c>
      <c r="O58" s="1" t="s">
        <v>801</v>
      </c>
      <c r="P58" s="1" t="s">
        <v>802</v>
      </c>
      <c r="Q58" s="1" t="s">
        <v>803</v>
      </c>
      <c r="R58" s="1" t="s">
        <v>1056</v>
      </c>
      <c r="S58" s="1" t="s">
        <v>805</v>
      </c>
      <c r="T58" s="1" t="s">
        <v>806</v>
      </c>
      <c r="U58" s="1" t="s">
        <v>807</v>
      </c>
      <c r="V58" s="1" t="s">
        <v>1046</v>
      </c>
    </row>
    <row r="59" s="1" customFormat="1" spans="1:22">
      <c r="A59" s="3">
        <v>999223654458672</v>
      </c>
      <c r="B59" s="1" t="s">
        <v>1057</v>
      </c>
      <c r="C59" s="1" t="s">
        <v>1058</v>
      </c>
      <c r="D59" s="1" t="s">
        <v>1059</v>
      </c>
      <c r="E59" s="1" t="s">
        <v>1060</v>
      </c>
      <c r="F59" s="1" t="s">
        <v>991</v>
      </c>
      <c r="G59" s="1" t="s">
        <v>796</v>
      </c>
      <c r="H59" s="1" t="s">
        <v>797</v>
      </c>
      <c r="I59" s="1" t="s">
        <v>1061</v>
      </c>
      <c r="J59" s="1" t="s">
        <v>799</v>
      </c>
      <c r="K59" s="1" t="s">
        <v>1061</v>
      </c>
      <c r="L59" s="1" t="s">
        <v>1061</v>
      </c>
      <c r="M59" s="1" t="s">
        <v>800</v>
      </c>
      <c r="N59" s="1" t="s">
        <v>800</v>
      </c>
      <c r="O59" s="1" t="s">
        <v>801</v>
      </c>
      <c r="P59" s="1" t="s">
        <v>802</v>
      </c>
      <c r="Q59" s="1" t="s">
        <v>803</v>
      </c>
      <c r="R59" s="1" t="s">
        <v>1062</v>
      </c>
      <c r="S59" s="1" t="s">
        <v>805</v>
      </c>
      <c r="T59" s="1" t="s">
        <v>806</v>
      </c>
      <c r="U59" s="1" t="s">
        <v>807</v>
      </c>
      <c r="V59" s="1" t="s">
        <v>814</v>
      </c>
    </row>
    <row r="60" s="1" customFormat="1" spans="1:22">
      <c r="A60" s="3">
        <v>999223653667465</v>
      </c>
      <c r="B60" s="1" t="s">
        <v>1057</v>
      </c>
      <c r="C60" s="1" t="s">
        <v>1063</v>
      </c>
      <c r="D60" s="1" t="s">
        <v>915</v>
      </c>
      <c r="E60" s="1" t="s">
        <v>1064</v>
      </c>
      <c r="F60" s="1" t="s">
        <v>922</v>
      </c>
      <c r="G60" s="1" t="s">
        <v>796</v>
      </c>
      <c r="H60" s="1" t="s">
        <v>797</v>
      </c>
      <c r="I60" s="1" t="s">
        <v>1065</v>
      </c>
      <c r="J60" s="1" t="s">
        <v>799</v>
      </c>
      <c r="K60" s="1" t="s">
        <v>1065</v>
      </c>
      <c r="L60" s="1" t="s">
        <v>1065</v>
      </c>
      <c r="M60" s="1" t="s">
        <v>800</v>
      </c>
      <c r="N60" s="1" t="s">
        <v>800</v>
      </c>
      <c r="O60" s="1" t="s">
        <v>801</v>
      </c>
      <c r="P60" s="1" t="s">
        <v>802</v>
      </c>
      <c r="Q60" s="1" t="s">
        <v>803</v>
      </c>
      <c r="R60" s="1" t="s">
        <v>1066</v>
      </c>
      <c r="S60" s="1" t="s">
        <v>805</v>
      </c>
      <c r="T60" s="1" t="s">
        <v>806</v>
      </c>
      <c r="U60" s="1" t="s">
        <v>807</v>
      </c>
      <c r="V60" s="1" t="s">
        <v>814</v>
      </c>
    </row>
    <row r="61" s="1" customFormat="1" spans="1:22">
      <c r="A61" s="3">
        <v>999223646803329</v>
      </c>
      <c r="B61" s="1" t="s">
        <v>1057</v>
      </c>
      <c r="C61" s="1" t="s">
        <v>1067</v>
      </c>
      <c r="D61" s="1" t="s">
        <v>1068</v>
      </c>
      <c r="E61" s="1" t="s">
        <v>1069</v>
      </c>
      <c r="F61" s="1" t="s">
        <v>922</v>
      </c>
      <c r="G61" s="1" t="s">
        <v>796</v>
      </c>
      <c r="H61" s="1" t="s">
        <v>797</v>
      </c>
      <c r="I61" s="1" t="s">
        <v>1070</v>
      </c>
      <c r="J61" s="1" t="s">
        <v>799</v>
      </c>
      <c r="K61" s="1" t="s">
        <v>1070</v>
      </c>
      <c r="L61" s="1" t="s">
        <v>1070</v>
      </c>
      <c r="M61" s="1" t="s">
        <v>800</v>
      </c>
      <c r="N61" s="1" t="s">
        <v>800</v>
      </c>
      <c r="O61" s="1" t="s">
        <v>801</v>
      </c>
      <c r="P61" s="1" t="s">
        <v>802</v>
      </c>
      <c r="Q61" s="1" t="s">
        <v>803</v>
      </c>
      <c r="R61" s="1" t="s">
        <v>1071</v>
      </c>
      <c r="S61" s="1" t="s">
        <v>805</v>
      </c>
      <c r="T61" s="1" t="s">
        <v>806</v>
      </c>
      <c r="U61" s="1" t="s">
        <v>807</v>
      </c>
      <c r="V61" s="1" t="s">
        <v>814</v>
      </c>
    </row>
    <row r="62" s="1" customFormat="1" spans="1:22">
      <c r="A62" s="3">
        <v>999223645927918</v>
      </c>
      <c r="B62" s="1" t="s">
        <v>1057</v>
      </c>
      <c r="C62" s="1" t="s">
        <v>1072</v>
      </c>
      <c r="D62" s="1" t="s">
        <v>972</v>
      </c>
      <c r="E62" s="1" t="s">
        <v>1073</v>
      </c>
      <c r="F62" s="1" t="s">
        <v>991</v>
      </c>
      <c r="G62" s="1" t="s">
        <v>796</v>
      </c>
      <c r="H62" s="1" t="s">
        <v>797</v>
      </c>
      <c r="I62" s="1" t="s">
        <v>1074</v>
      </c>
      <c r="J62" s="1" t="s">
        <v>799</v>
      </c>
      <c r="K62" s="1" t="s">
        <v>1074</v>
      </c>
      <c r="L62" s="1" t="s">
        <v>1074</v>
      </c>
      <c r="M62" s="1" t="s">
        <v>800</v>
      </c>
      <c r="N62" s="1" t="s">
        <v>800</v>
      </c>
      <c r="O62" s="1" t="s">
        <v>801</v>
      </c>
      <c r="P62" s="1" t="s">
        <v>802</v>
      </c>
      <c r="Q62" s="1" t="s">
        <v>803</v>
      </c>
      <c r="R62" s="1" t="s">
        <v>1075</v>
      </c>
      <c r="S62" s="1" t="s">
        <v>805</v>
      </c>
      <c r="T62" s="1" t="s">
        <v>806</v>
      </c>
      <c r="U62" s="1" t="s">
        <v>807</v>
      </c>
      <c r="V62" s="1" t="s">
        <v>814</v>
      </c>
    </row>
    <row r="63" s="1" customFormat="1" spans="1:22">
      <c r="A63" s="3">
        <v>999223645911094</v>
      </c>
      <c r="B63" s="1" t="s">
        <v>1057</v>
      </c>
      <c r="C63" s="1" t="s">
        <v>1076</v>
      </c>
      <c r="D63" s="1" t="s">
        <v>972</v>
      </c>
      <c r="E63" s="1" t="s">
        <v>1077</v>
      </c>
      <c r="F63" s="1" t="s">
        <v>991</v>
      </c>
      <c r="G63" s="1" t="s">
        <v>796</v>
      </c>
      <c r="H63" s="1" t="s">
        <v>797</v>
      </c>
      <c r="I63" s="1" t="s">
        <v>1074</v>
      </c>
      <c r="J63" s="1" t="s">
        <v>799</v>
      </c>
      <c r="K63" s="1" t="s">
        <v>1074</v>
      </c>
      <c r="L63" s="1" t="s">
        <v>1074</v>
      </c>
      <c r="M63" s="1" t="s">
        <v>800</v>
      </c>
      <c r="N63" s="1" t="s">
        <v>800</v>
      </c>
      <c r="O63" s="1" t="s">
        <v>801</v>
      </c>
      <c r="P63" s="1" t="s">
        <v>802</v>
      </c>
      <c r="Q63" s="1" t="s">
        <v>803</v>
      </c>
      <c r="R63" s="1" t="s">
        <v>1078</v>
      </c>
      <c r="S63" s="1" t="s">
        <v>805</v>
      </c>
      <c r="T63" s="1" t="s">
        <v>806</v>
      </c>
      <c r="U63" s="1" t="s">
        <v>807</v>
      </c>
      <c r="V63" s="1" t="s">
        <v>814</v>
      </c>
    </row>
    <row r="64" s="1" customFormat="1" spans="1:22">
      <c r="A64" s="3">
        <v>999223645416233</v>
      </c>
      <c r="B64" s="1" t="s">
        <v>1057</v>
      </c>
      <c r="C64" s="1" t="s">
        <v>1079</v>
      </c>
      <c r="D64" s="1" t="s">
        <v>1048</v>
      </c>
      <c r="E64" s="1" t="s">
        <v>1080</v>
      </c>
      <c r="F64" s="1" t="s">
        <v>792</v>
      </c>
      <c r="G64" s="1" t="s">
        <v>796</v>
      </c>
      <c r="H64" s="1" t="s">
        <v>797</v>
      </c>
      <c r="I64" s="1" t="s">
        <v>1081</v>
      </c>
      <c r="J64" s="1" t="s">
        <v>799</v>
      </c>
      <c r="K64" s="1" t="s">
        <v>1081</v>
      </c>
      <c r="L64" s="1" t="s">
        <v>1081</v>
      </c>
      <c r="M64" s="1" t="s">
        <v>800</v>
      </c>
      <c r="N64" s="1" t="s">
        <v>800</v>
      </c>
      <c r="O64" s="1" t="s">
        <v>801</v>
      </c>
      <c r="P64" s="1" t="s">
        <v>802</v>
      </c>
      <c r="Q64" s="1" t="s">
        <v>803</v>
      </c>
      <c r="R64" s="1" t="s">
        <v>1082</v>
      </c>
      <c r="S64" s="1" t="s">
        <v>805</v>
      </c>
      <c r="T64" s="1" t="s">
        <v>806</v>
      </c>
      <c r="U64" s="1" t="s">
        <v>807</v>
      </c>
      <c r="V64" s="1" t="s">
        <v>814</v>
      </c>
    </row>
    <row r="65" s="1" customFormat="1" spans="1:22">
      <c r="A65" s="3">
        <v>999223644183542</v>
      </c>
      <c r="B65" s="1" t="s">
        <v>1057</v>
      </c>
      <c r="C65" s="1" t="s">
        <v>1083</v>
      </c>
      <c r="D65" s="1" t="s">
        <v>987</v>
      </c>
      <c r="E65" s="1" t="s">
        <v>1084</v>
      </c>
      <c r="F65" s="1" t="s">
        <v>922</v>
      </c>
      <c r="G65" s="1" t="s">
        <v>796</v>
      </c>
      <c r="H65" s="1" t="s">
        <v>797</v>
      </c>
      <c r="I65" s="1" t="s">
        <v>1085</v>
      </c>
      <c r="J65" s="1" t="s">
        <v>799</v>
      </c>
      <c r="K65" s="1" t="s">
        <v>1085</v>
      </c>
      <c r="L65" s="1" t="s">
        <v>1085</v>
      </c>
      <c r="M65" s="1" t="s">
        <v>800</v>
      </c>
      <c r="N65" s="1" t="s">
        <v>800</v>
      </c>
      <c r="O65" s="1" t="s">
        <v>801</v>
      </c>
      <c r="P65" s="1" t="s">
        <v>802</v>
      </c>
      <c r="Q65" s="1" t="s">
        <v>803</v>
      </c>
      <c r="R65" s="1" t="s">
        <v>1086</v>
      </c>
      <c r="S65" s="1" t="s">
        <v>805</v>
      </c>
      <c r="T65" s="1" t="s">
        <v>806</v>
      </c>
      <c r="U65" s="1" t="s">
        <v>807</v>
      </c>
      <c r="V65" s="1" t="s">
        <v>814</v>
      </c>
    </row>
    <row r="66" s="1" customFormat="1" spans="1:22">
      <c r="A66" s="3">
        <v>999223643942635</v>
      </c>
      <c r="B66" s="1" t="s">
        <v>1057</v>
      </c>
      <c r="C66" s="1" t="s">
        <v>1087</v>
      </c>
      <c r="D66" s="1" t="s">
        <v>1088</v>
      </c>
      <c r="E66" s="1" t="s">
        <v>1089</v>
      </c>
      <c r="F66" s="1" t="s">
        <v>1057</v>
      </c>
      <c r="G66" s="1" t="s">
        <v>796</v>
      </c>
      <c r="H66" s="1" t="s">
        <v>797</v>
      </c>
      <c r="I66" s="1" t="s">
        <v>1090</v>
      </c>
      <c r="J66" s="1" t="s">
        <v>799</v>
      </c>
      <c r="K66" s="1" t="s">
        <v>1090</v>
      </c>
      <c r="L66" s="1" t="s">
        <v>1090</v>
      </c>
      <c r="M66" s="1" t="s">
        <v>800</v>
      </c>
      <c r="N66" s="1" t="s">
        <v>800</v>
      </c>
      <c r="O66" s="1" t="s">
        <v>801</v>
      </c>
      <c r="P66" s="1" t="s">
        <v>802</v>
      </c>
      <c r="Q66" s="1" t="s">
        <v>803</v>
      </c>
      <c r="R66" s="1" t="s">
        <v>1091</v>
      </c>
      <c r="S66" s="1" t="s">
        <v>805</v>
      </c>
      <c r="T66" s="1" t="s">
        <v>806</v>
      </c>
      <c r="U66" s="1" t="s">
        <v>807</v>
      </c>
      <c r="V66" s="1" t="s">
        <v>1046</v>
      </c>
    </row>
    <row r="67" s="1" customFormat="1" spans="1:22">
      <c r="A67" s="3">
        <v>999223641496575</v>
      </c>
      <c r="B67" s="1" t="s">
        <v>1057</v>
      </c>
      <c r="C67" s="1" t="s">
        <v>1092</v>
      </c>
      <c r="D67" s="1" t="s">
        <v>1093</v>
      </c>
      <c r="E67" s="1" t="s">
        <v>1094</v>
      </c>
      <c r="F67" s="1" t="s">
        <v>991</v>
      </c>
      <c r="G67" s="1" t="s">
        <v>796</v>
      </c>
      <c r="H67" s="1" t="s">
        <v>797</v>
      </c>
      <c r="I67" s="1" t="s">
        <v>1095</v>
      </c>
      <c r="J67" s="1" t="s">
        <v>799</v>
      </c>
      <c r="K67" s="1" t="s">
        <v>1095</v>
      </c>
      <c r="L67" s="1" t="s">
        <v>1095</v>
      </c>
      <c r="M67" s="1" t="s">
        <v>800</v>
      </c>
      <c r="N67" s="1" t="s">
        <v>800</v>
      </c>
      <c r="O67" s="1" t="s">
        <v>801</v>
      </c>
      <c r="P67" s="1" t="s">
        <v>802</v>
      </c>
      <c r="Q67" s="1" t="s">
        <v>803</v>
      </c>
      <c r="R67" s="1" t="s">
        <v>1096</v>
      </c>
      <c r="S67" s="1" t="s">
        <v>805</v>
      </c>
      <c r="T67" s="1" t="s">
        <v>806</v>
      </c>
      <c r="U67" s="1" t="s">
        <v>807</v>
      </c>
      <c r="V67" s="1" t="s">
        <v>814</v>
      </c>
    </row>
    <row r="68" s="1" customFormat="1" spans="1:22">
      <c r="A68" s="3">
        <v>23636611594</v>
      </c>
      <c r="B68" s="1" t="s">
        <v>1097</v>
      </c>
      <c r="C68" s="1" t="s">
        <v>1098</v>
      </c>
      <c r="D68" s="1" t="s">
        <v>972</v>
      </c>
      <c r="E68" s="1" t="s">
        <v>1099</v>
      </c>
      <c r="F68" s="1" t="s">
        <v>922</v>
      </c>
      <c r="G68" s="1" t="s">
        <v>796</v>
      </c>
      <c r="H68" s="1" t="s">
        <v>797</v>
      </c>
      <c r="I68" s="1" t="s">
        <v>1036</v>
      </c>
      <c r="J68" s="1" t="s">
        <v>799</v>
      </c>
      <c r="K68" s="1" t="s">
        <v>1036</v>
      </c>
      <c r="L68" s="1" t="s">
        <v>1036</v>
      </c>
      <c r="M68" s="1" t="s">
        <v>800</v>
      </c>
      <c r="N68" s="1" t="s">
        <v>800</v>
      </c>
      <c r="O68" s="1" t="s">
        <v>801</v>
      </c>
      <c r="P68" s="1" t="s">
        <v>802</v>
      </c>
      <c r="Q68" s="1" t="s">
        <v>803</v>
      </c>
      <c r="R68" s="1" t="s">
        <v>1100</v>
      </c>
      <c r="S68" s="1" t="s">
        <v>805</v>
      </c>
      <c r="T68" s="1" t="s">
        <v>806</v>
      </c>
      <c r="U68" s="1" t="s">
        <v>807</v>
      </c>
      <c r="V68" s="1" t="s">
        <v>814</v>
      </c>
    </row>
    <row r="69" s="1" customFormat="1" spans="1:22">
      <c r="A69" s="3">
        <v>999223633887095</v>
      </c>
      <c r="B69" s="1" t="s">
        <v>1097</v>
      </c>
      <c r="C69" s="1" t="s">
        <v>1101</v>
      </c>
      <c r="D69" s="1" t="s">
        <v>1102</v>
      </c>
      <c r="E69" s="1" t="s">
        <v>1103</v>
      </c>
      <c r="F69" s="1" t="s">
        <v>922</v>
      </c>
      <c r="G69" s="1" t="s">
        <v>796</v>
      </c>
      <c r="H69" s="1" t="s">
        <v>797</v>
      </c>
      <c r="I69" s="1" t="s">
        <v>1104</v>
      </c>
      <c r="J69" s="1" t="s">
        <v>799</v>
      </c>
      <c r="K69" s="1" t="s">
        <v>1104</v>
      </c>
      <c r="L69" s="1" t="s">
        <v>1104</v>
      </c>
      <c r="M69" s="1" t="s">
        <v>800</v>
      </c>
      <c r="N69" s="1" t="s">
        <v>800</v>
      </c>
      <c r="O69" s="1" t="s">
        <v>801</v>
      </c>
      <c r="P69" s="1" t="s">
        <v>802</v>
      </c>
      <c r="Q69" s="1" t="s">
        <v>803</v>
      </c>
      <c r="R69" s="1" t="s">
        <v>1105</v>
      </c>
      <c r="S69" s="1" t="s">
        <v>805</v>
      </c>
      <c r="T69" s="1" t="s">
        <v>806</v>
      </c>
      <c r="U69" s="1" t="s">
        <v>807</v>
      </c>
      <c r="V69" s="1" t="s">
        <v>814</v>
      </c>
    </row>
    <row r="70" s="1" customFormat="1" spans="1:22">
      <c r="A70" s="3">
        <v>999223633883871</v>
      </c>
      <c r="B70" s="1" t="s">
        <v>1097</v>
      </c>
      <c r="C70" s="1" t="s">
        <v>1106</v>
      </c>
      <c r="D70" s="1" t="s">
        <v>1107</v>
      </c>
      <c r="E70" s="1" t="s">
        <v>1108</v>
      </c>
      <c r="F70" s="1" t="s">
        <v>922</v>
      </c>
      <c r="G70" s="1" t="s">
        <v>796</v>
      </c>
      <c r="H70" s="1" t="s">
        <v>797</v>
      </c>
      <c r="I70" s="1" t="s">
        <v>1109</v>
      </c>
      <c r="J70" s="1" t="s">
        <v>799</v>
      </c>
      <c r="K70" s="1" t="s">
        <v>1109</v>
      </c>
      <c r="L70" s="1" t="s">
        <v>1109</v>
      </c>
      <c r="M70" s="1" t="s">
        <v>800</v>
      </c>
      <c r="N70" s="1" t="s">
        <v>800</v>
      </c>
      <c r="O70" s="1" t="s">
        <v>801</v>
      </c>
      <c r="P70" s="1" t="s">
        <v>802</v>
      </c>
      <c r="Q70" s="1" t="s">
        <v>803</v>
      </c>
      <c r="R70" s="1" t="s">
        <v>1110</v>
      </c>
      <c r="S70" s="1" t="s">
        <v>805</v>
      </c>
      <c r="T70" s="1" t="s">
        <v>806</v>
      </c>
      <c r="U70" s="1" t="s">
        <v>807</v>
      </c>
      <c r="V70" s="1" t="s">
        <v>814</v>
      </c>
    </row>
    <row r="71" s="1" customFormat="1" spans="1:22">
      <c r="A71" s="3">
        <v>999223633873678</v>
      </c>
      <c r="B71" s="1" t="s">
        <v>1097</v>
      </c>
      <c r="C71" s="1" t="s">
        <v>1111</v>
      </c>
      <c r="D71" s="1" t="s">
        <v>1102</v>
      </c>
      <c r="E71" s="1" t="s">
        <v>1112</v>
      </c>
      <c r="F71" s="1" t="s">
        <v>922</v>
      </c>
      <c r="G71" s="1" t="s">
        <v>796</v>
      </c>
      <c r="H71" s="1" t="s">
        <v>797</v>
      </c>
      <c r="I71" s="1" t="s">
        <v>1104</v>
      </c>
      <c r="J71" s="1" t="s">
        <v>799</v>
      </c>
      <c r="K71" s="1" t="s">
        <v>1104</v>
      </c>
      <c r="L71" s="1" t="s">
        <v>1104</v>
      </c>
      <c r="M71" s="1" t="s">
        <v>800</v>
      </c>
      <c r="N71" s="1" t="s">
        <v>800</v>
      </c>
      <c r="O71" s="1" t="s">
        <v>801</v>
      </c>
      <c r="P71" s="1" t="s">
        <v>802</v>
      </c>
      <c r="Q71" s="1" t="s">
        <v>803</v>
      </c>
      <c r="R71" s="1" t="s">
        <v>1113</v>
      </c>
      <c r="S71" s="1" t="s">
        <v>805</v>
      </c>
      <c r="T71" s="1" t="s">
        <v>806</v>
      </c>
      <c r="U71" s="1" t="s">
        <v>807</v>
      </c>
      <c r="V71" s="1" t="s">
        <v>814</v>
      </c>
    </row>
    <row r="72" s="1" customFormat="1" spans="1:22">
      <c r="A72" s="3">
        <v>999223631674117</v>
      </c>
      <c r="B72" s="1" t="s">
        <v>1097</v>
      </c>
      <c r="C72" s="1" t="s">
        <v>1114</v>
      </c>
      <c r="D72" s="1" t="s">
        <v>1115</v>
      </c>
      <c r="E72" s="1" t="s">
        <v>1116</v>
      </c>
      <c r="F72" s="1" t="s">
        <v>991</v>
      </c>
      <c r="G72" s="1" t="s">
        <v>796</v>
      </c>
      <c r="H72" s="1" t="s">
        <v>797</v>
      </c>
      <c r="I72" s="1" t="s">
        <v>1117</v>
      </c>
      <c r="J72" s="1" t="s">
        <v>799</v>
      </c>
      <c r="K72" s="1" t="s">
        <v>1117</v>
      </c>
      <c r="L72" s="1" t="s">
        <v>1117</v>
      </c>
      <c r="M72" s="1" t="s">
        <v>800</v>
      </c>
      <c r="N72" s="1" t="s">
        <v>800</v>
      </c>
      <c r="O72" s="1" t="s">
        <v>801</v>
      </c>
      <c r="P72" s="1" t="s">
        <v>802</v>
      </c>
      <c r="Q72" s="1" t="s">
        <v>803</v>
      </c>
      <c r="R72" s="1" t="s">
        <v>1118</v>
      </c>
      <c r="S72" s="1" t="s">
        <v>805</v>
      </c>
      <c r="T72" s="1" t="s">
        <v>806</v>
      </c>
      <c r="U72" s="1" t="s">
        <v>807</v>
      </c>
      <c r="V72" s="1" t="s">
        <v>814</v>
      </c>
    </row>
    <row r="73" s="1" customFormat="1" spans="1:22">
      <c r="A73" s="3">
        <v>999223631647367</v>
      </c>
      <c r="B73" s="1" t="s">
        <v>1097</v>
      </c>
      <c r="C73" s="1" t="s">
        <v>1119</v>
      </c>
      <c r="D73" s="1" t="s">
        <v>1115</v>
      </c>
      <c r="E73" s="1" t="s">
        <v>1120</v>
      </c>
      <c r="F73" s="1" t="s">
        <v>991</v>
      </c>
      <c r="G73" s="1" t="s">
        <v>796</v>
      </c>
      <c r="H73" s="1" t="s">
        <v>797</v>
      </c>
      <c r="I73" s="1" t="s">
        <v>1121</v>
      </c>
      <c r="J73" s="1" t="s">
        <v>799</v>
      </c>
      <c r="K73" s="1" t="s">
        <v>1121</v>
      </c>
      <c r="L73" s="1" t="s">
        <v>1121</v>
      </c>
      <c r="M73" s="1" t="s">
        <v>800</v>
      </c>
      <c r="N73" s="1" t="s">
        <v>800</v>
      </c>
      <c r="O73" s="1" t="s">
        <v>801</v>
      </c>
      <c r="P73" s="1" t="s">
        <v>802</v>
      </c>
      <c r="Q73" s="1" t="s">
        <v>803</v>
      </c>
      <c r="R73" s="1" t="s">
        <v>1122</v>
      </c>
      <c r="S73" s="1" t="s">
        <v>805</v>
      </c>
      <c r="T73" s="1" t="s">
        <v>806</v>
      </c>
      <c r="U73" s="1" t="s">
        <v>807</v>
      </c>
      <c r="V73" s="1" t="s">
        <v>814</v>
      </c>
    </row>
    <row r="74" s="1" customFormat="1" spans="1:22">
      <c r="A74" s="3">
        <v>999223631598806</v>
      </c>
      <c r="B74" s="1" t="s">
        <v>1097</v>
      </c>
      <c r="C74" s="1" t="s">
        <v>1123</v>
      </c>
      <c r="D74" s="1" t="s">
        <v>1124</v>
      </c>
      <c r="E74" s="1" t="s">
        <v>1125</v>
      </c>
      <c r="F74" s="1" t="s">
        <v>792</v>
      </c>
      <c r="G74" s="1" t="s">
        <v>796</v>
      </c>
      <c r="H74" s="1" t="s">
        <v>797</v>
      </c>
      <c r="I74" s="1" t="s">
        <v>1126</v>
      </c>
      <c r="J74" s="1" t="s">
        <v>799</v>
      </c>
      <c r="K74" s="1" t="s">
        <v>1126</v>
      </c>
      <c r="L74" s="1" t="s">
        <v>1126</v>
      </c>
      <c r="M74" s="1" t="s">
        <v>800</v>
      </c>
      <c r="N74" s="1" t="s">
        <v>800</v>
      </c>
      <c r="O74" s="1" t="s">
        <v>801</v>
      </c>
      <c r="P74" s="1" t="s">
        <v>802</v>
      </c>
      <c r="Q74" s="1" t="s">
        <v>803</v>
      </c>
      <c r="R74" s="1" t="s">
        <v>1127</v>
      </c>
      <c r="S74" s="1" t="s">
        <v>805</v>
      </c>
      <c r="T74" s="1" t="s">
        <v>806</v>
      </c>
      <c r="U74" s="1" t="s">
        <v>807</v>
      </c>
      <c r="V74" s="1" t="s">
        <v>814</v>
      </c>
    </row>
    <row r="75" s="1" customFormat="1" spans="1:22">
      <c r="A75" s="3">
        <v>999223631261491</v>
      </c>
      <c r="B75" s="1" t="s">
        <v>1097</v>
      </c>
      <c r="C75" s="1" t="s">
        <v>1128</v>
      </c>
      <c r="D75" s="1" t="s">
        <v>1129</v>
      </c>
      <c r="E75" s="1" t="s">
        <v>1130</v>
      </c>
      <c r="F75" s="1" t="s">
        <v>922</v>
      </c>
      <c r="G75" s="1" t="s">
        <v>796</v>
      </c>
      <c r="H75" s="1" t="s">
        <v>797</v>
      </c>
      <c r="I75" s="1" t="s">
        <v>1131</v>
      </c>
      <c r="J75" s="1" t="s">
        <v>799</v>
      </c>
      <c r="K75" s="1" t="s">
        <v>1131</v>
      </c>
      <c r="L75" s="1" t="s">
        <v>1131</v>
      </c>
      <c r="M75" s="1" t="s">
        <v>800</v>
      </c>
      <c r="N75" s="1" t="s">
        <v>800</v>
      </c>
      <c r="O75" s="1" t="s">
        <v>801</v>
      </c>
      <c r="P75" s="1" t="s">
        <v>802</v>
      </c>
      <c r="Q75" s="1" t="s">
        <v>803</v>
      </c>
      <c r="R75" s="1" t="s">
        <v>1132</v>
      </c>
      <c r="S75" s="1" t="s">
        <v>805</v>
      </c>
      <c r="T75" s="1" t="s">
        <v>806</v>
      </c>
      <c r="U75" s="1" t="s">
        <v>807</v>
      </c>
      <c r="V75" s="1" t="s">
        <v>830</v>
      </c>
    </row>
    <row r="76" s="1" customFormat="1" spans="1:22">
      <c r="A76" s="3">
        <v>999223630934544</v>
      </c>
      <c r="B76" s="1" t="s">
        <v>1097</v>
      </c>
      <c r="C76" s="1" t="s">
        <v>1133</v>
      </c>
      <c r="D76" s="1" t="s">
        <v>972</v>
      </c>
      <c r="E76" s="1" t="s">
        <v>1134</v>
      </c>
      <c r="F76" s="1" t="s">
        <v>922</v>
      </c>
      <c r="G76" s="1" t="s">
        <v>796</v>
      </c>
      <c r="H76" s="1" t="s">
        <v>797</v>
      </c>
      <c r="I76" s="1" t="s">
        <v>1036</v>
      </c>
      <c r="J76" s="1" t="s">
        <v>799</v>
      </c>
      <c r="K76" s="1" t="s">
        <v>1036</v>
      </c>
      <c r="L76" s="1" t="s">
        <v>1036</v>
      </c>
      <c r="M76" s="1" t="s">
        <v>800</v>
      </c>
      <c r="N76" s="1" t="s">
        <v>800</v>
      </c>
      <c r="O76" s="1" t="s">
        <v>801</v>
      </c>
      <c r="P76" s="1" t="s">
        <v>802</v>
      </c>
      <c r="Q76" s="1" t="s">
        <v>803</v>
      </c>
      <c r="R76" s="1" t="s">
        <v>1135</v>
      </c>
      <c r="S76" s="1" t="s">
        <v>805</v>
      </c>
      <c r="T76" s="1" t="s">
        <v>806</v>
      </c>
      <c r="U76" s="1" t="s">
        <v>807</v>
      </c>
      <c r="V76" s="1" t="s">
        <v>814</v>
      </c>
    </row>
    <row r="77" s="1" customFormat="1" spans="1:22">
      <c r="A77" s="3">
        <v>23630846835</v>
      </c>
      <c r="B77" s="1" t="s">
        <v>1097</v>
      </c>
      <c r="C77" s="1" t="s">
        <v>1136</v>
      </c>
      <c r="D77" s="1" t="s">
        <v>1137</v>
      </c>
      <c r="E77" s="1" t="s">
        <v>1138</v>
      </c>
      <c r="F77" s="1" t="s">
        <v>922</v>
      </c>
      <c r="G77" s="1" t="s">
        <v>796</v>
      </c>
      <c r="H77" s="1" t="s">
        <v>797</v>
      </c>
      <c r="I77" s="1" t="s">
        <v>1139</v>
      </c>
      <c r="J77" s="1" t="s">
        <v>799</v>
      </c>
      <c r="K77" s="1" t="s">
        <v>1139</v>
      </c>
      <c r="L77" s="1" t="s">
        <v>1139</v>
      </c>
      <c r="M77" s="1" t="s">
        <v>800</v>
      </c>
      <c r="N77" s="1" t="s">
        <v>800</v>
      </c>
      <c r="O77" s="1" t="s">
        <v>801</v>
      </c>
      <c r="P77" s="1" t="s">
        <v>802</v>
      </c>
      <c r="Q77" s="1" t="s">
        <v>803</v>
      </c>
      <c r="R77" s="1" t="s">
        <v>1140</v>
      </c>
      <c r="S77" s="1" t="s">
        <v>805</v>
      </c>
      <c r="T77" s="1" t="s">
        <v>806</v>
      </c>
      <c r="U77" s="1" t="s">
        <v>807</v>
      </c>
      <c r="V77" s="1" t="s">
        <v>1141</v>
      </c>
    </row>
    <row r="78" s="1" customFormat="1" spans="1:22">
      <c r="A78" s="3">
        <v>999223630042992</v>
      </c>
      <c r="B78" s="1" t="s">
        <v>1097</v>
      </c>
      <c r="C78" s="1" t="s">
        <v>1142</v>
      </c>
      <c r="D78" s="1" t="s">
        <v>1143</v>
      </c>
      <c r="E78" s="1" t="s">
        <v>1144</v>
      </c>
      <c r="F78" s="1" t="s">
        <v>991</v>
      </c>
      <c r="G78" s="1" t="s">
        <v>796</v>
      </c>
      <c r="H78" s="1" t="s">
        <v>797</v>
      </c>
      <c r="I78" s="1" t="s">
        <v>1145</v>
      </c>
      <c r="J78" s="1" t="s">
        <v>799</v>
      </c>
      <c r="K78" s="1" t="s">
        <v>1145</v>
      </c>
      <c r="L78" s="1" t="s">
        <v>1145</v>
      </c>
      <c r="M78" s="1" t="s">
        <v>800</v>
      </c>
      <c r="N78" s="1" t="s">
        <v>800</v>
      </c>
      <c r="O78" s="1" t="s">
        <v>801</v>
      </c>
      <c r="P78" s="1" t="s">
        <v>802</v>
      </c>
      <c r="Q78" s="1" t="s">
        <v>803</v>
      </c>
      <c r="R78" s="1" t="s">
        <v>1146</v>
      </c>
      <c r="S78" s="1" t="s">
        <v>805</v>
      </c>
      <c r="T78" s="1" t="s">
        <v>806</v>
      </c>
      <c r="U78" s="1" t="s">
        <v>807</v>
      </c>
      <c r="V78" s="1" t="s">
        <v>814</v>
      </c>
    </row>
    <row r="79" s="1" customFormat="1" spans="1:22">
      <c r="A79" s="3">
        <v>999223620865393</v>
      </c>
      <c r="B79" s="1" t="s">
        <v>1097</v>
      </c>
      <c r="C79" s="1" t="s">
        <v>1147</v>
      </c>
      <c r="D79" s="1" t="s">
        <v>993</v>
      </c>
      <c r="E79" s="1" t="s">
        <v>1148</v>
      </c>
      <c r="F79" s="1" t="s">
        <v>922</v>
      </c>
      <c r="G79" s="1" t="s">
        <v>796</v>
      </c>
      <c r="H79" s="1" t="s">
        <v>797</v>
      </c>
      <c r="I79" s="1" t="s">
        <v>1149</v>
      </c>
      <c r="J79" s="1" t="s">
        <v>799</v>
      </c>
      <c r="K79" s="1" t="s">
        <v>1149</v>
      </c>
      <c r="L79" s="1" t="s">
        <v>1149</v>
      </c>
      <c r="M79" s="1" t="s">
        <v>800</v>
      </c>
      <c r="N79" s="1" t="s">
        <v>800</v>
      </c>
      <c r="O79" s="1" t="s">
        <v>801</v>
      </c>
      <c r="P79" s="1" t="s">
        <v>802</v>
      </c>
      <c r="Q79" s="1" t="s">
        <v>803</v>
      </c>
      <c r="R79" s="1" t="s">
        <v>1150</v>
      </c>
      <c r="S79" s="1" t="s">
        <v>805</v>
      </c>
      <c r="T79" s="1" t="s">
        <v>806</v>
      </c>
      <c r="U79" s="1" t="s">
        <v>807</v>
      </c>
      <c r="V79" s="1" t="s">
        <v>814</v>
      </c>
    </row>
    <row r="80" s="1" customFormat="1" spans="1:22">
      <c r="A80" s="3">
        <v>999223620490343</v>
      </c>
      <c r="B80" s="1" t="s">
        <v>1151</v>
      </c>
      <c r="C80" s="1" t="s">
        <v>1152</v>
      </c>
      <c r="D80" s="1" t="s">
        <v>1153</v>
      </c>
      <c r="E80" s="1" t="s">
        <v>1154</v>
      </c>
      <c r="F80" s="1" t="s">
        <v>922</v>
      </c>
      <c r="G80" s="1" t="s">
        <v>796</v>
      </c>
      <c r="H80" s="1" t="s">
        <v>797</v>
      </c>
      <c r="I80" s="1" t="s">
        <v>1155</v>
      </c>
      <c r="J80" s="1" t="s">
        <v>799</v>
      </c>
      <c r="K80" s="1" t="s">
        <v>1155</v>
      </c>
      <c r="L80" s="1" t="s">
        <v>1155</v>
      </c>
      <c r="M80" s="1" t="s">
        <v>800</v>
      </c>
      <c r="N80" s="1" t="s">
        <v>800</v>
      </c>
      <c r="O80" s="1" t="s">
        <v>801</v>
      </c>
      <c r="P80" s="1" t="s">
        <v>802</v>
      </c>
      <c r="Q80" s="1" t="s">
        <v>803</v>
      </c>
      <c r="R80" s="1" t="s">
        <v>1156</v>
      </c>
      <c r="S80" s="1" t="s">
        <v>805</v>
      </c>
      <c r="T80" s="1" t="s">
        <v>806</v>
      </c>
      <c r="U80" s="1" t="s">
        <v>807</v>
      </c>
      <c r="V80" s="1" t="s">
        <v>814</v>
      </c>
    </row>
    <row r="81" s="1" customFormat="1" spans="1:22">
      <c r="A81" s="3">
        <v>999223619819078</v>
      </c>
      <c r="B81" s="1" t="s">
        <v>1151</v>
      </c>
      <c r="C81" s="1" t="s">
        <v>1157</v>
      </c>
      <c r="D81" s="1" t="s">
        <v>1158</v>
      </c>
      <c r="E81" s="1" t="s">
        <v>1159</v>
      </c>
      <c r="F81" s="1" t="s">
        <v>991</v>
      </c>
      <c r="G81" s="1" t="s">
        <v>796</v>
      </c>
      <c r="H81" s="1" t="s">
        <v>797</v>
      </c>
      <c r="I81" s="1" t="s">
        <v>1160</v>
      </c>
      <c r="J81" s="1" t="s">
        <v>799</v>
      </c>
      <c r="K81" s="1" t="s">
        <v>1160</v>
      </c>
      <c r="L81" s="1" t="s">
        <v>1160</v>
      </c>
      <c r="M81" s="1" t="s">
        <v>800</v>
      </c>
      <c r="N81" s="1" t="s">
        <v>800</v>
      </c>
      <c r="O81" s="1" t="s">
        <v>801</v>
      </c>
      <c r="P81" s="1" t="s">
        <v>802</v>
      </c>
      <c r="Q81" s="1" t="s">
        <v>803</v>
      </c>
      <c r="R81" s="1" t="s">
        <v>1161</v>
      </c>
      <c r="S81" s="1" t="s">
        <v>805</v>
      </c>
      <c r="T81" s="1" t="s">
        <v>806</v>
      </c>
      <c r="U81" s="1" t="s">
        <v>807</v>
      </c>
      <c r="V81" s="1" t="s">
        <v>1141</v>
      </c>
    </row>
    <row r="82" s="1" customFormat="1" spans="1:22">
      <c r="A82" s="3">
        <v>999223619525788</v>
      </c>
      <c r="B82" s="1" t="s">
        <v>1151</v>
      </c>
      <c r="C82" s="1" t="s">
        <v>1162</v>
      </c>
      <c r="D82" s="1" t="s">
        <v>816</v>
      </c>
      <c r="E82" s="1" t="s">
        <v>1163</v>
      </c>
      <c r="F82" s="1" t="s">
        <v>991</v>
      </c>
      <c r="G82" s="1" t="s">
        <v>796</v>
      </c>
      <c r="H82" s="1" t="s">
        <v>797</v>
      </c>
      <c r="I82" s="1" t="s">
        <v>1164</v>
      </c>
      <c r="J82" s="1" t="s">
        <v>799</v>
      </c>
      <c r="K82" s="1" t="s">
        <v>1164</v>
      </c>
      <c r="L82" s="1" t="s">
        <v>1164</v>
      </c>
      <c r="M82" s="1" t="s">
        <v>800</v>
      </c>
      <c r="N82" s="1" t="s">
        <v>800</v>
      </c>
      <c r="O82" s="1" t="s">
        <v>801</v>
      </c>
      <c r="P82" s="1" t="s">
        <v>802</v>
      </c>
      <c r="Q82" s="1" t="s">
        <v>803</v>
      </c>
      <c r="R82" s="1" t="s">
        <v>1165</v>
      </c>
      <c r="S82" s="1" t="s">
        <v>805</v>
      </c>
      <c r="T82" s="1" t="s">
        <v>806</v>
      </c>
      <c r="U82" s="1" t="s">
        <v>807</v>
      </c>
      <c r="V82" s="1" t="s">
        <v>814</v>
      </c>
    </row>
    <row r="83" s="1" customFormat="1" spans="1:22">
      <c r="A83" s="3">
        <v>999223610906817</v>
      </c>
      <c r="B83" s="1" t="s">
        <v>1151</v>
      </c>
      <c r="C83" s="1" t="s">
        <v>1166</v>
      </c>
      <c r="D83" s="1" t="s">
        <v>1167</v>
      </c>
      <c r="E83" s="1" t="s">
        <v>1168</v>
      </c>
      <c r="F83" s="1" t="s">
        <v>922</v>
      </c>
      <c r="G83" s="1" t="s">
        <v>796</v>
      </c>
      <c r="H83" s="1" t="s">
        <v>797</v>
      </c>
      <c r="I83" s="1" t="s">
        <v>1169</v>
      </c>
      <c r="J83" s="1" t="s">
        <v>799</v>
      </c>
      <c r="K83" s="1" t="s">
        <v>1169</v>
      </c>
      <c r="L83" s="1" t="s">
        <v>1169</v>
      </c>
      <c r="M83" s="1" t="s">
        <v>800</v>
      </c>
      <c r="N83" s="1" t="s">
        <v>800</v>
      </c>
      <c r="O83" s="1" t="s">
        <v>801</v>
      </c>
      <c r="P83" s="1" t="s">
        <v>802</v>
      </c>
      <c r="Q83" s="1" t="s">
        <v>803</v>
      </c>
      <c r="R83" s="1" t="s">
        <v>1170</v>
      </c>
      <c r="S83" s="1" t="s">
        <v>805</v>
      </c>
      <c r="T83" s="1" t="s">
        <v>806</v>
      </c>
      <c r="U83" s="1" t="s">
        <v>807</v>
      </c>
      <c r="V83" s="1" t="s">
        <v>814</v>
      </c>
    </row>
    <row r="84" s="1" customFormat="1" spans="1:22">
      <c r="A84" s="3">
        <v>999223608338109</v>
      </c>
      <c r="B84" s="1" t="s">
        <v>1151</v>
      </c>
      <c r="C84" s="1" t="s">
        <v>1171</v>
      </c>
      <c r="D84" s="1" t="s">
        <v>1172</v>
      </c>
      <c r="E84" s="1" t="s">
        <v>1173</v>
      </c>
      <c r="F84" s="1" t="s">
        <v>1151</v>
      </c>
      <c r="G84" s="1" t="s">
        <v>796</v>
      </c>
      <c r="H84" s="1" t="s">
        <v>797</v>
      </c>
      <c r="I84" s="1" t="s">
        <v>1174</v>
      </c>
      <c r="J84" s="1" t="s">
        <v>799</v>
      </c>
      <c r="K84" s="1" t="s">
        <v>1174</v>
      </c>
      <c r="L84" s="1" t="s">
        <v>1174</v>
      </c>
      <c r="M84" s="1" t="s">
        <v>800</v>
      </c>
      <c r="N84" s="1" t="s">
        <v>800</v>
      </c>
      <c r="O84" s="1" t="s">
        <v>801</v>
      </c>
      <c r="P84" s="1" t="s">
        <v>802</v>
      </c>
      <c r="Q84" s="1" t="s">
        <v>803</v>
      </c>
      <c r="R84" s="1" t="s">
        <v>1175</v>
      </c>
      <c r="S84" s="1" t="s">
        <v>805</v>
      </c>
      <c r="T84" s="1" t="s">
        <v>806</v>
      </c>
      <c r="U84" s="1" t="s">
        <v>807</v>
      </c>
      <c r="V84" s="1" t="s">
        <v>814</v>
      </c>
    </row>
    <row r="85" s="1" customFormat="1" spans="1:22">
      <c r="A85" s="3">
        <v>999223602720507</v>
      </c>
      <c r="B85" s="1" t="s">
        <v>1176</v>
      </c>
      <c r="C85" s="1" t="s">
        <v>1177</v>
      </c>
      <c r="D85" s="1" t="s">
        <v>1178</v>
      </c>
      <c r="E85" s="1" t="s">
        <v>1179</v>
      </c>
      <c r="F85" s="1" t="s">
        <v>792</v>
      </c>
      <c r="G85" s="1" t="s">
        <v>796</v>
      </c>
      <c r="H85" s="1" t="s">
        <v>797</v>
      </c>
      <c r="I85" s="1" t="s">
        <v>1180</v>
      </c>
      <c r="J85" s="1" t="s">
        <v>799</v>
      </c>
      <c r="K85" s="1" t="s">
        <v>1180</v>
      </c>
      <c r="L85" s="1" t="s">
        <v>1180</v>
      </c>
      <c r="M85" s="1" t="s">
        <v>800</v>
      </c>
      <c r="N85" s="1" t="s">
        <v>800</v>
      </c>
      <c r="O85" s="1" t="s">
        <v>801</v>
      </c>
      <c r="P85" s="1" t="s">
        <v>802</v>
      </c>
      <c r="Q85" s="1" t="s">
        <v>803</v>
      </c>
      <c r="R85" s="1" t="s">
        <v>1181</v>
      </c>
      <c r="S85" s="1" t="s">
        <v>805</v>
      </c>
      <c r="T85" s="1" t="s">
        <v>806</v>
      </c>
      <c r="U85" s="1" t="s">
        <v>807</v>
      </c>
      <c r="V85" s="1" t="s">
        <v>814</v>
      </c>
    </row>
    <row r="86" s="1" customFormat="1" spans="1:22">
      <c r="A86" s="3">
        <v>999223601925185</v>
      </c>
      <c r="B86" s="1" t="s">
        <v>1176</v>
      </c>
      <c r="C86" s="1" t="s">
        <v>1182</v>
      </c>
      <c r="D86" s="1" t="s">
        <v>1183</v>
      </c>
      <c r="E86" s="1" t="s">
        <v>1184</v>
      </c>
      <c r="F86" s="1" t="s">
        <v>792</v>
      </c>
      <c r="G86" s="1" t="s">
        <v>796</v>
      </c>
      <c r="H86" s="1" t="s">
        <v>797</v>
      </c>
      <c r="I86" s="1" t="s">
        <v>1185</v>
      </c>
      <c r="J86" s="1" t="s">
        <v>799</v>
      </c>
      <c r="K86" s="1" t="s">
        <v>1185</v>
      </c>
      <c r="L86" s="1" t="s">
        <v>1185</v>
      </c>
      <c r="M86" s="1" t="s">
        <v>800</v>
      </c>
      <c r="N86" s="1" t="s">
        <v>800</v>
      </c>
      <c r="O86" s="1" t="s">
        <v>801</v>
      </c>
      <c r="P86" s="1" t="s">
        <v>802</v>
      </c>
      <c r="Q86" s="1" t="s">
        <v>803</v>
      </c>
      <c r="R86" s="1" t="s">
        <v>1186</v>
      </c>
      <c r="S86" s="1" t="s">
        <v>805</v>
      </c>
      <c r="T86" s="1" t="s">
        <v>806</v>
      </c>
      <c r="U86" s="1" t="s">
        <v>807</v>
      </c>
      <c r="V86" s="1" t="s">
        <v>928</v>
      </c>
    </row>
    <row r="87" s="1" customFormat="1" spans="1:22">
      <c r="A87" s="3">
        <v>999223600346030</v>
      </c>
      <c r="B87" s="1" t="s">
        <v>1176</v>
      </c>
      <c r="C87" s="1" t="s">
        <v>1187</v>
      </c>
      <c r="D87" s="1" t="s">
        <v>1188</v>
      </c>
      <c r="E87" s="1" t="s">
        <v>1189</v>
      </c>
      <c r="F87" s="1" t="s">
        <v>792</v>
      </c>
      <c r="G87" s="1" t="s">
        <v>796</v>
      </c>
      <c r="H87" s="1" t="s">
        <v>797</v>
      </c>
      <c r="I87" s="1" t="s">
        <v>1190</v>
      </c>
      <c r="J87" s="1" t="s">
        <v>799</v>
      </c>
      <c r="K87" s="1" t="s">
        <v>1190</v>
      </c>
      <c r="L87" s="1" t="s">
        <v>1190</v>
      </c>
      <c r="M87" s="1" t="s">
        <v>800</v>
      </c>
      <c r="N87" s="1" t="s">
        <v>800</v>
      </c>
      <c r="O87" s="1" t="s">
        <v>801</v>
      </c>
      <c r="P87" s="1" t="s">
        <v>802</v>
      </c>
      <c r="Q87" s="1" t="s">
        <v>803</v>
      </c>
      <c r="R87" s="1" t="s">
        <v>1191</v>
      </c>
      <c r="S87" s="1" t="s">
        <v>805</v>
      </c>
      <c r="T87" s="1" t="s">
        <v>806</v>
      </c>
      <c r="U87" s="1" t="s">
        <v>807</v>
      </c>
      <c r="V87" s="1" t="s">
        <v>814</v>
      </c>
    </row>
    <row r="88" s="1" customFormat="1" spans="1:22">
      <c r="A88" s="3">
        <v>999223585889151</v>
      </c>
      <c r="B88" s="1" t="s">
        <v>1192</v>
      </c>
      <c r="C88" s="1" t="s">
        <v>1193</v>
      </c>
      <c r="D88" s="1" t="s">
        <v>1194</v>
      </c>
      <c r="E88" s="1" t="s">
        <v>1195</v>
      </c>
      <c r="F88" s="1" t="s">
        <v>1057</v>
      </c>
      <c r="G88" s="1" t="s">
        <v>796</v>
      </c>
      <c r="H88" s="1" t="s">
        <v>797</v>
      </c>
      <c r="I88" s="1" t="s">
        <v>1196</v>
      </c>
      <c r="J88" s="1" t="s">
        <v>799</v>
      </c>
      <c r="K88" s="1" t="s">
        <v>1196</v>
      </c>
      <c r="L88" s="1" t="s">
        <v>1196</v>
      </c>
      <c r="M88" s="1" t="s">
        <v>800</v>
      </c>
      <c r="N88" s="1" t="s">
        <v>800</v>
      </c>
      <c r="O88" s="1" t="s">
        <v>801</v>
      </c>
      <c r="P88" s="1" t="s">
        <v>802</v>
      </c>
      <c r="Q88" s="1" t="s">
        <v>803</v>
      </c>
      <c r="R88" s="1" t="s">
        <v>1197</v>
      </c>
      <c r="S88" s="1" t="s">
        <v>805</v>
      </c>
      <c r="T88" s="1" t="s">
        <v>806</v>
      </c>
      <c r="U88" s="1" t="s">
        <v>807</v>
      </c>
      <c r="V88" s="1" t="s">
        <v>830</v>
      </c>
    </row>
    <row r="89" s="1" customFormat="1" spans="1:22">
      <c r="A89" s="3">
        <v>999223575499076</v>
      </c>
      <c r="B89" s="1" t="s">
        <v>1192</v>
      </c>
      <c r="C89" s="1" t="s">
        <v>1198</v>
      </c>
      <c r="D89" s="1" t="s">
        <v>1199</v>
      </c>
      <c r="E89" s="1" t="s">
        <v>1200</v>
      </c>
      <c r="F89" s="1" t="s">
        <v>922</v>
      </c>
      <c r="G89" s="1" t="s">
        <v>796</v>
      </c>
      <c r="H89" s="1" t="s">
        <v>797</v>
      </c>
      <c r="I89" s="1" t="s">
        <v>1201</v>
      </c>
      <c r="J89" s="1" t="s">
        <v>799</v>
      </c>
      <c r="K89" s="1" t="s">
        <v>1201</v>
      </c>
      <c r="L89" s="1" t="s">
        <v>1201</v>
      </c>
      <c r="M89" s="1" t="s">
        <v>800</v>
      </c>
      <c r="N89" s="1" t="s">
        <v>800</v>
      </c>
      <c r="O89" s="1" t="s">
        <v>801</v>
      </c>
      <c r="P89" s="1" t="s">
        <v>802</v>
      </c>
      <c r="Q89" s="1" t="s">
        <v>803</v>
      </c>
      <c r="R89" s="1" t="s">
        <v>1202</v>
      </c>
      <c r="S89" s="1" t="s">
        <v>805</v>
      </c>
      <c r="T89" s="1" t="s">
        <v>806</v>
      </c>
      <c r="U89" s="1" t="s">
        <v>807</v>
      </c>
      <c r="V89" s="1" t="s">
        <v>814</v>
      </c>
    </row>
    <row r="90" s="1" customFormat="1" spans="1:22">
      <c r="A90" s="3">
        <v>999223572546908</v>
      </c>
      <c r="B90" s="1" t="s">
        <v>1192</v>
      </c>
      <c r="C90" s="1" t="s">
        <v>1203</v>
      </c>
      <c r="D90" s="1" t="s">
        <v>1204</v>
      </c>
      <c r="E90" s="1" t="s">
        <v>1205</v>
      </c>
      <c r="F90" s="1" t="s">
        <v>792</v>
      </c>
      <c r="G90" s="1" t="s">
        <v>796</v>
      </c>
      <c r="H90" s="1" t="s">
        <v>797</v>
      </c>
      <c r="I90" s="1" t="s">
        <v>1206</v>
      </c>
      <c r="J90" s="1" t="s">
        <v>799</v>
      </c>
      <c r="K90" s="1" t="s">
        <v>1206</v>
      </c>
      <c r="L90" s="1" t="s">
        <v>1206</v>
      </c>
      <c r="M90" s="1" t="s">
        <v>800</v>
      </c>
      <c r="N90" s="1" t="s">
        <v>800</v>
      </c>
      <c r="O90" s="1" t="s">
        <v>801</v>
      </c>
      <c r="P90" s="1" t="s">
        <v>802</v>
      </c>
      <c r="Q90" s="1" t="s">
        <v>803</v>
      </c>
      <c r="R90" s="1" t="s">
        <v>1207</v>
      </c>
      <c r="S90" s="1" t="s">
        <v>805</v>
      </c>
      <c r="T90" s="1" t="s">
        <v>806</v>
      </c>
      <c r="U90" s="1" t="s">
        <v>807</v>
      </c>
      <c r="V90" s="1" t="s">
        <v>970</v>
      </c>
    </row>
    <row r="91" s="1" customFormat="1" spans="1:22">
      <c r="A91" s="3">
        <v>999223561061824</v>
      </c>
      <c r="B91" s="1" t="s">
        <v>1208</v>
      </c>
      <c r="C91" s="1" t="s">
        <v>1209</v>
      </c>
      <c r="D91" s="1" t="s">
        <v>1210</v>
      </c>
      <c r="E91" s="1" t="s">
        <v>1211</v>
      </c>
      <c r="F91" s="1" t="s">
        <v>792</v>
      </c>
      <c r="G91" s="1" t="s">
        <v>796</v>
      </c>
      <c r="H91" s="1" t="s">
        <v>797</v>
      </c>
      <c r="I91" s="1" t="s">
        <v>1212</v>
      </c>
      <c r="J91" s="1" t="s">
        <v>799</v>
      </c>
      <c r="K91" s="1" t="s">
        <v>1212</v>
      </c>
      <c r="L91" s="1" t="s">
        <v>1212</v>
      </c>
      <c r="M91" s="1" t="s">
        <v>800</v>
      </c>
      <c r="N91" s="1" t="s">
        <v>800</v>
      </c>
      <c r="O91" s="1" t="s">
        <v>801</v>
      </c>
      <c r="P91" s="1" t="s">
        <v>802</v>
      </c>
      <c r="Q91" s="1" t="s">
        <v>803</v>
      </c>
      <c r="R91" s="1" t="s">
        <v>1213</v>
      </c>
      <c r="S91" s="1" t="s">
        <v>805</v>
      </c>
      <c r="T91" s="1" t="s">
        <v>806</v>
      </c>
      <c r="U91" s="1" t="s">
        <v>807</v>
      </c>
      <c r="V91" s="1" t="s">
        <v>814</v>
      </c>
    </row>
    <row r="92" s="1" customFormat="1" spans="1:22">
      <c r="A92" s="3">
        <v>999223559490382</v>
      </c>
      <c r="B92" s="1" t="s">
        <v>1208</v>
      </c>
      <c r="C92" s="1" t="s">
        <v>1214</v>
      </c>
      <c r="D92" s="1" t="s">
        <v>1215</v>
      </c>
      <c r="E92" s="1" t="s">
        <v>1216</v>
      </c>
      <c r="F92" s="1" t="s">
        <v>991</v>
      </c>
      <c r="G92" s="1" t="s">
        <v>796</v>
      </c>
      <c r="H92" s="1" t="s">
        <v>797</v>
      </c>
      <c r="I92" s="1" t="s">
        <v>1217</v>
      </c>
      <c r="J92" s="1" t="s">
        <v>799</v>
      </c>
      <c r="K92" s="1" t="s">
        <v>1217</v>
      </c>
      <c r="L92" s="1" t="s">
        <v>1217</v>
      </c>
      <c r="M92" s="1" t="s">
        <v>800</v>
      </c>
      <c r="N92" s="1" t="s">
        <v>800</v>
      </c>
      <c r="O92" s="1" t="s">
        <v>801</v>
      </c>
      <c r="P92" s="1" t="s">
        <v>802</v>
      </c>
      <c r="Q92" s="1" t="s">
        <v>803</v>
      </c>
      <c r="R92" s="1" t="s">
        <v>1218</v>
      </c>
      <c r="S92" s="1" t="s">
        <v>805</v>
      </c>
      <c r="T92" s="1" t="s">
        <v>806</v>
      </c>
      <c r="U92" s="1" t="s">
        <v>807</v>
      </c>
      <c r="V92" s="1" t="s">
        <v>814</v>
      </c>
    </row>
    <row r="93" s="1" customFormat="1" spans="1:22">
      <c r="A93" s="3">
        <v>999223556535204</v>
      </c>
      <c r="B93" s="1" t="s">
        <v>1219</v>
      </c>
      <c r="C93" s="1" t="s">
        <v>1220</v>
      </c>
      <c r="D93" s="1" t="s">
        <v>1221</v>
      </c>
      <c r="E93" s="1" t="s">
        <v>1222</v>
      </c>
      <c r="F93" s="1" t="s">
        <v>922</v>
      </c>
      <c r="G93" s="1" t="s">
        <v>796</v>
      </c>
      <c r="H93" s="1" t="s">
        <v>797</v>
      </c>
      <c r="I93" s="1" t="s">
        <v>1223</v>
      </c>
      <c r="J93" s="1" t="s">
        <v>799</v>
      </c>
      <c r="K93" s="1" t="s">
        <v>1223</v>
      </c>
      <c r="L93" s="1" t="s">
        <v>1223</v>
      </c>
      <c r="M93" s="1" t="s">
        <v>800</v>
      </c>
      <c r="N93" s="1" t="s">
        <v>800</v>
      </c>
      <c r="O93" s="1" t="s">
        <v>801</v>
      </c>
      <c r="P93" s="1" t="s">
        <v>802</v>
      </c>
      <c r="Q93" s="1" t="s">
        <v>803</v>
      </c>
      <c r="R93" s="1" t="s">
        <v>1224</v>
      </c>
      <c r="S93" s="1" t="s">
        <v>805</v>
      </c>
      <c r="T93" s="1" t="s">
        <v>806</v>
      </c>
      <c r="U93" s="1" t="s">
        <v>807</v>
      </c>
      <c r="V93" s="1" t="s">
        <v>928</v>
      </c>
    </row>
    <row r="94" s="1" customFormat="1" spans="1:22">
      <c r="A94" s="3">
        <v>999223549094570</v>
      </c>
      <c r="B94" s="1" t="s">
        <v>1219</v>
      </c>
      <c r="C94" s="1" t="s">
        <v>1225</v>
      </c>
      <c r="D94" s="1" t="s">
        <v>1226</v>
      </c>
      <c r="E94" s="1" t="s">
        <v>1227</v>
      </c>
      <c r="F94" s="1" t="s">
        <v>922</v>
      </c>
      <c r="G94" s="1" t="s">
        <v>796</v>
      </c>
      <c r="H94" s="1" t="s">
        <v>797</v>
      </c>
      <c r="I94" s="1" t="s">
        <v>1228</v>
      </c>
      <c r="J94" s="1" t="s">
        <v>799</v>
      </c>
      <c r="K94" s="1" t="s">
        <v>1228</v>
      </c>
      <c r="L94" s="1" t="s">
        <v>1228</v>
      </c>
      <c r="M94" s="1" t="s">
        <v>800</v>
      </c>
      <c r="N94" s="1" t="s">
        <v>800</v>
      </c>
      <c r="O94" s="1" t="s">
        <v>801</v>
      </c>
      <c r="P94" s="1" t="s">
        <v>802</v>
      </c>
      <c r="Q94" s="1" t="s">
        <v>803</v>
      </c>
      <c r="R94" s="1" t="s">
        <v>1229</v>
      </c>
      <c r="S94" s="1" t="s">
        <v>805</v>
      </c>
      <c r="T94" s="1" t="s">
        <v>806</v>
      </c>
      <c r="U94" s="1" t="s">
        <v>807</v>
      </c>
      <c r="V94" s="1" t="s">
        <v>928</v>
      </c>
    </row>
    <row r="95" s="1" customFormat="1" spans="1:22">
      <c r="A95" s="3">
        <v>999223545365377</v>
      </c>
      <c r="B95" s="1" t="s">
        <v>1219</v>
      </c>
      <c r="C95" s="1" t="s">
        <v>1230</v>
      </c>
      <c r="D95" s="1" t="s">
        <v>1231</v>
      </c>
      <c r="E95" s="1" t="s">
        <v>1232</v>
      </c>
      <c r="F95" s="1" t="s">
        <v>922</v>
      </c>
      <c r="G95" s="1" t="s">
        <v>796</v>
      </c>
      <c r="H95" s="1" t="s">
        <v>797</v>
      </c>
      <c r="I95" s="1" t="s">
        <v>1233</v>
      </c>
      <c r="J95" s="1" t="s">
        <v>799</v>
      </c>
      <c r="K95" s="1" t="s">
        <v>1233</v>
      </c>
      <c r="L95" s="1" t="s">
        <v>1233</v>
      </c>
      <c r="M95" s="1" t="s">
        <v>800</v>
      </c>
      <c r="N95" s="1" t="s">
        <v>800</v>
      </c>
      <c r="O95" s="1" t="s">
        <v>801</v>
      </c>
      <c r="P95" s="1" t="s">
        <v>802</v>
      </c>
      <c r="Q95" s="1" t="s">
        <v>803</v>
      </c>
      <c r="R95" s="1" t="s">
        <v>1234</v>
      </c>
      <c r="S95" s="1" t="s">
        <v>805</v>
      </c>
      <c r="T95" s="1" t="s">
        <v>806</v>
      </c>
      <c r="U95" s="1" t="s">
        <v>807</v>
      </c>
      <c r="V95" s="1" t="s">
        <v>814</v>
      </c>
    </row>
    <row r="96" s="1" customFormat="1" spans="1:22">
      <c r="A96" s="3">
        <v>999223531791631</v>
      </c>
      <c r="B96" s="1" t="s">
        <v>1235</v>
      </c>
      <c r="C96" s="1" t="s">
        <v>1236</v>
      </c>
      <c r="D96" s="1" t="s">
        <v>1237</v>
      </c>
      <c r="E96" s="1" t="s">
        <v>1238</v>
      </c>
      <c r="F96" s="1" t="s">
        <v>1176</v>
      </c>
      <c r="G96" s="1" t="s">
        <v>796</v>
      </c>
      <c r="H96" s="1" t="s">
        <v>797</v>
      </c>
      <c r="I96" s="1" t="s">
        <v>1239</v>
      </c>
      <c r="J96" s="1" t="s">
        <v>799</v>
      </c>
      <c r="K96" s="1" t="s">
        <v>1239</v>
      </c>
      <c r="L96" s="1" t="s">
        <v>1239</v>
      </c>
      <c r="M96" s="1" t="s">
        <v>800</v>
      </c>
      <c r="N96" s="1" t="s">
        <v>800</v>
      </c>
      <c r="O96" s="1" t="s">
        <v>801</v>
      </c>
      <c r="P96" s="1" t="s">
        <v>802</v>
      </c>
      <c r="Q96" s="1" t="s">
        <v>803</v>
      </c>
      <c r="R96" s="1" t="s">
        <v>1240</v>
      </c>
      <c r="S96" s="1" t="s">
        <v>805</v>
      </c>
      <c r="T96" s="1" t="s">
        <v>806</v>
      </c>
      <c r="U96" s="1" t="s">
        <v>807</v>
      </c>
      <c r="V96" s="1" t="s">
        <v>814</v>
      </c>
    </row>
    <row r="97" s="1" customFormat="1" spans="1:22">
      <c r="A97" s="3">
        <v>999223504762439</v>
      </c>
      <c r="B97" s="1" t="s">
        <v>1241</v>
      </c>
      <c r="C97" s="1" t="s">
        <v>1242</v>
      </c>
      <c r="D97" s="1" t="s">
        <v>1243</v>
      </c>
      <c r="E97" s="1" t="s">
        <v>1244</v>
      </c>
      <c r="F97" s="1" t="s">
        <v>1176</v>
      </c>
      <c r="G97" s="1" t="s">
        <v>796</v>
      </c>
      <c r="H97" s="1" t="s">
        <v>797</v>
      </c>
      <c r="I97" s="1" t="s">
        <v>1245</v>
      </c>
      <c r="J97" s="1" t="s">
        <v>799</v>
      </c>
      <c r="K97" s="1" t="s">
        <v>1245</v>
      </c>
      <c r="L97" s="1" t="s">
        <v>1245</v>
      </c>
      <c r="M97" s="1" t="s">
        <v>800</v>
      </c>
      <c r="N97" s="1" t="s">
        <v>800</v>
      </c>
      <c r="O97" s="1" t="s">
        <v>801</v>
      </c>
      <c r="P97" s="1" t="s">
        <v>802</v>
      </c>
      <c r="Q97" s="1" t="s">
        <v>803</v>
      </c>
      <c r="R97" s="1" t="s">
        <v>1246</v>
      </c>
      <c r="S97" s="1" t="s">
        <v>805</v>
      </c>
      <c r="T97" s="1" t="s">
        <v>806</v>
      </c>
      <c r="U97" s="1" t="s">
        <v>807</v>
      </c>
      <c r="V97" s="1" t="s">
        <v>814</v>
      </c>
    </row>
    <row r="98" s="1" customFormat="1" spans="1:22">
      <c r="A98" s="3">
        <v>999223500678518</v>
      </c>
      <c r="B98" s="1" t="s">
        <v>1241</v>
      </c>
      <c r="C98" s="1" t="s">
        <v>1247</v>
      </c>
      <c r="D98" s="1" t="s">
        <v>1204</v>
      </c>
      <c r="E98" s="1" t="s">
        <v>1248</v>
      </c>
      <c r="F98" s="1" t="s">
        <v>792</v>
      </c>
      <c r="G98" s="1" t="s">
        <v>796</v>
      </c>
      <c r="H98" s="1" t="s">
        <v>797</v>
      </c>
      <c r="I98" s="1" t="s">
        <v>1249</v>
      </c>
      <c r="J98" s="1" t="s">
        <v>799</v>
      </c>
      <c r="K98" s="1" t="s">
        <v>1249</v>
      </c>
      <c r="L98" s="1" t="s">
        <v>1249</v>
      </c>
      <c r="M98" s="1" t="s">
        <v>800</v>
      </c>
      <c r="N98" s="1" t="s">
        <v>800</v>
      </c>
      <c r="O98" s="1" t="s">
        <v>801</v>
      </c>
      <c r="P98" s="1" t="s">
        <v>802</v>
      </c>
      <c r="Q98" s="1" t="s">
        <v>803</v>
      </c>
      <c r="R98" s="1" t="s">
        <v>1250</v>
      </c>
      <c r="S98" s="1" t="s">
        <v>805</v>
      </c>
      <c r="T98" s="1" t="s">
        <v>806</v>
      </c>
      <c r="U98" s="1" t="s">
        <v>807</v>
      </c>
      <c r="V98" s="1" t="s">
        <v>970</v>
      </c>
    </row>
    <row r="99" s="1" customFormat="1" spans="1:22">
      <c r="A99" s="3">
        <v>999223491585485</v>
      </c>
      <c r="B99" s="1" t="s">
        <v>1241</v>
      </c>
      <c r="C99" s="1" t="s">
        <v>1251</v>
      </c>
      <c r="D99" s="1" t="s">
        <v>987</v>
      </c>
      <c r="E99" s="1" t="s">
        <v>1252</v>
      </c>
      <c r="F99" s="1" t="s">
        <v>1097</v>
      </c>
      <c r="G99" s="1" t="s">
        <v>796</v>
      </c>
      <c r="H99" s="1" t="s">
        <v>797</v>
      </c>
      <c r="I99" s="1" t="s">
        <v>1253</v>
      </c>
      <c r="J99" s="1" t="s">
        <v>799</v>
      </c>
      <c r="K99" s="1" t="s">
        <v>1253</v>
      </c>
      <c r="L99" s="1" t="s">
        <v>1253</v>
      </c>
      <c r="M99" s="1" t="s">
        <v>800</v>
      </c>
      <c r="N99" s="1" t="s">
        <v>800</v>
      </c>
      <c r="O99" s="1" t="s">
        <v>801</v>
      </c>
      <c r="P99" s="1" t="s">
        <v>802</v>
      </c>
      <c r="Q99" s="1" t="s">
        <v>803</v>
      </c>
      <c r="R99" s="1" t="s">
        <v>1254</v>
      </c>
      <c r="S99" s="1" t="s">
        <v>805</v>
      </c>
      <c r="T99" s="1" t="s">
        <v>806</v>
      </c>
      <c r="U99" s="1" t="s">
        <v>807</v>
      </c>
      <c r="V99" s="1" t="s">
        <v>814</v>
      </c>
    </row>
    <row r="100" s="1" customFormat="1" spans="1:22">
      <c r="A100" s="3">
        <v>999223496199147</v>
      </c>
      <c r="B100" s="1" t="s">
        <v>1241</v>
      </c>
      <c r="C100" s="1" t="s">
        <v>1255</v>
      </c>
      <c r="D100" s="1" t="s">
        <v>1256</v>
      </c>
      <c r="E100" s="1" t="s">
        <v>1257</v>
      </c>
      <c r="F100" s="1" t="s">
        <v>792</v>
      </c>
      <c r="G100" s="1" t="s">
        <v>796</v>
      </c>
      <c r="H100" s="1" t="s">
        <v>797</v>
      </c>
      <c r="I100" s="1" t="s">
        <v>1190</v>
      </c>
      <c r="J100" s="1" t="s">
        <v>799</v>
      </c>
      <c r="K100" s="1" t="s">
        <v>1190</v>
      </c>
      <c r="L100" s="1" t="s">
        <v>1190</v>
      </c>
      <c r="M100" s="1" t="s">
        <v>800</v>
      </c>
      <c r="N100" s="1" t="s">
        <v>800</v>
      </c>
      <c r="O100" s="1" t="s">
        <v>801</v>
      </c>
      <c r="P100" s="1" t="s">
        <v>802</v>
      </c>
      <c r="Q100" s="1" t="s">
        <v>803</v>
      </c>
      <c r="R100" s="1" t="s">
        <v>1258</v>
      </c>
      <c r="S100" s="1" t="s">
        <v>805</v>
      </c>
      <c r="T100" s="1" t="s">
        <v>806</v>
      </c>
      <c r="U100" s="1" t="s">
        <v>807</v>
      </c>
      <c r="V100" s="1" t="s">
        <v>808</v>
      </c>
    </row>
    <row r="101" s="1" customFormat="1" spans="1:22">
      <c r="A101" s="3">
        <v>999223486695347</v>
      </c>
      <c r="B101" s="1" t="s">
        <v>1259</v>
      </c>
      <c r="C101" s="1" t="s">
        <v>1260</v>
      </c>
      <c r="D101" s="1" t="s">
        <v>1261</v>
      </c>
      <c r="E101" s="1" t="s">
        <v>1262</v>
      </c>
      <c r="F101" s="1" t="s">
        <v>991</v>
      </c>
      <c r="G101" s="1" t="s">
        <v>796</v>
      </c>
      <c r="H101" s="1" t="s">
        <v>797</v>
      </c>
      <c r="I101" s="1" t="s">
        <v>1263</v>
      </c>
      <c r="J101" s="1" t="s">
        <v>799</v>
      </c>
      <c r="K101" s="1" t="s">
        <v>1263</v>
      </c>
      <c r="L101" s="1" t="s">
        <v>1263</v>
      </c>
      <c r="M101" s="1" t="s">
        <v>800</v>
      </c>
      <c r="N101" s="1" t="s">
        <v>800</v>
      </c>
      <c r="O101" s="1" t="s">
        <v>801</v>
      </c>
      <c r="P101" s="1" t="s">
        <v>802</v>
      </c>
      <c r="Q101" s="1" t="s">
        <v>803</v>
      </c>
      <c r="R101" s="1" t="s">
        <v>1264</v>
      </c>
      <c r="S101" s="1" t="s">
        <v>805</v>
      </c>
      <c r="T101" s="1" t="s">
        <v>806</v>
      </c>
      <c r="U101" s="1" t="s">
        <v>807</v>
      </c>
      <c r="V101" s="1" t="s">
        <v>928</v>
      </c>
    </row>
    <row r="102" s="1" customFormat="1" spans="1:22">
      <c r="A102" s="3">
        <v>999223476614965</v>
      </c>
      <c r="B102" s="1" t="s">
        <v>1259</v>
      </c>
      <c r="C102" s="1" t="s">
        <v>1265</v>
      </c>
      <c r="D102" s="1" t="s">
        <v>1266</v>
      </c>
      <c r="E102" s="1" t="s">
        <v>1267</v>
      </c>
      <c r="F102" s="1" t="s">
        <v>1097</v>
      </c>
      <c r="G102" s="1" t="s">
        <v>796</v>
      </c>
      <c r="H102" s="1" t="s">
        <v>797</v>
      </c>
      <c r="I102" s="1" t="s">
        <v>1268</v>
      </c>
      <c r="J102" s="1" t="s">
        <v>799</v>
      </c>
      <c r="K102" s="1" t="s">
        <v>1268</v>
      </c>
      <c r="L102" s="1" t="s">
        <v>1268</v>
      </c>
      <c r="M102" s="1" t="s">
        <v>800</v>
      </c>
      <c r="N102" s="1" t="s">
        <v>800</v>
      </c>
      <c r="O102" s="1" t="s">
        <v>801</v>
      </c>
      <c r="P102" s="1" t="s">
        <v>802</v>
      </c>
      <c r="Q102" s="1" t="s">
        <v>803</v>
      </c>
      <c r="R102" s="1" t="s">
        <v>1269</v>
      </c>
      <c r="S102" s="1" t="s">
        <v>805</v>
      </c>
      <c r="T102" s="1" t="s">
        <v>806</v>
      </c>
      <c r="U102" s="1" t="s">
        <v>807</v>
      </c>
      <c r="V102" s="1" t="s">
        <v>814</v>
      </c>
    </row>
    <row r="103" s="1" customFormat="1" spans="1:22">
      <c r="A103" s="3">
        <v>999223474182770</v>
      </c>
      <c r="B103" s="1" t="s">
        <v>1270</v>
      </c>
      <c r="C103" s="1" t="s">
        <v>1271</v>
      </c>
      <c r="D103" s="1" t="s">
        <v>1272</v>
      </c>
      <c r="E103" s="1" t="s">
        <v>1273</v>
      </c>
      <c r="F103" s="1" t="s">
        <v>991</v>
      </c>
      <c r="G103" s="1" t="s">
        <v>796</v>
      </c>
      <c r="H103" s="1" t="s">
        <v>797</v>
      </c>
      <c r="I103" s="1" t="s">
        <v>1274</v>
      </c>
      <c r="J103" s="1" t="s">
        <v>799</v>
      </c>
      <c r="K103" s="1" t="s">
        <v>1274</v>
      </c>
      <c r="L103" s="1" t="s">
        <v>1274</v>
      </c>
      <c r="M103" s="1" t="s">
        <v>800</v>
      </c>
      <c r="N103" s="1" t="s">
        <v>800</v>
      </c>
      <c r="O103" s="1" t="s">
        <v>801</v>
      </c>
      <c r="P103" s="1" t="s">
        <v>802</v>
      </c>
      <c r="Q103" s="1" t="s">
        <v>803</v>
      </c>
      <c r="R103" s="1" t="s">
        <v>1275</v>
      </c>
      <c r="S103" s="1" t="s">
        <v>805</v>
      </c>
      <c r="T103" s="1" t="s">
        <v>806</v>
      </c>
      <c r="U103" s="1" t="s">
        <v>807</v>
      </c>
      <c r="V103" s="1" t="s">
        <v>814</v>
      </c>
    </row>
    <row r="104" s="1" customFormat="1" spans="1:22">
      <c r="A104" s="3">
        <v>999223470677261</v>
      </c>
      <c r="B104" s="1" t="s">
        <v>1270</v>
      </c>
      <c r="C104" s="1" t="s">
        <v>1276</v>
      </c>
      <c r="D104" s="1" t="s">
        <v>1277</v>
      </c>
      <c r="E104" s="1" t="s">
        <v>1278</v>
      </c>
      <c r="F104" s="1" t="s">
        <v>991</v>
      </c>
      <c r="G104" s="1" t="s">
        <v>796</v>
      </c>
      <c r="H104" s="1" t="s">
        <v>797</v>
      </c>
      <c r="I104" s="1" t="s">
        <v>1279</v>
      </c>
      <c r="J104" s="1" t="s">
        <v>799</v>
      </c>
      <c r="K104" s="1" t="s">
        <v>1279</v>
      </c>
      <c r="L104" s="1" t="s">
        <v>1279</v>
      </c>
      <c r="M104" s="1" t="s">
        <v>800</v>
      </c>
      <c r="N104" s="1" t="s">
        <v>800</v>
      </c>
      <c r="O104" s="1" t="s">
        <v>801</v>
      </c>
      <c r="P104" s="1" t="s">
        <v>802</v>
      </c>
      <c r="Q104" s="1" t="s">
        <v>803</v>
      </c>
      <c r="R104" s="1" t="s">
        <v>1280</v>
      </c>
      <c r="S104" s="1" t="s">
        <v>805</v>
      </c>
      <c r="T104" s="1" t="s">
        <v>806</v>
      </c>
      <c r="U104" s="1" t="s">
        <v>807</v>
      </c>
      <c r="V104" s="1" t="s">
        <v>814</v>
      </c>
    </row>
    <row r="105" s="1" customFormat="1" spans="1:22">
      <c r="A105" s="3">
        <v>999223466134517</v>
      </c>
      <c r="B105" s="1" t="s">
        <v>1270</v>
      </c>
      <c r="C105" s="1" t="s">
        <v>1281</v>
      </c>
      <c r="D105" s="1" t="s">
        <v>1188</v>
      </c>
      <c r="E105" s="1" t="s">
        <v>1282</v>
      </c>
      <c r="F105" s="1" t="s">
        <v>792</v>
      </c>
      <c r="G105" s="1" t="s">
        <v>796</v>
      </c>
      <c r="H105" s="1" t="s">
        <v>797</v>
      </c>
      <c r="I105" s="1" t="s">
        <v>1283</v>
      </c>
      <c r="J105" s="1" t="s">
        <v>799</v>
      </c>
      <c r="K105" s="1" t="s">
        <v>1283</v>
      </c>
      <c r="L105" s="1" t="s">
        <v>1283</v>
      </c>
      <c r="M105" s="1" t="s">
        <v>800</v>
      </c>
      <c r="N105" s="1" t="s">
        <v>800</v>
      </c>
      <c r="O105" s="1" t="s">
        <v>801</v>
      </c>
      <c r="P105" s="1" t="s">
        <v>802</v>
      </c>
      <c r="Q105" s="1" t="s">
        <v>803</v>
      </c>
      <c r="R105" s="1" t="s">
        <v>1284</v>
      </c>
      <c r="S105" s="1" t="s">
        <v>805</v>
      </c>
      <c r="T105" s="1" t="s">
        <v>806</v>
      </c>
      <c r="U105" s="1" t="s">
        <v>807</v>
      </c>
      <c r="V105" s="1" t="s">
        <v>814</v>
      </c>
    </row>
    <row r="106" s="1" customFormat="1" spans="1:22">
      <c r="A106" s="3">
        <v>999223462971671</v>
      </c>
      <c r="B106" s="1" t="s">
        <v>1270</v>
      </c>
      <c r="C106" s="1" t="s">
        <v>1285</v>
      </c>
      <c r="D106" s="1" t="s">
        <v>1266</v>
      </c>
      <c r="E106" s="1" t="s">
        <v>1286</v>
      </c>
      <c r="F106" s="1" t="s">
        <v>991</v>
      </c>
      <c r="G106" s="1" t="s">
        <v>796</v>
      </c>
      <c r="H106" s="1" t="s">
        <v>797</v>
      </c>
      <c r="I106" s="1" t="s">
        <v>1287</v>
      </c>
      <c r="J106" s="1" t="s">
        <v>799</v>
      </c>
      <c r="K106" s="1" t="s">
        <v>1287</v>
      </c>
      <c r="L106" s="1" t="s">
        <v>1287</v>
      </c>
      <c r="M106" s="1" t="s">
        <v>800</v>
      </c>
      <c r="N106" s="1" t="s">
        <v>800</v>
      </c>
      <c r="O106" s="1" t="s">
        <v>801</v>
      </c>
      <c r="P106" s="1" t="s">
        <v>802</v>
      </c>
      <c r="Q106" s="1" t="s">
        <v>803</v>
      </c>
      <c r="R106" s="1" t="s">
        <v>1288</v>
      </c>
      <c r="S106" s="1" t="s">
        <v>805</v>
      </c>
      <c r="T106" s="1" t="s">
        <v>806</v>
      </c>
      <c r="U106" s="1" t="s">
        <v>807</v>
      </c>
      <c r="V106" s="1" t="s">
        <v>814</v>
      </c>
    </row>
    <row r="107" s="1" customFormat="1" spans="1:22">
      <c r="A107" s="3">
        <v>999223461531251</v>
      </c>
      <c r="B107" s="1" t="s">
        <v>1289</v>
      </c>
      <c r="C107" s="1" t="s">
        <v>1290</v>
      </c>
      <c r="D107" s="1" t="s">
        <v>1167</v>
      </c>
      <c r="E107" s="1" t="s">
        <v>1291</v>
      </c>
      <c r="F107" s="1" t="s">
        <v>922</v>
      </c>
      <c r="G107" s="1" t="s">
        <v>796</v>
      </c>
      <c r="H107" s="1" t="s">
        <v>797</v>
      </c>
      <c r="I107" s="1" t="s">
        <v>1292</v>
      </c>
      <c r="J107" s="1" t="s">
        <v>799</v>
      </c>
      <c r="K107" s="1" t="s">
        <v>1292</v>
      </c>
      <c r="L107" s="1" t="s">
        <v>1292</v>
      </c>
      <c r="M107" s="1" t="s">
        <v>800</v>
      </c>
      <c r="N107" s="1" t="s">
        <v>800</v>
      </c>
      <c r="O107" s="1" t="s">
        <v>801</v>
      </c>
      <c r="P107" s="1" t="s">
        <v>802</v>
      </c>
      <c r="Q107" s="1" t="s">
        <v>803</v>
      </c>
      <c r="R107" s="1" t="s">
        <v>1293</v>
      </c>
      <c r="S107" s="1" t="s">
        <v>805</v>
      </c>
      <c r="T107" s="1" t="s">
        <v>806</v>
      </c>
      <c r="U107" s="1" t="s">
        <v>807</v>
      </c>
      <c r="V107" s="1" t="s">
        <v>814</v>
      </c>
    </row>
    <row r="108" s="1" customFormat="1" spans="1:22">
      <c r="A108" s="3">
        <v>999223458994212</v>
      </c>
      <c r="B108" s="1" t="s">
        <v>1289</v>
      </c>
      <c r="C108" s="1" t="s">
        <v>1294</v>
      </c>
      <c r="D108" s="1" t="s">
        <v>1295</v>
      </c>
      <c r="E108" s="1" t="s">
        <v>1296</v>
      </c>
      <c r="F108" s="1" t="s">
        <v>1057</v>
      </c>
      <c r="G108" s="1" t="s">
        <v>796</v>
      </c>
      <c r="H108" s="1" t="s">
        <v>797</v>
      </c>
      <c r="I108" s="1" t="s">
        <v>1297</v>
      </c>
      <c r="J108" s="1" t="s">
        <v>799</v>
      </c>
      <c r="K108" s="1" t="s">
        <v>1297</v>
      </c>
      <c r="L108" s="1" t="s">
        <v>1297</v>
      </c>
      <c r="M108" s="1" t="s">
        <v>800</v>
      </c>
      <c r="N108" s="1" t="s">
        <v>800</v>
      </c>
      <c r="O108" s="1" t="s">
        <v>801</v>
      </c>
      <c r="P108" s="1" t="s">
        <v>802</v>
      </c>
      <c r="Q108" s="1" t="s">
        <v>803</v>
      </c>
      <c r="R108" s="1" t="s">
        <v>1298</v>
      </c>
      <c r="S108" s="1" t="s">
        <v>805</v>
      </c>
      <c r="T108" s="1" t="s">
        <v>806</v>
      </c>
      <c r="U108" s="1" t="s">
        <v>807</v>
      </c>
      <c r="V108" s="1" t="s">
        <v>814</v>
      </c>
    </row>
    <row r="109" s="1" customFormat="1" spans="1:22">
      <c r="A109" s="3">
        <v>999223429892644</v>
      </c>
      <c r="B109" s="1" t="s">
        <v>1299</v>
      </c>
      <c r="C109" s="1" t="s">
        <v>1300</v>
      </c>
      <c r="D109" s="1" t="s">
        <v>1301</v>
      </c>
      <c r="E109" s="1" t="s">
        <v>1302</v>
      </c>
      <c r="F109" s="1" t="s">
        <v>1176</v>
      </c>
      <c r="G109" s="1" t="s">
        <v>796</v>
      </c>
      <c r="H109" s="1" t="s">
        <v>797</v>
      </c>
      <c r="I109" s="1" t="s">
        <v>1303</v>
      </c>
      <c r="J109" s="1" t="s">
        <v>799</v>
      </c>
      <c r="K109" s="1" t="s">
        <v>1303</v>
      </c>
      <c r="L109" s="1" t="s">
        <v>1303</v>
      </c>
      <c r="M109" s="1" t="s">
        <v>800</v>
      </c>
      <c r="N109" s="1" t="s">
        <v>800</v>
      </c>
      <c r="O109" s="1" t="s">
        <v>801</v>
      </c>
      <c r="P109" s="1" t="s">
        <v>802</v>
      </c>
      <c r="Q109" s="1" t="s">
        <v>803</v>
      </c>
      <c r="R109" s="1" t="s">
        <v>1304</v>
      </c>
      <c r="S109" s="1" t="s">
        <v>805</v>
      </c>
      <c r="T109" s="1" t="s">
        <v>806</v>
      </c>
      <c r="U109" s="1" t="s">
        <v>807</v>
      </c>
      <c r="V109" s="1" t="s">
        <v>928</v>
      </c>
    </row>
    <row r="110" s="1" customFormat="1" spans="1:22">
      <c r="A110" s="3">
        <v>999223420208238</v>
      </c>
      <c r="B110" s="1" t="s">
        <v>1305</v>
      </c>
      <c r="C110" s="1" t="s">
        <v>1306</v>
      </c>
      <c r="D110" s="1" t="s">
        <v>1307</v>
      </c>
      <c r="E110" s="1" t="s">
        <v>1308</v>
      </c>
      <c r="F110" s="1" t="s">
        <v>922</v>
      </c>
      <c r="G110" s="1" t="s">
        <v>796</v>
      </c>
      <c r="H110" s="1" t="s">
        <v>797</v>
      </c>
      <c r="I110" s="1" t="s">
        <v>1309</v>
      </c>
      <c r="J110" s="1" t="s">
        <v>799</v>
      </c>
      <c r="K110" s="1" t="s">
        <v>1309</v>
      </c>
      <c r="L110" s="1" t="s">
        <v>1309</v>
      </c>
      <c r="M110" s="1" t="s">
        <v>800</v>
      </c>
      <c r="N110" s="1" t="s">
        <v>800</v>
      </c>
      <c r="O110" s="1" t="s">
        <v>801</v>
      </c>
      <c r="P110" s="1" t="s">
        <v>802</v>
      </c>
      <c r="Q110" s="1" t="s">
        <v>803</v>
      </c>
      <c r="R110" s="1" t="s">
        <v>1310</v>
      </c>
      <c r="S110" s="1" t="s">
        <v>805</v>
      </c>
      <c r="T110" s="1" t="s">
        <v>806</v>
      </c>
      <c r="U110" s="1" t="s">
        <v>807</v>
      </c>
      <c r="V110" s="1" t="s">
        <v>814</v>
      </c>
    </row>
    <row r="111" s="1" customFormat="1" spans="1:22">
      <c r="A111" s="3">
        <v>999223407372456</v>
      </c>
      <c r="B111" s="1" t="s">
        <v>1305</v>
      </c>
      <c r="C111" s="1" t="s">
        <v>1311</v>
      </c>
      <c r="D111" s="1" t="s">
        <v>1312</v>
      </c>
      <c r="E111" s="1" t="s">
        <v>1313</v>
      </c>
      <c r="F111" s="1" t="s">
        <v>1057</v>
      </c>
      <c r="G111" s="1" t="s">
        <v>796</v>
      </c>
      <c r="H111" s="1" t="s">
        <v>797</v>
      </c>
      <c r="I111" s="1" t="s">
        <v>1314</v>
      </c>
      <c r="J111" s="1" t="s">
        <v>799</v>
      </c>
      <c r="K111" s="1" t="s">
        <v>1314</v>
      </c>
      <c r="L111" s="1" t="s">
        <v>1314</v>
      </c>
      <c r="M111" s="1" t="s">
        <v>800</v>
      </c>
      <c r="N111" s="1" t="s">
        <v>800</v>
      </c>
      <c r="O111" s="1" t="s">
        <v>801</v>
      </c>
      <c r="P111" s="1" t="s">
        <v>802</v>
      </c>
      <c r="Q111" s="1" t="s">
        <v>803</v>
      </c>
      <c r="R111" s="1" t="s">
        <v>1315</v>
      </c>
      <c r="S111" s="1" t="s">
        <v>805</v>
      </c>
      <c r="T111" s="1" t="s">
        <v>806</v>
      </c>
      <c r="U111" s="1" t="s">
        <v>807</v>
      </c>
      <c r="V111" s="1" t="s">
        <v>808</v>
      </c>
    </row>
    <row r="112" s="1" customFormat="1" spans="1:22">
      <c r="A112" s="3">
        <v>999223392490784</v>
      </c>
      <c r="B112" s="1" t="s">
        <v>1316</v>
      </c>
      <c r="C112" s="1" t="s">
        <v>1317</v>
      </c>
      <c r="D112" s="1" t="s">
        <v>1068</v>
      </c>
      <c r="E112" s="1" t="s">
        <v>1318</v>
      </c>
      <c r="F112" s="1" t="s">
        <v>922</v>
      </c>
      <c r="G112" s="1" t="s">
        <v>796</v>
      </c>
      <c r="H112" s="1" t="s">
        <v>797</v>
      </c>
      <c r="I112" s="1" t="s">
        <v>1319</v>
      </c>
      <c r="J112" s="1" t="s">
        <v>799</v>
      </c>
      <c r="K112" s="1" t="s">
        <v>1319</v>
      </c>
      <c r="L112" s="1" t="s">
        <v>1319</v>
      </c>
      <c r="M112" s="1" t="s">
        <v>800</v>
      </c>
      <c r="N112" s="1" t="s">
        <v>800</v>
      </c>
      <c r="O112" s="1" t="s">
        <v>801</v>
      </c>
      <c r="P112" s="1" t="s">
        <v>802</v>
      </c>
      <c r="Q112" s="1" t="s">
        <v>803</v>
      </c>
      <c r="R112" s="1" t="s">
        <v>1320</v>
      </c>
      <c r="S112" s="1" t="s">
        <v>805</v>
      </c>
      <c r="T112" s="1" t="s">
        <v>806</v>
      </c>
      <c r="U112" s="1" t="s">
        <v>807</v>
      </c>
      <c r="V112" s="1" t="s">
        <v>814</v>
      </c>
    </row>
    <row r="113" s="1" customFormat="1" spans="1:22">
      <c r="A113" s="3">
        <v>999223391330879</v>
      </c>
      <c r="B113" s="1" t="s">
        <v>1321</v>
      </c>
      <c r="C113" s="1" t="s">
        <v>1322</v>
      </c>
      <c r="D113" s="1" t="s">
        <v>1323</v>
      </c>
      <c r="E113" s="1" t="s">
        <v>1324</v>
      </c>
      <c r="F113" s="1" t="s">
        <v>991</v>
      </c>
      <c r="G113" s="1" t="s">
        <v>796</v>
      </c>
      <c r="H113" s="1" t="s">
        <v>797</v>
      </c>
      <c r="I113" s="1" t="s">
        <v>1325</v>
      </c>
      <c r="J113" s="1" t="s">
        <v>799</v>
      </c>
      <c r="K113" s="1" t="s">
        <v>1325</v>
      </c>
      <c r="L113" s="1" t="s">
        <v>1325</v>
      </c>
      <c r="M113" s="1" t="s">
        <v>800</v>
      </c>
      <c r="N113" s="1" t="s">
        <v>800</v>
      </c>
      <c r="O113" s="1" t="s">
        <v>801</v>
      </c>
      <c r="P113" s="1" t="s">
        <v>802</v>
      </c>
      <c r="Q113" s="1" t="s">
        <v>803</v>
      </c>
      <c r="R113" s="1" t="s">
        <v>1326</v>
      </c>
      <c r="S113" s="1" t="s">
        <v>805</v>
      </c>
      <c r="T113" s="1" t="s">
        <v>806</v>
      </c>
      <c r="U113" s="1" t="s">
        <v>807</v>
      </c>
      <c r="V113" s="1" t="s">
        <v>970</v>
      </c>
    </row>
    <row r="114" s="1" customFormat="1" spans="1:22">
      <c r="A114" s="3">
        <v>999223351186249</v>
      </c>
      <c r="B114" s="1" t="s">
        <v>1327</v>
      </c>
      <c r="C114" s="1" t="s">
        <v>1328</v>
      </c>
      <c r="D114" s="1" t="s">
        <v>972</v>
      </c>
      <c r="E114" s="1" t="s">
        <v>1329</v>
      </c>
      <c r="F114" s="1" t="s">
        <v>991</v>
      </c>
      <c r="G114" s="1" t="s">
        <v>796</v>
      </c>
      <c r="H114" s="1" t="s">
        <v>797</v>
      </c>
      <c r="I114" s="1" t="s">
        <v>1330</v>
      </c>
      <c r="J114" s="1" t="s">
        <v>799</v>
      </c>
      <c r="K114" s="1" t="s">
        <v>1330</v>
      </c>
      <c r="L114" s="1" t="s">
        <v>1330</v>
      </c>
      <c r="M114" s="1" t="s">
        <v>800</v>
      </c>
      <c r="N114" s="1" t="s">
        <v>800</v>
      </c>
      <c r="O114" s="1" t="s">
        <v>801</v>
      </c>
      <c r="P114" s="1" t="s">
        <v>802</v>
      </c>
      <c r="Q114" s="1" t="s">
        <v>803</v>
      </c>
      <c r="R114" s="1" t="s">
        <v>1331</v>
      </c>
      <c r="S114" s="1" t="s">
        <v>805</v>
      </c>
      <c r="T114" s="1" t="s">
        <v>806</v>
      </c>
      <c r="U114" s="1" t="s">
        <v>807</v>
      </c>
      <c r="V114" s="1" t="s">
        <v>814</v>
      </c>
    </row>
    <row r="115" s="1" customFormat="1" spans="1:22">
      <c r="A115" s="3">
        <v>999223344860881</v>
      </c>
      <c r="B115" s="1" t="s">
        <v>1327</v>
      </c>
      <c r="C115" s="1" t="s">
        <v>1332</v>
      </c>
      <c r="D115" s="1" t="s">
        <v>1323</v>
      </c>
      <c r="E115" s="1" t="s">
        <v>1333</v>
      </c>
      <c r="F115" s="1" t="s">
        <v>991</v>
      </c>
      <c r="G115" s="1" t="s">
        <v>796</v>
      </c>
      <c r="H115" s="1" t="s">
        <v>797</v>
      </c>
      <c r="I115" s="1" t="s">
        <v>1334</v>
      </c>
      <c r="J115" s="1" t="s">
        <v>799</v>
      </c>
      <c r="K115" s="1" t="s">
        <v>1334</v>
      </c>
      <c r="L115" s="1" t="s">
        <v>1334</v>
      </c>
      <c r="M115" s="1" t="s">
        <v>800</v>
      </c>
      <c r="N115" s="1" t="s">
        <v>800</v>
      </c>
      <c r="O115" s="1" t="s">
        <v>801</v>
      </c>
      <c r="P115" s="1" t="s">
        <v>802</v>
      </c>
      <c r="Q115" s="1" t="s">
        <v>803</v>
      </c>
      <c r="R115" s="1" t="s">
        <v>1335</v>
      </c>
      <c r="S115" s="1" t="s">
        <v>805</v>
      </c>
      <c r="T115" s="1" t="s">
        <v>806</v>
      </c>
      <c r="U115" s="1" t="s">
        <v>807</v>
      </c>
      <c r="V115" s="1" t="s">
        <v>970</v>
      </c>
    </row>
    <row r="116" s="1" customFormat="1" spans="1:22">
      <c r="A116" s="3">
        <v>999223324219846</v>
      </c>
      <c r="B116" s="1" t="s">
        <v>1336</v>
      </c>
      <c r="C116" s="1" t="s">
        <v>1337</v>
      </c>
      <c r="D116" s="1" t="s">
        <v>1210</v>
      </c>
      <c r="E116" s="1" t="s">
        <v>1338</v>
      </c>
      <c r="F116" s="1" t="s">
        <v>922</v>
      </c>
      <c r="G116" s="1" t="s">
        <v>796</v>
      </c>
      <c r="H116" s="1" t="s">
        <v>797</v>
      </c>
      <c r="I116" s="1" t="s">
        <v>1339</v>
      </c>
      <c r="J116" s="1" t="s">
        <v>799</v>
      </c>
      <c r="K116" s="1" t="s">
        <v>1339</v>
      </c>
      <c r="L116" s="1" t="s">
        <v>1339</v>
      </c>
      <c r="M116" s="1" t="s">
        <v>800</v>
      </c>
      <c r="N116" s="1" t="s">
        <v>800</v>
      </c>
      <c r="O116" s="1" t="s">
        <v>801</v>
      </c>
      <c r="P116" s="1" t="s">
        <v>802</v>
      </c>
      <c r="Q116" s="1" t="s">
        <v>803</v>
      </c>
      <c r="R116" s="1" t="s">
        <v>1340</v>
      </c>
      <c r="S116" s="1" t="s">
        <v>805</v>
      </c>
      <c r="T116" s="1" t="s">
        <v>806</v>
      </c>
      <c r="U116" s="1" t="s">
        <v>807</v>
      </c>
      <c r="V116" s="1" t="s">
        <v>814</v>
      </c>
    </row>
    <row r="117" s="1" customFormat="1" spans="1:22">
      <c r="A117" s="3">
        <v>999223308264566</v>
      </c>
      <c r="B117" s="1" t="s">
        <v>1341</v>
      </c>
      <c r="C117" s="1" t="s">
        <v>1342</v>
      </c>
      <c r="D117" s="1" t="s">
        <v>1343</v>
      </c>
      <c r="E117" s="1" t="s">
        <v>1344</v>
      </c>
      <c r="F117" s="1" t="s">
        <v>922</v>
      </c>
      <c r="G117" s="1" t="s">
        <v>796</v>
      </c>
      <c r="H117" s="1" t="s">
        <v>797</v>
      </c>
      <c r="I117" s="1" t="s">
        <v>1345</v>
      </c>
      <c r="J117" s="1" t="s">
        <v>799</v>
      </c>
      <c r="K117" s="1" t="s">
        <v>1345</v>
      </c>
      <c r="L117" s="1" t="s">
        <v>1345</v>
      </c>
      <c r="M117" s="1" t="s">
        <v>800</v>
      </c>
      <c r="N117" s="1" t="s">
        <v>800</v>
      </c>
      <c r="O117" s="1" t="s">
        <v>801</v>
      </c>
      <c r="P117" s="1" t="s">
        <v>802</v>
      </c>
      <c r="Q117" s="1" t="s">
        <v>803</v>
      </c>
      <c r="R117" s="1" t="s">
        <v>1346</v>
      </c>
      <c r="S117" s="1" t="s">
        <v>805</v>
      </c>
      <c r="T117" s="1" t="s">
        <v>806</v>
      </c>
      <c r="U117" s="1" t="s">
        <v>807</v>
      </c>
      <c r="V117" s="1" t="s">
        <v>808</v>
      </c>
    </row>
    <row r="118" s="1" customFormat="1" spans="1:22">
      <c r="A118" s="3">
        <v>999223307903094</v>
      </c>
      <c r="B118" s="1" t="s">
        <v>1341</v>
      </c>
      <c r="C118" s="1" t="s">
        <v>1347</v>
      </c>
      <c r="D118" s="1" t="s">
        <v>1348</v>
      </c>
      <c r="E118" s="1" t="s">
        <v>1349</v>
      </c>
      <c r="F118" s="1" t="s">
        <v>922</v>
      </c>
      <c r="G118" s="1" t="s">
        <v>796</v>
      </c>
      <c r="H118" s="1" t="s">
        <v>797</v>
      </c>
      <c r="I118" s="1" t="s">
        <v>1350</v>
      </c>
      <c r="J118" s="1" t="s">
        <v>799</v>
      </c>
      <c r="K118" s="1" t="s">
        <v>1350</v>
      </c>
      <c r="L118" s="1" t="s">
        <v>1350</v>
      </c>
      <c r="M118" s="1" t="s">
        <v>800</v>
      </c>
      <c r="N118" s="1" t="s">
        <v>800</v>
      </c>
      <c r="O118" s="1" t="s">
        <v>801</v>
      </c>
      <c r="P118" s="1" t="s">
        <v>802</v>
      </c>
      <c r="Q118" s="1" t="s">
        <v>803</v>
      </c>
      <c r="R118" s="1" t="s">
        <v>1351</v>
      </c>
      <c r="S118" s="1" t="s">
        <v>805</v>
      </c>
      <c r="T118" s="1" t="s">
        <v>806</v>
      </c>
      <c r="U118" s="1" t="s">
        <v>807</v>
      </c>
      <c r="V118" s="1" t="s">
        <v>814</v>
      </c>
    </row>
    <row r="119" s="1" customFormat="1" spans="1:22">
      <c r="A119" s="3">
        <v>999223297693522</v>
      </c>
      <c r="B119" s="1" t="s">
        <v>1352</v>
      </c>
      <c r="C119" s="1" t="s">
        <v>1353</v>
      </c>
      <c r="D119" s="1" t="s">
        <v>1354</v>
      </c>
      <c r="E119" s="1" t="s">
        <v>1355</v>
      </c>
      <c r="F119" s="1" t="s">
        <v>922</v>
      </c>
      <c r="G119" s="1" t="s">
        <v>796</v>
      </c>
      <c r="H119" s="1" t="s">
        <v>797</v>
      </c>
      <c r="I119" s="1" t="s">
        <v>1356</v>
      </c>
      <c r="J119" s="1" t="s">
        <v>799</v>
      </c>
      <c r="K119" s="1" t="s">
        <v>1356</v>
      </c>
      <c r="L119" s="1" t="s">
        <v>1356</v>
      </c>
      <c r="M119" s="1" t="s">
        <v>800</v>
      </c>
      <c r="N119" s="1" t="s">
        <v>800</v>
      </c>
      <c r="O119" s="1" t="s">
        <v>801</v>
      </c>
      <c r="P119" s="1" t="s">
        <v>802</v>
      </c>
      <c r="Q119" s="1" t="s">
        <v>803</v>
      </c>
      <c r="R119" s="1" t="s">
        <v>1357</v>
      </c>
      <c r="S119" s="1" t="s">
        <v>805</v>
      </c>
      <c r="T119" s="1" t="s">
        <v>806</v>
      </c>
      <c r="U119" s="1" t="s">
        <v>807</v>
      </c>
      <c r="V119" s="1" t="s">
        <v>808</v>
      </c>
    </row>
    <row r="120" s="1" customFormat="1" spans="1:22">
      <c r="A120" s="3">
        <v>999223273665966</v>
      </c>
      <c r="B120" s="1" t="s">
        <v>1358</v>
      </c>
      <c r="C120" s="1" t="s">
        <v>1359</v>
      </c>
      <c r="D120" s="1" t="s">
        <v>1360</v>
      </c>
      <c r="E120" s="1" t="s">
        <v>1361</v>
      </c>
      <c r="F120" s="1" t="s">
        <v>991</v>
      </c>
      <c r="G120" s="1" t="s">
        <v>796</v>
      </c>
      <c r="H120" s="1" t="s">
        <v>797</v>
      </c>
      <c r="I120" s="1" t="s">
        <v>1362</v>
      </c>
      <c r="J120" s="1" t="s">
        <v>799</v>
      </c>
      <c r="K120" s="1" t="s">
        <v>1362</v>
      </c>
      <c r="L120" s="1" t="s">
        <v>1362</v>
      </c>
      <c r="M120" s="1" t="s">
        <v>800</v>
      </c>
      <c r="N120" s="1" t="s">
        <v>800</v>
      </c>
      <c r="O120" s="1" t="s">
        <v>801</v>
      </c>
      <c r="P120" s="1" t="s">
        <v>802</v>
      </c>
      <c r="Q120" s="1" t="s">
        <v>803</v>
      </c>
      <c r="R120" s="1" t="s">
        <v>1363</v>
      </c>
      <c r="S120" s="1" t="s">
        <v>805</v>
      </c>
      <c r="T120" s="1" t="s">
        <v>806</v>
      </c>
      <c r="U120" s="1" t="s">
        <v>807</v>
      </c>
      <c r="V120" s="1" t="s">
        <v>814</v>
      </c>
    </row>
    <row r="121" s="1" customFormat="1" spans="1:22">
      <c r="A121" s="3">
        <v>999223273510230</v>
      </c>
      <c r="B121" s="1" t="s">
        <v>1358</v>
      </c>
      <c r="C121" s="1" t="s">
        <v>1364</v>
      </c>
      <c r="D121" s="1" t="s">
        <v>1365</v>
      </c>
      <c r="E121" s="1" t="s">
        <v>1366</v>
      </c>
      <c r="F121" s="1" t="s">
        <v>922</v>
      </c>
      <c r="G121" s="1" t="s">
        <v>796</v>
      </c>
      <c r="H121" s="1" t="s">
        <v>797</v>
      </c>
      <c r="I121" s="1" t="s">
        <v>1367</v>
      </c>
      <c r="J121" s="1" t="s">
        <v>799</v>
      </c>
      <c r="K121" s="1" t="s">
        <v>1367</v>
      </c>
      <c r="L121" s="1" t="s">
        <v>1367</v>
      </c>
      <c r="M121" s="1" t="s">
        <v>800</v>
      </c>
      <c r="N121" s="1" t="s">
        <v>800</v>
      </c>
      <c r="O121" s="1" t="s">
        <v>801</v>
      </c>
      <c r="P121" s="1" t="s">
        <v>802</v>
      </c>
      <c r="Q121" s="1" t="s">
        <v>803</v>
      </c>
      <c r="R121" s="1" t="s">
        <v>1368</v>
      </c>
      <c r="S121" s="1" t="s">
        <v>805</v>
      </c>
      <c r="T121" s="1" t="s">
        <v>806</v>
      </c>
      <c r="U121" s="1" t="s">
        <v>807</v>
      </c>
      <c r="V121" s="1" t="s">
        <v>814</v>
      </c>
    </row>
    <row r="122" s="1" customFormat="1" spans="1:22">
      <c r="A122" s="3">
        <v>999223246160619</v>
      </c>
      <c r="B122" s="1" t="s">
        <v>1369</v>
      </c>
      <c r="C122" s="1" t="s">
        <v>1370</v>
      </c>
      <c r="D122" s="1" t="s">
        <v>1371</v>
      </c>
      <c r="E122" s="1" t="s">
        <v>1372</v>
      </c>
      <c r="F122" s="1" t="s">
        <v>792</v>
      </c>
      <c r="G122" s="1" t="s">
        <v>796</v>
      </c>
      <c r="H122" s="1" t="s">
        <v>797</v>
      </c>
      <c r="I122" s="1" t="s">
        <v>1373</v>
      </c>
      <c r="J122" s="1" t="s">
        <v>799</v>
      </c>
      <c r="K122" s="1" t="s">
        <v>1373</v>
      </c>
      <c r="L122" s="1" t="s">
        <v>1373</v>
      </c>
      <c r="M122" s="1" t="s">
        <v>800</v>
      </c>
      <c r="N122" s="1" t="s">
        <v>800</v>
      </c>
      <c r="O122" s="1" t="s">
        <v>801</v>
      </c>
      <c r="P122" s="1" t="s">
        <v>802</v>
      </c>
      <c r="Q122" s="1" t="s">
        <v>803</v>
      </c>
      <c r="R122" s="1" t="s">
        <v>1374</v>
      </c>
      <c r="S122" s="1" t="s">
        <v>805</v>
      </c>
      <c r="T122" s="1" t="s">
        <v>806</v>
      </c>
      <c r="U122" s="1" t="s">
        <v>807</v>
      </c>
      <c r="V122" s="1" t="s">
        <v>814</v>
      </c>
    </row>
    <row r="123" s="1" customFormat="1" spans="1:22">
      <c r="A123" s="3">
        <v>999222290477884</v>
      </c>
      <c r="B123" s="1" t="s">
        <v>1375</v>
      </c>
      <c r="C123" s="1" t="s">
        <v>1376</v>
      </c>
      <c r="D123" s="1" t="s">
        <v>1377</v>
      </c>
      <c r="E123" s="1" t="s">
        <v>1378</v>
      </c>
      <c r="F123" s="1" t="s">
        <v>922</v>
      </c>
      <c r="G123" s="1" t="s">
        <v>796</v>
      </c>
      <c r="H123" s="1" t="s">
        <v>797</v>
      </c>
      <c r="I123" s="1" t="s">
        <v>1379</v>
      </c>
      <c r="J123" s="1" t="s">
        <v>799</v>
      </c>
      <c r="K123" s="1" t="s">
        <v>1379</v>
      </c>
      <c r="L123" s="1" t="s">
        <v>1379</v>
      </c>
      <c r="M123" s="1" t="s">
        <v>800</v>
      </c>
      <c r="N123" s="1" t="s">
        <v>800</v>
      </c>
      <c r="O123" s="1" t="s">
        <v>801</v>
      </c>
      <c r="P123" s="1" t="s">
        <v>802</v>
      </c>
      <c r="Q123" s="1" t="s">
        <v>803</v>
      </c>
      <c r="R123" s="1" t="s">
        <v>1380</v>
      </c>
      <c r="S123" s="1" t="s">
        <v>805</v>
      </c>
      <c r="T123" s="1" t="s">
        <v>806</v>
      </c>
      <c r="U123" s="1" t="s">
        <v>807</v>
      </c>
      <c r="V123" s="1" t="s">
        <v>814</v>
      </c>
    </row>
    <row r="124" s="1" customFormat="1" spans="1:22">
      <c r="A124" s="3">
        <v>999223197766304</v>
      </c>
      <c r="B124" s="1" t="s">
        <v>1381</v>
      </c>
      <c r="C124" s="1" t="s">
        <v>1382</v>
      </c>
      <c r="D124" s="1" t="s">
        <v>832</v>
      </c>
      <c r="E124" s="1" t="s">
        <v>1383</v>
      </c>
      <c r="F124" s="1" t="s">
        <v>922</v>
      </c>
      <c r="G124" s="1" t="s">
        <v>796</v>
      </c>
      <c r="H124" s="1" t="s">
        <v>797</v>
      </c>
      <c r="I124" s="1" t="s">
        <v>1384</v>
      </c>
      <c r="J124" s="1" t="s">
        <v>799</v>
      </c>
      <c r="K124" s="1" t="s">
        <v>1384</v>
      </c>
      <c r="L124" s="1" t="s">
        <v>1384</v>
      </c>
      <c r="M124" s="1" t="s">
        <v>800</v>
      </c>
      <c r="N124" s="1" t="s">
        <v>800</v>
      </c>
      <c r="O124" s="1" t="s">
        <v>801</v>
      </c>
      <c r="P124" s="1" t="s">
        <v>802</v>
      </c>
      <c r="Q124" s="1" t="s">
        <v>803</v>
      </c>
      <c r="R124" s="1" t="s">
        <v>1385</v>
      </c>
      <c r="S124" s="1" t="s">
        <v>805</v>
      </c>
      <c r="T124" s="1" t="s">
        <v>806</v>
      </c>
      <c r="U124" s="1" t="s">
        <v>807</v>
      </c>
      <c r="V124" s="1" t="s">
        <v>814</v>
      </c>
    </row>
    <row r="125" s="1" customFormat="1" spans="1:22">
      <c r="A125" s="3">
        <v>999223195668781</v>
      </c>
      <c r="B125" s="1" t="s">
        <v>1381</v>
      </c>
      <c r="C125" s="1" t="s">
        <v>1386</v>
      </c>
      <c r="D125" s="1" t="s">
        <v>880</v>
      </c>
      <c r="E125" s="1" t="s">
        <v>1387</v>
      </c>
      <c r="F125" s="1" t="s">
        <v>1176</v>
      </c>
      <c r="G125" s="1" t="s">
        <v>796</v>
      </c>
      <c r="H125" s="1" t="s">
        <v>797</v>
      </c>
      <c r="I125" s="1" t="s">
        <v>1388</v>
      </c>
      <c r="J125" s="1" t="s">
        <v>799</v>
      </c>
      <c r="K125" s="1" t="s">
        <v>1388</v>
      </c>
      <c r="L125" s="1" t="s">
        <v>1388</v>
      </c>
      <c r="M125" s="1" t="s">
        <v>800</v>
      </c>
      <c r="N125" s="1" t="s">
        <v>800</v>
      </c>
      <c r="O125" s="1" t="s">
        <v>801</v>
      </c>
      <c r="P125" s="1" t="s">
        <v>802</v>
      </c>
      <c r="Q125" s="1" t="s">
        <v>803</v>
      </c>
      <c r="R125" s="1" t="s">
        <v>1389</v>
      </c>
      <c r="S125" s="1" t="s">
        <v>805</v>
      </c>
      <c r="T125" s="1" t="s">
        <v>806</v>
      </c>
      <c r="U125" s="1" t="s">
        <v>807</v>
      </c>
      <c r="V125" s="1" t="s">
        <v>814</v>
      </c>
    </row>
    <row r="126" s="1" customFormat="1" spans="1:22">
      <c r="A126" s="3">
        <v>999223214759993</v>
      </c>
      <c r="B126" s="1" t="s">
        <v>1390</v>
      </c>
      <c r="C126" s="1" t="s">
        <v>1391</v>
      </c>
      <c r="D126" s="1" t="s">
        <v>972</v>
      </c>
      <c r="E126" s="1" t="s">
        <v>1392</v>
      </c>
      <c r="F126" s="1" t="s">
        <v>1057</v>
      </c>
      <c r="G126" s="1" t="s">
        <v>796</v>
      </c>
      <c r="H126" s="1" t="s">
        <v>797</v>
      </c>
      <c r="I126" s="1" t="s">
        <v>1393</v>
      </c>
      <c r="J126" s="1" t="s">
        <v>799</v>
      </c>
      <c r="K126" s="1" t="s">
        <v>1393</v>
      </c>
      <c r="L126" s="1" t="s">
        <v>1393</v>
      </c>
      <c r="M126" s="1" t="s">
        <v>800</v>
      </c>
      <c r="N126" s="1" t="s">
        <v>800</v>
      </c>
      <c r="O126" s="1" t="s">
        <v>801</v>
      </c>
      <c r="P126" s="1" t="s">
        <v>802</v>
      </c>
      <c r="Q126" s="1" t="s">
        <v>803</v>
      </c>
      <c r="R126" s="1" t="s">
        <v>1394</v>
      </c>
      <c r="S126" s="1" t="s">
        <v>805</v>
      </c>
      <c r="T126" s="1" t="s">
        <v>806</v>
      </c>
      <c r="U126" s="1" t="s">
        <v>807</v>
      </c>
      <c r="V126" s="1" t="s">
        <v>814</v>
      </c>
    </row>
    <row r="127" s="1" customFormat="1" spans="1:22">
      <c r="A127" s="3">
        <v>999223199453362</v>
      </c>
      <c r="B127" s="1" t="s">
        <v>1381</v>
      </c>
      <c r="C127" s="1" t="s">
        <v>1395</v>
      </c>
      <c r="D127" s="1" t="s">
        <v>972</v>
      </c>
      <c r="E127" s="1" t="s">
        <v>1396</v>
      </c>
      <c r="F127" s="1" t="s">
        <v>1057</v>
      </c>
      <c r="G127" s="1" t="s">
        <v>796</v>
      </c>
      <c r="H127" s="1" t="s">
        <v>797</v>
      </c>
      <c r="I127" s="1" t="s">
        <v>1397</v>
      </c>
      <c r="J127" s="1" t="s">
        <v>799</v>
      </c>
      <c r="K127" s="1" t="s">
        <v>1397</v>
      </c>
      <c r="L127" s="1" t="s">
        <v>1397</v>
      </c>
      <c r="M127" s="1" t="s">
        <v>800</v>
      </c>
      <c r="N127" s="1" t="s">
        <v>800</v>
      </c>
      <c r="O127" s="1" t="s">
        <v>801</v>
      </c>
      <c r="P127" s="1" t="s">
        <v>802</v>
      </c>
      <c r="Q127" s="1" t="s">
        <v>803</v>
      </c>
      <c r="R127" s="1" t="s">
        <v>1398</v>
      </c>
      <c r="S127" s="1" t="s">
        <v>805</v>
      </c>
      <c r="T127" s="1" t="s">
        <v>806</v>
      </c>
      <c r="U127" s="1" t="s">
        <v>807</v>
      </c>
      <c r="V127" s="1" t="s">
        <v>814</v>
      </c>
    </row>
    <row r="128" s="1" customFormat="1" spans="1:22">
      <c r="A128" s="3">
        <v>999223199320786</v>
      </c>
      <c r="B128" s="1" t="s">
        <v>1381</v>
      </c>
      <c r="C128" s="1" t="s">
        <v>1399</v>
      </c>
      <c r="D128" s="1" t="s">
        <v>972</v>
      </c>
      <c r="E128" s="1" t="s">
        <v>1400</v>
      </c>
      <c r="F128" s="1" t="s">
        <v>1057</v>
      </c>
      <c r="G128" s="1" t="s">
        <v>796</v>
      </c>
      <c r="H128" s="1" t="s">
        <v>797</v>
      </c>
      <c r="I128" s="1" t="s">
        <v>1397</v>
      </c>
      <c r="J128" s="1" t="s">
        <v>799</v>
      </c>
      <c r="K128" s="1" t="s">
        <v>1397</v>
      </c>
      <c r="L128" s="1" t="s">
        <v>1397</v>
      </c>
      <c r="M128" s="1" t="s">
        <v>800</v>
      </c>
      <c r="N128" s="1" t="s">
        <v>800</v>
      </c>
      <c r="O128" s="1" t="s">
        <v>801</v>
      </c>
      <c r="P128" s="1" t="s">
        <v>802</v>
      </c>
      <c r="Q128" s="1" t="s">
        <v>803</v>
      </c>
      <c r="R128" s="1" t="s">
        <v>1401</v>
      </c>
      <c r="S128" s="1" t="s">
        <v>805</v>
      </c>
      <c r="T128" s="1" t="s">
        <v>806</v>
      </c>
      <c r="U128" s="1" t="s">
        <v>807</v>
      </c>
      <c r="V128" s="1" t="s">
        <v>814</v>
      </c>
    </row>
    <row r="129" s="1" customFormat="1" spans="1:22">
      <c r="A129" s="3">
        <v>999223199293274</v>
      </c>
      <c r="B129" s="1" t="s">
        <v>1381</v>
      </c>
      <c r="C129" s="1" t="s">
        <v>1402</v>
      </c>
      <c r="D129" s="1" t="s">
        <v>972</v>
      </c>
      <c r="E129" s="1" t="s">
        <v>1400</v>
      </c>
      <c r="F129" s="1" t="s">
        <v>1057</v>
      </c>
      <c r="G129" s="1" t="s">
        <v>796</v>
      </c>
      <c r="H129" s="1" t="s">
        <v>797</v>
      </c>
      <c r="I129" s="1" t="s">
        <v>1397</v>
      </c>
      <c r="J129" s="1" t="s">
        <v>799</v>
      </c>
      <c r="K129" s="1" t="s">
        <v>1397</v>
      </c>
      <c r="L129" s="1" t="s">
        <v>1397</v>
      </c>
      <c r="M129" s="1" t="s">
        <v>800</v>
      </c>
      <c r="N129" s="1" t="s">
        <v>800</v>
      </c>
      <c r="O129" s="1" t="s">
        <v>801</v>
      </c>
      <c r="P129" s="1" t="s">
        <v>802</v>
      </c>
      <c r="Q129" s="1" t="s">
        <v>803</v>
      </c>
      <c r="R129" s="1" t="s">
        <v>1403</v>
      </c>
      <c r="S129" s="1" t="s">
        <v>805</v>
      </c>
      <c r="T129" s="1" t="s">
        <v>806</v>
      </c>
      <c r="U129" s="1" t="s">
        <v>807</v>
      </c>
      <c r="V129" s="1" t="s">
        <v>814</v>
      </c>
    </row>
    <row r="130" s="1" customFormat="1" spans="1:22">
      <c r="A130" s="3">
        <v>999223172699584</v>
      </c>
      <c r="B130" s="1" t="s">
        <v>1404</v>
      </c>
      <c r="C130" s="1" t="s">
        <v>1405</v>
      </c>
      <c r="D130" s="1" t="s">
        <v>972</v>
      </c>
      <c r="E130" s="1" t="s">
        <v>1406</v>
      </c>
      <c r="F130" s="1" t="s">
        <v>1057</v>
      </c>
      <c r="G130" s="1" t="s">
        <v>796</v>
      </c>
      <c r="H130" s="1" t="s">
        <v>797</v>
      </c>
      <c r="I130" s="1" t="s">
        <v>1407</v>
      </c>
      <c r="J130" s="1" t="s">
        <v>799</v>
      </c>
      <c r="K130" s="1" t="s">
        <v>1407</v>
      </c>
      <c r="L130" s="1" t="s">
        <v>1407</v>
      </c>
      <c r="M130" s="1" t="s">
        <v>800</v>
      </c>
      <c r="N130" s="1" t="s">
        <v>800</v>
      </c>
      <c r="O130" s="1" t="s">
        <v>801</v>
      </c>
      <c r="P130" s="1" t="s">
        <v>802</v>
      </c>
      <c r="Q130" s="1" t="s">
        <v>803</v>
      </c>
      <c r="R130" s="1" t="s">
        <v>1408</v>
      </c>
      <c r="S130" s="1" t="s">
        <v>805</v>
      </c>
      <c r="T130" s="1" t="s">
        <v>806</v>
      </c>
      <c r="U130" s="1" t="s">
        <v>807</v>
      </c>
      <c r="V130" s="1" t="s">
        <v>814</v>
      </c>
    </row>
    <row r="131" s="1" customFormat="1" spans="1:22">
      <c r="A131" s="3">
        <v>999223113304914</v>
      </c>
      <c r="B131" s="1" t="s">
        <v>1409</v>
      </c>
      <c r="C131" s="1" t="s">
        <v>1410</v>
      </c>
      <c r="D131" s="1" t="s">
        <v>1411</v>
      </c>
      <c r="E131" s="1" t="s">
        <v>1412</v>
      </c>
      <c r="F131" s="1" t="s">
        <v>922</v>
      </c>
      <c r="G131" s="1" t="s">
        <v>796</v>
      </c>
      <c r="H131" s="1" t="s">
        <v>797</v>
      </c>
      <c r="I131" s="1" t="s">
        <v>1413</v>
      </c>
      <c r="J131" s="1" t="s">
        <v>799</v>
      </c>
      <c r="K131" s="1" t="s">
        <v>1413</v>
      </c>
      <c r="L131" s="1" t="s">
        <v>1413</v>
      </c>
      <c r="M131" s="1" t="s">
        <v>800</v>
      </c>
      <c r="N131" s="1" t="s">
        <v>800</v>
      </c>
      <c r="O131" s="1" t="s">
        <v>801</v>
      </c>
      <c r="P131" s="1" t="s">
        <v>802</v>
      </c>
      <c r="Q131" s="1" t="s">
        <v>803</v>
      </c>
      <c r="R131" s="1" t="s">
        <v>1414</v>
      </c>
      <c r="S131" s="1" t="s">
        <v>805</v>
      </c>
      <c r="T131" s="1" t="s">
        <v>806</v>
      </c>
      <c r="U131" s="1" t="s">
        <v>807</v>
      </c>
      <c r="V131" s="1" t="s">
        <v>808</v>
      </c>
    </row>
    <row r="132" s="1" customFormat="1" spans="1:22">
      <c r="A132" s="3">
        <v>999223238177985</v>
      </c>
      <c r="B132" s="1" t="s">
        <v>1369</v>
      </c>
      <c r="C132" s="1" t="s">
        <v>1415</v>
      </c>
      <c r="D132" s="1" t="s">
        <v>1272</v>
      </c>
      <c r="E132" s="1" t="s">
        <v>1416</v>
      </c>
      <c r="F132" s="1" t="s">
        <v>1151</v>
      </c>
      <c r="G132" s="1" t="s">
        <v>796</v>
      </c>
      <c r="H132" s="1" t="s">
        <v>797</v>
      </c>
      <c r="I132" s="1" t="s">
        <v>1417</v>
      </c>
      <c r="J132" s="1" t="s">
        <v>799</v>
      </c>
      <c r="K132" s="1" t="s">
        <v>1417</v>
      </c>
      <c r="L132" s="1" t="s">
        <v>1417</v>
      </c>
      <c r="M132" s="1" t="s">
        <v>800</v>
      </c>
      <c r="N132" s="1" t="s">
        <v>800</v>
      </c>
      <c r="O132" s="1" t="s">
        <v>801</v>
      </c>
      <c r="P132" s="1" t="s">
        <v>802</v>
      </c>
      <c r="Q132" s="1" t="s">
        <v>803</v>
      </c>
      <c r="R132" s="1" t="s">
        <v>1418</v>
      </c>
      <c r="S132" s="1" t="s">
        <v>805</v>
      </c>
      <c r="T132" s="1" t="s">
        <v>806</v>
      </c>
      <c r="U132" s="1" t="s">
        <v>807</v>
      </c>
      <c r="V132" s="1" t="s">
        <v>814</v>
      </c>
    </row>
    <row r="133" s="1" customFormat="1" spans="1:22">
      <c r="A133" s="3">
        <v>999222145397489</v>
      </c>
      <c r="B133" s="1" t="s">
        <v>1419</v>
      </c>
      <c r="C133" s="1" t="s">
        <v>1420</v>
      </c>
      <c r="D133" s="1" t="s">
        <v>1421</v>
      </c>
      <c r="E133" s="1" t="s">
        <v>1422</v>
      </c>
      <c r="F133" s="1" t="s">
        <v>1151</v>
      </c>
      <c r="G133" s="1" t="s">
        <v>796</v>
      </c>
      <c r="H133" s="1" t="s">
        <v>797</v>
      </c>
      <c r="I133" s="1" t="s">
        <v>1423</v>
      </c>
      <c r="J133" s="1" t="s">
        <v>799</v>
      </c>
      <c r="K133" s="1" t="s">
        <v>1423</v>
      </c>
      <c r="L133" s="1" t="s">
        <v>1423</v>
      </c>
      <c r="M133" s="1" t="s">
        <v>800</v>
      </c>
      <c r="N133" s="1" t="s">
        <v>800</v>
      </c>
      <c r="O133" s="1" t="s">
        <v>801</v>
      </c>
      <c r="P133" s="1" t="s">
        <v>802</v>
      </c>
      <c r="Q133" s="1" t="s">
        <v>803</v>
      </c>
      <c r="R133" s="1" t="s">
        <v>1424</v>
      </c>
      <c r="S133" s="1" t="s">
        <v>805</v>
      </c>
      <c r="T133" s="1" t="s">
        <v>806</v>
      </c>
      <c r="U133" s="1" t="s">
        <v>807</v>
      </c>
      <c r="V133" s="1" t="s">
        <v>814</v>
      </c>
    </row>
    <row r="134" s="1" customFormat="1" spans="1:22">
      <c r="A134" s="3">
        <v>999223090131355</v>
      </c>
      <c r="B134" s="1" t="s">
        <v>1425</v>
      </c>
      <c r="C134" s="1" t="s">
        <v>1426</v>
      </c>
      <c r="D134" s="1" t="s">
        <v>1427</v>
      </c>
      <c r="E134" s="1" t="s">
        <v>1428</v>
      </c>
      <c r="F134" s="1" t="s">
        <v>922</v>
      </c>
      <c r="G134" s="1" t="s">
        <v>796</v>
      </c>
      <c r="H134" s="1" t="s">
        <v>797</v>
      </c>
      <c r="I134" s="1" t="s">
        <v>1429</v>
      </c>
      <c r="J134" s="1" t="s">
        <v>799</v>
      </c>
      <c r="K134" s="1" t="s">
        <v>1429</v>
      </c>
      <c r="L134" s="1" t="s">
        <v>1429</v>
      </c>
      <c r="M134" s="1" t="s">
        <v>800</v>
      </c>
      <c r="N134" s="1" t="s">
        <v>800</v>
      </c>
      <c r="O134" s="1" t="s">
        <v>801</v>
      </c>
      <c r="P134" s="1" t="s">
        <v>802</v>
      </c>
      <c r="Q134" s="1" t="s">
        <v>803</v>
      </c>
      <c r="R134" s="1" t="s">
        <v>1430</v>
      </c>
      <c r="S134" s="1" t="s">
        <v>805</v>
      </c>
      <c r="T134" s="1" t="s">
        <v>806</v>
      </c>
      <c r="U134" s="1" t="s">
        <v>807</v>
      </c>
      <c r="V134" s="1" t="s">
        <v>814</v>
      </c>
    </row>
    <row r="135" s="1" customFormat="1" spans="1:22">
      <c r="A135" s="3">
        <v>999222587318345</v>
      </c>
      <c r="B135" s="1" t="s">
        <v>1431</v>
      </c>
      <c r="C135" s="1" t="s">
        <v>1432</v>
      </c>
      <c r="D135" s="1" t="s">
        <v>1433</v>
      </c>
      <c r="E135" s="1" t="s">
        <v>1434</v>
      </c>
      <c r="F135" s="1" t="s">
        <v>991</v>
      </c>
      <c r="G135" s="1" t="s">
        <v>796</v>
      </c>
      <c r="H135" s="1" t="s">
        <v>797</v>
      </c>
      <c r="I135" s="1" t="s">
        <v>1435</v>
      </c>
      <c r="J135" s="1" t="s">
        <v>799</v>
      </c>
      <c r="K135" s="1" t="s">
        <v>1435</v>
      </c>
      <c r="L135" s="1" t="s">
        <v>1435</v>
      </c>
      <c r="M135" s="1" t="s">
        <v>800</v>
      </c>
      <c r="N135" s="1" t="s">
        <v>800</v>
      </c>
      <c r="O135" s="1" t="s">
        <v>801</v>
      </c>
      <c r="P135" s="1" t="s">
        <v>802</v>
      </c>
      <c r="Q135" s="1" t="s">
        <v>803</v>
      </c>
      <c r="R135" s="1" t="s">
        <v>1436</v>
      </c>
      <c r="S135" s="1" t="s">
        <v>805</v>
      </c>
      <c r="T135" s="1" t="s">
        <v>806</v>
      </c>
      <c r="U135" s="1" t="s">
        <v>807</v>
      </c>
      <c r="V135" s="1" t="s">
        <v>814</v>
      </c>
    </row>
    <row r="136" s="1" customFormat="1" spans="1:22">
      <c r="A136" s="3">
        <v>999223241483002</v>
      </c>
      <c r="B136" s="1" t="s">
        <v>1369</v>
      </c>
      <c r="C136" s="1" t="s">
        <v>1437</v>
      </c>
      <c r="D136" s="1" t="s">
        <v>1438</v>
      </c>
      <c r="E136" s="1" t="s">
        <v>1439</v>
      </c>
      <c r="F136" s="1" t="s">
        <v>792</v>
      </c>
      <c r="G136" s="1" t="s">
        <v>796</v>
      </c>
      <c r="H136" s="1" t="s">
        <v>797</v>
      </c>
      <c r="I136" s="1" t="s">
        <v>1440</v>
      </c>
      <c r="J136" s="1" t="s">
        <v>799</v>
      </c>
      <c r="K136" s="1" t="s">
        <v>1440</v>
      </c>
      <c r="L136" s="1" t="s">
        <v>1440</v>
      </c>
      <c r="M136" s="1" t="s">
        <v>800</v>
      </c>
      <c r="N136" s="1" t="s">
        <v>800</v>
      </c>
      <c r="O136" s="1" t="s">
        <v>801</v>
      </c>
      <c r="P136" s="1" t="s">
        <v>802</v>
      </c>
      <c r="Q136" s="1" t="s">
        <v>803</v>
      </c>
      <c r="R136" s="1" t="s">
        <v>1441</v>
      </c>
      <c r="S136" s="1" t="s">
        <v>805</v>
      </c>
      <c r="T136" s="1" t="s">
        <v>806</v>
      </c>
      <c r="U136" s="1" t="s">
        <v>807</v>
      </c>
      <c r="V136" s="1" t="s">
        <v>1141</v>
      </c>
    </row>
    <row r="137" s="1" customFormat="1" spans="1:22">
      <c r="A137" s="3">
        <v>999223180101770</v>
      </c>
      <c r="B137" s="1" t="s">
        <v>1442</v>
      </c>
      <c r="C137" s="1" t="s">
        <v>1443</v>
      </c>
      <c r="D137" s="1" t="s">
        <v>1444</v>
      </c>
      <c r="E137" s="1" t="s">
        <v>1445</v>
      </c>
      <c r="F137" s="1" t="s">
        <v>1097</v>
      </c>
      <c r="G137" s="1" t="s">
        <v>796</v>
      </c>
      <c r="H137" s="1" t="s">
        <v>797</v>
      </c>
      <c r="I137" s="1" t="s">
        <v>1446</v>
      </c>
      <c r="J137" s="1" t="s">
        <v>799</v>
      </c>
      <c r="K137" s="1" t="s">
        <v>1446</v>
      </c>
      <c r="L137" s="1" t="s">
        <v>1446</v>
      </c>
      <c r="M137" s="1" t="s">
        <v>800</v>
      </c>
      <c r="N137" s="1" t="s">
        <v>800</v>
      </c>
      <c r="O137" s="1" t="s">
        <v>801</v>
      </c>
      <c r="P137" s="1" t="s">
        <v>802</v>
      </c>
      <c r="Q137" s="1" t="s">
        <v>803</v>
      </c>
      <c r="R137" s="1" t="s">
        <v>1447</v>
      </c>
      <c r="S137" s="1" t="s">
        <v>805</v>
      </c>
      <c r="T137" s="1" t="s">
        <v>806</v>
      </c>
      <c r="U137" s="1" t="s">
        <v>807</v>
      </c>
      <c r="V137" s="1" t="s">
        <v>808</v>
      </c>
    </row>
    <row r="138" s="1" customFormat="1" spans="1:22">
      <c r="A138" s="1" t="s">
        <v>1448</v>
      </c>
      <c r="B138" s="1" t="s">
        <v>1449</v>
      </c>
      <c r="C138" s="1" t="s">
        <v>1450</v>
      </c>
      <c r="D138" s="1" t="s">
        <v>1231</v>
      </c>
      <c r="E138" s="1" t="s">
        <v>1232</v>
      </c>
      <c r="F138" s="1" t="s">
        <v>922</v>
      </c>
      <c r="G138" s="1" t="s">
        <v>796</v>
      </c>
      <c r="H138" s="1" t="s">
        <v>797</v>
      </c>
      <c r="I138" s="1" t="s">
        <v>801</v>
      </c>
      <c r="J138" s="1" t="s">
        <v>799</v>
      </c>
      <c r="K138" s="1" t="s">
        <v>801</v>
      </c>
      <c r="L138" s="1" t="s">
        <v>801</v>
      </c>
      <c r="M138" s="1" t="s">
        <v>800</v>
      </c>
      <c r="N138" s="1" t="s">
        <v>800</v>
      </c>
      <c r="O138" s="1" t="s">
        <v>801</v>
      </c>
      <c r="P138" s="1" t="s">
        <v>802</v>
      </c>
      <c r="Q138" s="1" t="s">
        <v>803</v>
      </c>
      <c r="R138" s="1" t="s">
        <v>1451</v>
      </c>
      <c r="S138" s="1" t="s">
        <v>805</v>
      </c>
      <c r="T138" s="1" t="s">
        <v>806</v>
      </c>
      <c r="U138" s="1" t="s">
        <v>807</v>
      </c>
      <c r="V138" s="1" t="s">
        <v>814</v>
      </c>
    </row>
    <row r="139" s="1" customFormat="1" spans="1:22">
      <c r="A139" s="3">
        <v>999222984623766</v>
      </c>
      <c r="B139" s="1" t="s">
        <v>1452</v>
      </c>
      <c r="C139" s="1" t="s">
        <v>1453</v>
      </c>
      <c r="D139" s="1" t="s">
        <v>1454</v>
      </c>
      <c r="E139" s="1" t="s">
        <v>1455</v>
      </c>
      <c r="F139" s="1" t="s">
        <v>922</v>
      </c>
      <c r="G139" s="1" t="s">
        <v>796</v>
      </c>
      <c r="H139" s="1" t="s">
        <v>797</v>
      </c>
      <c r="I139" s="1" t="s">
        <v>1456</v>
      </c>
      <c r="J139" s="1" t="s">
        <v>799</v>
      </c>
      <c r="K139" s="1" t="s">
        <v>1456</v>
      </c>
      <c r="L139" s="1" t="s">
        <v>1456</v>
      </c>
      <c r="M139" s="1" t="s">
        <v>800</v>
      </c>
      <c r="N139" s="1" t="s">
        <v>800</v>
      </c>
      <c r="O139" s="1" t="s">
        <v>801</v>
      </c>
      <c r="P139" s="1" t="s">
        <v>802</v>
      </c>
      <c r="Q139" s="1" t="s">
        <v>803</v>
      </c>
      <c r="R139" s="1" t="s">
        <v>1457</v>
      </c>
      <c r="S139" s="1" t="s">
        <v>805</v>
      </c>
      <c r="T139" s="1" t="s">
        <v>806</v>
      </c>
      <c r="U139" s="1" t="s">
        <v>807</v>
      </c>
      <c r="V139" s="1" t="s">
        <v>814</v>
      </c>
    </row>
    <row r="140" s="1" customFormat="1" spans="1:22">
      <c r="A140" s="3">
        <v>999222876741616</v>
      </c>
      <c r="B140" s="1" t="s">
        <v>1458</v>
      </c>
      <c r="C140" s="1" t="s">
        <v>1459</v>
      </c>
      <c r="D140" s="1" t="s">
        <v>1153</v>
      </c>
      <c r="E140" s="1" t="s">
        <v>1460</v>
      </c>
      <c r="F140" s="1" t="s">
        <v>1151</v>
      </c>
      <c r="G140" s="1" t="s">
        <v>796</v>
      </c>
      <c r="H140" s="1" t="s">
        <v>797</v>
      </c>
      <c r="I140" s="1" t="s">
        <v>1185</v>
      </c>
      <c r="J140" s="1" t="s">
        <v>799</v>
      </c>
      <c r="K140" s="1" t="s">
        <v>1185</v>
      </c>
      <c r="L140" s="1" t="s">
        <v>1185</v>
      </c>
      <c r="M140" s="1" t="s">
        <v>800</v>
      </c>
      <c r="N140" s="1" t="s">
        <v>800</v>
      </c>
      <c r="O140" s="1" t="s">
        <v>801</v>
      </c>
      <c r="P140" s="1" t="s">
        <v>802</v>
      </c>
      <c r="Q140" s="1" t="s">
        <v>803</v>
      </c>
      <c r="R140" s="1" t="s">
        <v>1461</v>
      </c>
      <c r="S140" s="1" t="s">
        <v>805</v>
      </c>
      <c r="T140" s="1" t="s">
        <v>806</v>
      </c>
      <c r="U140" s="1" t="s">
        <v>807</v>
      </c>
      <c r="V140" s="1" t="s">
        <v>814</v>
      </c>
    </row>
    <row r="141" s="1" customFormat="1" spans="1:22">
      <c r="A141" s="3">
        <v>999223236668729</v>
      </c>
      <c r="B141" s="1" t="s">
        <v>1369</v>
      </c>
      <c r="C141" s="1" t="s">
        <v>1462</v>
      </c>
      <c r="D141" s="1" t="s">
        <v>1153</v>
      </c>
      <c r="E141" s="1" t="s">
        <v>1463</v>
      </c>
      <c r="F141" s="1" t="s">
        <v>1192</v>
      </c>
      <c r="G141" s="1" t="s">
        <v>796</v>
      </c>
      <c r="H141" s="1" t="s">
        <v>797</v>
      </c>
      <c r="I141" s="1" t="s">
        <v>1464</v>
      </c>
      <c r="J141" s="1" t="s">
        <v>799</v>
      </c>
      <c r="K141" s="1" t="s">
        <v>1464</v>
      </c>
      <c r="L141" s="1" t="s">
        <v>1464</v>
      </c>
      <c r="M141" s="1" t="s">
        <v>800</v>
      </c>
      <c r="N141" s="1" t="s">
        <v>800</v>
      </c>
      <c r="O141" s="1" t="s">
        <v>801</v>
      </c>
      <c r="P141" s="1" t="s">
        <v>802</v>
      </c>
      <c r="Q141" s="1" t="s">
        <v>803</v>
      </c>
      <c r="R141" s="1" t="s">
        <v>1465</v>
      </c>
      <c r="S141" s="1" t="s">
        <v>805</v>
      </c>
      <c r="T141" s="1" t="s">
        <v>806</v>
      </c>
      <c r="U141" s="1" t="s">
        <v>807</v>
      </c>
      <c r="V141" s="1" t="s">
        <v>814</v>
      </c>
    </row>
    <row r="142" s="1" customFormat="1" spans="1:22">
      <c r="A142" s="3">
        <v>999223151465178</v>
      </c>
      <c r="B142" s="1" t="s">
        <v>1466</v>
      </c>
      <c r="C142" s="1" t="s">
        <v>1467</v>
      </c>
      <c r="D142" s="1" t="s">
        <v>1468</v>
      </c>
      <c r="E142" s="1" t="s">
        <v>1469</v>
      </c>
      <c r="F142" s="1" t="s">
        <v>991</v>
      </c>
      <c r="G142" s="1" t="s">
        <v>796</v>
      </c>
      <c r="H142" s="1" t="s">
        <v>797</v>
      </c>
      <c r="I142" s="1" t="s">
        <v>1470</v>
      </c>
      <c r="J142" s="1" t="s">
        <v>799</v>
      </c>
      <c r="K142" s="1" t="s">
        <v>1470</v>
      </c>
      <c r="L142" s="1" t="s">
        <v>1470</v>
      </c>
      <c r="M142" s="1" t="s">
        <v>800</v>
      </c>
      <c r="N142" s="1" t="s">
        <v>800</v>
      </c>
      <c r="O142" s="1" t="s">
        <v>801</v>
      </c>
      <c r="P142" s="1" t="s">
        <v>802</v>
      </c>
      <c r="Q142" s="1" t="s">
        <v>803</v>
      </c>
      <c r="R142" s="1" t="s">
        <v>1471</v>
      </c>
      <c r="S142" s="1" t="s">
        <v>805</v>
      </c>
      <c r="T142" s="1" t="s">
        <v>806</v>
      </c>
      <c r="U142" s="1" t="s">
        <v>807</v>
      </c>
      <c r="V142" s="1" t="s">
        <v>808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2023-04-21T02:16:00Z</dcterms:created>
  <dcterms:modified xsi:type="dcterms:W3CDTF">2023-04-21T02:45:12Z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36E254C6A4AD4D0C8BA4B5DF3B84735A_12</vt:lpwstr>
  </property>
  <property fmtid="{D5CDD505-2E9C-101B-9397-08002B2CF9AE}" pid="3" name="KSOProductBuildVer">
    <vt:lpwstr>2052-11.1.0.14036</vt:lpwstr>
  </property>
</Properties>
</file>