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对账!$A$1:$X$139</definedName>
  </definedNames>
  <calcPr calcId="144525"/>
</workbook>
</file>

<file path=xl/sharedStrings.xml><?xml version="1.0" encoding="utf-8"?>
<sst xmlns="http://schemas.openxmlformats.org/spreadsheetml/2006/main" count="4631" uniqueCount="1395">
  <si>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</si>
  <si>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</si>
  <si>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</si>
  <si>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</si>
  <si>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</si>
  <si>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</si>
  <si>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</si>
  <si>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</si>
  <si>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</si>
  <si>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</si>
  <si>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</si>
  <si>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</si>
  <si>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</si>
  <si>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</si>
  <si>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</si>
  <si>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</si>
  <si>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</si>
  <si>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</si>
  <si>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</si>
  <si>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</si>
  <si>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</si>
  <si>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</si>
  <si>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</si>
  <si>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</si>
  <si>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</si>
  <si>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21790894894	</t>
  </si>
  <si>
    <t>Ctrip</t>
  </si>
  <si>
    <t>正常</t>
  </si>
  <si>
    <t>[涛岛]乌龟岛海滩度假酒店(Haadtien Beach Resort)(6027673)</t>
  </si>
  <si>
    <t>流浪者海滩别墅(连住3晚及以上)&lt;超值特惠&gt;&lt;双人入住&gt;&lt;双早&gt;</t>
  </si>
  <si>
    <t>CNY</t>
  </si>
  <si>
    <t>Punchat/Decha,Punchat/Decha</t>
  </si>
  <si>
    <t>CA2019230413CNY</t>
  </si>
  <si>
    <t>未提现</t>
  </si>
  <si>
    <t>携程开票</t>
  </si>
  <si>
    <t xml:space="preserve">2796498	</t>
  </si>
  <si>
    <t xml:space="preserve">19854	</t>
  </si>
  <si>
    <t xml:space="preserve">999221940819035	</t>
  </si>
  <si>
    <t>[曼谷]曼谷索拉利亚西铁酒店(Solaria Nishitetsu Hotel Bangkok)(102642575)</t>
  </si>
  <si>
    <t>标准双人间&lt;特惠专享&gt;&lt;双人入住&gt;&lt;双早&gt;</t>
  </si>
  <si>
    <t>Kong/Yick Hon,Kong/Yick Hon</t>
  </si>
  <si>
    <t xml:space="preserve">2880140	</t>
  </si>
  <si>
    <t xml:space="preserve">238630396	</t>
  </si>
  <si>
    <t xml:space="preserve">999222002515598	</t>
  </si>
  <si>
    <t>标准双人间&lt;特惠专享&gt;&lt;双人入住&gt;&lt;无早&gt;</t>
  </si>
  <si>
    <t>WONG/KA YAN</t>
  </si>
  <si>
    <t xml:space="preserve">2900648	</t>
  </si>
  <si>
    <t xml:space="preserve">241004266	</t>
  </si>
  <si>
    <t xml:space="preserve">22103943313	</t>
  </si>
  <si>
    <t>[曼谷]曼谷盛泰澜中央世界商业中心酒店  (SHA Plus+)(Centara Grand &amp; Bangkok Convention Centre at CentralWorld  (SHA Plus+))(5527365)</t>
  </si>
  <si>
    <t>家庭甄选房&lt;今日特价 &gt;&lt;四人入住&gt;&lt;不适用泰国客人&gt;&lt;早餐&gt;</t>
  </si>
  <si>
    <t>LOUEY/PERRY</t>
  </si>
  <si>
    <t xml:space="preserve">2927072	</t>
  </si>
  <si>
    <t xml:space="preserve">244393549	</t>
  </si>
  <si>
    <t xml:space="preserve">999222352611402	</t>
  </si>
  <si>
    <t>[曼谷]标准酒店 - 曼谷大都会大厦(The Standard, Bangkok Mahanakhon)(91246959)</t>
  </si>
  <si>
    <t>标准特大床房&lt;双人入住&gt;&lt;不适用泰国客人&gt;&lt;限量促销&gt;&lt;双早&gt;</t>
  </si>
  <si>
    <t>LING/YIHAN</t>
  </si>
  <si>
    <t xml:space="preserve">2978195	</t>
  </si>
  <si>
    <t xml:space="preserve">212435870	</t>
  </si>
  <si>
    <t xml:space="preserve">999222527132221	</t>
  </si>
  <si>
    <t>[胡志明市]西贡融合套房酒店(Fusion Suites Saigon)(5716739)</t>
  </si>
  <si>
    <t>双人套房(至少提前7天预订)&lt;双人入住&gt;&lt;不适用韩国客人&gt;&lt;双早&gt;</t>
  </si>
  <si>
    <t>hoang/ken</t>
  </si>
  <si>
    <t xml:space="preserve">3004117	</t>
  </si>
  <si>
    <t xml:space="preserve">58344	</t>
  </si>
  <si>
    <t xml:space="preserve">999222594207473	</t>
  </si>
  <si>
    <t>[芭堤雅]芭堤雅盛泰澜幻影海滩度假村 (政府卫生认证)(Centara Grand Mirage Beach Resort Pattaya (SHA Extra Plus))(1593624)</t>
  </si>
  <si>
    <t>甄选豪华海景双床房&lt;三人入住&gt;&lt;中宾&gt;&lt;早餐&gt;</t>
  </si>
  <si>
    <t>WONG/TSZ LEUNG,LIU/TSZ WAI,LUK/MAN HIN</t>
  </si>
  <si>
    <t xml:space="preserve">3014005	</t>
  </si>
  <si>
    <t xml:space="preserve">254234008	</t>
  </si>
  <si>
    <t xml:space="preserve">999222610626831	</t>
  </si>
  <si>
    <t>[曼谷]曼谷盛泰澜中央世界商业中心酒店  (政府卫生认证)(Centara Grand &amp; Bangkok Convention Centre at CentralWorld  (SHA Plus+))(5527365)</t>
  </si>
  <si>
    <t>GUO/XIBEI</t>
  </si>
  <si>
    <t xml:space="preserve">3016361	</t>
  </si>
  <si>
    <t xml:space="preserve">253052523	</t>
  </si>
  <si>
    <t xml:space="preserve">999222698150908	</t>
  </si>
  <si>
    <t>甄选豪华海景特大床房&lt;今日特价 &gt;&lt;双人入住&gt;&lt;中宾&gt;&lt;双早&gt;</t>
  </si>
  <si>
    <t>YEUNG/SHANIA</t>
  </si>
  <si>
    <t xml:space="preserve">3027413	</t>
  </si>
  <si>
    <t xml:space="preserve">254235793	</t>
  </si>
  <si>
    <t xml:space="preserve">999222720878835	</t>
  </si>
  <si>
    <t>[普吉岛]普吉岛迈考美丽亚酒店(政府卫生认证)(Melia Phuket Mai Khao(SHA Extra Plus))(92000607)</t>
  </si>
  <si>
    <t>一卧室套房（带室外浴缸）(连住3晚及以上)&lt;促销&gt;&lt;双人入住&gt;&lt;双早&gt;</t>
  </si>
  <si>
    <t>NEL/ALBERTUS JOHANNES</t>
  </si>
  <si>
    <t xml:space="preserve">3030251	</t>
  </si>
  <si>
    <t xml:space="preserve">46179	</t>
  </si>
  <si>
    <t xml:space="preserve">999222724722947	</t>
  </si>
  <si>
    <t>[采尔马特]瓦利舍霍夫策马特酒店(Hotel Walliserhof Zermatt)(98313138)</t>
  </si>
  <si>
    <t>传统双人房&lt;双人入住&gt;&lt;预付&gt;&lt;双早&gt;</t>
  </si>
  <si>
    <t>LIU/JIACHENG</t>
  </si>
  <si>
    <t xml:space="preserve">3030677	</t>
  </si>
  <si>
    <t xml:space="preserve">41994003	</t>
  </si>
  <si>
    <t xml:space="preserve">999222770596183	</t>
  </si>
  <si>
    <t>[曼谷]康帕斯酒店集团曼谷素坤逸14巷蔻驰精品酒店(The Coach Boutique Hotel Sukhumvit 14 Bangkok by Compass Hospitality)(100054969)</t>
  </si>
  <si>
    <t>普通房(至少连住2晚及以上)&lt;单人入住&gt;&lt;单早&gt;</t>
  </si>
  <si>
    <t>Ying/Ngan</t>
  </si>
  <si>
    <t xml:space="preserve">3037056	</t>
  </si>
  <si>
    <t xml:space="preserve">CH010727/1	</t>
  </si>
  <si>
    <t xml:space="preserve">999222795548123	</t>
  </si>
  <si>
    <t>标准双床房&lt;特惠专享&gt;&lt;双人入住&gt;&lt;无早&gt;</t>
  </si>
  <si>
    <t>TAI/SIU HUNG</t>
  </si>
  <si>
    <t xml:space="preserve">3041499	</t>
  </si>
  <si>
    <t xml:space="preserve">255572813	</t>
  </si>
  <si>
    <t xml:space="preserve">999222809641538	</t>
  </si>
  <si>
    <t>CHEN/YENYU</t>
  </si>
  <si>
    <t xml:space="preserve">3044350	</t>
  </si>
  <si>
    <t xml:space="preserve">255894381	</t>
  </si>
  <si>
    <t xml:space="preserve">999222817283391	</t>
  </si>
  <si>
    <t>[曼谷]阿德菲49酒店(Adelphi Forty-Nine)(88808258)</t>
  </si>
  <si>
    <t>一卧室套房(至少连住2晚及以上)&lt;双人入住&gt;&lt;双早&gt;</t>
  </si>
  <si>
    <t>LEE/HSIAOTING,CHEN/SHUWEI,WU/TIENTENG</t>
  </si>
  <si>
    <t xml:space="preserve">3046228	</t>
  </si>
  <si>
    <t xml:space="preserve"> 10010137408	</t>
  </si>
  <si>
    <t xml:space="preserve">999222846194901	</t>
  </si>
  <si>
    <t>[乔治市]槟城东方大酒店 (槟城对抗新冠肺炎认证)(Eastern &amp; Oriental Hotel (PenangFightCovid-19 Certified))(4646826)</t>
  </si>
  <si>
    <t>一室套房(胜利翼)&lt;双人入住&gt;&lt;双早&gt;</t>
  </si>
  <si>
    <t>WESTMORELAND/ALEXANDER</t>
  </si>
  <si>
    <t xml:space="preserve">3051180	</t>
  </si>
  <si>
    <t xml:space="preserve">119927	</t>
  </si>
  <si>
    <t xml:space="preserve">999222936302269	</t>
  </si>
  <si>
    <t>[曼谷]易思廷大酒店沙吞(Eastin Grand Hotel Sathorn)(5014959)</t>
  </si>
  <si>
    <t>高级房&lt;今日特价 &gt;&lt;双人入住&gt;&lt;中宾&gt;&lt;双早&gt;</t>
  </si>
  <si>
    <t>YEUNG/YIN FONG</t>
  </si>
  <si>
    <t xml:space="preserve">3066534	</t>
  </si>
  <si>
    <t xml:space="preserve">457421	</t>
  </si>
  <si>
    <t xml:space="preserve">999222937041711	</t>
  </si>
  <si>
    <t>[曼谷]阿特里姆曼谷美居大酒店(政府卫生认证)(Grand Mercure Bangkok Atrium (SHA Certified))(4498673)</t>
  </si>
  <si>
    <t>豪华房(至少连住2晚及以上)&lt;今日特价 &gt;&lt;双人入住&gt;&lt;双早&gt;</t>
  </si>
  <si>
    <t>LEE/CHI YAN CONRAD</t>
  </si>
  <si>
    <t xml:space="preserve">3066695	</t>
  </si>
  <si>
    <t xml:space="preserve">53547934	</t>
  </si>
  <si>
    <t xml:space="preserve">999222967564584	</t>
  </si>
  <si>
    <t>[普吉岛]普吉岛西奈奢华酒店(政府卫生认证)(Sinae Phuket Luxury Hotel(SHA Extra Plus))(86107074)</t>
  </si>
  <si>
    <t>泳池一室双床别墅&lt;特惠专享&gt;&lt;双人入住&gt;&lt;双早&gt;</t>
  </si>
  <si>
    <t>Cui/Tinghui,Cui/Tinghui,Cui/Tinghui,Cui/Tinghui</t>
  </si>
  <si>
    <t xml:space="preserve">3075721	</t>
  </si>
  <si>
    <t xml:space="preserve">7949624	</t>
  </si>
  <si>
    <t xml:space="preserve">22980488287	</t>
  </si>
  <si>
    <t>[普吉岛]普吉岛迈考美利亚酒店(政府卫生认证)(Melia Phuket Mai Khao(SHA Extra Plus))(92000607)</t>
  </si>
  <si>
    <t>一卧室套房（带室外浴缸）(至少连住2晚及以上)&lt;促销&gt;&lt;双人入住&gt;&lt;双早&gt;</t>
  </si>
  <si>
    <t>feng/Jin</t>
  </si>
  <si>
    <t xml:space="preserve">3079813	</t>
  </si>
  <si>
    <t xml:space="preserve">46487	</t>
  </si>
  <si>
    <t xml:space="preserve">999223038156876	</t>
  </si>
  <si>
    <t>[芽庄]芽庄中心自由酒店(Liberty Central Nha Trang Hotel)(5580568)</t>
  </si>
  <si>
    <t>尊贵海景房&lt;双人入住&gt;&lt;双早&gt;</t>
  </si>
  <si>
    <t>KIM/DOHYUNG,JU/GAEUN</t>
  </si>
  <si>
    <t xml:space="preserve">3097196	</t>
  </si>
  <si>
    <t xml:space="preserve">1093798	</t>
  </si>
  <si>
    <t xml:space="preserve">999223038707106	</t>
  </si>
  <si>
    <t>[芽庄]芽庄洲际酒店(InterContinental Nha Trang, an IHG Hotel)(4398930)</t>
  </si>
  <si>
    <t>城景经典双床房&lt;双人入住&gt;&lt;仅适用韩国客人&gt;&lt;双早&gt;</t>
  </si>
  <si>
    <t>HWANG/MINSIK,NA/JEONGHYEON</t>
  </si>
  <si>
    <t xml:space="preserve">3097469	</t>
  </si>
  <si>
    <t xml:space="preserve">677146	</t>
  </si>
  <si>
    <t xml:space="preserve">999223038763489	</t>
  </si>
  <si>
    <t>LEE/DONGUK,JEON/WOOSEOK</t>
  </si>
  <si>
    <t xml:space="preserve">3097501	</t>
  </si>
  <si>
    <t xml:space="preserve">677147	</t>
  </si>
  <si>
    <t xml:space="preserve">999223067461322	</t>
  </si>
  <si>
    <t>Lee/Chun Shing</t>
  </si>
  <si>
    <t xml:space="preserve">3104616	</t>
  </si>
  <si>
    <t xml:space="preserve">260616255	</t>
  </si>
  <si>
    <t xml:space="preserve">999223067652977	</t>
  </si>
  <si>
    <t>Lee/Shuk Ling</t>
  </si>
  <si>
    <t xml:space="preserve">3104651	</t>
  </si>
  <si>
    <t xml:space="preserve">260617234	</t>
  </si>
  <si>
    <t xml:space="preserve">999223074745112	</t>
  </si>
  <si>
    <t>[普吉岛]普吉岛卡塔海滩格兰德卡塔VIP酒店 (政府卫生认证)(Grand Kata VIP - Kata Beach)(105244729)</t>
  </si>
  <si>
    <t>优质豪华房&lt;今日特价 &gt;&lt;双人入住&gt;&lt;无早&gt;</t>
  </si>
  <si>
    <t>WANG/XINCHAN,ZUO/XINGYUAN</t>
  </si>
  <si>
    <t xml:space="preserve">3107218	</t>
  </si>
  <si>
    <t xml:space="preserve">12708	</t>
  </si>
  <si>
    <t xml:space="preserve">999223080744294	</t>
  </si>
  <si>
    <t>[普吉岛]普吉假日酒店 (政府卫生认证)(Holiday Inn Resort Phuket, an IHG Hotel  (SHA Extra Plus))(3031621)</t>
  </si>
  <si>
    <t>尊贵泳池直通别墅（1张特大床，仅成人）(至少连住2晚及以上)&lt;双人入住&gt;&lt;双早&gt;</t>
  </si>
  <si>
    <t>WANG/QIONG,LI/SHUNQI</t>
  </si>
  <si>
    <t xml:space="preserve">3108052	</t>
  </si>
  <si>
    <t xml:space="preserve">	</t>
  </si>
  <si>
    <t xml:space="preserve">999223080754881	</t>
  </si>
  <si>
    <t>Liu/Jiazhi</t>
  </si>
  <si>
    <t xml:space="preserve">3108053	</t>
  </si>
  <si>
    <t>取消</t>
  </si>
  <si>
    <t xml:space="preserve">999223080922905	</t>
  </si>
  <si>
    <t xml:space="preserve">3108106	</t>
  </si>
  <si>
    <t xml:space="preserve">14656797	</t>
  </si>
  <si>
    <t xml:space="preserve">999223080932864	</t>
  </si>
  <si>
    <t xml:space="preserve">3108112	</t>
  </si>
  <si>
    <t xml:space="preserve">14656297	</t>
  </si>
  <si>
    <t xml:space="preserve">999223091688895	</t>
  </si>
  <si>
    <t>TAY/CHEE WEE,CABANG/LEOVI MAY</t>
  </si>
  <si>
    <t xml:space="preserve">3111912	</t>
  </si>
  <si>
    <t xml:space="preserve">59665	</t>
  </si>
  <si>
    <t xml:space="preserve">999223102619095	</t>
  </si>
  <si>
    <t>[曼谷]曼谷安纳塔拉河畔度假酒店(Anantara Riverside Bangkok Resort)(6390209)</t>
  </si>
  <si>
    <t>安纳塔拉河畔套房 1张特大床(至少连住2晚及以上)&lt;双人入住&gt;&lt;不适用泰国客人&gt;&lt;双早&gt;</t>
  </si>
  <si>
    <t>HENNING/NICOLE,MCNEIL/COLLETTE</t>
  </si>
  <si>
    <t xml:space="preserve">3113807	</t>
  </si>
  <si>
    <t xml:space="preserve">19878282	</t>
  </si>
  <si>
    <t xml:space="preserve">999223149341882	</t>
  </si>
  <si>
    <t>[曼谷]曼谷素坤逸55号通罗中心点大酒店 (政府卫生认证)(Grande Centre Point Sukhumvit 55 Bangkok (SHA Plus+))(8173962)</t>
  </si>
  <si>
    <t>特色豪华房&lt;三人入住&gt;&lt;无早&gt;</t>
  </si>
  <si>
    <t>GUO/ZIXIN,WANG/HONGYU,DONG/GUANNAN</t>
  </si>
  <si>
    <t xml:space="preserve">3124671	</t>
  </si>
  <si>
    <t xml:space="preserve">269378	</t>
  </si>
  <si>
    <t xml:space="preserve">999223165411424	</t>
  </si>
  <si>
    <t>[长滩岛]长滩岛区酒店(The District Boracay)(5175373)</t>
  </si>
  <si>
    <t>至尊套房&lt;今日特惠&gt;&lt;三人入住&gt;&lt;早餐&gt;</t>
  </si>
  <si>
    <t>YANG/HAN</t>
  </si>
  <si>
    <t xml:space="preserve">3129271	</t>
  </si>
  <si>
    <t xml:space="preserve">9421400	</t>
  </si>
  <si>
    <t xml:space="preserve">999223201107443	</t>
  </si>
  <si>
    <t>[曼谷]隆齐格兰德中心点酒店 (政府卫生认证)(Grande Centre Point Hotel Ploenchit (SHA Plus+))(28525650)</t>
  </si>
  <si>
    <t>高级阳台特大床房&lt;双人入住&gt;&lt;无早&gt;</t>
  </si>
  <si>
    <t>CHONG/YAT HIN</t>
  </si>
  <si>
    <t xml:space="preserve">3139779	</t>
  </si>
  <si>
    <t xml:space="preserve">203980	</t>
  </si>
  <si>
    <t xml:space="preserve">999223226278542	</t>
  </si>
  <si>
    <t>[拉普拉普]麦克坦新镇萨沃伊酒店(Savoy Hotel Mactan Newtown)(92828783)</t>
  </si>
  <si>
    <t>豪华房&lt;特价大促销&gt;&lt;双人入住&gt;&lt;无早&gt;</t>
  </si>
  <si>
    <t>Sybico/Maxine Jude,Sybico/Maxine Jude</t>
  </si>
  <si>
    <t xml:space="preserve">3146263	</t>
  </si>
  <si>
    <t xml:space="preserve">75697	</t>
  </si>
  <si>
    <t xml:space="preserve">999223229699411	</t>
  </si>
  <si>
    <t>[曼谷]大华大酒店 (政府卫生认证)(Grand China Bangkok (SHA Plus+))(28529495)</t>
  </si>
  <si>
    <t>城景高级房&lt;双人入住&gt;&lt;无早&gt;</t>
  </si>
  <si>
    <t>Suttipongskun/Thanet,Suttipongskun/Thanet</t>
  </si>
  <si>
    <t xml:space="preserve">3147119	</t>
  </si>
  <si>
    <t xml:space="preserve">88963674	</t>
  </si>
  <si>
    <t xml:space="preserve">999223232196669	</t>
  </si>
  <si>
    <t xml:space="preserve">999223258725918	</t>
  </si>
  <si>
    <t>[曼谷]曼谷金士顿套房酒店(Kingston Suites Bangkok)(105174569)</t>
  </si>
  <si>
    <t>豪华双床房&lt;双人入住&gt;&lt;无早&gt;</t>
  </si>
  <si>
    <t>WONG/SIUKWAIHANNIFA,KWOK/CHEUKLAM</t>
  </si>
  <si>
    <t xml:space="preserve">3154175	</t>
  </si>
  <si>
    <t xml:space="preserve">15675	</t>
  </si>
  <si>
    <t xml:space="preserve">999223262682616	</t>
  </si>
  <si>
    <t>[岘港]岘港中心温克酒店(Wink Hotel Danang Centre)(104721679)</t>
  </si>
  <si>
    <t>家庭房&lt;三人入住&gt;&lt;早餐&gt;</t>
  </si>
  <si>
    <t>MD/Krai,MD/Krai</t>
  </si>
  <si>
    <t xml:space="preserve">3155575	</t>
  </si>
  <si>
    <t xml:space="preserve">10388440	</t>
  </si>
  <si>
    <t xml:space="preserve">999223272868184	</t>
  </si>
  <si>
    <t>[富国岛]富国岛美利亚珍珠酒店(Meliá Vinpearl Phu Quoc)(23946397)</t>
  </si>
  <si>
    <t>两卧室别墅&lt;特惠&gt;&lt;四人入住&gt;&lt;不适用韩国客人&gt;&lt;早餐&gt;</t>
  </si>
  <si>
    <t>LEUNG/KAIFAT,SUN/SHUKKUENMONITOR,WANG/YANWEN</t>
  </si>
  <si>
    <t xml:space="preserve">3157174	</t>
  </si>
  <si>
    <t xml:space="preserve">1554640	</t>
  </si>
  <si>
    <t xml:space="preserve">999223276618109	</t>
  </si>
  <si>
    <t>豪华房&lt;双人入住&gt;&lt;双早&gt;</t>
  </si>
  <si>
    <t>BERSAMINA/RAVEN,PINOTE/JETIER</t>
  </si>
  <si>
    <t xml:space="preserve">3158355	</t>
  </si>
  <si>
    <t xml:space="preserve">999223280333153	</t>
  </si>
  <si>
    <t xml:space="preserve">3159058	</t>
  </si>
  <si>
    <t xml:space="preserve">999223287440513	</t>
  </si>
  <si>
    <t>[普吉岛]皇家普吉城市酒店(政府卫生认证)(Royal Phuket City Hotel(SHA Extra Plus))(96408688)</t>
  </si>
  <si>
    <t>高级房&lt;双人入住&gt;&lt;无早&gt;</t>
  </si>
  <si>
    <t>LEE/Seoho</t>
  </si>
  <si>
    <t xml:space="preserve">3160278	</t>
  </si>
  <si>
    <t xml:space="preserve">210323	</t>
  </si>
  <si>
    <t xml:space="preserve">999223291739903	</t>
  </si>
  <si>
    <t>[曼谷]曼谷瑞吉酒店(The St Regis Bangkok)(2866454)</t>
  </si>
  <si>
    <t>豪华特大床房&lt;今日特价 &gt;&lt;双人入住&gt;&lt;中宾&gt;&lt;双早&gt;</t>
  </si>
  <si>
    <t>XIAO/WENLIN</t>
  </si>
  <si>
    <t xml:space="preserve">3161663	</t>
  </si>
  <si>
    <t xml:space="preserve">84495634	</t>
  </si>
  <si>
    <t xml:space="preserve">999223291971870	</t>
  </si>
  <si>
    <t>豪华双床房&lt;双人入住&gt;&lt;双早&gt;</t>
  </si>
  <si>
    <t>LUU/THIEUTUONG,NGUYEN/HUUTHANH</t>
  </si>
  <si>
    <t xml:space="preserve">3161757	</t>
  </si>
  <si>
    <t xml:space="preserve">15787	</t>
  </si>
  <si>
    <t xml:space="preserve">999223313207625	</t>
  </si>
  <si>
    <t>俱乐部豪华房&lt;今日特价 &gt;&lt;三人入住&gt;&lt;不适用泰国客人&gt;&lt;双早&gt;</t>
  </si>
  <si>
    <t>CHAI/BEK LOO</t>
  </si>
  <si>
    <t xml:space="preserve">3165549	</t>
  </si>
  <si>
    <t xml:space="preserve">265096164	</t>
  </si>
  <si>
    <t xml:space="preserve">999223339156368	</t>
  </si>
  <si>
    <t>[阿布扎比]占奈萨拉卜塔酒店(Jannah Burj Al Sarab)(102632468)</t>
  </si>
  <si>
    <t>豪华特大床房&lt;双人入住&gt;&lt;双早&gt;</t>
  </si>
  <si>
    <t>Zhong/Li</t>
  </si>
  <si>
    <t xml:space="preserve">3170317	</t>
  </si>
  <si>
    <t xml:space="preserve">20468010	</t>
  </si>
  <si>
    <t xml:space="preserve">999223345318950	</t>
  </si>
  <si>
    <t>[普吉岛]普吉班德拉海滩度假酒店(政府卫生认证)(Bandara Phuket Beach Resort(SHA Extra Plus))(90809980)</t>
  </si>
  <si>
    <t>豪华房(带阳台)&lt;特惠专享&gt;&lt;双人入住&gt;&lt;无早&gt;</t>
  </si>
  <si>
    <t>ZHANG/MEI</t>
  </si>
  <si>
    <t xml:space="preserve">3171170	</t>
  </si>
  <si>
    <t xml:space="preserve">145052	</t>
  </si>
  <si>
    <t xml:space="preserve">999223376006957	</t>
  </si>
  <si>
    <t>[曼谷]曼谷大仓新颐饭店(The Okura Prestige Bangkok)(4646619)</t>
  </si>
  <si>
    <t>豪华特大床房-禁烟&lt;特惠专享&gt;&lt;双人入住&gt;&lt;双早&gt;</t>
  </si>
  <si>
    <t>JEN/CHUNHSING</t>
  </si>
  <si>
    <t xml:space="preserve">3176101	</t>
  </si>
  <si>
    <t xml:space="preserve">999223391385047	</t>
  </si>
  <si>
    <t>[迪拜]迪拜超越酒店(Paramount Hotel Dubai)(98066024)</t>
  </si>
  <si>
    <t>场景房&lt;双人入住&gt;&lt;双早&gt;</t>
  </si>
  <si>
    <t>BRYANT/SAMMIE JAMES,DERESHE/BIRTUKAN WOLDE</t>
  </si>
  <si>
    <t xml:space="preserve">3179015	</t>
  </si>
  <si>
    <t xml:space="preserve">6107953	</t>
  </si>
  <si>
    <t xml:space="preserve">999223401924243	</t>
  </si>
  <si>
    <t>[曼谷]曼谷拉差阿帕森购物区万丽酒店(Renaissance Bangkok Ratchaprasong Hotel)(2803764)</t>
  </si>
  <si>
    <t>豪华特大床房&lt;今日特价 &gt;&lt;双人入住&gt;&lt;无早&gt;</t>
  </si>
  <si>
    <t>Wang/Kexin,Yu/Kai,Li/Qian</t>
  </si>
  <si>
    <t xml:space="preserve">3180935	</t>
  </si>
  <si>
    <t xml:space="preserve">71010789	</t>
  </si>
  <si>
    <t xml:space="preserve">999223403680781	</t>
  </si>
  <si>
    <t>[富国岛]富国岛海洋湾度假村(Ocean Bay Phu Quoc Resort and Spa)(105594343)</t>
  </si>
  <si>
    <t>Premium Ocean Breeze Bungalow&lt;今日特价 &gt;&lt;双人入住&gt;&lt;双早&gt;</t>
  </si>
  <si>
    <t>SARDINHADONASCIMENTO/VALDIR,XIU/RUI</t>
  </si>
  <si>
    <t xml:space="preserve">3181250	</t>
  </si>
  <si>
    <t xml:space="preserve">1012348	</t>
  </si>
  <si>
    <t xml:space="preserve">999223405643915	</t>
  </si>
  <si>
    <t>[普吉岛]普吉岛芭东彩灯度假村 (政府卫生认证)(The Lantern Resorts Patong - SHA Extra Plus)(28689957)</t>
  </si>
  <si>
    <t>景观房(带阳台)(连住3晚及以上)&lt;双人入住&gt;&lt;无早&gt;</t>
  </si>
  <si>
    <t>WANG/HUNGYANG,WANG/HUNGYANG</t>
  </si>
  <si>
    <t xml:space="preserve">3181722	</t>
  </si>
  <si>
    <t xml:space="preserve">999223406386257	</t>
  </si>
  <si>
    <t>[丹戎本雅]天堂沙滩度假村(Rainbow Paradise Beach Resort)(12127310)</t>
  </si>
  <si>
    <t>豪华一室特大床房&lt;双人入住&gt;&lt;双早&gt;</t>
  </si>
  <si>
    <t>Balakrishna/Saravanan,Balakrishna/Saravanan</t>
  </si>
  <si>
    <t xml:space="preserve">3181972	</t>
  </si>
  <si>
    <t xml:space="preserve">999223406680430	</t>
  </si>
  <si>
    <t>ZHENG/LIAN</t>
  </si>
  <si>
    <t xml:space="preserve">3182074	</t>
  </si>
  <si>
    <t xml:space="preserve">205174	</t>
  </si>
  <si>
    <t xml:space="preserve">999223407258117	</t>
  </si>
  <si>
    <t>LIU/ZHE</t>
  </si>
  <si>
    <t xml:space="preserve">3182375	</t>
  </si>
  <si>
    <t xml:space="preserve">205171	</t>
  </si>
  <si>
    <t xml:space="preserve">999223413740299	</t>
  </si>
  <si>
    <t>[新山]新山凯贝丽酒店式服务公寓(Capri by Fraser Johor Bahru)(90558946)</t>
  </si>
  <si>
    <t>豪华双床一室房&lt;双人入住&gt;&lt;双早&gt;</t>
  </si>
  <si>
    <t>LIANG/JINGYI,CHEN/QITONG</t>
  </si>
  <si>
    <t xml:space="preserve">3183270	</t>
  </si>
  <si>
    <t xml:space="preserve">999223423769941	</t>
  </si>
  <si>
    <t>[哥打京那巴鲁]太平洋丝绸酒店(The Pacific Sutera)(5253518)</t>
  </si>
  <si>
    <t>豪华高尔夫景房&lt;双人入住&gt;&lt;不适用韩国客人&gt;&lt;双早&gt;</t>
  </si>
  <si>
    <t>ABDUL RASHID/ZUL BAHAR</t>
  </si>
  <si>
    <t xml:space="preserve">3185750	</t>
  </si>
  <si>
    <t xml:space="preserve">3465516	</t>
  </si>
  <si>
    <t xml:space="preserve">999223429336978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</si>
  <si>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</si>
  <si>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</si>
  <si>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XU/LIANG</t>
  </si>
  <si>
    <t xml:space="preserve">3186688	</t>
  </si>
  <si>
    <t xml:space="preserve">80228334	</t>
  </si>
  <si>
    <t xml:space="preserve">999223432005280	</t>
  </si>
  <si>
    <t>CHE/TAOCHU</t>
  </si>
  <si>
    <t xml:space="preserve">3187134	</t>
  </si>
  <si>
    <t xml:space="preserve">999223433844658	</t>
  </si>
  <si>
    <t>[普吉岛]普吉岛希尔顿阿卡迪亚温泉度假酒店 (政府卫生认证)(Hilton Phuket Arcadia Resort &amp; Spa (SHA Extra Plus))(3460018)</t>
  </si>
  <si>
    <t>海景豪华特大床房(至少连住2晚及以上)&lt;双人入住&gt;&lt;双早&gt;</t>
  </si>
  <si>
    <t>Han/Ni,CHENG/NIRONG</t>
  </si>
  <si>
    <t xml:space="preserve">3187475	</t>
  </si>
  <si>
    <t xml:space="preserve">999223437450740	</t>
  </si>
  <si>
    <t>[曼谷]曼谷萨通JC凯文酒店(JC Kevin Sathorn Bangkok Hotel)(4401628)</t>
  </si>
  <si>
    <t>天际线景两卧室套房&lt;今日特价 &gt;&lt;四人入住&gt;&lt;早餐&gt;</t>
  </si>
  <si>
    <t>Pathak/Himanshu</t>
  </si>
  <si>
    <t xml:space="preserve">3188569	</t>
  </si>
  <si>
    <t xml:space="preserve">999223436123597	</t>
  </si>
  <si>
    <t>[怡保]唯裕酒店(WEIL Hotel Ipoh)(5702297)</t>
  </si>
  <si>
    <t>尊贵特大床房&lt;双人入住&gt;&lt;双早&gt;</t>
  </si>
  <si>
    <t>SOO/YING POOI</t>
  </si>
  <si>
    <t xml:space="preserve">3188028	</t>
  </si>
  <si>
    <t xml:space="preserve">401909	</t>
  </si>
  <si>
    <t xml:space="preserve">999223438325776	</t>
  </si>
  <si>
    <t>[曼谷]曼谷河畔萨利尔酒店(The Salil Hotel Riverside Bangkok)(99980109)</t>
  </si>
  <si>
    <t>江景豪华房(至少连住2晚及以上)&lt;三人入住&gt;&lt;早餐&gt;</t>
  </si>
  <si>
    <t>LEI/UTHA</t>
  </si>
  <si>
    <t xml:space="preserve">3188953	</t>
  </si>
  <si>
    <t xml:space="preserve">999223438830053	</t>
  </si>
  <si>
    <t>[曼谷]曼谷拉差达宜必思尚品酒店(Ibis Styles Bangkok Ratchada)(46080525)</t>
  </si>
  <si>
    <t>高级双床房(至少连住2晚及以上)&lt;双人入住&gt;&lt;不适用泰国客人&gt;&lt;双早&gt;</t>
  </si>
  <si>
    <t>sun/baoyuan</t>
  </si>
  <si>
    <t xml:space="preserve">3189131	</t>
  </si>
  <si>
    <t xml:space="preserve">166546	</t>
  </si>
  <si>
    <t xml:space="preserve">999223438858433	</t>
  </si>
  <si>
    <t>高级大床房(至少连住2晚及以上)&lt;双人入住&gt;&lt;不适用泰国客人&gt;&lt;双早&gt;</t>
  </si>
  <si>
    <t xml:space="preserve">3189141	</t>
  </si>
  <si>
    <t xml:space="preserve">166547	</t>
  </si>
  <si>
    <t xml:space="preserve">999223439614740	</t>
  </si>
  <si>
    <t>[梳邦再也]双威金字塔酒店(Sunway Pyramid Hotel)(17055173)</t>
  </si>
  <si>
    <t>SI/KAE JYE</t>
  </si>
  <si>
    <t xml:space="preserve">3189396	</t>
  </si>
  <si>
    <t xml:space="preserve">268635737	</t>
  </si>
  <si>
    <t xml:space="preserve">999223442304938	</t>
  </si>
  <si>
    <t>[吉隆坡]吉隆坡四季酒店(Four Seasons Hotel Kuala Lumpur)(17496902)</t>
  </si>
  <si>
    <t>两卧室豪华公寓&lt;四人入住&gt;&lt;早餐&gt;</t>
  </si>
  <si>
    <t>liu/xuefen</t>
  </si>
  <si>
    <t xml:space="preserve">3189612	</t>
  </si>
  <si>
    <t xml:space="preserve">999223451091008	</t>
  </si>
  <si>
    <t>[曼谷]曼谷素坤逸航站 21 中心酒店(Grande Centre Point Hotel Terminal 21)(5908161)</t>
  </si>
  <si>
    <t>顶级套房&lt;特惠&gt;&lt;双人入住&gt;&lt;无早&gt;</t>
  </si>
  <si>
    <t>HUI/SHEUNG YING</t>
  </si>
  <si>
    <t xml:space="preserve">3191180	</t>
  </si>
  <si>
    <t xml:space="preserve">416208	</t>
  </si>
  <si>
    <t xml:space="preserve">999223454787766	</t>
  </si>
  <si>
    <t>高级房&lt;特惠&gt;&lt;双人入住&gt;&lt;双早&gt;</t>
  </si>
  <si>
    <t>ZOU/CHAOHUI,ZOU/CHAOHANG</t>
  </si>
  <si>
    <t xml:space="preserve">3191497	</t>
  </si>
  <si>
    <t xml:space="preserve">999223455503015	</t>
  </si>
  <si>
    <t>[曼谷]阿瓦尼河滨曼谷酒店(政府卫生认证)(Avani+ Riverside Bangkok Hotel (SHA Certified))(6398263)</t>
  </si>
  <si>
    <t>阿瓦尼全河景房 2张单人床(至少连住2晚及以上)&lt;双人入住&gt;&lt;不适用泰国客人&gt;&lt;双早&gt;</t>
  </si>
  <si>
    <t>JACQUET/FABRICE</t>
  </si>
  <si>
    <t xml:space="preserve">3191593	</t>
  </si>
  <si>
    <t xml:space="preserve">61979500	</t>
  </si>
  <si>
    <t xml:space="preserve">999223456708013	</t>
  </si>
  <si>
    <t>[曼谷]曼谷素坤逸十一酒店 (政府卫生认证)(Eleven Hotel Bangkok Sukhumvit 11 (SHA Extra Plus))(96059687)</t>
  </si>
  <si>
    <t>AUNG/THEIN</t>
  </si>
  <si>
    <t xml:space="preserve">3191791	</t>
  </si>
  <si>
    <t xml:space="preserve">999223456424686	</t>
  </si>
  <si>
    <t>[釜山]斯坦福酒店釜山(Stanford Hotel Busan)(28525719)</t>
  </si>
  <si>
    <t>标准双人床房&lt;双人入住&gt;&lt;无早&gt;</t>
  </si>
  <si>
    <t>SUGITA/KO</t>
  </si>
  <si>
    <t xml:space="preserve">3191745	</t>
  </si>
  <si>
    <t xml:space="preserve">23832984	</t>
  </si>
  <si>
    <t xml:space="preserve">999223457305039	</t>
  </si>
  <si>
    <t>大使套房(至少提前5天预订)&lt;双人入住&gt;&lt;双早&gt;</t>
  </si>
  <si>
    <t>Feng/Changge</t>
  </si>
  <si>
    <t xml:space="preserve">3191890	</t>
  </si>
  <si>
    <t xml:space="preserve">3191198	</t>
  </si>
  <si>
    <t xml:space="preserve">999223457406353	</t>
  </si>
  <si>
    <t>[哥打京那巴鲁]明园酒店及公寓(Ming Garden Hotel &amp; Residences)(5281385)</t>
  </si>
  <si>
    <t>高级房(至少连住2晚及以上)&lt;今日特惠&gt;&lt;双人入住&gt;&lt;双早&gt;</t>
  </si>
  <si>
    <t>ZHU/XIAOSHUAI</t>
  </si>
  <si>
    <t xml:space="preserve">3191907	</t>
  </si>
  <si>
    <t xml:space="preserve">8611126	</t>
  </si>
  <si>
    <t xml:space="preserve">999223459856799	</t>
  </si>
  <si>
    <t>[曼谷]曼谷拉差达宜必思尚品酒店(ibis Styles Bangkok Ratchada)(46080525)</t>
  </si>
  <si>
    <t>标准大床房(至少连住2晚及以上)&lt;双人入住&gt;&lt;不适用泰国客人&gt;&lt;双早&gt;</t>
  </si>
  <si>
    <t>WEIYING/HOU,GAO/MENG</t>
  </si>
  <si>
    <t xml:space="preserve">3192394	</t>
  </si>
  <si>
    <t xml:space="preserve">166958	</t>
  </si>
  <si>
    <t xml:space="preserve">999223460725389	</t>
  </si>
  <si>
    <t>[曼谷]COMO曼谷大都会酒店(COMO Metropolitan Bangkok)(6035972)</t>
  </si>
  <si>
    <t>大都会特大床房(连住3晚及以上)&lt;双人入住&gt;&lt;不适用泰国客人&gt;&lt;双早&gt;</t>
  </si>
  <si>
    <t>LIU/HUIYING,LI/JIALE</t>
  </si>
  <si>
    <t xml:space="preserve">3192697	</t>
  </si>
  <si>
    <t xml:space="preserve">1296966	</t>
  </si>
  <si>
    <t xml:space="preserve">999223472208019	</t>
  </si>
  <si>
    <t>[曼谷]曼谷大仓新颐酒店(The Okura Prestige Bangkok)(4646619)</t>
  </si>
  <si>
    <t>Lei/Chonio</t>
  </si>
  <si>
    <t xml:space="preserve">3195105	</t>
  </si>
  <si>
    <t xml:space="preserve">999223479888359	</t>
  </si>
  <si>
    <t>[吉隆坡]宜必思吉隆坡市中心酒店(Ibis Kuala Lumpur City Centre)(28528285)</t>
  </si>
  <si>
    <t>标准双床房(连住3晚及以上)&lt;双人入住&gt;&lt;双早&gt;</t>
  </si>
  <si>
    <t>Neidhart/Stefan</t>
  </si>
  <si>
    <t xml:space="preserve">3196794	</t>
  </si>
  <si>
    <t xml:space="preserve">360263	</t>
  </si>
  <si>
    <t xml:space="preserve">999223483614330	</t>
  </si>
  <si>
    <t>[碧瑶]海约翰坎普庄园酒店(The Manor at Camp John Hay)(28356473)</t>
  </si>
  <si>
    <t>林景高级房&lt;今日特价 &gt;&lt;三人入住&gt;&lt;无早&gt;</t>
  </si>
  <si>
    <t>Larraine Santos/Ava,Larraine Santos/Ava</t>
  </si>
  <si>
    <t xml:space="preserve">3197203	</t>
  </si>
  <si>
    <t xml:space="preserve">199631	</t>
  </si>
  <si>
    <t xml:space="preserve">999223486040528	</t>
  </si>
  <si>
    <t>Huang/Songyan</t>
  </si>
  <si>
    <t xml:space="preserve">3197576	</t>
  </si>
  <si>
    <t xml:space="preserve">999223489268662	</t>
  </si>
  <si>
    <t>Ren/Zhen</t>
  </si>
  <si>
    <t xml:space="preserve">3198260	</t>
  </si>
  <si>
    <t xml:space="preserve">999223490251846	</t>
  </si>
  <si>
    <t>[普吉岛]普吉岛科莫雅姆度假村(COMO Point Yamu, Phuket)(5972732)</t>
  </si>
  <si>
    <t>海湾套房&lt;双人入住&gt;&lt;仅适用于中国&amp;新加坡客人&gt;&lt;双早&gt;</t>
  </si>
  <si>
    <t>SHEN/JIE</t>
  </si>
  <si>
    <t xml:space="preserve">3198551	</t>
  </si>
  <si>
    <t xml:space="preserve">999223496358654	</t>
  </si>
  <si>
    <t>[拉普拉普]康斯特白拉热带海滩度假村(Costabella Tropical Beach Hotel)(8235061)</t>
  </si>
  <si>
    <t>日出角落套房&lt;特价大促销&gt;&lt;双人入住&gt;&lt;双早&gt;</t>
  </si>
  <si>
    <t>Ki/Nakyung,Ki/Nakyung</t>
  </si>
  <si>
    <t xml:space="preserve">3199431	</t>
  </si>
  <si>
    <t xml:space="preserve">145996	</t>
  </si>
  <si>
    <t xml:space="preserve">999223500630400	</t>
  </si>
  <si>
    <t>[普吉岛]普吉盛泰乐卡伦海滩度假村(Centara Karon Resort Phuket)(5440926)</t>
  </si>
  <si>
    <t>高级海景露台房&lt;双人入住&gt;&lt;中宾&gt;&lt;无早&gt;</t>
  </si>
  <si>
    <t>LI/SHUOWEN,DUAN/LIJUAN,ZHONG/MEI</t>
  </si>
  <si>
    <t xml:space="preserve">3200157	</t>
  </si>
  <si>
    <t xml:space="preserve"> 268455753	</t>
  </si>
  <si>
    <t xml:space="preserve">999223502080782	</t>
  </si>
  <si>
    <t>[曼谷]阿维曼谷河滨凯恩酒店(Away Bangkok Riverside Kene)(104265254)</t>
  </si>
  <si>
    <t>寒房&lt;双人入住&gt;&lt;中宾&gt;&lt;双早&gt;</t>
  </si>
  <si>
    <t>LI/YANG,QIUJUAN/HONGXIU</t>
  </si>
  <si>
    <t xml:space="preserve">3200442	</t>
  </si>
  <si>
    <t xml:space="preserve">999223502476025	</t>
  </si>
  <si>
    <t>[曼谷]曼谷拉查丹利都喜套房酒店公寓(Dusit Suites Hotel Ratchadamri, Bangkok)(4998306)</t>
  </si>
  <si>
    <t>一卧室高级套房(至少连住2晚及以上)&lt;双人入住&gt;&lt;中宾&gt;&lt;无早&gt;</t>
  </si>
  <si>
    <t>NAN/PHOOPWINTKOKO,ZHANG/HAIYU</t>
  </si>
  <si>
    <t xml:space="preserve">3200550	</t>
  </si>
  <si>
    <t xml:space="preserve">999223503780423	</t>
  </si>
  <si>
    <t>[邦帕利]盖特43机场酒店(Gate43 Airport Hotel)(95453304)</t>
  </si>
  <si>
    <t>池景豪华特大床房&lt;双人入住&gt;&lt;无早&gt;</t>
  </si>
  <si>
    <t>DADUAN/KANOKPORN</t>
  </si>
  <si>
    <t xml:space="preserve">3200849	</t>
  </si>
  <si>
    <t xml:space="preserve">acknowledge	</t>
  </si>
  <si>
    <t xml:space="preserve">999223504110105	</t>
  </si>
  <si>
    <t>[曼谷]察殿曼谷大酒店(Chatrium Grand Bangkok)(105593534)</t>
  </si>
  <si>
    <t>家庭房(至少连住2晚及以上)&lt;今日特价 &gt;&lt;三人入住&gt;&lt;不适用泰国客人&gt;&lt;早餐&gt;</t>
  </si>
  <si>
    <t>CHIU/MING KIN</t>
  </si>
  <si>
    <t xml:space="preserve">3200975	</t>
  </si>
  <si>
    <t xml:space="preserve">268602528	</t>
  </si>
  <si>
    <t xml:space="preserve">999223504566218	</t>
  </si>
  <si>
    <t>Liang/HuiMin</t>
  </si>
  <si>
    <t xml:space="preserve">3201110	</t>
  </si>
  <si>
    <t xml:space="preserve">8611758	</t>
  </si>
  <si>
    <t xml:space="preserve">999223505795314	</t>
  </si>
  <si>
    <t>[曼谷]曼谷拉差达瑞士酒店(Swissotel Bangkok Ratchada)(6003314)</t>
  </si>
  <si>
    <t>瑞士尊贵房&lt;今日特价 &gt;&lt;双人入住&gt;&lt;无早&gt;</t>
  </si>
  <si>
    <t>DENG/DEYONG</t>
  </si>
  <si>
    <t xml:space="preserve">3201572	</t>
  </si>
  <si>
    <t xml:space="preserve">999223506495910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</si>
  <si>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</si>
  <si>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</si>
  <si>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Ly/Andrew</t>
  </si>
  <si>
    <t xml:space="preserve">3201936	</t>
  </si>
  <si>
    <t xml:space="preserve">999223510921723	</t>
  </si>
  <si>
    <t>[哥打京那巴鲁]天空酒店(Sky Hotel)(4999270)</t>
  </si>
  <si>
    <t>高级房&lt;双人入住&gt;&lt;双早&gt;</t>
  </si>
  <si>
    <t>FITRIAWATY/EVIE</t>
  </si>
  <si>
    <t xml:space="preserve">3202362	</t>
  </si>
  <si>
    <t xml:space="preserve">999223511459704	</t>
  </si>
  <si>
    <t>一卧室套房&lt;今日特价 &gt;&lt;双人入住&gt;&lt;双早&gt;</t>
  </si>
  <si>
    <t>xu/chao</t>
  </si>
  <si>
    <t xml:space="preserve">3202414	</t>
  </si>
  <si>
    <t xml:space="preserve">2840803	</t>
  </si>
  <si>
    <t xml:space="preserve">999223514305062	</t>
  </si>
  <si>
    <t>[普吉岛]普吉假日酒店(Holiday Inn Resort Phuket, an IHG Hotel)(3031621)</t>
  </si>
  <si>
    <t>标准房（2张双人床）(至少提前1天预订)&lt;双人入住&gt;&lt;双早&gt;</t>
  </si>
  <si>
    <t>ZHOU/XU</t>
  </si>
  <si>
    <t xml:space="preserve">3202783	</t>
  </si>
  <si>
    <t xml:space="preserve">999223518308120	</t>
  </si>
  <si>
    <t>[马卡蒂]阿尔法公寓式酒店 (多用途酒店)(The Alpha Suites (Multi-use Hotel))(48244686)</t>
  </si>
  <si>
    <t>两卧室套房&lt;四人入住&gt;&lt;双早&gt;</t>
  </si>
  <si>
    <t>VIRTUDEZ/JICK VILLARIN,MASAYON/ALDRIN,MASAYON/ANGEL</t>
  </si>
  <si>
    <t xml:space="preserve">3203445	</t>
  </si>
  <si>
    <t xml:space="preserve">999223521368843	</t>
  </si>
  <si>
    <t>豪华房(至少连住2晚及以上)&lt;今日特价 &gt;&lt;双人入住&gt;&lt;不适用泰国客人&gt;&lt;双早&gt;</t>
  </si>
  <si>
    <t>HUANG/HAIYOU,HUANG/YANG,OU/JUNHENG,LIU/YIHAO</t>
  </si>
  <si>
    <t xml:space="preserve">3204060	</t>
  </si>
  <si>
    <t xml:space="preserve">999223521470037	</t>
  </si>
  <si>
    <t xml:space="preserve">3204095	</t>
  </si>
  <si>
    <t xml:space="preserve">999223521543139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</si>
  <si>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</si>
  <si>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</si>
  <si>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Li/ke</t>
  </si>
  <si>
    <t xml:space="preserve">3204117	</t>
  </si>
  <si>
    <t xml:space="preserve">10833623	</t>
  </si>
  <si>
    <t xml:space="preserve">999223521551747	</t>
  </si>
  <si>
    <t>HUANG/HAIYOU,HUANG/YANG,LIU/YIHAO</t>
  </si>
  <si>
    <t xml:space="preserve">3204119	</t>
  </si>
  <si>
    <t xml:space="preserve">999223521622633	</t>
  </si>
  <si>
    <t>一室行政套房(至少连住2晚及以上)&lt;今日特价 &gt;&lt;双人入住&gt;&lt;不适用泰国客人&gt;&lt;双早&gt;</t>
  </si>
  <si>
    <t>OU/JUNHENG</t>
  </si>
  <si>
    <t xml:space="preserve">3204142	</t>
  </si>
  <si>
    <t xml:space="preserve">268972360	</t>
  </si>
  <si>
    <t xml:space="preserve">999223522505310	</t>
  </si>
  <si>
    <t>豪华两张双人床房&lt;今日特价 &gt;&lt;双人入住&gt;&lt;中宾&gt;&lt;双早&gt;</t>
  </si>
  <si>
    <t>ZHAO/HONGGUANG,Xu/Daoming</t>
  </si>
  <si>
    <t xml:space="preserve">3204480	</t>
  </si>
  <si>
    <t xml:space="preserve">70775938	</t>
  </si>
  <si>
    <t xml:space="preserve">999223526089133	</t>
  </si>
  <si>
    <t>[邦劳]阿罗纳海滩赫纳度假村(Henann Resort Alona Beach)(5243777)</t>
  </si>
  <si>
    <t>豪华房&lt;特别促销&gt;&lt;双人入住&gt;&lt;双早&gt;</t>
  </si>
  <si>
    <t>LI/YUTING,SHAO/XINQING</t>
  </si>
  <si>
    <t xml:space="preserve">3205044	</t>
  </si>
  <si>
    <t xml:space="preserve">HBLMNL012-2873	</t>
  </si>
  <si>
    <t xml:space="preserve">999223529715162	</t>
  </si>
  <si>
    <t>家庭房(至少连住2晚及以上)&lt;双人入住&gt;&lt;双早&gt;</t>
  </si>
  <si>
    <t>DING/QIN</t>
  </si>
  <si>
    <t xml:space="preserve">999223532154385	</t>
  </si>
  <si>
    <t>[普吉岛]普吉岛城市海港度假酒店(Fishermen's Harbour Urban Resort Phuket)(2355959)</t>
  </si>
  <si>
    <t>豪华房(至少连住2晚及以上)&lt;双人入住&gt;&lt;双早&gt;</t>
  </si>
  <si>
    <t>chundawat/kalusingh,chundawat/kalusingh,chundawat/kalusingh,chundawat/kalusingh,chundawat/kalusingh,chundawat/kalusingh</t>
  </si>
  <si>
    <t xml:space="preserve">3205993	</t>
  </si>
  <si>
    <t xml:space="preserve">999223534004233	</t>
  </si>
  <si>
    <t>Deluxe Pool View Corner(至少连住2晚及以上)&lt;双人入住&gt;&lt;无早&gt;</t>
  </si>
  <si>
    <t>TANG/MAN</t>
  </si>
  <si>
    <t xml:space="preserve">3206368	</t>
  </si>
  <si>
    <t xml:space="preserve">8460	</t>
  </si>
  <si>
    <t xml:space="preserve">999223534176019	</t>
  </si>
  <si>
    <t>[曼谷]曼谷 SO/ 酒店(SO Bangkok)(1549427)</t>
  </si>
  <si>
    <t>温馨双床房(至少连住2晚及以上)&lt;今日特价 &gt;&lt;双人入住&gt;&lt;不适用泰国客人&gt;&lt;双早&gt;</t>
  </si>
  <si>
    <t>NG/CHO SIM</t>
  </si>
  <si>
    <t xml:space="preserve">3206410	</t>
  </si>
  <si>
    <t xml:space="preserve">919869	</t>
  </si>
  <si>
    <t xml:space="preserve">999223536739071	</t>
  </si>
  <si>
    <t>[胡志明市]西贡迈之家酒店(Mai House Saigon Hotel)(105504050)</t>
  </si>
  <si>
    <t>甄选特大床房&lt;特惠&gt;&lt;双人入住&gt;&lt;不适用越南客人&gt;&lt;双早&gt;</t>
  </si>
  <si>
    <t>TAN/SHENG</t>
  </si>
  <si>
    <t xml:space="preserve">3207079	</t>
  </si>
  <si>
    <t xml:space="preserve">999223536895046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</si>
  <si>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</si>
  <si>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</si>
  <si>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lao/Chunhua</t>
  </si>
  <si>
    <t xml:space="preserve">3207118	</t>
  </si>
  <si>
    <t xml:space="preserve">999223540720960	</t>
  </si>
  <si>
    <t>标准房(至少提前1天预订)&lt;双人入住&gt;&lt;双早&gt;</t>
  </si>
  <si>
    <t>Zhu/Qiguang</t>
  </si>
  <si>
    <t xml:space="preserve">3207588	</t>
  </si>
  <si>
    <t xml:space="preserve">15597297	</t>
  </si>
  <si>
    <t xml:space="preserve">999223541607685	</t>
  </si>
  <si>
    <t>chen/chaofeng</t>
  </si>
  <si>
    <t xml:space="preserve">3207735	</t>
  </si>
  <si>
    <t xml:space="preserve">269014754	</t>
  </si>
  <si>
    <t xml:space="preserve">999223541797833	</t>
  </si>
  <si>
    <t>[苏梅岛]诺拉布里温泉度假酒店(Nora Buri Resort &amp; Spa)(3668073)</t>
  </si>
  <si>
    <t>山坡豪华房&lt;今日特价 &gt;&lt;双人入住&gt;&lt;双早&gt;</t>
  </si>
  <si>
    <t>agarwal/Anuj,agarwal/Anuj</t>
  </si>
  <si>
    <t xml:space="preserve">3207764	</t>
  </si>
  <si>
    <t xml:space="preserve">84515	</t>
  </si>
  <si>
    <t xml:space="preserve">999223541989322	</t>
  </si>
  <si>
    <t>XIA/TIANTIAN,SUN/GUIMING</t>
  </si>
  <si>
    <t xml:space="preserve">3207805	</t>
  </si>
  <si>
    <t xml:space="preserve">10834093	</t>
  </si>
  <si>
    <t xml:space="preserve">999223541092203	</t>
  </si>
  <si>
    <t>[曼谷]曼谷拉查丹利中心酒店(Grande Centre Point Hotel Ratchadamri Bangkok)(2497052)</t>
  </si>
  <si>
    <t>两卧室行政套房&lt;四人入住&gt;&lt;无早&gt;</t>
  </si>
  <si>
    <t>LY/RATANAK</t>
  </si>
  <si>
    <t xml:space="preserve">3207631	</t>
  </si>
  <si>
    <t xml:space="preserve">999223543118251	</t>
  </si>
  <si>
    <t xml:space="preserve">3208044	</t>
  </si>
  <si>
    <t xml:space="preserve">269018095	</t>
  </si>
  <si>
    <t xml:space="preserve">999223541994037	</t>
  </si>
  <si>
    <t>[迪拜]迪拜市中心安纳塔拉酒店(Anantara Downtown Dubai Hotel)(5488371)</t>
  </si>
  <si>
    <t>尊贵城景房&lt;双人入住&gt;&lt;无早&gt;</t>
  </si>
  <si>
    <t>EL MOUBADDER/SLAYMAN,PAULOUSKAYA/NATALLIA</t>
  </si>
  <si>
    <t xml:space="preserve">999223546065589	</t>
  </si>
  <si>
    <t>豪华尊贵房&lt;特惠&gt;&lt;双人入住&gt;&lt;双早&gt;</t>
  </si>
  <si>
    <t>Lederer/Michael</t>
  </si>
  <si>
    <t xml:space="preserve">3208518	</t>
  </si>
  <si>
    <t xml:space="preserve">999223547484189	</t>
  </si>
  <si>
    <t>舒适特大床房(至少连住2晚及以上)&lt;今日特价 &gt;&lt;双人入住&gt;&lt;不适用泰国客人&gt;&lt;双早&gt;</t>
  </si>
  <si>
    <t>WANG/ZHIWEI</t>
  </si>
  <si>
    <t xml:space="preserve">3208786	</t>
  </si>
  <si>
    <t xml:space="preserve">919951	</t>
  </si>
  <si>
    <t xml:space="preserve">999223553495920	</t>
  </si>
  <si>
    <t>Mohamed Moustafa/Ahmed,Mohamed Moustafa/Ahmed</t>
  </si>
  <si>
    <t xml:space="preserve">3209547	</t>
  </si>
  <si>
    <t xml:space="preserve">20471330	</t>
  </si>
  <si>
    <t xml:space="preserve">999223553718671	</t>
  </si>
  <si>
    <t>标准大床房&lt;双人入住&gt;&lt;双早&gt;</t>
  </si>
  <si>
    <t>Tu Bui Tran/Cam,Tu Bui Tran/Cam</t>
  </si>
  <si>
    <t xml:space="preserve">3209570	</t>
  </si>
  <si>
    <t xml:space="preserve">268802553	</t>
  </si>
  <si>
    <t xml:space="preserve">999223554713039	</t>
  </si>
  <si>
    <t>WONG/PAK CHUNG</t>
  </si>
  <si>
    <t xml:space="preserve">3209677	</t>
  </si>
  <si>
    <t xml:space="preserve">999223557210347	</t>
  </si>
  <si>
    <t>[曼谷]摩德沙吞酒店(Mode Sathorn Hotel)(4370772)</t>
  </si>
  <si>
    <t>摩德豪华房&lt;特惠专享&gt;&lt;双人入住&gt;&lt;适用于除泰国的亚洲客人&gt;&lt;双早&gt;</t>
  </si>
  <si>
    <t>YAN/BIWEI</t>
  </si>
  <si>
    <t xml:space="preserve">3210056	</t>
  </si>
  <si>
    <t xml:space="preserve">999223558261766	</t>
  </si>
  <si>
    <t>[阿布扎比]安纳塔拉东方曼格罗夫阿布扎比酒店(Anantara Eastern Mangroves Abu Dhabi)(103172909)</t>
  </si>
  <si>
    <t>豪华房(带阳台)&lt;双人入住&gt;&lt;无早&gt;</t>
  </si>
  <si>
    <t>Dajkovic/Irena</t>
  </si>
  <si>
    <t xml:space="preserve">3210271	</t>
  </si>
  <si>
    <t xml:space="preserve">999223558849385	</t>
  </si>
  <si>
    <t>[帕赛市]马尼拉金凤凰酒店(Golden Phoenix Hotel-Manila)(5421957)</t>
  </si>
  <si>
    <t>高级房-双床&lt;双人入住&gt;&lt;无早&gt;</t>
  </si>
  <si>
    <t>Ding/Wenhao</t>
  </si>
  <si>
    <t xml:space="preserve">3210456	</t>
  </si>
  <si>
    <t xml:space="preserve">999223559324558	</t>
  </si>
  <si>
    <t>[宿务]宿雾海湾酒店- 国会大厦(Bayfront Hotel Cebu - Capitol Site)(82189082)</t>
  </si>
  <si>
    <t>经典房&lt;双人入住&gt;&lt;双早&gt;</t>
  </si>
  <si>
    <t>Bontia/AlyssaMae,Bontia/AlyssaMae</t>
  </si>
  <si>
    <t xml:space="preserve">3210542	</t>
  </si>
  <si>
    <t xml:space="preserve">28604	</t>
  </si>
  <si>
    <t xml:space="preserve">999223559509335	</t>
  </si>
  <si>
    <t>[吉隆坡]吉隆坡美利亚酒店(Meliá Kuala Lumpur)(8872508)</t>
  </si>
  <si>
    <t>美利亚客房&lt;双人入住&gt;&lt;无早&gt;</t>
  </si>
  <si>
    <t>HUANG/WENKE</t>
  </si>
  <si>
    <t xml:space="preserve">3210587	</t>
  </si>
  <si>
    <t xml:space="preserve">706024	</t>
  </si>
  <si>
    <t xml:space="preserve">999223559742983	</t>
  </si>
  <si>
    <t>豪华特大床房&lt;今日特价 &gt;&lt;双人入住&gt;&lt;不适用泰国客人&gt;&lt;无早&gt;</t>
  </si>
  <si>
    <t>ZHU/LIQI</t>
  </si>
  <si>
    <t xml:space="preserve">3210659	</t>
  </si>
  <si>
    <t xml:space="preserve">999223559748485	</t>
  </si>
  <si>
    <t>[芭堤雅]芭堤雅都喜天丽酒店(Dusit Thani Pattaya)(3360627)</t>
  </si>
  <si>
    <t>豪华特大床房&lt;双人入住&gt;&lt;不适用泰国客人&gt;&lt;双早&gt;</t>
  </si>
  <si>
    <t>FU/QIANG,ZOU/LIANCAI</t>
  </si>
  <si>
    <t xml:space="preserve">3210661	</t>
  </si>
  <si>
    <t xml:space="preserve">999223560097690	</t>
  </si>
  <si>
    <t>豪华双床房&lt;三人入住&gt;&lt;不适用泰国客人&gt;&lt;早餐&gt;</t>
  </si>
  <si>
    <t>ZHANG/ZHUXIANG</t>
  </si>
  <si>
    <t xml:space="preserve">3210778	</t>
  </si>
  <si>
    <t xml:space="preserve">12277072	</t>
  </si>
  <si>
    <t xml:space="preserve">999223560531056	</t>
  </si>
  <si>
    <t>LUO/WENQIN,Deng/Mengyi</t>
  </si>
  <si>
    <t xml:space="preserve">3210882	</t>
  </si>
  <si>
    <t xml:space="preserve">269265857	</t>
  </si>
  <si>
    <t xml:space="preserve">999223560554899	</t>
  </si>
  <si>
    <t>[芭堤雅]芭堤雅北部遨舍度假酒店(OZO North Pattaya)(105013131)</t>
  </si>
  <si>
    <t>豪华海景双床房&lt;今日特价 &gt;&lt;双人入住&gt;&lt;中宾&gt;&lt;双早&gt;</t>
  </si>
  <si>
    <t>sun/qiangwei</t>
  </si>
  <si>
    <t xml:space="preserve">3210894	</t>
  </si>
  <si>
    <t xml:space="preserve">171369	</t>
  </si>
  <si>
    <t xml:space="preserve">999223560863923	</t>
  </si>
  <si>
    <t>豪华好莱坞房&lt;今日特价 &gt;&lt;双人入住&gt;&lt;不适用泰国客人&gt;&lt;无早&gt;</t>
  </si>
  <si>
    <t>XIANG/CHAOHUI</t>
  </si>
  <si>
    <t xml:space="preserve">3210998	</t>
  </si>
  <si>
    <t xml:space="preserve">269276054	</t>
  </si>
  <si>
    <t xml:space="preserve">999223561289762	</t>
  </si>
  <si>
    <t>TAN/KAIXIN</t>
  </si>
  <si>
    <t xml:space="preserve">999223561358385	</t>
  </si>
  <si>
    <t>高级特大床房&lt;今日特价 &gt;&lt;双人入住&gt;&lt;中宾&gt;&lt;双早&gt;</t>
  </si>
  <si>
    <t>Tian/Chenjun,PIYATHIDA/DANGPA</t>
  </si>
  <si>
    <t xml:space="preserve">3211142	</t>
  </si>
  <si>
    <t xml:space="preserve">171379	</t>
  </si>
  <si>
    <t xml:space="preserve">999223562267530	</t>
  </si>
  <si>
    <t>经典高级套房&lt;特惠专享&gt;&lt;双人入住&gt;&lt;无早&gt;</t>
  </si>
  <si>
    <t>CHEN/Haikun</t>
  </si>
  <si>
    <t xml:space="preserve">3211439	</t>
  </si>
  <si>
    <t xml:space="preserve">361090	</t>
  </si>
  <si>
    <t xml:space="preserve">999223562279488	</t>
  </si>
  <si>
    <t>高级房-大床&lt;双人入住&gt;&lt;无早&gt;</t>
  </si>
  <si>
    <t>Wauchope/Kai,Wauchope/Kai,Wauchope/Kai,Wauchope/Kai,Wauchope/Kai,Wauchope/Kai</t>
  </si>
  <si>
    <t xml:space="preserve">3211442	</t>
  </si>
  <si>
    <t xml:space="preserve">999223562367768	</t>
  </si>
  <si>
    <t>[芽庄]芽庄哈瓦那酒店(Havana Nha Trang Hotel)(4398652)</t>
  </si>
  <si>
    <t>海景豪华双床房 禁烟&lt;特惠&gt;&lt;双人入住&gt;&lt;不适用越南客人&gt;&lt;双早&gt;</t>
  </si>
  <si>
    <t>tan/chao,PENG/ZHONG</t>
  </si>
  <si>
    <t xml:space="preserve">3211468	</t>
  </si>
  <si>
    <t>，</t>
  </si>
  <si>
    <t>请建工单收款200RMB，原单照收，补款单号999223232196669</t>
  </si>
  <si>
    <t>999223313207625此单多收946.31元待退回</t>
  </si>
  <si>
    <t xml:space="preserve">999223529715162此单为原单999223507274304 改期补款单。本期收回760元 </t>
  </si>
  <si>
    <t>CNY 329707</t>
  </si>
  <si>
    <t>A23042110124629</t>
  </si>
  <si>
    <t>A230421101818911</t>
  </si>
  <si>
    <t>A230421101959911</t>
  </si>
  <si>
    <t>CNY / HKD 当前参考汇率: 1.141096723</t>
  </si>
  <si>
    <t>总计：329707 CNY/
376227.58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</si>
  <si>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</si>
  <si>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</si>
  <si>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</si>
  <si>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</si>
  <si>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</si>
  <si>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</si>
  <si>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</si>
  <si>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</si>
  <si>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</si>
  <si>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</si>
  <si>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</si>
  <si>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</si>
  <si>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</si>
  <si>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</si>
  <si>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</si>
  <si>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</si>
  <si>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</si>
  <si>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</si>
  <si>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</si>
  <si>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2023-03-05</t>
  </si>
  <si>
    <t>3097501</t>
  </si>
  <si>
    <t>芽庄洲际酒店</t>
  </si>
  <si>
    <t>LEE DONGUK,JEON WOOSEOK</t>
  </si>
  <si>
    <t>2023-04-08</t>
  </si>
  <si>
    <t>2023-04-10</t>
  </si>
  <si>
    <t>退房日周结</t>
  </si>
  <si>
    <t>1856.00</t>
  </si>
  <si>
    <t>RMB</t>
  </si>
  <si>
    <t>0</t>
  </si>
  <si>
    <t>0.00</t>
  </si>
  <si>
    <t>携程国际直连(DD)</t>
  </si>
  <si>
    <t>01.011174</t>
  </si>
  <si>
    <t>2023-03-06 16:00:44</t>
  </si>
  <si>
    <t>否</t>
  </si>
  <si>
    <t>汇智国际旅游发展有限公司</t>
  </si>
  <si>
    <t>直采</t>
  </si>
  <si>
    <t>越南</t>
  </si>
  <si>
    <t>3097469</t>
  </si>
  <si>
    <t>HWANG MINSIK,NA JEONGHYEON</t>
  </si>
  <si>
    <t>2023-03-06 16:30:16</t>
  </si>
  <si>
    <t>2023-04-06</t>
  </si>
  <si>
    <t>3202414</t>
  </si>
  <si>
    <t>曼谷萨通JC凯文酒店</t>
  </si>
  <si>
    <t>xu chao</t>
  </si>
  <si>
    <t>898.00</t>
  </si>
  <si>
    <t>2023-04-07 12:35:03</t>
  </si>
  <si>
    <t>泰国</t>
  </si>
  <si>
    <t>2023-04-01</t>
  </si>
  <si>
    <t>3188569</t>
  </si>
  <si>
    <t>Pathak Himanshu</t>
  </si>
  <si>
    <t>2023-04-07</t>
  </si>
  <si>
    <t>2385.00</t>
  </si>
  <si>
    <t>2023-04-01 17:29:59</t>
  </si>
  <si>
    <t>2023-04-04</t>
  </si>
  <si>
    <t>3198260</t>
  </si>
  <si>
    <t>曼谷拉差阿帕森购物区万丽酒店</t>
  </si>
  <si>
    <t>Ren Zhen</t>
  </si>
  <si>
    <t>2088.00</t>
  </si>
  <si>
    <t>2023-04-05 13:28:27</t>
  </si>
  <si>
    <t>2023-03-29</t>
  </si>
  <si>
    <t>3180935</t>
  </si>
  <si>
    <t>Wang Kexin,Yu Kai,Li Qian</t>
  </si>
  <si>
    <t>2023-04-09</t>
  </si>
  <si>
    <t>3132.00</t>
  </si>
  <si>
    <t>2023-03-29 18:36:23</t>
  </si>
  <si>
    <t>3211439</t>
  </si>
  <si>
    <t>曼谷拉查丹利中心酒店  (SHA Plus+)</t>
  </si>
  <si>
    <t>CHEN Haikun</t>
  </si>
  <si>
    <t>847.00</t>
  </si>
  <si>
    <t>2023-04-09 16:47:25</t>
  </si>
  <si>
    <t>3207631</t>
  </si>
  <si>
    <t>LY RATANAK</t>
  </si>
  <si>
    <t>4300.00</t>
  </si>
  <si>
    <t>2023-04-08 11:12:38</t>
  </si>
  <si>
    <t>2023-04-05</t>
  </si>
  <si>
    <t>3200550</t>
  </si>
  <si>
    <t>曼谷杜斯特套房酒店式公寓</t>
  </si>
  <si>
    <t>NAN PHOOPWINTKOKO,ZHANG HAIYU</t>
  </si>
  <si>
    <t>2744.00</t>
  </si>
  <si>
    <t>2023-04-05 17:18:09</t>
  </si>
  <si>
    <t>3207764</t>
  </si>
  <si>
    <t>诺拉布里温泉度假酒店 (SHA Plus+)</t>
  </si>
  <si>
    <t>agarwal Anuj,agarwal Anuj</t>
  </si>
  <si>
    <t>1041.00</t>
  </si>
  <si>
    <t>2023-04-08 15:45:32</t>
  </si>
  <si>
    <t>2023-02-25</t>
  </si>
  <si>
    <t>3066534</t>
  </si>
  <si>
    <t>沙通易思婷大酒店</t>
  </si>
  <si>
    <t>YEUNG YIN FONG</t>
  </si>
  <si>
    <t>2097.00</t>
  </si>
  <si>
    <t>2023-02-27 10:52:12</t>
  </si>
  <si>
    <t>2023-04-02</t>
  </si>
  <si>
    <t>3192697</t>
  </si>
  <si>
    <t>曼谷大都会酒店</t>
  </si>
  <si>
    <t>LIU HUIYING,LI JIALE</t>
  </si>
  <si>
    <t>2580.00</t>
  </si>
  <si>
    <t>2023-04-03 11:31:34</t>
  </si>
  <si>
    <t>3191497</t>
  </si>
  <si>
    <t>曼谷素坤逸航站 21 中心酒店 (政府卫生认证)</t>
  </si>
  <si>
    <t>ZOU CHAOHUI,ZOU CHAOHANG</t>
  </si>
  <si>
    <t>1984.00</t>
  </si>
  <si>
    <t>2023-04-02 16:49:19</t>
  </si>
  <si>
    <t>3191180</t>
  </si>
  <si>
    <t>HUI SHEUNG YING</t>
  </si>
  <si>
    <t>13264.00</t>
  </si>
  <si>
    <t>2023-04-02 11:45:47</t>
  </si>
  <si>
    <t>3208518</t>
  </si>
  <si>
    <t>Lederer Michael</t>
  </si>
  <si>
    <t>1030.00</t>
  </si>
  <si>
    <t>2023-04-08 12:58:39</t>
  </si>
  <si>
    <t>3204117</t>
  </si>
  <si>
    <t>普吉岛卡塔坦尼海滩度假村(SHA Extra Plus)</t>
  </si>
  <si>
    <t>Li ke</t>
  </si>
  <si>
    <t>1800.00</t>
  </si>
  <si>
    <t>2023-04-07 09:33:29</t>
  </si>
  <si>
    <t>3207805</t>
  </si>
  <si>
    <t>XIA TIANTIAN,SUN GUIMING</t>
  </si>
  <si>
    <t>2000.00</t>
  </si>
  <si>
    <t>2023-04-08 09:29:58</t>
  </si>
  <si>
    <t>2023-02-13</t>
  </si>
  <si>
    <t>3027413</t>
  </si>
  <si>
    <t>盛泰澜芭堤雅幻影度假村</t>
  </si>
  <si>
    <t>YEUNG CHI MING</t>
  </si>
  <si>
    <t>2070.00</t>
  </si>
  <si>
    <t>2270.00</t>
  </si>
  <si>
    <t>200</t>
  </si>
  <si>
    <t>2023-02-14 09:34:37</t>
  </si>
  <si>
    <t>2023-02-08</t>
  </si>
  <si>
    <t>3014005</t>
  </si>
  <si>
    <t>WONG TSZ LEUNG,LIU TSZ WAI,LUK MAN HIN</t>
  </si>
  <si>
    <t>4287.00</t>
  </si>
  <si>
    <t>2023-02-14 10:55:28</t>
  </si>
  <si>
    <t>2023-03-21</t>
  </si>
  <si>
    <t>3161663</t>
  </si>
  <si>
    <t>曼谷瑞吉酒店</t>
  </si>
  <si>
    <t>XIAO WENLIN</t>
  </si>
  <si>
    <t>4758.00</t>
  </si>
  <si>
    <t>2023-03-22 15:52:31</t>
  </si>
  <si>
    <t>3204480</t>
  </si>
  <si>
    <t>ZHAO HONGGUANG,Xu Daoming</t>
  </si>
  <si>
    <t>5450.00</t>
  </si>
  <si>
    <t>2023-04-07 10:34:40</t>
  </si>
  <si>
    <t>2023-03-31</t>
  </si>
  <si>
    <t>3185750</t>
  </si>
  <si>
    <t>太平洋丝绸酒店</t>
  </si>
  <si>
    <t>ABDUL RASHID ZUL BAHAR</t>
  </si>
  <si>
    <t>662.00</t>
  </si>
  <si>
    <t>2023-03-31 10:58:01</t>
  </si>
  <si>
    <t>马来西亚</t>
  </si>
  <si>
    <t>3191907</t>
  </si>
  <si>
    <t>哥打京那巴鲁元明大酒店</t>
  </si>
  <si>
    <t>ZHU XIAOSHUAI</t>
  </si>
  <si>
    <t>2023-04-03</t>
  </si>
  <si>
    <t>1631.00</t>
  </si>
  <si>
    <t>2023-04-03 13:29:18</t>
  </si>
  <si>
    <t>3201110</t>
  </si>
  <si>
    <t>Liang HuiMin</t>
  </si>
  <si>
    <t>932.00</t>
  </si>
  <si>
    <t>2023-04-06 09:50:27</t>
  </si>
  <si>
    <t>3202362</t>
  </si>
  <si>
    <t>天空酒店</t>
  </si>
  <si>
    <t>FITRIAWATY EVIE</t>
  </si>
  <si>
    <t>250.00</t>
  </si>
  <si>
    <t>2023-04-06 11:00:41</t>
  </si>
  <si>
    <t>3205993</t>
  </si>
  <si>
    <t>普吉岛城市海港度假酒店 (SHA Extra Plus)</t>
  </si>
  <si>
    <t>chundawat kalusingh,chundawat kalusingh,chundawat kalusingh,chundawat kalusingh,chundawat kalusingh,chundawat kalusingh</t>
  </si>
  <si>
    <t>1953.00</t>
  </si>
  <si>
    <t>2023-04-07 14:49:38</t>
  </si>
  <si>
    <t>3207588</t>
  </si>
  <si>
    <t>普吉假日酒店 (政府卫生认证)</t>
  </si>
  <si>
    <t>Zhu Qiguang</t>
  </si>
  <si>
    <t>680.00</t>
  </si>
  <si>
    <t>2023-04-08 09:16:34</t>
  </si>
  <si>
    <t>3202783</t>
  </si>
  <si>
    <t>ZHOU XU</t>
  </si>
  <si>
    <t>681.00</t>
  </si>
  <si>
    <t>2023-04-06 18:05:40</t>
  </si>
  <si>
    <t>2023-03-08</t>
  </si>
  <si>
    <t>3108106</t>
  </si>
  <si>
    <t>Liu Jiazhi</t>
  </si>
  <si>
    <t>2516.00</t>
  </si>
  <si>
    <t>2023-03-08 15:45:30</t>
  </si>
  <si>
    <t>3108112</t>
  </si>
  <si>
    <t>WANG QIONG,LI SHUNQI</t>
  </si>
  <si>
    <t>2023-03-08 15:43:14</t>
  </si>
  <si>
    <t>3198551</t>
  </si>
  <si>
    <t>普吉岛科莫雅姆度假村</t>
  </si>
  <si>
    <t>SHEN JIE</t>
  </si>
  <si>
    <t>2790.00</t>
  </si>
  <si>
    <t>2023-04-05 18:11:19</t>
  </si>
  <si>
    <t>2022-11-14</t>
  </si>
  <si>
    <t>2796498</t>
  </si>
  <si>
    <t>乌龟岛海滩度假酒店</t>
  </si>
  <si>
    <t>Punchat Decha,Punchat Decha</t>
  </si>
  <si>
    <t>7068.00</t>
  </si>
  <si>
    <t>2022-11-14 14:55:30</t>
  </si>
  <si>
    <t>3191593</t>
  </si>
  <si>
    <t>阿瓦尼河滨曼谷酒店(SHA认证)</t>
  </si>
  <si>
    <t>JACQUET FABRICE</t>
  </si>
  <si>
    <t>2100.00</t>
  </si>
  <si>
    <t>2023-04-02 23:39:03</t>
  </si>
  <si>
    <t>2023-03-09</t>
  </si>
  <si>
    <t>3113807</t>
  </si>
  <si>
    <t>曼谷安纳塔拉河畔度假酒店</t>
  </si>
  <si>
    <t>HENNING NICOLE,MCNEIL COLLETTE</t>
  </si>
  <si>
    <t>18000.00</t>
  </si>
  <si>
    <t>2023-03-10 17:13:10</t>
  </si>
  <si>
    <t>3205044</t>
  </si>
  <si>
    <t>阿罗纳海滩赫纳度假村</t>
  </si>
  <si>
    <t>LI YUTING,SHAO XINQING</t>
  </si>
  <si>
    <t>880.00</t>
  </si>
  <si>
    <t>2023-04-07 11:42:30</t>
  </si>
  <si>
    <t>菲律宾</t>
  </si>
  <si>
    <t>3187134</t>
  </si>
  <si>
    <t>曼谷奔齐中心大酒店</t>
  </si>
  <si>
    <t>CHE TAOCHU</t>
  </si>
  <si>
    <t>564.00</t>
  </si>
  <si>
    <t>2023-03-31 18:34:08</t>
  </si>
  <si>
    <t>2023-03-15</t>
  </si>
  <si>
    <t>3139779</t>
  </si>
  <si>
    <t>CHONG YAT HIN</t>
  </si>
  <si>
    <t>2780.00</t>
  </si>
  <si>
    <t>2023-03-16 14:18:06</t>
  </si>
  <si>
    <t>2023-03-30</t>
  </si>
  <si>
    <t>3182375</t>
  </si>
  <si>
    <t>LIU ZHE</t>
  </si>
  <si>
    <t>2023-03-30 12:08:21</t>
  </si>
  <si>
    <t>3182074</t>
  </si>
  <si>
    <t>ZHENG LIAN</t>
  </si>
  <si>
    <t>2023-03-30 12:10:18</t>
  </si>
  <si>
    <t>3187475</t>
  </si>
  <si>
    <t>普吉岛阿卡迪亚卡伦海滩铂尔曼度假酒店（原普吉岛希尔顿阿卡迪亚温泉度假酒店）</t>
  </si>
  <si>
    <t>Han Ni,CHENG NIRONG</t>
  </si>
  <si>
    <t>3450.00</t>
  </si>
  <si>
    <t>2023-04-03 12:25:24</t>
  </si>
  <si>
    <t>2023-02-14</t>
  </si>
  <si>
    <t>3030677</t>
  </si>
  <si>
    <t>瓦利舍霍夫策马特酒店</t>
  </si>
  <si>
    <t>LIU JIACHENG</t>
  </si>
  <si>
    <t>5806.00</t>
  </si>
  <si>
    <t>2023-02-14 19:10:50</t>
  </si>
  <si>
    <t>直连</t>
  </si>
  <si>
    <t>瑞士</t>
  </si>
  <si>
    <t>2023-02-09</t>
  </si>
  <si>
    <t>3016361</t>
  </si>
  <si>
    <t>曼谷盛泰澜中央世界商业中心酒店  (SHA Plus+)</t>
  </si>
  <si>
    <t>GUO XIBEI</t>
  </si>
  <si>
    <t>5992.00</t>
  </si>
  <si>
    <t>2023-02-09 15:10:07</t>
  </si>
  <si>
    <t>2023-01-07</t>
  </si>
  <si>
    <t>2927072</t>
  </si>
  <si>
    <t>LOUEY PERRY</t>
  </si>
  <si>
    <t>7415.00</t>
  </si>
  <si>
    <t>2023-01-07 18:29:32</t>
  </si>
  <si>
    <t>2023-03-23</t>
  </si>
  <si>
    <t>3165549</t>
  </si>
  <si>
    <t>CHAI BEK LOO</t>
  </si>
  <si>
    <t>5876.00</t>
  </si>
  <si>
    <t>4929.69</t>
  </si>
  <si>
    <t>-946</t>
  </si>
  <si>
    <t>2023-03-23 16:06:44</t>
  </si>
  <si>
    <t>3207735</t>
  </si>
  <si>
    <t>chen chaofeng</t>
  </si>
  <si>
    <t>2066.00</t>
  </si>
  <si>
    <t>2023-04-08 09:44:51</t>
  </si>
  <si>
    <t>3208044</t>
  </si>
  <si>
    <t>lao Chunhua</t>
  </si>
  <si>
    <t>2023-04-08 09:58:17</t>
  </si>
  <si>
    <t>3210998</t>
  </si>
  <si>
    <t>XIANG CHAOHUI</t>
  </si>
  <si>
    <t>1094.00</t>
  </si>
  <si>
    <t>2023-04-09 13:39:45</t>
  </si>
  <si>
    <t>3210882</t>
  </si>
  <si>
    <t>LUO WENQIN,Deng Mengyi</t>
  </si>
  <si>
    <t>1010.00</t>
  </si>
  <si>
    <t>2023-04-09 12:48:06</t>
  </si>
  <si>
    <t>3210659</t>
  </si>
  <si>
    <t>ZHU LIQI</t>
  </si>
  <si>
    <t>2023-04-09 10:53:30</t>
  </si>
  <si>
    <t>3211126</t>
  </si>
  <si>
    <t>TAN KAIXIN</t>
  </si>
  <si>
    <t>2023-04-09 14:46:02</t>
  </si>
  <si>
    <t>2023-03-17</t>
  </si>
  <si>
    <t>3147119</t>
  </si>
  <si>
    <t>大华大酒店 (SHA Plus+)</t>
  </si>
  <si>
    <t>Suttipongskun Thanet,Suttipongskun Thanet</t>
  </si>
  <si>
    <t>305.00</t>
  </si>
  <si>
    <t>2023-03-17 17:48:31</t>
  </si>
  <si>
    <t>3160278</t>
  </si>
  <si>
    <t>皇家普吉城市酒店(SHA Plus+)</t>
  </si>
  <si>
    <t>LEE Seoho</t>
  </si>
  <si>
    <t>606.00</t>
  </si>
  <si>
    <t>2023-03-21 15:45:46</t>
  </si>
  <si>
    <t>2023-03-25</t>
  </si>
  <si>
    <t>3171170</t>
  </si>
  <si>
    <t>普吉班德拉海滩度假酒店(SHA Extra Plus)</t>
  </si>
  <si>
    <t>ZHANG MEI</t>
  </si>
  <si>
    <t>638.00</t>
  </si>
  <si>
    <t>2023-03-25 14:56:44</t>
  </si>
  <si>
    <t>3210778</t>
  </si>
  <si>
    <t>芭堤雅都喜天丽酒店</t>
  </si>
  <si>
    <t>ZHANG ZHUXIANG</t>
  </si>
  <si>
    <t>918.00</t>
  </si>
  <si>
    <t>2023-04-09 11:43:21</t>
  </si>
  <si>
    <t>3210661</t>
  </si>
  <si>
    <t>FU QIANG,ZOU LIANCAI</t>
  </si>
  <si>
    <t>1298.00</t>
  </si>
  <si>
    <t>2023-04-09 10:57:00</t>
  </si>
  <si>
    <t>3181722</t>
  </si>
  <si>
    <t>普吉岛芭东彩灯度假村</t>
  </si>
  <si>
    <t>WANG HUNGYANG,WANG HUNGYANG</t>
  </si>
  <si>
    <t>1140.00</t>
  </si>
  <si>
    <t>2023-03-30 08:47:15</t>
  </si>
  <si>
    <t>2023-03-27</t>
  </si>
  <si>
    <t>3176101</t>
  </si>
  <si>
    <t>曼谷大仓新颐饭店</t>
  </si>
  <si>
    <t>JEN CHUNHSING</t>
  </si>
  <si>
    <t>1372.00</t>
  </si>
  <si>
    <t>2023-03-28 09:51:01</t>
  </si>
  <si>
    <t>3195105</t>
  </si>
  <si>
    <t>Lei Chonio</t>
  </si>
  <si>
    <t>1368.00</t>
  </si>
  <si>
    <t>2023-04-03 18:34:48</t>
  </si>
  <si>
    <t>3207808</t>
  </si>
  <si>
    <t>迪拜市中心安纳塔拉酒店</t>
  </si>
  <si>
    <t>EL MOUBADDER SLAYMAN,PAULOUSKAYA NATALLIA</t>
  </si>
  <si>
    <t>1709.00</t>
  </si>
  <si>
    <t>2023-04-08 16:16:14</t>
  </si>
  <si>
    <t>阿拉伯联合酋长国</t>
  </si>
  <si>
    <t>3210056</t>
  </si>
  <si>
    <t>摩德沙吞酒店 (政府卫生认证)</t>
  </si>
  <si>
    <t>YAN BIWEI</t>
  </si>
  <si>
    <t>483.00</t>
  </si>
  <si>
    <t>2023-04-09 11:05:33</t>
  </si>
  <si>
    <t>3201572</t>
  </si>
  <si>
    <t>曼谷拉差达瑞士酒店 (SHA Extra Plus)</t>
  </si>
  <si>
    <t>DENG DEYONG</t>
  </si>
  <si>
    <t>2400.00</t>
  </si>
  <si>
    <t>2023-04-06 11:11:00</t>
  </si>
  <si>
    <t>2023-03-12</t>
  </si>
  <si>
    <t>3124671</t>
  </si>
  <si>
    <t>曼谷素坤逸55号通罗中心点大酒店 (政府卫生认证)</t>
  </si>
  <si>
    <t>GUO ZIXIN,WANG HONGYU,DONG GUANNAN</t>
  </si>
  <si>
    <t>1618.00</t>
  </si>
  <si>
    <t>2023-03-13 10:40:19</t>
  </si>
  <si>
    <t>2023-03-13</t>
  </si>
  <si>
    <t>3129271</t>
  </si>
  <si>
    <t>区域长滩岛酒店</t>
  </si>
  <si>
    <t>YANG HAN</t>
  </si>
  <si>
    <t>7707.00</t>
  </si>
  <si>
    <t>2023-03-13 18:04:27</t>
  </si>
  <si>
    <t>3200157</t>
  </si>
  <si>
    <t>普吉盛泰乐卡伦海滩度假村</t>
  </si>
  <si>
    <t>LI SHUOWEN,DUAN LIJUAN,ZHONG MEI</t>
  </si>
  <si>
    <t>3228.00</t>
  </si>
  <si>
    <t>2023-04-05 20:27:21</t>
  </si>
  <si>
    <t>3188028</t>
  </si>
  <si>
    <t>唯裕酒店</t>
  </si>
  <si>
    <t>SOO YING POOI</t>
  </si>
  <si>
    <t>625.00</t>
  </si>
  <si>
    <t>2023-04-01 13:49:53</t>
  </si>
  <si>
    <t>3210456</t>
  </si>
  <si>
    <t>马尼拉金凤凰酒店-隔离酒店</t>
  </si>
  <si>
    <t>Ding Wenhao</t>
  </si>
  <si>
    <t>457.00</t>
  </si>
  <si>
    <t>2023-04-09 08:55:21</t>
  </si>
  <si>
    <t>3211442</t>
  </si>
  <si>
    <t>Wauchope Kai,Wauchope Kai,Wauchope Kai,Wauchope Kai,Wauchope Kai,Wauchope Kai</t>
  </si>
  <si>
    <t>1371.00</t>
  </si>
  <si>
    <t>2023-04-09 16:48:39</t>
  </si>
  <si>
    <t>3197203</t>
  </si>
  <si>
    <t>海约翰坎普庄园酒店</t>
  </si>
  <si>
    <t>Larraine Santos Ava,Larraine Santos Ava</t>
  </si>
  <si>
    <t>1200.00</t>
  </si>
  <si>
    <t>2023-04-04 15:13:51</t>
  </si>
  <si>
    <t>2023-02-21</t>
  </si>
  <si>
    <t>3051180</t>
  </si>
  <si>
    <t>槟城东方大酒店</t>
  </si>
  <si>
    <t>WESTMORELAND ALEXANDER</t>
  </si>
  <si>
    <t>4472.00</t>
  </si>
  <si>
    <t>2023-02-22 08:22:20</t>
  </si>
  <si>
    <t>3097196</t>
  </si>
  <si>
    <t>芽庄自由中心酒店</t>
  </si>
  <si>
    <t>KIM DOHYUNG,JU GAEUN</t>
  </si>
  <si>
    <t>480.00</t>
  </si>
  <si>
    <t>2023-03-06 16:26:18</t>
  </si>
  <si>
    <t>3111912</t>
  </si>
  <si>
    <t>胡志明西贡融合套房酒店</t>
  </si>
  <si>
    <t>TAY CHEE WEE,CABANG LEOVI MAY</t>
  </si>
  <si>
    <t>2023-03-09 10:01:31</t>
  </si>
  <si>
    <t>2023-02-04</t>
  </si>
  <si>
    <t>3004117</t>
  </si>
  <si>
    <t>hoang ken</t>
  </si>
  <si>
    <t>3762.00</t>
  </si>
  <si>
    <t>2023-02-07 11:35:49</t>
  </si>
  <si>
    <t>3210587</t>
  </si>
  <si>
    <t>吉隆坡美利亚酒店</t>
  </si>
  <si>
    <t>HUANG WENKE</t>
  </si>
  <si>
    <t>372.00</t>
  </si>
  <si>
    <t>2023-04-09 11:52:48</t>
  </si>
  <si>
    <t>3189396</t>
  </si>
  <si>
    <t>双威金字塔酒店</t>
  </si>
  <si>
    <t>SI KAE JYE</t>
  </si>
  <si>
    <t>510.00</t>
  </si>
  <si>
    <t>2023-04-06 16:39:11</t>
  </si>
  <si>
    <t>3186688</t>
  </si>
  <si>
    <t>苏梅岛丽思卡尔顿酒店</t>
  </si>
  <si>
    <t>XU LIANG</t>
  </si>
  <si>
    <t>12755.00</t>
  </si>
  <si>
    <t>2023-03-31 16:05:24</t>
  </si>
  <si>
    <t>2023-03-19</t>
  </si>
  <si>
    <t>3154175</t>
  </si>
  <si>
    <t>曼谷金斯顿套房酒店</t>
  </si>
  <si>
    <t>WONG SIUKWAIHANNIFA,KWOK CHEUKLAM</t>
  </si>
  <si>
    <t>2480.00</t>
  </si>
  <si>
    <t>2023-03-19 17:05:51</t>
  </si>
  <si>
    <t>3161757</t>
  </si>
  <si>
    <t>LUU THIEUTUONG,NGUYEN HUUTHANH</t>
  </si>
  <si>
    <t>1050.00</t>
  </si>
  <si>
    <t>2023-03-23 17:13:10</t>
  </si>
  <si>
    <t>3208786</t>
  </si>
  <si>
    <t>曼谷 SO/ 酒店</t>
  </si>
  <si>
    <t>WANG ZHIWEI</t>
  </si>
  <si>
    <t>2454.00</t>
  </si>
  <si>
    <t>2023-04-08 14:49:21</t>
  </si>
  <si>
    <t>3206410</t>
  </si>
  <si>
    <t>NG CHO SIM</t>
  </si>
  <si>
    <t>2050.00</t>
  </si>
  <si>
    <t>2023-04-07 19:54:53</t>
  </si>
  <si>
    <t>3066695</t>
  </si>
  <si>
    <t>阿特里姆曼谷美居大酒店(SHA认证)</t>
  </si>
  <si>
    <t>LEE CHI YAN CONRAD</t>
  </si>
  <si>
    <t>3280.00</t>
  </si>
  <si>
    <t>2023-02-26 15:03:52</t>
  </si>
  <si>
    <t>2023-02-19</t>
  </si>
  <si>
    <t>3046228</t>
  </si>
  <si>
    <t>曼谷阿德菲49酒店</t>
  </si>
  <si>
    <t>LEE HSIAOTING,CHEN SHUWEI,WU TIENTENG</t>
  </si>
  <si>
    <t>3216.00</t>
  </si>
  <si>
    <t>2023-02-20 10:24:02</t>
  </si>
  <si>
    <t>3181972</t>
  </si>
  <si>
    <t>槟城彩虹天堂海滩度假村酒店</t>
  </si>
  <si>
    <t>Balakrishna Saravanan,Balakrishna Saravanan</t>
  </si>
  <si>
    <t>490.00</t>
  </si>
  <si>
    <t>2023-03-30 09:14:52</t>
  </si>
  <si>
    <t>3209677</t>
  </si>
  <si>
    <t>WONG PAK CHUNG</t>
  </si>
  <si>
    <t>245.00</t>
  </si>
  <si>
    <t>2023-04-09 10:30:32</t>
  </si>
  <si>
    <t>3210271</t>
  </si>
  <si>
    <t>安纳塔拉东方曼格罗夫阿布扎比酒店</t>
  </si>
  <si>
    <t>Dajkovic Irena</t>
  </si>
  <si>
    <t>623.00</t>
  </si>
  <si>
    <t>2023-04-09 12:35:27</t>
  </si>
  <si>
    <t>3209547</t>
  </si>
  <si>
    <t>占奈萨拉卜塔酒店</t>
  </si>
  <si>
    <t>Mohamed Moustafa Ahmed,Mohamed Moustafa Ahmed</t>
  </si>
  <si>
    <t>411.00</t>
  </si>
  <si>
    <t>2023-04-08 22:50:13</t>
  </si>
  <si>
    <t>3170317</t>
  </si>
  <si>
    <t>Zhong Li</t>
  </si>
  <si>
    <t>822.00</t>
  </si>
  <si>
    <t>2023-03-25 14:02:09</t>
  </si>
  <si>
    <t>3189612</t>
  </si>
  <si>
    <t>吉隆坡四季酒店</t>
  </si>
  <si>
    <t>liu xuefen</t>
  </si>
  <si>
    <t>8073.00</t>
  </si>
  <si>
    <t>2023-04-02 10:16:42</t>
  </si>
  <si>
    <t>3191890</t>
  </si>
  <si>
    <t>Feng Changge</t>
  </si>
  <si>
    <t>11014.00</t>
  </si>
  <si>
    <t>2023-04-02 16:09:57</t>
  </si>
  <si>
    <t>3191745</t>
  </si>
  <si>
    <t>釜山斯坦福酒店</t>
  </si>
  <si>
    <t>SUGITA KO</t>
  </si>
  <si>
    <t>520.00</t>
  </si>
  <si>
    <t>2023-04-02 15:23:15</t>
  </si>
  <si>
    <t>韩国</t>
  </si>
  <si>
    <t>3199431</t>
  </si>
  <si>
    <t>康斯特白拉热带海滩度假村</t>
  </si>
  <si>
    <t>Ki Nakyung,Ki Nakyung</t>
  </si>
  <si>
    <t>10400.00</t>
  </si>
  <si>
    <t>2023-04-05 09:57:07</t>
  </si>
  <si>
    <t>3196794</t>
  </si>
  <si>
    <t>宜必思吉隆坡市中心酒店</t>
  </si>
  <si>
    <t>Neidhart Stefan</t>
  </si>
  <si>
    <t>1203.00</t>
  </si>
  <si>
    <t>2023-04-04 12:04:43</t>
  </si>
  <si>
    <t>3107218</t>
  </si>
  <si>
    <t>普吉岛卡塔海滩格兰德卡塔VIP酒店 (SHA 认证)</t>
  </si>
  <si>
    <t>WANG XINCHAN,ZUO XINGYUAN</t>
  </si>
  <si>
    <t>417.00</t>
  </si>
  <si>
    <t>2023-03-11 17:26:29</t>
  </si>
  <si>
    <t>3183270</t>
  </si>
  <si>
    <t>新山凯贝丽酒店式服务公寓</t>
  </si>
  <si>
    <t>LIANG JINGYI,CHEN QITONG</t>
  </si>
  <si>
    <t>2023-04-03 02:08:29</t>
  </si>
  <si>
    <t>3203445</t>
  </si>
  <si>
    <t>阿尔法公寓式酒店</t>
  </si>
  <si>
    <t>VIRTUDEZ JICK VILLARIN,MASAYON ALDRIN,MASAYON ANGEL</t>
  </si>
  <si>
    <t>3294.00</t>
  </si>
  <si>
    <t>2023-04-06 19:06:56</t>
  </si>
  <si>
    <t>3192394</t>
  </si>
  <si>
    <t>曼谷拉差达宜必思尚品酒店</t>
  </si>
  <si>
    <t>WEIYING HOU,GAO MENG</t>
  </si>
  <si>
    <t>1290.00</t>
  </si>
  <si>
    <t>2023-04-03 16:11:21</t>
  </si>
  <si>
    <t>3189131</t>
  </si>
  <si>
    <t>sun baoyuan</t>
  </si>
  <si>
    <t>1350.00</t>
  </si>
  <si>
    <t>2023-04-01 11:53:25</t>
  </si>
  <si>
    <t>3189141</t>
  </si>
  <si>
    <t>2023-04-01 12:07:02</t>
  </si>
  <si>
    <t>3191791</t>
  </si>
  <si>
    <t>曼谷素坤逸十一酒店 (政府卫生认证)</t>
  </si>
  <si>
    <t>AUNG THEIN</t>
  </si>
  <si>
    <t>420.00</t>
  </si>
  <si>
    <t>2023-04-02 18:15:36</t>
  </si>
  <si>
    <t>2023-03-07</t>
  </si>
  <si>
    <t>3104651</t>
  </si>
  <si>
    <t>曼谷索拉利亚西铁酒店</t>
  </si>
  <si>
    <t>Lee Shuk Ling</t>
  </si>
  <si>
    <t>1926.00</t>
  </si>
  <si>
    <t>2023-03-07 16:56:47</t>
  </si>
  <si>
    <t>3104616</t>
  </si>
  <si>
    <t>Lee Chun Shing</t>
  </si>
  <si>
    <t>2023-03-07 16:56:36</t>
  </si>
  <si>
    <t>3044350</t>
  </si>
  <si>
    <t>CHEN YENYU</t>
  </si>
  <si>
    <t>2568.00</t>
  </si>
  <si>
    <t>2023-02-19 14:18:24</t>
  </si>
  <si>
    <t>2023-02-18</t>
  </si>
  <si>
    <t>3041499</t>
  </si>
  <si>
    <t>TAI SIU HUNG</t>
  </si>
  <si>
    <t>2023-02-18 10:56:06</t>
  </si>
  <si>
    <t>2022-12-26</t>
  </si>
  <si>
    <t>2900648</t>
  </si>
  <si>
    <t>WONG KA YAN</t>
  </si>
  <si>
    <t>3365.00</t>
  </si>
  <si>
    <t>2022-12-26 10:09:48</t>
  </si>
  <si>
    <t>2022-12-16</t>
  </si>
  <si>
    <t>2880140</t>
  </si>
  <si>
    <t>Kong Yick Hon,Kong Yick Hon</t>
  </si>
  <si>
    <t>3188.00</t>
  </si>
  <si>
    <t>2022-12-17 15:16:26</t>
  </si>
  <si>
    <t>3210894</t>
  </si>
  <si>
    <t>芭堤雅北部遨舍度假酒店 (SHA Extra Plus)</t>
  </si>
  <si>
    <t>sun qiangwei</t>
  </si>
  <si>
    <t>517.00</t>
  </si>
  <si>
    <t>2023-04-09 12:50:53</t>
  </si>
  <si>
    <t>3211142</t>
  </si>
  <si>
    <t>Tian Chenjun,PIYATHIDA DANGPA</t>
  </si>
  <si>
    <t>425.00</t>
  </si>
  <si>
    <t>2023-04-09 14:48:22</t>
  </si>
  <si>
    <t>2023-03-28</t>
  </si>
  <si>
    <t>3179015</t>
  </si>
  <si>
    <t>迪拜派拉蒙酒店</t>
  </si>
  <si>
    <t>BRYANT SAMMIE JAMES,DERESHE BIRTUKAN WOLDE</t>
  </si>
  <si>
    <t>1650.00</t>
  </si>
  <si>
    <t>2023-03-30 00:31:59</t>
  </si>
  <si>
    <t>3201936</t>
  </si>
  <si>
    <t>曼谷lyf素坤逸8巷-雅诗阁管理</t>
  </si>
  <si>
    <t>Ly Andrew</t>
  </si>
  <si>
    <t>780.00</t>
  </si>
  <si>
    <t>2023-04-06 09:03:43</t>
  </si>
  <si>
    <t>2023-03-20</t>
  </si>
  <si>
    <t>3158355</t>
  </si>
  <si>
    <t>麦克坦新镇萨沃伊酒店</t>
  </si>
  <si>
    <t>BERSAMINA RAVEN,PINOTE JETIER</t>
  </si>
  <si>
    <t>384.00</t>
  </si>
  <si>
    <t>2023-04-07 12:19:48</t>
  </si>
  <si>
    <t>3146263</t>
  </si>
  <si>
    <t>Sybico Maxine Jude,Sybico Maxine Jude</t>
  </si>
  <si>
    <t>666.00</t>
  </si>
  <si>
    <t>2023-03-17 16:23:47</t>
  </si>
  <si>
    <t>3200849</t>
  </si>
  <si>
    <t>盖特43机场酒店</t>
  </si>
  <si>
    <t>DADUAN KANOKPORN</t>
  </si>
  <si>
    <t>278.00</t>
  </si>
  <si>
    <t>2023-04-05 19:37:35</t>
  </si>
  <si>
    <t>3210542</t>
  </si>
  <si>
    <t>宿务海湾酒店-国会大厦</t>
  </si>
  <si>
    <t>Bontia AlyssaMae,Bontia AlyssaMae</t>
  </si>
  <si>
    <t>380.00</t>
  </si>
  <si>
    <t>2023-04-09 10:02:42</t>
  </si>
  <si>
    <t>2023-02-28</t>
  </si>
  <si>
    <t>3075721</t>
  </si>
  <si>
    <t>普吉岛西奈奢华酒店(SHA Extra Plus)</t>
  </si>
  <si>
    <t>Cui Tinghui,Cui Tinghui,Cui Tinghui,Cui Tinghui</t>
  </si>
  <si>
    <t>2646.00</t>
  </si>
  <si>
    <t>2023-03-01 10:30:56</t>
  </si>
  <si>
    <t>2023-01-26</t>
  </si>
  <si>
    <t>2978195</t>
  </si>
  <si>
    <t>标准酒店 - 曼谷大都会大厦</t>
  </si>
  <si>
    <t>LING YIHAN</t>
  </si>
  <si>
    <t>3620.00</t>
  </si>
  <si>
    <t>2023-01-27 11:48:00</t>
  </si>
  <si>
    <t>3030251</t>
  </si>
  <si>
    <t>普吉岛迈考美丽亚酒店(SHA Extra Plus)</t>
  </si>
  <si>
    <t>NEL ALBERTUS JOHANNES</t>
  </si>
  <si>
    <t>3988.00</t>
  </si>
  <si>
    <t>2023-02-27 15:47:20</t>
  </si>
  <si>
    <t>2023-03-02</t>
  </si>
  <si>
    <t>3079813</t>
  </si>
  <si>
    <t>feng Jin</t>
  </si>
  <si>
    <t>1966.00</t>
  </si>
  <si>
    <t>2023-03-03 10:15:36</t>
  </si>
  <si>
    <t>3181250</t>
  </si>
  <si>
    <t>富国岛海洋湾度假村</t>
  </si>
  <si>
    <t>SARDINHADONASCIMENTO VALDIR,XIU RUI</t>
  </si>
  <si>
    <t>4160.00</t>
  </si>
  <si>
    <t>2023-03-30 12:27:42</t>
  </si>
  <si>
    <t>3200442</t>
  </si>
  <si>
    <t>安维河滨凯恩曼谷酒店</t>
  </si>
  <si>
    <t>LI YANG,QIUJUAN HONGXIU</t>
  </si>
  <si>
    <t>742.00</t>
  </si>
  <si>
    <t>2023-04-05 18:27:32</t>
  </si>
  <si>
    <t>2023-02-16</t>
  </si>
  <si>
    <t>3037056</t>
  </si>
  <si>
    <t>曼谷素坤逸14巷车厢康帕斯酒店</t>
  </si>
  <si>
    <t>Ying Ngan</t>
  </si>
  <si>
    <t>1521.00</t>
  </si>
  <si>
    <t>2023-02-17 11:34:41</t>
  </si>
  <si>
    <t>3188953</t>
  </si>
  <si>
    <t>曼谷河畔萨利尔酒店</t>
  </si>
  <si>
    <t>LEI UTHA</t>
  </si>
  <si>
    <t>5835.00</t>
  </si>
  <si>
    <t>2023-04-01 11:41:30</t>
  </si>
  <si>
    <t>3206368</t>
  </si>
  <si>
    <t>TANG MAN</t>
  </si>
  <si>
    <t>2150.00</t>
  </si>
  <si>
    <t>2023-04-07 17:53:29</t>
  </si>
  <si>
    <t>3157174</t>
  </si>
  <si>
    <t>Melia Vinpearl Phu Quoc</t>
  </si>
  <si>
    <t>LEUNG KAIFAT,SUN SHUKKUENMONITOR,WANG YANWEN</t>
  </si>
  <si>
    <t>1278.00</t>
  </si>
  <si>
    <t>2023-03-20 15:51:46</t>
  </si>
  <si>
    <t>3155575</t>
  </si>
  <si>
    <t>岘港中心温克酒店</t>
  </si>
  <si>
    <t>MD Krai,MD Krai</t>
  </si>
  <si>
    <t>539.00</t>
  </si>
  <si>
    <t>2023-03-20 14:06:02</t>
  </si>
  <si>
    <t>3209570</t>
  </si>
  <si>
    <t>Tu Bui Tran Cam,Tu Bui Tran Cam</t>
  </si>
  <si>
    <t>237.00</t>
  </si>
  <si>
    <t>2023-04-09 03:54:30</t>
  </si>
  <si>
    <t>3204142</t>
  </si>
  <si>
    <t>曼谷恰特里亚姆大酒店</t>
  </si>
  <si>
    <t>OU JUNHENG</t>
  </si>
  <si>
    <t>6162.00</t>
  </si>
  <si>
    <t>2023-04-07 10:21:17</t>
  </si>
  <si>
    <t>3204119</t>
  </si>
  <si>
    <t>HUANG HAIYOU,HUANG YANG,LIU YIHAO</t>
  </si>
  <si>
    <t>12321.00</t>
  </si>
  <si>
    <t>2023-04-07 10:13:25</t>
  </si>
  <si>
    <t>3200975</t>
  </si>
  <si>
    <t>CHIU MING KIN</t>
  </si>
  <si>
    <t>4770.00</t>
  </si>
  <si>
    <t>2023-04-05 23:56:44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</si>
</sst>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150</xdr:row>
      <xdr:rowOff>45720</xdr:rowOff>
    </xdr:from>
    <xdr:to>
      <xdr:col>14</xdr:col>
      <xdr:colOff>290195</xdr:colOff>
      <xdr:row>177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788920"/>
          <a:ext cx="9547860" cy="4945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8"/>
  <sheetViews>
    <sheetView workbookViewId="0">
      <selection activeCell="A1" sqref="A1:AA148"/>
    </sheetView>
  </sheetViews>
  <sheetFormatPr defaultColWidth="9" defaultRowHeight="14.4"/>
  <sheetData>
    <row r="1" spans="1:2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/>
      <c r="AA1" s="5"/>
    </row>
    <row r="2" spans="1:27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45020</v>
      </c>
      <c r="G2" s="7">
        <v>45026</v>
      </c>
      <c r="H2" s="5">
        <v>1</v>
      </c>
      <c r="I2" s="5">
        <v>6</v>
      </c>
      <c r="J2" s="5">
        <v>6</v>
      </c>
      <c r="K2" s="5" t="s">
        <v>30</v>
      </c>
      <c r="L2" s="5">
        <v>7068</v>
      </c>
      <c r="M2" s="5">
        <v>7068</v>
      </c>
      <c r="N2" s="5" t="s">
        <v>31</v>
      </c>
      <c r="O2" s="5" t="s">
        <v>32</v>
      </c>
      <c r="P2" s="5" t="s">
        <v>33</v>
      </c>
      <c r="Q2" s="5">
        <v>0</v>
      </c>
      <c r="R2" s="9">
        <v>44879</v>
      </c>
      <c r="S2" s="7">
        <v>45029</v>
      </c>
      <c r="T2" s="5" t="s">
        <v>34</v>
      </c>
      <c r="U2" s="5">
        <v>7068</v>
      </c>
      <c r="V2" s="5">
        <v>0</v>
      </c>
      <c r="W2" s="5">
        <v>0</v>
      </c>
      <c r="X2" s="5" t="s">
        <v>35</v>
      </c>
      <c r="Y2" s="5" t="s">
        <v>36</v>
      </c>
      <c r="Z2" s="5"/>
      <c r="AA2" s="5"/>
    </row>
    <row r="3" spans="1:27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45022</v>
      </c>
      <c r="G3" s="7">
        <v>45026</v>
      </c>
      <c r="H3" s="5">
        <v>1</v>
      </c>
      <c r="I3" s="5">
        <v>4</v>
      </c>
      <c r="J3" s="5">
        <v>4</v>
      </c>
      <c r="K3" s="5" t="s">
        <v>30</v>
      </c>
      <c r="L3" s="5">
        <v>3188</v>
      </c>
      <c r="M3" s="5">
        <v>3188</v>
      </c>
      <c r="N3" s="5" t="s">
        <v>40</v>
      </c>
      <c r="O3" s="5" t="s">
        <v>32</v>
      </c>
      <c r="P3" s="5" t="s">
        <v>33</v>
      </c>
      <c r="Q3" s="5">
        <v>0</v>
      </c>
      <c r="R3" s="9">
        <v>44911</v>
      </c>
      <c r="S3" s="7">
        <v>45029</v>
      </c>
      <c r="T3" s="5" t="s">
        <v>34</v>
      </c>
      <c r="U3" s="5">
        <v>3188</v>
      </c>
      <c r="V3" s="5">
        <v>0</v>
      </c>
      <c r="W3" s="5">
        <v>0</v>
      </c>
      <c r="X3" s="5" t="s">
        <v>41</v>
      </c>
      <c r="Y3" s="5" t="s">
        <v>42</v>
      </c>
      <c r="Z3" s="5"/>
      <c r="AA3" s="5"/>
    </row>
    <row r="4" spans="1:27">
      <c r="A4" s="5" t="s">
        <v>43</v>
      </c>
      <c r="B4" s="5" t="s">
        <v>26</v>
      </c>
      <c r="C4" s="5" t="s">
        <v>27</v>
      </c>
      <c r="D4" s="5" t="s">
        <v>38</v>
      </c>
      <c r="E4" s="5" t="s">
        <v>44</v>
      </c>
      <c r="F4" s="7">
        <v>45021</v>
      </c>
      <c r="G4" s="7">
        <v>45026</v>
      </c>
      <c r="H4" s="5">
        <v>1</v>
      </c>
      <c r="I4" s="5">
        <v>5</v>
      </c>
      <c r="J4" s="5">
        <v>5</v>
      </c>
      <c r="K4" s="5" t="s">
        <v>30</v>
      </c>
      <c r="L4" s="5">
        <v>3365</v>
      </c>
      <c r="M4" s="5">
        <v>3365</v>
      </c>
      <c r="N4" s="5" t="s">
        <v>45</v>
      </c>
      <c r="O4" s="5" t="s">
        <v>32</v>
      </c>
      <c r="P4" s="5" t="s">
        <v>33</v>
      </c>
      <c r="Q4" s="5">
        <v>0</v>
      </c>
      <c r="R4" s="9">
        <v>44921</v>
      </c>
      <c r="S4" s="7">
        <v>45029</v>
      </c>
      <c r="T4" s="5" t="s">
        <v>34</v>
      </c>
      <c r="U4" s="5">
        <v>3365</v>
      </c>
      <c r="V4" s="5">
        <v>0</v>
      </c>
      <c r="W4" s="5">
        <v>0</v>
      </c>
      <c r="X4" s="5" t="s">
        <v>46</v>
      </c>
      <c r="Y4" s="5" t="s">
        <v>47</v>
      </c>
      <c r="Z4" s="5"/>
      <c r="AA4" s="5"/>
    </row>
    <row r="5" spans="1:27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45021</v>
      </c>
      <c r="G5" s="7">
        <v>45026</v>
      </c>
      <c r="H5" s="5">
        <v>1</v>
      </c>
      <c r="I5" s="5">
        <v>5</v>
      </c>
      <c r="J5" s="5">
        <v>5</v>
      </c>
      <c r="K5" s="5" t="s">
        <v>30</v>
      </c>
      <c r="L5" s="5">
        <v>7415</v>
      </c>
      <c r="M5" s="5">
        <v>7415</v>
      </c>
      <c r="N5" s="5" t="s">
        <v>51</v>
      </c>
      <c r="O5" s="5" t="s">
        <v>32</v>
      </c>
      <c r="P5" s="5" t="s">
        <v>33</v>
      </c>
      <c r="Q5" s="5">
        <v>0</v>
      </c>
      <c r="R5" s="9">
        <v>44933</v>
      </c>
      <c r="S5" s="7">
        <v>45029</v>
      </c>
      <c r="T5" s="5" t="s">
        <v>34</v>
      </c>
      <c r="U5" s="5">
        <v>7415</v>
      </c>
      <c r="V5" s="5">
        <v>0</v>
      </c>
      <c r="W5" s="5">
        <v>0</v>
      </c>
      <c r="X5" s="5" t="s">
        <v>52</v>
      </c>
      <c r="Y5" s="5" t="s">
        <v>53</v>
      </c>
      <c r="Z5" s="5"/>
      <c r="AA5" s="5"/>
    </row>
    <row r="6" spans="1:27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45023</v>
      </c>
      <c r="G6" s="7">
        <v>45026</v>
      </c>
      <c r="H6" s="5">
        <v>1</v>
      </c>
      <c r="I6" s="5">
        <v>3</v>
      </c>
      <c r="J6" s="5">
        <v>3</v>
      </c>
      <c r="K6" s="5" t="s">
        <v>30</v>
      </c>
      <c r="L6" s="5">
        <v>3620</v>
      </c>
      <c r="M6" s="5">
        <v>3620</v>
      </c>
      <c r="N6" s="5" t="s">
        <v>57</v>
      </c>
      <c r="O6" s="5" t="s">
        <v>32</v>
      </c>
      <c r="P6" s="5" t="s">
        <v>33</v>
      </c>
      <c r="Q6" s="5">
        <v>0</v>
      </c>
      <c r="R6" s="9">
        <v>44952</v>
      </c>
      <c r="S6" s="7">
        <v>45029</v>
      </c>
      <c r="T6" s="5" t="s">
        <v>34</v>
      </c>
      <c r="U6" s="5">
        <v>3620</v>
      </c>
      <c r="V6" s="5">
        <v>0</v>
      </c>
      <c r="W6" s="5">
        <v>0</v>
      </c>
      <c r="X6" s="5" t="s">
        <v>58</v>
      </c>
      <c r="Y6" s="5" t="s">
        <v>59</v>
      </c>
      <c r="Z6" s="5"/>
      <c r="AA6" s="5"/>
    </row>
    <row r="7" spans="1:27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45020</v>
      </c>
      <c r="G7" s="7">
        <v>45026</v>
      </c>
      <c r="H7" s="5">
        <v>1</v>
      </c>
      <c r="I7" s="5">
        <v>6</v>
      </c>
      <c r="J7" s="5">
        <v>6</v>
      </c>
      <c r="K7" s="5" t="s">
        <v>30</v>
      </c>
      <c r="L7" s="5">
        <v>3762</v>
      </c>
      <c r="M7" s="5">
        <v>3762</v>
      </c>
      <c r="N7" s="5" t="s">
        <v>63</v>
      </c>
      <c r="O7" s="5" t="s">
        <v>32</v>
      </c>
      <c r="P7" s="5" t="s">
        <v>33</v>
      </c>
      <c r="Q7" s="5">
        <v>0</v>
      </c>
      <c r="R7" s="9">
        <v>44961</v>
      </c>
      <c r="S7" s="7">
        <v>45029</v>
      </c>
      <c r="T7" s="5" t="s">
        <v>34</v>
      </c>
      <c r="U7" s="5">
        <v>3762</v>
      </c>
      <c r="V7" s="5">
        <v>0</v>
      </c>
      <c r="W7" s="5">
        <v>0</v>
      </c>
      <c r="X7" s="5" t="s">
        <v>64</v>
      </c>
      <c r="Y7" s="5" t="s">
        <v>65</v>
      </c>
      <c r="Z7" s="5"/>
      <c r="AA7" s="5"/>
    </row>
    <row r="8" spans="1:27">
      <c r="A8" s="5" t="s">
        <v>66</v>
      </c>
      <c r="B8" s="5" t="s">
        <v>26</v>
      </c>
      <c r="C8" s="5" t="s">
        <v>27</v>
      </c>
      <c r="D8" s="5" t="s">
        <v>67</v>
      </c>
      <c r="E8" s="5" t="s">
        <v>68</v>
      </c>
      <c r="F8" s="7">
        <v>45023</v>
      </c>
      <c r="G8" s="7">
        <v>45026</v>
      </c>
      <c r="H8" s="5">
        <v>1</v>
      </c>
      <c r="I8" s="5">
        <v>3</v>
      </c>
      <c r="J8" s="5">
        <v>3</v>
      </c>
      <c r="K8" s="5" t="s">
        <v>30</v>
      </c>
      <c r="L8" s="5">
        <v>4287</v>
      </c>
      <c r="M8" s="5">
        <v>4287</v>
      </c>
      <c r="N8" s="5" t="s">
        <v>69</v>
      </c>
      <c r="O8" s="5" t="s">
        <v>32</v>
      </c>
      <c r="P8" s="5" t="s">
        <v>33</v>
      </c>
      <c r="Q8" s="5">
        <v>0</v>
      </c>
      <c r="R8" s="9">
        <v>44965</v>
      </c>
      <c r="S8" s="7">
        <v>45029</v>
      </c>
      <c r="T8" s="5" t="s">
        <v>34</v>
      </c>
      <c r="U8" s="5">
        <v>4287</v>
      </c>
      <c r="V8" s="5">
        <v>0</v>
      </c>
      <c r="W8" s="5">
        <v>0</v>
      </c>
      <c r="X8" s="5" t="s">
        <v>70</v>
      </c>
      <c r="Y8" s="5" t="s">
        <v>71</v>
      </c>
      <c r="Z8" s="5"/>
      <c r="AA8" s="5"/>
    </row>
    <row r="9" spans="1:27">
      <c r="A9" s="5" t="s">
        <v>72</v>
      </c>
      <c r="B9" s="5" t="s">
        <v>26</v>
      </c>
      <c r="C9" s="5" t="s">
        <v>27</v>
      </c>
      <c r="D9" s="5" t="s">
        <v>73</v>
      </c>
      <c r="E9" s="5" t="s">
        <v>50</v>
      </c>
      <c r="F9" s="7">
        <v>45022</v>
      </c>
      <c r="G9" s="7">
        <v>45026</v>
      </c>
      <c r="H9" s="5">
        <v>1</v>
      </c>
      <c r="I9" s="5">
        <v>4</v>
      </c>
      <c r="J9" s="5">
        <v>4</v>
      </c>
      <c r="K9" s="5" t="s">
        <v>30</v>
      </c>
      <c r="L9" s="5">
        <v>5992</v>
      </c>
      <c r="M9" s="5">
        <v>5992</v>
      </c>
      <c r="N9" s="5" t="s">
        <v>74</v>
      </c>
      <c r="O9" s="5" t="s">
        <v>32</v>
      </c>
      <c r="P9" s="5" t="s">
        <v>33</v>
      </c>
      <c r="Q9" s="5">
        <v>0</v>
      </c>
      <c r="R9" s="9">
        <v>44966</v>
      </c>
      <c r="S9" s="7">
        <v>45029</v>
      </c>
      <c r="T9" s="5" t="s">
        <v>34</v>
      </c>
      <c r="U9" s="5">
        <v>5992</v>
      </c>
      <c r="V9" s="5">
        <v>0</v>
      </c>
      <c r="W9" s="5">
        <v>0</v>
      </c>
      <c r="X9" s="5" t="s">
        <v>75</v>
      </c>
      <c r="Y9" s="5" t="s">
        <v>76</v>
      </c>
      <c r="Z9" s="5"/>
      <c r="AA9" s="5"/>
    </row>
    <row r="10" spans="1:27">
      <c r="A10" s="5" t="s">
        <v>77</v>
      </c>
      <c r="B10" s="5" t="s">
        <v>26</v>
      </c>
      <c r="C10" s="5" t="s">
        <v>27</v>
      </c>
      <c r="D10" s="5" t="s">
        <v>67</v>
      </c>
      <c r="E10" s="5" t="s">
        <v>78</v>
      </c>
      <c r="F10" s="7">
        <v>45024</v>
      </c>
      <c r="G10" s="7">
        <v>45026</v>
      </c>
      <c r="H10" s="5">
        <v>1</v>
      </c>
      <c r="I10" s="5">
        <v>2</v>
      </c>
      <c r="J10" s="5">
        <v>2</v>
      </c>
      <c r="K10" s="5" t="s">
        <v>30</v>
      </c>
      <c r="L10" s="5">
        <v>2070</v>
      </c>
      <c r="M10" s="5">
        <v>2070</v>
      </c>
      <c r="N10" s="5" t="s">
        <v>79</v>
      </c>
      <c r="O10" s="5" t="s">
        <v>32</v>
      </c>
      <c r="P10" s="5" t="s">
        <v>33</v>
      </c>
      <c r="Q10" s="5">
        <v>0</v>
      </c>
      <c r="R10" s="9">
        <v>44970</v>
      </c>
      <c r="S10" s="7">
        <v>45029</v>
      </c>
      <c r="T10" s="5" t="s">
        <v>34</v>
      </c>
      <c r="U10" s="5">
        <v>2070</v>
      </c>
      <c r="V10" s="5">
        <v>0</v>
      </c>
      <c r="W10" s="5">
        <v>0</v>
      </c>
      <c r="X10" s="5" t="s">
        <v>80</v>
      </c>
      <c r="Y10" s="5" t="s">
        <v>81</v>
      </c>
      <c r="Z10" s="5"/>
      <c r="AA10" s="5"/>
    </row>
    <row r="11" spans="1:27">
      <c r="A11" s="5" t="s">
        <v>82</v>
      </c>
      <c r="B11" s="5" t="s">
        <v>26</v>
      </c>
      <c r="C11" s="5" t="s">
        <v>27</v>
      </c>
      <c r="D11" s="5" t="s">
        <v>83</v>
      </c>
      <c r="E11" s="5" t="s">
        <v>84</v>
      </c>
      <c r="F11" s="7">
        <v>45022</v>
      </c>
      <c r="G11" s="7">
        <v>45026</v>
      </c>
      <c r="H11" s="5">
        <v>1</v>
      </c>
      <c r="I11" s="5">
        <v>4</v>
      </c>
      <c r="J11" s="5">
        <v>4</v>
      </c>
      <c r="K11" s="5" t="s">
        <v>30</v>
      </c>
      <c r="L11" s="5">
        <v>3988</v>
      </c>
      <c r="M11" s="5">
        <v>3988</v>
      </c>
      <c r="N11" s="5" t="s">
        <v>85</v>
      </c>
      <c r="O11" s="5" t="s">
        <v>32</v>
      </c>
      <c r="P11" s="5" t="s">
        <v>33</v>
      </c>
      <c r="Q11" s="5">
        <v>0</v>
      </c>
      <c r="R11" s="9">
        <v>44971</v>
      </c>
      <c r="S11" s="7">
        <v>45029</v>
      </c>
      <c r="T11" s="5" t="s">
        <v>34</v>
      </c>
      <c r="U11" s="5">
        <v>3988</v>
      </c>
      <c r="V11" s="5">
        <v>0</v>
      </c>
      <c r="W11" s="5">
        <v>0</v>
      </c>
      <c r="X11" s="5" t="s">
        <v>86</v>
      </c>
      <c r="Y11" s="5" t="s">
        <v>87</v>
      </c>
      <c r="Z11" s="5"/>
      <c r="AA11" s="5"/>
    </row>
    <row r="12" spans="1:27">
      <c r="A12" s="5" t="s">
        <v>88</v>
      </c>
      <c r="B12" s="5" t="s">
        <v>26</v>
      </c>
      <c r="C12" s="5" t="s">
        <v>27</v>
      </c>
      <c r="D12" s="5" t="s">
        <v>89</v>
      </c>
      <c r="E12" s="5" t="s">
        <v>90</v>
      </c>
      <c r="F12" s="7">
        <v>45025</v>
      </c>
      <c r="G12" s="7">
        <v>45026</v>
      </c>
      <c r="H12" s="5">
        <v>2</v>
      </c>
      <c r="I12" s="5">
        <v>1</v>
      </c>
      <c r="J12" s="5">
        <v>2</v>
      </c>
      <c r="K12" s="5" t="s">
        <v>30</v>
      </c>
      <c r="L12" s="5">
        <v>5806</v>
      </c>
      <c r="M12" s="5">
        <v>5806</v>
      </c>
      <c r="N12" s="5" t="s">
        <v>91</v>
      </c>
      <c r="O12" s="5" t="s">
        <v>32</v>
      </c>
      <c r="P12" s="5" t="s">
        <v>33</v>
      </c>
      <c r="Q12" s="5">
        <v>0</v>
      </c>
      <c r="R12" s="9">
        <v>44971</v>
      </c>
      <c r="S12" s="7">
        <v>45029</v>
      </c>
      <c r="T12" s="5" t="s">
        <v>34</v>
      </c>
      <c r="U12" s="5">
        <v>5806</v>
      </c>
      <c r="V12" s="5">
        <v>0</v>
      </c>
      <c r="W12" s="5">
        <v>0</v>
      </c>
      <c r="X12" s="5" t="s">
        <v>92</v>
      </c>
      <c r="Y12" s="5">
        <v>41994010</v>
      </c>
      <c r="Z12" s="5" t="s">
        <v>93</v>
      </c>
      <c r="AA12" s="5"/>
    </row>
    <row r="13" spans="1:27">
      <c r="A13" s="5" t="s">
        <v>94</v>
      </c>
      <c r="B13" s="5" t="s">
        <v>26</v>
      </c>
      <c r="C13" s="5" t="s">
        <v>27</v>
      </c>
      <c r="D13" s="5" t="s">
        <v>95</v>
      </c>
      <c r="E13" s="5" t="s">
        <v>96</v>
      </c>
      <c r="F13" s="7">
        <v>45023</v>
      </c>
      <c r="G13" s="7">
        <v>45026</v>
      </c>
      <c r="H13" s="5">
        <v>1</v>
      </c>
      <c r="I13" s="5">
        <v>3</v>
      </c>
      <c r="J13" s="5">
        <v>3</v>
      </c>
      <c r="K13" s="5" t="s">
        <v>30</v>
      </c>
      <c r="L13" s="5">
        <v>1521</v>
      </c>
      <c r="M13" s="5">
        <v>1521</v>
      </c>
      <c r="N13" s="5" t="s">
        <v>97</v>
      </c>
      <c r="O13" s="5" t="s">
        <v>32</v>
      </c>
      <c r="P13" s="5" t="s">
        <v>33</v>
      </c>
      <c r="Q13" s="5">
        <v>0</v>
      </c>
      <c r="R13" s="9">
        <v>44973</v>
      </c>
      <c r="S13" s="7">
        <v>45029</v>
      </c>
      <c r="T13" s="5" t="s">
        <v>34</v>
      </c>
      <c r="U13" s="5">
        <v>1521</v>
      </c>
      <c r="V13" s="5">
        <v>0</v>
      </c>
      <c r="W13" s="5">
        <v>0</v>
      </c>
      <c r="X13" s="5" t="s">
        <v>98</v>
      </c>
      <c r="Y13" s="5" t="s">
        <v>99</v>
      </c>
      <c r="Z13" s="5"/>
      <c r="AA13" s="5"/>
    </row>
    <row r="14" spans="1:27">
      <c r="A14" s="5" t="s">
        <v>100</v>
      </c>
      <c r="B14" s="5" t="s">
        <v>26</v>
      </c>
      <c r="C14" s="5" t="s">
        <v>27</v>
      </c>
      <c r="D14" s="5" t="s">
        <v>38</v>
      </c>
      <c r="E14" s="5" t="s">
        <v>101</v>
      </c>
      <c r="F14" s="7">
        <v>45023</v>
      </c>
      <c r="G14" s="7">
        <v>45026</v>
      </c>
      <c r="H14" s="5">
        <v>1</v>
      </c>
      <c r="I14" s="5">
        <v>3</v>
      </c>
      <c r="J14" s="5">
        <v>3</v>
      </c>
      <c r="K14" s="5" t="s">
        <v>30</v>
      </c>
      <c r="L14" s="5">
        <v>1926</v>
      </c>
      <c r="M14" s="5">
        <v>1926</v>
      </c>
      <c r="N14" s="5" t="s">
        <v>102</v>
      </c>
      <c r="O14" s="5" t="s">
        <v>32</v>
      </c>
      <c r="P14" s="5" t="s">
        <v>33</v>
      </c>
      <c r="Q14" s="5">
        <v>0</v>
      </c>
      <c r="R14" s="9">
        <v>44975</v>
      </c>
      <c r="S14" s="7">
        <v>45029</v>
      </c>
      <c r="T14" s="5" t="s">
        <v>34</v>
      </c>
      <c r="U14" s="5">
        <v>1926</v>
      </c>
      <c r="V14" s="5">
        <v>0</v>
      </c>
      <c r="W14" s="5">
        <v>0</v>
      </c>
      <c r="X14" s="5" t="s">
        <v>103</v>
      </c>
      <c r="Y14" s="5" t="s">
        <v>104</v>
      </c>
      <c r="Z14" s="5"/>
      <c r="AA14" s="5"/>
    </row>
    <row r="15" spans="1:27">
      <c r="A15" s="5" t="s">
        <v>105</v>
      </c>
      <c r="B15" s="5" t="s">
        <v>26</v>
      </c>
      <c r="C15" s="5" t="s">
        <v>27</v>
      </c>
      <c r="D15" s="5" t="s">
        <v>38</v>
      </c>
      <c r="E15" s="5" t="s">
        <v>101</v>
      </c>
      <c r="F15" s="7">
        <v>45022</v>
      </c>
      <c r="G15" s="7">
        <v>45026</v>
      </c>
      <c r="H15" s="5">
        <v>1</v>
      </c>
      <c r="I15" s="5">
        <v>4</v>
      </c>
      <c r="J15" s="5">
        <v>4</v>
      </c>
      <c r="K15" s="5" t="s">
        <v>30</v>
      </c>
      <c r="L15" s="5">
        <v>2568</v>
      </c>
      <c r="M15" s="5">
        <v>2568</v>
      </c>
      <c r="N15" s="5" t="s">
        <v>106</v>
      </c>
      <c r="O15" s="5" t="s">
        <v>32</v>
      </c>
      <c r="P15" s="5" t="s">
        <v>33</v>
      </c>
      <c r="Q15" s="5">
        <v>0</v>
      </c>
      <c r="R15" s="9">
        <v>44976</v>
      </c>
      <c r="S15" s="7">
        <v>45029</v>
      </c>
      <c r="T15" s="5" t="s">
        <v>34</v>
      </c>
      <c r="U15" s="5">
        <v>2568</v>
      </c>
      <c r="V15" s="5">
        <v>0</v>
      </c>
      <c r="W15" s="5">
        <v>0</v>
      </c>
      <c r="X15" s="5" t="s">
        <v>107</v>
      </c>
      <c r="Y15" s="5" t="s">
        <v>108</v>
      </c>
      <c r="Z15" s="5"/>
      <c r="AA15" s="5"/>
    </row>
    <row r="16" spans="1:27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7">
        <v>45024</v>
      </c>
      <c r="G16" s="7">
        <v>45026</v>
      </c>
      <c r="H16" s="5">
        <v>3</v>
      </c>
      <c r="I16" s="5">
        <v>2</v>
      </c>
      <c r="J16" s="5">
        <v>6</v>
      </c>
      <c r="K16" s="5" t="s">
        <v>30</v>
      </c>
      <c r="L16" s="5">
        <v>3216</v>
      </c>
      <c r="M16" s="5">
        <v>3216</v>
      </c>
      <c r="N16" s="5" t="s">
        <v>112</v>
      </c>
      <c r="O16" s="5" t="s">
        <v>32</v>
      </c>
      <c r="P16" s="5" t="s">
        <v>33</v>
      </c>
      <c r="Q16" s="5">
        <v>0</v>
      </c>
      <c r="R16" s="9">
        <v>44976</v>
      </c>
      <c r="S16" s="7">
        <v>45029</v>
      </c>
      <c r="T16" s="5" t="s">
        <v>34</v>
      </c>
      <c r="U16" s="5">
        <v>3216</v>
      </c>
      <c r="V16" s="5">
        <v>0</v>
      </c>
      <c r="W16" s="5">
        <v>0</v>
      </c>
      <c r="X16" s="5" t="s">
        <v>113</v>
      </c>
      <c r="Y16" s="5">
        <v>10010137406</v>
      </c>
      <c r="Z16" s="5">
        <v>10010137407</v>
      </c>
      <c r="AA16" s="5" t="s">
        <v>114</v>
      </c>
    </row>
    <row r="17" spans="1:27">
      <c r="A17" s="5" t="s">
        <v>115</v>
      </c>
      <c r="B17" s="5" t="s">
        <v>26</v>
      </c>
      <c r="C17" s="5" t="s">
        <v>27</v>
      </c>
      <c r="D17" s="5" t="s">
        <v>116</v>
      </c>
      <c r="E17" s="5" t="s">
        <v>117</v>
      </c>
      <c r="F17" s="7">
        <v>45022</v>
      </c>
      <c r="G17" s="7">
        <v>45026</v>
      </c>
      <c r="H17" s="5">
        <v>1</v>
      </c>
      <c r="I17" s="5">
        <v>4</v>
      </c>
      <c r="J17" s="5">
        <v>4</v>
      </c>
      <c r="K17" s="5" t="s">
        <v>30</v>
      </c>
      <c r="L17" s="5">
        <v>4472</v>
      </c>
      <c r="M17" s="5">
        <v>4472</v>
      </c>
      <c r="N17" s="5" t="s">
        <v>118</v>
      </c>
      <c r="O17" s="5" t="s">
        <v>32</v>
      </c>
      <c r="P17" s="5" t="s">
        <v>33</v>
      </c>
      <c r="Q17" s="5">
        <v>0</v>
      </c>
      <c r="R17" s="9">
        <v>44978</v>
      </c>
      <c r="S17" s="7">
        <v>45029</v>
      </c>
      <c r="T17" s="5" t="s">
        <v>34</v>
      </c>
      <c r="U17" s="5">
        <v>4472</v>
      </c>
      <c r="V17" s="5">
        <v>0</v>
      </c>
      <c r="W17" s="5">
        <v>0</v>
      </c>
      <c r="X17" s="5" t="s">
        <v>119</v>
      </c>
      <c r="Y17" s="5" t="s">
        <v>120</v>
      </c>
      <c r="Z17" s="5"/>
      <c r="AA17" s="5"/>
    </row>
    <row r="18" spans="1:27">
      <c r="A18" s="5" t="s">
        <v>121</v>
      </c>
      <c r="B18" s="5" t="s">
        <v>26</v>
      </c>
      <c r="C18" s="5" t="s">
        <v>27</v>
      </c>
      <c r="D18" s="5" t="s">
        <v>122</v>
      </c>
      <c r="E18" s="5" t="s">
        <v>123</v>
      </c>
      <c r="F18" s="7">
        <v>45023</v>
      </c>
      <c r="G18" s="7">
        <v>45026</v>
      </c>
      <c r="H18" s="5">
        <v>1</v>
      </c>
      <c r="I18" s="5">
        <v>3</v>
      </c>
      <c r="J18" s="5">
        <v>3</v>
      </c>
      <c r="K18" s="5" t="s">
        <v>30</v>
      </c>
      <c r="L18" s="5">
        <v>2097</v>
      </c>
      <c r="M18" s="5">
        <v>2097</v>
      </c>
      <c r="N18" s="5" t="s">
        <v>124</v>
      </c>
      <c r="O18" s="5" t="s">
        <v>32</v>
      </c>
      <c r="P18" s="5" t="s">
        <v>33</v>
      </c>
      <c r="Q18" s="5">
        <v>0</v>
      </c>
      <c r="R18" s="9">
        <v>44982</v>
      </c>
      <c r="S18" s="7">
        <v>45029</v>
      </c>
      <c r="T18" s="5" t="s">
        <v>34</v>
      </c>
      <c r="U18" s="5">
        <v>2097</v>
      </c>
      <c r="V18" s="5">
        <v>0</v>
      </c>
      <c r="W18" s="5">
        <v>0</v>
      </c>
      <c r="X18" s="5" t="s">
        <v>125</v>
      </c>
      <c r="Y18" s="5" t="s">
        <v>126</v>
      </c>
      <c r="Z18" s="5"/>
      <c r="AA18" s="5"/>
    </row>
    <row r="19" spans="1:27">
      <c r="A19" s="5" t="s">
        <v>127</v>
      </c>
      <c r="B19" s="5" t="s">
        <v>26</v>
      </c>
      <c r="C19" s="5" t="s">
        <v>27</v>
      </c>
      <c r="D19" s="5" t="s">
        <v>128</v>
      </c>
      <c r="E19" s="5" t="s">
        <v>129</v>
      </c>
      <c r="F19" s="7">
        <v>45022</v>
      </c>
      <c r="G19" s="7">
        <v>45026</v>
      </c>
      <c r="H19" s="5">
        <v>2</v>
      </c>
      <c r="I19" s="5">
        <v>4</v>
      </c>
      <c r="J19" s="5">
        <v>8</v>
      </c>
      <c r="K19" s="5" t="s">
        <v>30</v>
      </c>
      <c r="L19" s="5">
        <v>3280</v>
      </c>
      <c r="M19" s="5">
        <v>3280</v>
      </c>
      <c r="N19" s="5" t="s">
        <v>130</v>
      </c>
      <c r="O19" s="5" t="s">
        <v>32</v>
      </c>
      <c r="P19" s="5" t="s">
        <v>33</v>
      </c>
      <c r="Q19" s="5">
        <v>0</v>
      </c>
      <c r="R19" s="9">
        <v>44982</v>
      </c>
      <c r="S19" s="7">
        <v>45029</v>
      </c>
      <c r="T19" s="5" t="s">
        <v>34</v>
      </c>
      <c r="U19" s="5">
        <v>3280</v>
      </c>
      <c r="V19" s="5">
        <v>0</v>
      </c>
      <c r="W19" s="5">
        <v>0</v>
      </c>
      <c r="X19" s="5" t="s">
        <v>131</v>
      </c>
      <c r="Y19" s="5">
        <v>53547933</v>
      </c>
      <c r="Z19" s="5" t="s">
        <v>132</v>
      </c>
      <c r="AA19" s="5"/>
    </row>
    <row r="20" spans="1:27">
      <c r="A20" s="5" t="s">
        <v>133</v>
      </c>
      <c r="B20" s="5" t="s">
        <v>26</v>
      </c>
      <c r="C20" s="5" t="s">
        <v>27</v>
      </c>
      <c r="D20" s="5" t="s">
        <v>134</v>
      </c>
      <c r="E20" s="5" t="s">
        <v>135</v>
      </c>
      <c r="F20" s="7">
        <v>45025</v>
      </c>
      <c r="G20" s="7">
        <v>45026</v>
      </c>
      <c r="H20" s="5">
        <v>2</v>
      </c>
      <c r="I20" s="5">
        <v>1</v>
      </c>
      <c r="J20" s="5">
        <v>2</v>
      </c>
      <c r="K20" s="5" t="s">
        <v>30</v>
      </c>
      <c r="L20" s="5">
        <v>2646</v>
      </c>
      <c r="M20" s="5">
        <v>2646</v>
      </c>
      <c r="N20" s="5" t="s">
        <v>136</v>
      </c>
      <c r="O20" s="5" t="s">
        <v>32</v>
      </c>
      <c r="P20" s="5" t="s">
        <v>33</v>
      </c>
      <c r="Q20" s="5">
        <v>0</v>
      </c>
      <c r="R20" s="9">
        <v>44985</v>
      </c>
      <c r="S20" s="7">
        <v>45029</v>
      </c>
      <c r="T20" s="5" t="s">
        <v>34</v>
      </c>
      <c r="U20" s="5">
        <v>2646</v>
      </c>
      <c r="V20" s="5">
        <v>0</v>
      </c>
      <c r="W20" s="5">
        <v>0</v>
      </c>
      <c r="X20" s="5" t="s">
        <v>137</v>
      </c>
      <c r="Y20" s="5">
        <v>7949479</v>
      </c>
      <c r="Z20" s="5" t="s">
        <v>138</v>
      </c>
      <c r="AA20" s="5"/>
    </row>
    <row r="21" spans="1:27">
      <c r="A21" s="5" t="s">
        <v>139</v>
      </c>
      <c r="B21" s="5" t="s">
        <v>26</v>
      </c>
      <c r="C21" s="5" t="s">
        <v>27</v>
      </c>
      <c r="D21" s="5" t="s">
        <v>140</v>
      </c>
      <c r="E21" s="5" t="s">
        <v>141</v>
      </c>
      <c r="F21" s="7">
        <v>45024</v>
      </c>
      <c r="G21" s="7">
        <v>45026</v>
      </c>
      <c r="H21" s="5">
        <v>1</v>
      </c>
      <c r="I21" s="5">
        <v>2</v>
      </c>
      <c r="J21" s="5">
        <v>2</v>
      </c>
      <c r="K21" s="5" t="s">
        <v>30</v>
      </c>
      <c r="L21" s="5">
        <v>1966</v>
      </c>
      <c r="M21" s="5">
        <v>1966</v>
      </c>
      <c r="N21" s="5" t="s">
        <v>142</v>
      </c>
      <c r="O21" s="5" t="s">
        <v>32</v>
      </c>
      <c r="P21" s="5" t="s">
        <v>33</v>
      </c>
      <c r="Q21" s="5">
        <v>0</v>
      </c>
      <c r="R21" s="9">
        <v>44987</v>
      </c>
      <c r="S21" s="7">
        <v>45029</v>
      </c>
      <c r="T21" s="5" t="s">
        <v>34</v>
      </c>
      <c r="U21" s="5">
        <v>1966</v>
      </c>
      <c r="V21" s="5">
        <v>0</v>
      </c>
      <c r="W21" s="5">
        <v>0</v>
      </c>
      <c r="X21" s="5" t="s">
        <v>143</v>
      </c>
      <c r="Y21" s="5" t="s">
        <v>144</v>
      </c>
      <c r="Z21" s="5"/>
      <c r="AA21" s="5"/>
    </row>
    <row r="22" spans="1:27">
      <c r="A22" s="5" t="s">
        <v>145</v>
      </c>
      <c r="B22" s="5" t="s">
        <v>26</v>
      </c>
      <c r="C22" s="5" t="s">
        <v>27</v>
      </c>
      <c r="D22" s="5" t="s">
        <v>146</v>
      </c>
      <c r="E22" s="5" t="s">
        <v>147</v>
      </c>
      <c r="F22" s="7">
        <v>45024</v>
      </c>
      <c r="G22" s="7">
        <v>45026</v>
      </c>
      <c r="H22" s="5">
        <v>1</v>
      </c>
      <c r="I22" s="5">
        <v>2</v>
      </c>
      <c r="J22" s="5">
        <v>2</v>
      </c>
      <c r="K22" s="5" t="s">
        <v>30</v>
      </c>
      <c r="L22" s="5">
        <v>480</v>
      </c>
      <c r="M22" s="5">
        <v>480</v>
      </c>
      <c r="N22" s="5" t="s">
        <v>148</v>
      </c>
      <c r="O22" s="5" t="s">
        <v>32</v>
      </c>
      <c r="P22" s="5" t="s">
        <v>33</v>
      </c>
      <c r="Q22" s="5">
        <v>0</v>
      </c>
      <c r="R22" s="9">
        <v>44990</v>
      </c>
      <c r="S22" s="7">
        <v>45029</v>
      </c>
      <c r="T22" s="5" t="s">
        <v>34</v>
      </c>
      <c r="U22" s="5">
        <v>480</v>
      </c>
      <c r="V22" s="5">
        <v>0</v>
      </c>
      <c r="W22" s="5">
        <v>0</v>
      </c>
      <c r="X22" s="5" t="s">
        <v>149</v>
      </c>
      <c r="Y22" s="5" t="s">
        <v>150</v>
      </c>
      <c r="Z22" s="5"/>
      <c r="AA22" s="5"/>
    </row>
    <row r="23" spans="1:27">
      <c r="A23" s="5" t="s">
        <v>151</v>
      </c>
      <c r="B23" s="5" t="s">
        <v>26</v>
      </c>
      <c r="C23" s="5" t="s">
        <v>27</v>
      </c>
      <c r="D23" s="5" t="s">
        <v>152</v>
      </c>
      <c r="E23" s="5" t="s">
        <v>153</v>
      </c>
      <c r="F23" s="7">
        <v>45024</v>
      </c>
      <c r="G23" s="7">
        <v>45026</v>
      </c>
      <c r="H23" s="5">
        <v>1</v>
      </c>
      <c r="I23" s="5">
        <v>2</v>
      </c>
      <c r="J23" s="5">
        <v>2</v>
      </c>
      <c r="K23" s="5" t="s">
        <v>30</v>
      </c>
      <c r="L23" s="5">
        <v>1856</v>
      </c>
      <c r="M23" s="5">
        <v>1856</v>
      </c>
      <c r="N23" s="5" t="s">
        <v>154</v>
      </c>
      <c r="O23" s="5" t="s">
        <v>32</v>
      </c>
      <c r="P23" s="5" t="s">
        <v>33</v>
      </c>
      <c r="Q23" s="5">
        <v>0</v>
      </c>
      <c r="R23" s="9">
        <v>44990</v>
      </c>
      <c r="S23" s="7">
        <v>45029</v>
      </c>
      <c r="T23" s="5" t="s">
        <v>34</v>
      </c>
      <c r="U23" s="5">
        <v>1856</v>
      </c>
      <c r="V23" s="5">
        <v>0</v>
      </c>
      <c r="W23" s="5">
        <v>0</v>
      </c>
      <c r="X23" s="5" t="s">
        <v>155</v>
      </c>
      <c r="Y23" s="5" t="s">
        <v>156</v>
      </c>
      <c r="Z23" s="5"/>
      <c r="AA23" s="5"/>
    </row>
    <row r="24" spans="1:27">
      <c r="A24" s="5" t="s">
        <v>157</v>
      </c>
      <c r="B24" s="5" t="s">
        <v>26</v>
      </c>
      <c r="C24" s="5" t="s">
        <v>27</v>
      </c>
      <c r="D24" s="5" t="s">
        <v>152</v>
      </c>
      <c r="E24" s="5" t="s">
        <v>153</v>
      </c>
      <c r="F24" s="7">
        <v>45024</v>
      </c>
      <c r="G24" s="7">
        <v>45026</v>
      </c>
      <c r="H24" s="5">
        <v>1</v>
      </c>
      <c r="I24" s="5">
        <v>2</v>
      </c>
      <c r="J24" s="5">
        <v>2</v>
      </c>
      <c r="K24" s="5" t="s">
        <v>30</v>
      </c>
      <c r="L24" s="5">
        <v>1856</v>
      </c>
      <c r="M24" s="5">
        <v>1856</v>
      </c>
      <c r="N24" s="5" t="s">
        <v>158</v>
      </c>
      <c r="O24" s="5" t="s">
        <v>32</v>
      </c>
      <c r="P24" s="5" t="s">
        <v>33</v>
      </c>
      <c r="Q24" s="5">
        <v>0</v>
      </c>
      <c r="R24" s="9">
        <v>44990</v>
      </c>
      <c r="S24" s="7">
        <v>45029</v>
      </c>
      <c r="T24" s="5" t="s">
        <v>34</v>
      </c>
      <c r="U24" s="5">
        <v>1856</v>
      </c>
      <c r="V24" s="5">
        <v>0</v>
      </c>
      <c r="W24" s="5">
        <v>0</v>
      </c>
      <c r="X24" s="5" t="s">
        <v>159</v>
      </c>
      <c r="Y24" s="5" t="s">
        <v>160</v>
      </c>
      <c r="Z24" s="5"/>
      <c r="AA24" s="5"/>
    </row>
    <row r="25" spans="1:27">
      <c r="A25" s="5" t="s">
        <v>161</v>
      </c>
      <c r="B25" s="5" t="s">
        <v>26</v>
      </c>
      <c r="C25" s="5" t="s">
        <v>27</v>
      </c>
      <c r="D25" s="5" t="s">
        <v>38</v>
      </c>
      <c r="E25" s="5" t="s">
        <v>101</v>
      </c>
      <c r="F25" s="7">
        <v>45023</v>
      </c>
      <c r="G25" s="7">
        <v>45026</v>
      </c>
      <c r="H25" s="5">
        <v>1</v>
      </c>
      <c r="I25" s="5">
        <v>3</v>
      </c>
      <c r="J25" s="5">
        <v>3</v>
      </c>
      <c r="K25" s="5" t="s">
        <v>30</v>
      </c>
      <c r="L25" s="5">
        <v>1926</v>
      </c>
      <c r="M25" s="5">
        <v>1926</v>
      </c>
      <c r="N25" s="5" t="s">
        <v>162</v>
      </c>
      <c r="O25" s="5" t="s">
        <v>32</v>
      </c>
      <c r="P25" s="5" t="s">
        <v>33</v>
      </c>
      <c r="Q25" s="5">
        <v>0</v>
      </c>
      <c r="R25" s="9">
        <v>44992</v>
      </c>
      <c r="S25" s="7">
        <v>45029</v>
      </c>
      <c r="T25" s="5" t="s">
        <v>34</v>
      </c>
      <c r="U25" s="5">
        <v>1926</v>
      </c>
      <c r="V25" s="5">
        <v>0</v>
      </c>
      <c r="W25" s="5">
        <v>0</v>
      </c>
      <c r="X25" s="5" t="s">
        <v>163</v>
      </c>
      <c r="Y25" s="5" t="s">
        <v>164</v>
      </c>
      <c r="Z25" s="5"/>
      <c r="AA25" s="5"/>
    </row>
    <row r="26" spans="1:27">
      <c r="A26" s="5" t="s">
        <v>165</v>
      </c>
      <c r="B26" s="5" t="s">
        <v>26</v>
      </c>
      <c r="C26" s="5" t="s">
        <v>27</v>
      </c>
      <c r="D26" s="5" t="s">
        <v>38</v>
      </c>
      <c r="E26" s="5" t="s">
        <v>101</v>
      </c>
      <c r="F26" s="7">
        <v>45023</v>
      </c>
      <c r="G26" s="7">
        <v>45026</v>
      </c>
      <c r="H26" s="5">
        <v>1</v>
      </c>
      <c r="I26" s="5">
        <v>3</v>
      </c>
      <c r="J26" s="5">
        <v>3</v>
      </c>
      <c r="K26" s="5" t="s">
        <v>30</v>
      </c>
      <c r="L26" s="5">
        <v>1926</v>
      </c>
      <c r="M26" s="5">
        <v>1926</v>
      </c>
      <c r="N26" s="5" t="s">
        <v>166</v>
      </c>
      <c r="O26" s="5" t="s">
        <v>32</v>
      </c>
      <c r="P26" s="5" t="s">
        <v>33</v>
      </c>
      <c r="Q26" s="5">
        <v>0</v>
      </c>
      <c r="R26" s="9">
        <v>44992</v>
      </c>
      <c r="S26" s="7">
        <v>45029</v>
      </c>
      <c r="T26" s="5" t="s">
        <v>34</v>
      </c>
      <c r="U26" s="5">
        <v>1926</v>
      </c>
      <c r="V26" s="5">
        <v>0</v>
      </c>
      <c r="W26" s="5">
        <v>0</v>
      </c>
      <c r="X26" s="5" t="s">
        <v>167</v>
      </c>
      <c r="Y26" s="5" t="s">
        <v>168</v>
      </c>
      <c r="Z26" s="5"/>
      <c r="AA26" s="5"/>
    </row>
    <row r="27" spans="1:27">
      <c r="A27" s="5" t="s">
        <v>169</v>
      </c>
      <c r="B27" s="5" t="s">
        <v>26</v>
      </c>
      <c r="C27" s="5" t="s">
        <v>27</v>
      </c>
      <c r="D27" s="5" t="s">
        <v>170</v>
      </c>
      <c r="E27" s="5" t="s">
        <v>171</v>
      </c>
      <c r="F27" s="7">
        <v>45025</v>
      </c>
      <c r="G27" s="7">
        <v>45026</v>
      </c>
      <c r="H27" s="5">
        <v>1</v>
      </c>
      <c r="I27" s="5">
        <v>1</v>
      </c>
      <c r="J27" s="5">
        <v>1</v>
      </c>
      <c r="K27" s="5" t="s">
        <v>30</v>
      </c>
      <c r="L27" s="5">
        <v>417</v>
      </c>
      <c r="M27" s="5">
        <v>417</v>
      </c>
      <c r="N27" s="5" t="s">
        <v>172</v>
      </c>
      <c r="O27" s="5" t="s">
        <v>32</v>
      </c>
      <c r="P27" s="5" t="s">
        <v>33</v>
      </c>
      <c r="Q27" s="5">
        <v>0</v>
      </c>
      <c r="R27" s="9">
        <v>44993</v>
      </c>
      <c r="S27" s="7">
        <v>45029</v>
      </c>
      <c r="T27" s="5" t="s">
        <v>34</v>
      </c>
      <c r="U27" s="5">
        <v>417</v>
      </c>
      <c r="V27" s="5">
        <v>0</v>
      </c>
      <c r="W27" s="5">
        <v>0</v>
      </c>
      <c r="X27" s="5" t="s">
        <v>173</v>
      </c>
      <c r="Y27" s="5" t="s">
        <v>174</v>
      </c>
      <c r="Z27" s="5"/>
      <c r="AA27" s="5"/>
    </row>
    <row r="28" spans="1:27">
      <c r="A28" s="5" t="s">
        <v>175</v>
      </c>
      <c r="B28" s="5" t="s">
        <v>26</v>
      </c>
      <c r="C28" s="5" t="s">
        <v>27</v>
      </c>
      <c r="D28" s="5" t="s">
        <v>176</v>
      </c>
      <c r="E28" s="5" t="s">
        <v>177</v>
      </c>
      <c r="F28" s="7">
        <v>45020</v>
      </c>
      <c r="G28" s="7">
        <v>45026</v>
      </c>
      <c r="H28" s="5">
        <v>1</v>
      </c>
      <c r="I28" s="5">
        <v>6</v>
      </c>
      <c r="J28" s="5">
        <v>6</v>
      </c>
      <c r="K28" s="5" t="s">
        <v>30</v>
      </c>
      <c r="L28" s="5">
        <v>7548</v>
      </c>
      <c r="M28" s="5">
        <v>7548</v>
      </c>
      <c r="N28" s="5" t="s">
        <v>178</v>
      </c>
      <c r="O28" s="5" t="s">
        <v>32</v>
      </c>
      <c r="P28" s="5" t="s">
        <v>33</v>
      </c>
      <c r="Q28" s="5">
        <v>0</v>
      </c>
      <c r="R28" s="9">
        <v>44993</v>
      </c>
      <c r="S28" s="7">
        <v>45029</v>
      </c>
      <c r="T28" s="5" t="s">
        <v>34</v>
      </c>
      <c r="U28" s="5">
        <v>7548</v>
      </c>
      <c r="V28" s="5">
        <v>0</v>
      </c>
      <c r="W28" s="5">
        <v>0</v>
      </c>
      <c r="X28" s="5" t="s">
        <v>179</v>
      </c>
      <c r="Y28" s="5" t="s">
        <v>180</v>
      </c>
      <c r="Z28" s="5"/>
      <c r="AA28" s="5"/>
    </row>
    <row r="29" spans="1:27">
      <c r="A29" s="5" t="s">
        <v>181</v>
      </c>
      <c r="B29" s="5" t="s">
        <v>26</v>
      </c>
      <c r="C29" s="5" t="s">
        <v>27</v>
      </c>
      <c r="D29" s="5" t="s">
        <v>176</v>
      </c>
      <c r="E29" s="5" t="s">
        <v>177</v>
      </c>
      <c r="F29" s="7">
        <v>45020</v>
      </c>
      <c r="G29" s="7">
        <v>45026</v>
      </c>
      <c r="H29" s="5">
        <v>1</v>
      </c>
      <c r="I29" s="5">
        <v>6</v>
      </c>
      <c r="J29" s="5">
        <v>6</v>
      </c>
      <c r="K29" s="5" t="s">
        <v>30</v>
      </c>
      <c r="L29" s="5">
        <v>7548</v>
      </c>
      <c r="M29" s="5">
        <v>7548</v>
      </c>
      <c r="N29" s="5" t="s">
        <v>182</v>
      </c>
      <c r="O29" s="5" t="s">
        <v>32</v>
      </c>
      <c r="P29" s="5" t="s">
        <v>33</v>
      </c>
      <c r="Q29" s="5">
        <v>0</v>
      </c>
      <c r="R29" s="9">
        <v>44993</v>
      </c>
      <c r="S29" s="7">
        <v>45029</v>
      </c>
      <c r="T29" s="5" t="s">
        <v>34</v>
      </c>
      <c r="U29" s="5">
        <v>7548</v>
      </c>
      <c r="V29" s="5">
        <v>0</v>
      </c>
      <c r="W29" s="5">
        <v>0</v>
      </c>
      <c r="X29" s="5" t="s">
        <v>183</v>
      </c>
      <c r="Y29" s="5" t="s">
        <v>180</v>
      </c>
      <c r="Z29" s="5"/>
      <c r="AA29" s="5"/>
    </row>
    <row r="30" spans="1:27">
      <c r="A30" s="5" t="s">
        <v>181</v>
      </c>
      <c r="B30" s="5" t="s">
        <v>26</v>
      </c>
      <c r="C30" s="5" t="s">
        <v>184</v>
      </c>
      <c r="D30" s="5" t="s">
        <v>176</v>
      </c>
      <c r="E30" s="5" t="s">
        <v>177</v>
      </c>
      <c r="F30" s="7">
        <v>45020</v>
      </c>
      <c r="G30" s="7">
        <v>45026</v>
      </c>
      <c r="H30" s="5">
        <v>1</v>
      </c>
      <c r="I30" s="5">
        <v>6</v>
      </c>
      <c r="J30" s="5">
        <v>6</v>
      </c>
      <c r="K30" s="5" t="s">
        <v>30</v>
      </c>
      <c r="L30" s="5">
        <v>-7548</v>
      </c>
      <c r="M30" s="5">
        <v>-7548</v>
      </c>
      <c r="N30" s="5" t="s">
        <v>182</v>
      </c>
      <c r="O30" s="5" t="s">
        <v>32</v>
      </c>
      <c r="P30" s="5" t="s">
        <v>33</v>
      </c>
      <c r="Q30" s="5">
        <v>0</v>
      </c>
      <c r="R30" s="9">
        <v>44993</v>
      </c>
      <c r="S30" s="7">
        <v>45029</v>
      </c>
      <c r="T30" s="5" t="s">
        <v>34</v>
      </c>
      <c r="U30" s="5">
        <v>-7548</v>
      </c>
      <c r="V30" s="5">
        <v>0</v>
      </c>
      <c r="W30" s="5">
        <v>0</v>
      </c>
      <c r="X30" s="5" t="s">
        <v>183</v>
      </c>
      <c r="Y30" s="5" t="s">
        <v>180</v>
      </c>
      <c r="Z30" s="5"/>
      <c r="AA30" s="5"/>
    </row>
    <row r="31" spans="1:27">
      <c r="A31" s="5" t="s">
        <v>175</v>
      </c>
      <c r="B31" s="5" t="s">
        <v>26</v>
      </c>
      <c r="C31" s="5" t="s">
        <v>184</v>
      </c>
      <c r="D31" s="5" t="s">
        <v>176</v>
      </c>
      <c r="E31" s="5" t="s">
        <v>177</v>
      </c>
      <c r="F31" s="7">
        <v>45020</v>
      </c>
      <c r="G31" s="7">
        <v>45026</v>
      </c>
      <c r="H31" s="5">
        <v>1</v>
      </c>
      <c r="I31" s="5">
        <v>6</v>
      </c>
      <c r="J31" s="5">
        <v>6</v>
      </c>
      <c r="K31" s="5" t="s">
        <v>30</v>
      </c>
      <c r="L31" s="5">
        <v>-7548</v>
      </c>
      <c r="M31" s="5">
        <v>-7548</v>
      </c>
      <c r="N31" s="5" t="s">
        <v>178</v>
      </c>
      <c r="O31" s="5" t="s">
        <v>32</v>
      </c>
      <c r="P31" s="5" t="s">
        <v>33</v>
      </c>
      <c r="Q31" s="5">
        <v>0</v>
      </c>
      <c r="R31" s="9">
        <v>44993</v>
      </c>
      <c r="S31" s="7">
        <v>45029</v>
      </c>
      <c r="T31" s="5" t="s">
        <v>34</v>
      </c>
      <c r="U31" s="5">
        <v>-7548</v>
      </c>
      <c r="V31" s="5">
        <v>0</v>
      </c>
      <c r="W31" s="5">
        <v>0</v>
      </c>
      <c r="X31" s="5" t="s">
        <v>179</v>
      </c>
      <c r="Y31" s="5" t="s">
        <v>180</v>
      </c>
      <c r="Z31" s="5"/>
      <c r="AA31" s="5"/>
    </row>
    <row r="32" spans="1:27">
      <c r="A32" s="5" t="s">
        <v>185</v>
      </c>
      <c r="B32" s="5" t="s">
        <v>26</v>
      </c>
      <c r="C32" s="5" t="s">
        <v>27</v>
      </c>
      <c r="D32" s="5" t="s">
        <v>176</v>
      </c>
      <c r="E32" s="5" t="s">
        <v>177</v>
      </c>
      <c r="F32" s="7">
        <v>45024</v>
      </c>
      <c r="G32" s="7">
        <v>45026</v>
      </c>
      <c r="H32" s="5">
        <v>1</v>
      </c>
      <c r="I32" s="5">
        <v>2</v>
      </c>
      <c r="J32" s="5">
        <v>2</v>
      </c>
      <c r="K32" s="5" t="s">
        <v>30</v>
      </c>
      <c r="L32" s="5">
        <v>2516</v>
      </c>
      <c r="M32" s="5">
        <v>2516</v>
      </c>
      <c r="N32" s="5" t="s">
        <v>182</v>
      </c>
      <c r="O32" s="5" t="s">
        <v>32</v>
      </c>
      <c r="P32" s="5" t="s">
        <v>33</v>
      </c>
      <c r="Q32" s="5">
        <v>0</v>
      </c>
      <c r="R32" s="9">
        <v>44993</v>
      </c>
      <c r="S32" s="7">
        <v>45029</v>
      </c>
      <c r="T32" s="5" t="s">
        <v>34</v>
      </c>
      <c r="U32" s="5">
        <v>2516</v>
      </c>
      <c r="V32" s="5">
        <v>0</v>
      </c>
      <c r="W32" s="5">
        <v>0</v>
      </c>
      <c r="X32" s="5" t="s">
        <v>186</v>
      </c>
      <c r="Y32" s="5" t="s">
        <v>187</v>
      </c>
      <c r="Z32" s="5"/>
      <c r="AA32" s="5"/>
    </row>
    <row r="33" spans="1:27">
      <c r="A33" s="5" t="s">
        <v>188</v>
      </c>
      <c r="B33" s="5" t="s">
        <v>26</v>
      </c>
      <c r="C33" s="5" t="s">
        <v>27</v>
      </c>
      <c r="D33" s="5" t="s">
        <v>176</v>
      </c>
      <c r="E33" s="5" t="s">
        <v>177</v>
      </c>
      <c r="F33" s="7">
        <v>45024</v>
      </c>
      <c r="G33" s="7">
        <v>45026</v>
      </c>
      <c r="H33" s="5">
        <v>1</v>
      </c>
      <c r="I33" s="5">
        <v>2</v>
      </c>
      <c r="J33" s="5">
        <v>2</v>
      </c>
      <c r="K33" s="5" t="s">
        <v>30</v>
      </c>
      <c r="L33" s="5">
        <v>2516</v>
      </c>
      <c r="M33" s="5">
        <v>2516</v>
      </c>
      <c r="N33" s="5" t="s">
        <v>178</v>
      </c>
      <c r="O33" s="5" t="s">
        <v>32</v>
      </c>
      <c r="P33" s="5" t="s">
        <v>33</v>
      </c>
      <c r="Q33" s="5">
        <v>0</v>
      </c>
      <c r="R33" s="9">
        <v>44993</v>
      </c>
      <c r="S33" s="7">
        <v>45029</v>
      </c>
      <c r="T33" s="5" t="s">
        <v>34</v>
      </c>
      <c r="U33" s="5">
        <v>2516</v>
      </c>
      <c r="V33" s="5">
        <v>0</v>
      </c>
      <c r="W33" s="5">
        <v>0</v>
      </c>
      <c r="X33" s="5" t="s">
        <v>189</v>
      </c>
      <c r="Y33" s="5" t="s">
        <v>190</v>
      </c>
      <c r="Z33" s="5"/>
      <c r="AA33" s="5"/>
    </row>
    <row r="34" spans="1:27">
      <c r="A34" s="5" t="s">
        <v>191</v>
      </c>
      <c r="B34" s="5" t="s">
        <v>26</v>
      </c>
      <c r="C34" s="5" t="s">
        <v>27</v>
      </c>
      <c r="D34" s="5" t="s">
        <v>61</v>
      </c>
      <c r="E34" s="5" t="s">
        <v>62</v>
      </c>
      <c r="F34" s="7">
        <v>45023</v>
      </c>
      <c r="G34" s="7">
        <v>45026</v>
      </c>
      <c r="H34" s="5">
        <v>1</v>
      </c>
      <c r="I34" s="5">
        <v>3</v>
      </c>
      <c r="J34" s="5">
        <v>3</v>
      </c>
      <c r="K34" s="5" t="s">
        <v>30</v>
      </c>
      <c r="L34" s="5">
        <v>2100</v>
      </c>
      <c r="M34" s="5">
        <v>2100</v>
      </c>
      <c r="N34" s="5" t="s">
        <v>192</v>
      </c>
      <c r="O34" s="5" t="s">
        <v>32</v>
      </c>
      <c r="P34" s="5" t="s">
        <v>33</v>
      </c>
      <c r="Q34" s="5">
        <v>0</v>
      </c>
      <c r="R34" s="9">
        <v>44994</v>
      </c>
      <c r="S34" s="7">
        <v>45029</v>
      </c>
      <c r="T34" s="5" t="s">
        <v>34</v>
      </c>
      <c r="U34" s="5">
        <v>2100</v>
      </c>
      <c r="V34" s="5">
        <v>0</v>
      </c>
      <c r="W34" s="5">
        <v>0</v>
      </c>
      <c r="X34" s="5" t="s">
        <v>193</v>
      </c>
      <c r="Y34" s="5" t="s">
        <v>194</v>
      </c>
      <c r="Z34" s="5"/>
      <c r="AA34" s="5"/>
    </row>
    <row r="35" spans="1:27">
      <c r="A35" s="5" t="s">
        <v>195</v>
      </c>
      <c r="B35" s="5" t="s">
        <v>26</v>
      </c>
      <c r="C35" s="5" t="s">
        <v>27</v>
      </c>
      <c r="D35" s="5" t="s">
        <v>196</v>
      </c>
      <c r="E35" s="5" t="s">
        <v>197</v>
      </c>
      <c r="F35" s="7">
        <v>45020</v>
      </c>
      <c r="G35" s="7">
        <v>45026</v>
      </c>
      <c r="H35" s="5">
        <v>1</v>
      </c>
      <c r="I35" s="5">
        <v>6</v>
      </c>
      <c r="J35" s="5">
        <v>6</v>
      </c>
      <c r="K35" s="5" t="s">
        <v>30</v>
      </c>
      <c r="L35" s="5">
        <v>18000</v>
      </c>
      <c r="M35" s="5">
        <v>18000</v>
      </c>
      <c r="N35" s="5" t="s">
        <v>198</v>
      </c>
      <c r="O35" s="5" t="s">
        <v>32</v>
      </c>
      <c r="P35" s="5" t="s">
        <v>33</v>
      </c>
      <c r="Q35" s="5">
        <v>0</v>
      </c>
      <c r="R35" s="9">
        <v>44994</v>
      </c>
      <c r="S35" s="7">
        <v>45029</v>
      </c>
      <c r="T35" s="5" t="s">
        <v>34</v>
      </c>
      <c r="U35" s="5">
        <v>18000</v>
      </c>
      <c r="V35" s="5">
        <v>0</v>
      </c>
      <c r="W35" s="5">
        <v>0</v>
      </c>
      <c r="X35" s="5" t="s">
        <v>199</v>
      </c>
      <c r="Y35" s="5" t="s">
        <v>200</v>
      </c>
      <c r="Z35" s="5"/>
      <c r="AA35" s="5"/>
    </row>
    <row r="36" spans="1:27">
      <c r="A36" s="5" t="s">
        <v>201</v>
      </c>
      <c r="B36" s="5" t="s">
        <v>26</v>
      </c>
      <c r="C36" s="5" t="s">
        <v>27</v>
      </c>
      <c r="D36" s="5" t="s">
        <v>202</v>
      </c>
      <c r="E36" s="5" t="s">
        <v>203</v>
      </c>
      <c r="F36" s="7">
        <v>45024</v>
      </c>
      <c r="G36" s="7">
        <v>45026</v>
      </c>
      <c r="H36" s="5">
        <v>1</v>
      </c>
      <c r="I36" s="5">
        <v>2</v>
      </c>
      <c r="J36" s="5">
        <v>2</v>
      </c>
      <c r="K36" s="5" t="s">
        <v>30</v>
      </c>
      <c r="L36" s="5">
        <v>1618</v>
      </c>
      <c r="M36" s="5">
        <v>1618</v>
      </c>
      <c r="N36" s="5" t="s">
        <v>204</v>
      </c>
      <c r="O36" s="5" t="s">
        <v>32</v>
      </c>
      <c r="P36" s="5" t="s">
        <v>33</v>
      </c>
      <c r="Q36" s="5">
        <v>0</v>
      </c>
      <c r="R36" s="9">
        <v>44997</v>
      </c>
      <c r="S36" s="7">
        <v>45029</v>
      </c>
      <c r="T36" s="5" t="s">
        <v>34</v>
      </c>
      <c r="U36" s="5">
        <v>1618</v>
      </c>
      <c r="V36" s="5">
        <v>0</v>
      </c>
      <c r="W36" s="5">
        <v>0</v>
      </c>
      <c r="X36" s="5" t="s">
        <v>205</v>
      </c>
      <c r="Y36" s="5" t="s">
        <v>206</v>
      </c>
      <c r="Z36" s="5"/>
      <c r="AA36" s="5"/>
    </row>
    <row r="37" spans="1:27">
      <c r="A37" s="5" t="s">
        <v>207</v>
      </c>
      <c r="B37" s="5" t="s">
        <v>26</v>
      </c>
      <c r="C37" s="5" t="s">
        <v>27</v>
      </c>
      <c r="D37" s="5" t="s">
        <v>208</v>
      </c>
      <c r="E37" s="5" t="s">
        <v>209</v>
      </c>
      <c r="F37" s="7">
        <v>45023</v>
      </c>
      <c r="G37" s="7">
        <v>45026</v>
      </c>
      <c r="H37" s="5">
        <v>1</v>
      </c>
      <c r="I37" s="5">
        <v>3</v>
      </c>
      <c r="J37" s="5">
        <v>3</v>
      </c>
      <c r="K37" s="5" t="s">
        <v>30</v>
      </c>
      <c r="L37" s="5">
        <v>7707</v>
      </c>
      <c r="M37" s="5">
        <v>7707</v>
      </c>
      <c r="N37" s="5" t="s">
        <v>210</v>
      </c>
      <c r="O37" s="5" t="s">
        <v>32</v>
      </c>
      <c r="P37" s="5" t="s">
        <v>33</v>
      </c>
      <c r="Q37" s="5">
        <v>0</v>
      </c>
      <c r="R37" s="9">
        <v>44998</v>
      </c>
      <c r="S37" s="7">
        <v>45029</v>
      </c>
      <c r="T37" s="5" t="s">
        <v>34</v>
      </c>
      <c r="U37" s="5">
        <v>7707</v>
      </c>
      <c r="V37" s="5">
        <v>0</v>
      </c>
      <c r="W37" s="5">
        <v>0</v>
      </c>
      <c r="X37" s="5" t="s">
        <v>211</v>
      </c>
      <c r="Y37" s="5" t="s">
        <v>212</v>
      </c>
      <c r="Z37" s="5"/>
      <c r="AA37" s="5"/>
    </row>
    <row r="38" spans="1:27">
      <c r="A38" s="5" t="s">
        <v>213</v>
      </c>
      <c r="B38" s="5" t="s">
        <v>26</v>
      </c>
      <c r="C38" s="5" t="s">
        <v>27</v>
      </c>
      <c r="D38" s="5" t="s">
        <v>214</v>
      </c>
      <c r="E38" s="5" t="s">
        <v>215</v>
      </c>
      <c r="F38" s="7">
        <v>45021</v>
      </c>
      <c r="G38" s="7">
        <v>45026</v>
      </c>
      <c r="H38" s="5">
        <v>1</v>
      </c>
      <c r="I38" s="5">
        <v>5</v>
      </c>
      <c r="J38" s="5">
        <v>5</v>
      </c>
      <c r="K38" s="5" t="s">
        <v>30</v>
      </c>
      <c r="L38" s="5">
        <v>2780</v>
      </c>
      <c r="M38" s="5">
        <v>2780</v>
      </c>
      <c r="N38" s="5" t="s">
        <v>216</v>
      </c>
      <c r="O38" s="5" t="s">
        <v>32</v>
      </c>
      <c r="P38" s="5" t="s">
        <v>33</v>
      </c>
      <c r="Q38" s="5">
        <v>0</v>
      </c>
      <c r="R38" s="9">
        <v>45000</v>
      </c>
      <c r="S38" s="7">
        <v>45029</v>
      </c>
      <c r="T38" s="5" t="s">
        <v>34</v>
      </c>
      <c r="U38" s="5">
        <v>2780</v>
      </c>
      <c r="V38" s="5">
        <v>0</v>
      </c>
      <c r="W38" s="5">
        <v>0</v>
      </c>
      <c r="X38" s="5" t="s">
        <v>217</v>
      </c>
      <c r="Y38" s="5" t="s">
        <v>218</v>
      </c>
      <c r="Z38" s="5"/>
      <c r="AA38" s="5"/>
    </row>
    <row r="39" spans="1:27">
      <c r="A39" s="5" t="s">
        <v>219</v>
      </c>
      <c r="B39" s="5" t="s">
        <v>26</v>
      </c>
      <c r="C39" s="5" t="s">
        <v>27</v>
      </c>
      <c r="D39" s="5" t="s">
        <v>220</v>
      </c>
      <c r="E39" s="5" t="s">
        <v>221</v>
      </c>
      <c r="F39" s="7">
        <v>45024</v>
      </c>
      <c r="G39" s="7">
        <v>45026</v>
      </c>
      <c r="H39" s="5">
        <v>1</v>
      </c>
      <c r="I39" s="5">
        <v>2</v>
      </c>
      <c r="J39" s="5">
        <v>2</v>
      </c>
      <c r="K39" s="5" t="s">
        <v>30</v>
      </c>
      <c r="L39" s="5">
        <v>666</v>
      </c>
      <c r="M39" s="5">
        <v>666</v>
      </c>
      <c r="N39" s="5" t="s">
        <v>222</v>
      </c>
      <c r="O39" s="5" t="s">
        <v>32</v>
      </c>
      <c r="P39" s="5" t="s">
        <v>33</v>
      </c>
      <c r="Q39" s="5">
        <v>0</v>
      </c>
      <c r="R39" s="9">
        <v>45002</v>
      </c>
      <c r="S39" s="7">
        <v>45029</v>
      </c>
      <c r="T39" s="5" t="s">
        <v>34</v>
      </c>
      <c r="U39" s="5">
        <v>666</v>
      </c>
      <c r="V39" s="5">
        <v>0</v>
      </c>
      <c r="W39" s="5">
        <v>0</v>
      </c>
      <c r="X39" s="5" t="s">
        <v>223</v>
      </c>
      <c r="Y39" s="5" t="s">
        <v>224</v>
      </c>
      <c r="Z39" s="5"/>
      <c r="AA39" s="5"/>
    </row>
    <row r="40" spans="1:27">
      <c r="A40" s="5" t="s">
        <v>225</v>
      </c>
      <c r="B40" s="5" t="s">
        <v>26</v>
      </c>
      <c r="C40" s="5" t="s">
        <v>27</v>
      </c>
      <c r="D40" s="5" t="s">
        <v>226</v>
      </c>
      <c r="E40" s="5" t="s">
        <v>227</v>
      </c>
      <c r="F40" s="7">
        <v>45025</v>
      </c>
      <c r="G40" s="7">
        <v>45026</v>
      </c>
      <c r="H40" s="5">
        <v>1</v>
      </c>
      <c r="I40" s="5">
        <v>1</v>
      </c>
      <c r="J40" s="5">
        <v>1</v>
      </c>
      <c r="K40" s="5" t="s">
        <v>30</v>
      </c>
      <c r="L40" s="5">
        <v>305</v>
      </c>
      <c r="M40" s="5">
        <v>305</v>
      </c>
      <c r="N40" s="5" t="s">
        <v>228</v>
      </c>
      <c r="O40" s="5" t="s">
        <v>32</v>
      </c>
      <c r="P40" s="5" t="s">
        <v>33</v>
      </c>
      <c r="Q40" s="5">
        <v>0</v>
      </c>
      <c r="R40" s="9">
        <v>45002</v>
      </c>
      <c r="S40" s="7">
        <v>45029</v>
      </c>
      <c r="T40" s="5" t="s">
        <v>34</v>
      </c>
      <c r="U40" s="5">
        <v>305</v>
      </c>
      <c r="V40" s="5">
        <v>0</v>
      </c>
      <c r="W40" s="5">
        <v>0</v>
      </c>
      <c r="X40" s="5" t="s">
        <v>229</v>
      </c>
      <c r="Y40" s="5" t="s">
        <v>230</v>
      </c>
      <c r="Z40" s="5"/>
      <c r="AA40" s="5"/>
    </row>
    <row r="41" spans="1:27">
      <c r="A41" s="5" t="s">
        <v>231</v>
      </c>
      <c r="B41" s="5" t="s">
        <v>26</v>
      </c>
      <c r="C41" s="5" t="s">
        <v>27</v>
      </c>
      <c r="D41" s="5" t="s">
        <v>67</v>
      </c>
      <c r="E41" s="5" t="s">
        <v>78</v>
      </c>
      <c r="F41" s="7">
        <v>45024</v>
      </c>
      <c r="G41" s="7">
        <v>45026</v>
      </c>
      <c r="H41" s="5">
        <v>1</v>
      </c>
      <c r="I41" s="5">
        <v>2</v>
      </c>
      <c r="J41" s="5">
        <v>2</v>
      </c>
      <c r="K41" s="5" t="s">
        <v>30</v>
      </c>
      <c r="L41" s="5">
        <v>200</v>
      </c>
      <c r="M41" s="5">
        <v>200</v>
      </c>
      <c r="N41" s="5" t="s">
        <v>79</v>
      </c>
      <c r="O41" s="5" t="s">
        <v>32</v>
      </c>
      <c r="P41" s="5" t="s">
        <v>33</v>
      </c>
      <c r="Q41" s="5">
        <v>0</v>
      </c>
      <c r="R41" s="9">
        <v>45002.0000115741</v>
      </c>
      <c r="S41" s="7">
        <v>45029</v>
      </c>
      <c r="T41" s="5" t="s">
        <v>34</v>
      </c>
      <c r="U41" s="5">
        <v>200</v>
      </c>
      <c r="V41" s="5">
        <v>0</v>
      </c>
      <c r="W41" s="5">
        <v>0</v>
      </c>
      <c r="X41" s="5" t="s">
        <v>180</v>
      </c>
      <c r="Y41" s="5" t="s">
        <v>180</v>
      </c>
      <c r="Z41" s="5"/>
      <c r="AA41" s="5"/>
    </row>
    <row r="42" spans="1:27">
      <c r="A42" s="5" t="s">
        <v>232</v>
      </c>
      <c r="B42" s="5" t="s">
        <v>26</v>
      </c>
      <c r="C42" s="5" t="s">
        <v>27</v>
      </c>
      <c r="D42" s="5" t="s">
        <v>233</v>
      </c>
      <c r="E42" s="5" t="s">
        <v>234</v>
      </c>
      <c r="F42" s="7">
        <v>45018</v>
      </c>
      <c r="G42" s="7">
        <v>45026</v>
      </c>
      <c r="H42" s="5">
        <v>1</v>
      </c>
      <c r="I42" s="5">
        <v>8</v>
      </c>
      <c r="J42" s="5">
        <v>8</v>
      </c>
      <c r="K42" s="5" t="s">
        <v>30</v>
      </c>
      <c r="L42" s="5">
        <v>2480</v>
      </c>
      <c r="M42" s="5">
        <v>2480</v>
      </c>
      <c r="N42" s="5" t="s">
        <v>235</v>
      </c>
      <c r="O42" s="5" t="s">
        <v>32</v>
      </c>
      <c r="P42" s="5" t="s">
        <v>33</v>
      </c>
      <c r="Q42" s="5">
        <v>0</v>
      </c>
      <c r="R42" s="9">
        <v>45004</v>
      </c>
      <c r="S42" s="7">
        <v>45029</v>
      </c>
      <c r="T42" s="5" t="s">
        <v>34</v>
      </c>
      <c r="U42" s="5">
        <v>2480</v>
      </c>
      <c r="V42" s="5">
        <v>0</v>
      </c>
      <c r="W42" s="5">
        <v>0</v>
      </c>
      <c r="X42" s="5" t="s">
        <v>236</v>
      </c>
      <c r="Y42" s="5" t="s">
        <v>237</v>
      </c>
      <c r="Z42" s="5"/>
      <c r="AA42" s="5"/>
    </row>
    <row r="43" spans="1:27">
      <c r="A43" s="5" t="s">
        <v>238</v>
      </c>
      <c r="B43" s="5" t="s">
        <v>26</v>
      </c>
      <c r="C43" s="5" t="s">
        <v>27</v>
      </c>
      <c r="D43" s="5" t="s">
        <v>239</v>
      </c>
      <c r="E43" s="5" t="s">
        <v>240</v>
      </c>
      <c r="F43" s="7">
        <v>45025</v>
      </c>
      <c r="G43" s="7">
        <v>45026</v>
      </c>
      <c r="H43" s="5">
        <v>1</v>
      </c>
      <c r="I43" s="5">
        <v>1</v>
      </c>
      <c r="J43" s="5">
        <v>1</v>
      </c>
      <c r="K43" s="5" t="s">
        <v>30</v>
      </c>
      <c r="L43" s="5">
        <v>539</v>
      </c>
      <c r="M43" s="5">
        <v>539</v>
      </c>
      <c r="N43" s="5" t="s">
        <v>241</v>
      </c>
      <c r="O43" s="5" t="s">
        <v>32</v>
      </c>
      <c r="P43" s="5" t="s">
        <v>33</v>
      </c>
      <c r="Q43" s="5">
        <v>0</v>
      </c>
      <c r="R43" s="9">
        <v>45004</v>
      </c>
      <c r="S43" s="7">
        <v>45029</v>
      </c>
      <c r="T43" s="5" t="s">
        <v>34</v>
      </c>
      <c r="U43" s="5">
        <v>539</v>
      </c>
      <c r="V43" s="5">
        <v>0</v>
      </c>
      <c r="W43" s="5">
        <v>0</v>
      </c>
      <c r="X43" s="5" t="s">
        <v>242</v>
      </c>
      <c r="Y43" s="5" t="s">
        <v>243</v>
      </c>
      <c r="Z43" s="5"/>
      <c r="AA43" s="5"/>
    </row>
    <row r="44" spans="1:27">
      <c r="A44" s="5" t="s">
        <v>244</v>
      </c>
      <c r="B44" s="5" t="s">
        <v>26</v>
      </c>
      <c r="C44" s="5" t="s">
        <v>27</v>
      </c>
      <c r="D44" s="5" t="s">
        <v>245</v>
      </c>
      <c r="E44" s="5" t="s">
        <v>246</v>
      </c>
      <c r="F44" s="7">
        <v>45025</v>
      </c>
      <c r="G44" s="7">
        <v>45026</v>
      </c>
      <c r="H44" s="5">
        <v>1</v>
      </c>
      <c r="I44" s="5">
        <v>1</v>
      </c>
      <c r="J44" s="5">
        <v>1</v>
      </c>
      <c r="K44" s="5" t="s">
        <v>30</v>
      </c>
      <c r="L44" s="5">
        <v>1278</v>
      </c>
      <c r="M44" s="5">
        <v>1278</v>
      </c>
      <c r="N44" s="5" t="s">
        <v>247</v>
      </c>
      <c r="O44" s="5" t="s">
        <v>32</v>
      </c>
      <c r="P44" s="5" t="s">
        <v>33</v>
      </c>
      <c r="Q44" s="5">
        <v>0</v>
      </c>
      <c r="R44" s="9">
        <v>45005</v>
      </c>
      <c r="S44" s="7">
        <v>45029</v>
      </c>
      <c r="T44" s="5" t="s">
        <v>34</v>
      </c>
      <c r="U44" s="5">
        <v>1278</v>
      </c>
      <c r="V44" s="5">
        <v>0</v>
      </c>
      <c r="W44" s="5">
        <v>0</v>
      </c>
      <c r="X44" s="5" t="s">
        <v>248</v>
      </c>
      <c r="Y44" s="5" t="s">
        <v>249</v>
      </c>
      <c r="Z44" s="5"/>
      <c r="AA44" s="5"/>
    </row>
    <row r="45" spans="1:27">
      <c r="A45" s="5" t="s">
        <v>250</v>
      </c>
      <c r="B45" s="5" t="s">
        <v>26</v>
      </c>
      <c r="C45" s="5" t="s">
        <v>27</v>
      </c>
      <c r="D45" s="5" t="s">
        <v>220</v>
      </c>
      <c r="E45" s="5" t="s">
        <v>251</v>
      </c>
      <c r="F45" s="7">
        <v>45025</v>
      </c>
      <c r="G45" s="7">
        <v>45026</v>
      </c>
      <c r="H45" s="5">
        <v>1</v>
      </c>
      <c r="I45" s="5">
        <v>1</v>
      </c>
      <c r="J45" s="5">
        <v>1</v>
      </c>
      <c r="K45" s="5" t="s">
        <v>30</v>
      </c>
      <c r="L45" s="5">
        <v>384</v>
      </c>
      <c r="M45" s="5">
        <v>384</v>
      </c>
      <c r="N45" s="5" t="s">
        <v>252</v>
      </c>
      <c r="O45" s="5" t="s">
        <v>32</v>
      </c>
      <c r="P45" s="5" t="s">
        <v>33</v>
      </c>
      <c r="Q45" s="5">
        <v>0</v>
      </c>
      <c r="R45" s="9">
        <v>45005</v>
      </c>
      <c r="S45" s="7">
        <v>45029</v>
      </c>
      <c r="T45" s="5" t="s">
        <v>34</v>
      </c>
      <c r="U45" s="5">
        <v>384</v>
      </c>
      <c r="V45" s="5">
        <v>0</v>
      </c>
      <c r="W45" s="5">
        <v>0</v>
      </c>
      <c r="X45" s="5" t="s">
        <v>253</v>
      </c>
      <c r="Y45" s="5" t="s">
        <v>180</v>
      </c>
      <c r="Z45" s="5"/>
      <c r="AA45" s="5"/>
    </row>
    <row r="46" spans="1:27">
      <c r="A46" s="5" t="s">
        <v>254</v>
      </c>
      <c r="B46" s="5" t="s">
        <v>26</v>
      </c>
      <c r="C46" s="5" t="s">
        <v>27</v>
      </c>
      <c r="D46" s="5" t="s">
        <v>239</v>
      </c>
      <c r="E46" s="5" t="s">
        <v>240</v>
      </c>
      <c r="F46" s="7">
        <v>45025</v>
      </c>
      <c r="G46" s="7">
        <v>45026</v>
      </c>
      <c r="H46" s="5">
        <v>1</v>
      </c>
      <c r="I46" s="5">
        <v>1</v>
      </c>
      <c r="J46" s="5">
        <v>1</v>
      </c>
      <c r="K46" s="5" t="s">
        <v>30</v>
      </c>
      <c r="L46" s="5">
        <v>539</v>
      </c>
      <c r="M46" s="5">
        <v>539</v>
      </c>
      <c r="N46" s="5" t="s">
        <v>241</v>
      </c>
      <c r="O46" s="5" t="s">
        <v>32</v>
      </c>
      <c r="P46" s="5" t="s">
        <v>33</v>
      </c>
      <c r="Q46" s="5">
        <v>0</v>
      </c>
      <c r="R46" s="9">
        <v>45006</v>
      </c>
      <c r="S46" s="7">
        <v>45029</v>
      </c>
      <c r="T46" s="5" t="s">
        <v>34</v>
      </c>
      <c r="U46" s="5">
        <v>539</v>
      </c>
      <c r="V46" s="5">
        <v>0</v>
      </c>
      <c r="W46" s="5">
        <v>0</v>
      </c>
      <c r="X46" s="5" t="s">
        <v>255</v>
      </c>
      <c r="Y46" s="5" t="s">
        <v>180</v>
      </c>
      <c r="Z46" s="5"/>
      <c r="AA46" s="5"/>
    </row>
    <row r="47" spans="1:27">
      <c r="A47" s="5" t="s">
        <v>254</v>
      </c>
      <c r="B47" s="5" t="s">
        <v>26</v>
      </c>
      <c r="C47" s="5" t="s">
        <v>184</v>
      </c>
      <c r="D47" s="5" t="s">
        <v>239</v>
      </c>
      <c r="E47" s="5" t="s">
        <v>240</v>
      </c>
      <c r="F47" s="7">
        <v>45025</v>
      </c>
      <c r="G47" s="7">
        <v>45026</v>
      </c>
      <c r="H47" s="5">
        <v>1</v>
      </c>
      <c r="I47" s="5">
        <v>1</v>
      </c>
      <c r="J47" s="5">
        <v>1</v>
      </c>
      <c r="K47" s="5" t="s">
        <v>30</v>
      </c>
      <c r="L47" s="5">
        <v>-539</v>
      </c>
      <c r="M47" s="5">
        <v>-539</v>
      </c>
      <c r="N47" s="5" t="s">
        <v>241</v>
      </c>
      <c r="O47" s="5" t="s">
        <v>32</v>
      </c>
      <c r="P47" s="5" t="s">
        <v>33</v>
      </c>
      <c r="Q47" s="5">
        <v>0</v>
      </c>
      <c r="R47" s="9">
        <v>45006</v>
      </c>
      <c r="S47" s="7">
        <v>45029</v>
      </c>
      <c r="T47" s="5" t="s">
        <v>34</v>
      </c>
      <c r="U47" s="5">
        <v>-539</v>
      </c>
      <c r="V47" s="5">
        <v>0</v>
      </c>
      <c r="W47" s="5">
        <v>0</v>
      </c>
      <c r="X47" s="5" t="s">
        <v>255</v>
      </c>
      <c r="Y47" s="5" t="s">
        <v>180</v>
      </c>
      <c r="Z47" s="5"/>
      <c r="AA47" s="5"/>
    </row>
    <row r="48" spans="1:27">
      <c r="A48" s="5" t="s">
        <v>256</v>
      </c>
      <c r="B48" s="5" t="s">
        <v>26</v>
      </c>
      <c r="C48" s="5" t="s">
        <v>27</v>
      </c>
      <c r="D48" s="5" t="s">
        <v>257</v>
      </c>
      <c r="E48" s="5" t="s">
        <v>258</v>
      </c>
      <c r="F48" s="7">
        <v>45024</v>
      </c>
      <c r="G48" s="7">
        <v>45026</v>
      </c>
      <c r="H48" s="5">
        <v>1</v>
      </c>
      <c r="I48" s="5">
        <v>2</v>
      </c>
      <c r="J48" s="5">
        <v>2</v>
      </c>
      <c r="K48" s="5" t="s">
        <v>30</v>
      </c>
      <c r="L48" s="5">
        <v>606</v>
      </c>
      <c r="M48" s="5">
        <v>606</v>
      </c>
      <c r="N48" s="5" t="s">
        <v>259</v>
      </c>
      <c r="O48" s="5" t="s">
        <v>32</v>
      </c>
      <c r="P48" s="5" t="s">
        <v>33</v>
      </c>
      <c r="Q48" s="5">
        <v>0</v>
      </c>
      <c r="R48" s="9">
        <v>45006</v>
      </c>
      <c r="S48" s="7">
        <v>45029</v>
      </c>
      <c r="T48" s="5" t="s">
        <v>34</v>
      </c>
      <c r="U48" s="5">
        <v>606</v>
      </c>
      <c r="V48" s="5">
        <v>0</v>
      </c>
      <c r="W48" s="5">
        <v>0</v>
      </c>
      <c r="X48" s="5" t="s">
        <v>260</v>
      </c>
      <c r="Y48" s="5" t="s">
        <v>261</v>
      </c>
      <c r="Z48" s="5"/>
      <c r="AA48" s="5"/>
    </row>
    <row r="49" spans="1:27">
      <c r="A49" s="5" t="s">
        <v>262</v>
      </c>
      <c r="B49" s="5" t="s">
        <v>26</v>
      </c>
      <c r="C49" s="5" t="s">
        <v>27</v>
      </c>
      <c r="D49" s="5" t="s">
        <v>263</v>
      </c>
      <c r="E49" s="5" t="s">
        <v>264</v>
      </c>
      <c r="F49" s="7">
        <v>45023</v>
      </c>
      <c r="G49" s="7">
        <v>45026</v>
      </c>
      <c r="H49" s="5">
        <v>1</v>
      </c>
      <c r="I49" s="5">
        <v>3</v>
      </c>
      <c r="J49" s="5">
        <v>3</v>
      </c>
      <c r="K49" s="5" t="s">
        <v>30</v>
      </c>
      <c r="L49" s="5">
        <v>4758</v>
      </c>
      <c r="M49" s="5">
        <v>4758</v>
      </c>
      <c r="N49" s="5" t="s">
        <v>265</v>
      </c>
      <c r="O49" s="5" t="s">
        <v>32</v>
      </c>
      <c r="P49" s="5" t="s">
        <v>33</v>
      </c>
      <c r="Q49" s="5">
        <v>0</v>
      </c>
      <c r="R49" s="9">
        <v>45006</v>
      </c>
      <c r="S49" s="7">
        <v>45029</v>
      </c>
      <c r="T49" s="5" t="s">
        <v>34</v>
      </c>
      <c r="U49" s="5">
        <v>4758</v>
      </c>
      <c r="V49" s="5">
        <v>0</v>
      </c>
      <c r="W49" s="5">
        <v>0</v>
      </c>
      <c r="X49" s="5" t="s">
        <v>266</v>
      </c>
      <c r="Y49" s="5" t="s">
        <v>267</v>
      </c>
      <c r="Z49" s="5"/>
      <c r="AA49" s="5"/>
    </row>
    <row r="50" spans="1:27">
      <c r="A50" s="5" t="s">
        <v>268</v>
      </c>
      <c r="B50" s="5" t="s">
        <v>26</v>
      </c>
      <c r="C50" s="5" t="s">
        <v>27</v>
      </c>
      <c r="D50" s="5" t="s">
        <v>233</v>
      </c>
      <c r="E50" s="5" t="s">
        <v>269</v>
      </c>
      <c r="F50" s="7">
        <v>45023</v>
      </c>
      <c r="G50" s="7">
        <v>45026</v>
      </c>
      <c r="H50" s="5">
        <v>1</v>
      </c>
      <c r="I50" s="5">
        <v>3</v>
      </c>
      <c r="J50" s="5">
        <v>3</v>
      </c>
      <c r="K50" s="5" t="s">
        <v>30</v>
      </c>
      <c r="L50" s="5">
        <v>1050</v>
      </c>
      <c r="M50" s="5">
        <v>1050</v>
      </c>
      <c r="N50" s="5" t="s">
        <v>270</v>
      </c>
      <c r="O50" s="5" t="s">
        <v>32</v>
      </c>
      <c r="P50" s="5" t="s">
        <v>33</v>
      </c>
      <c r="Q50" s="5">
        <v>0</v>
      </c>
      <c r="R50" s="9">
        <v>45006</v>
      </c>
      <c r="S50" s="7">
        <v>45029</v>
      </c>
      <c r="T50" s="5" t="s">
        <v>34</v>
      </c>
      <c r="U50" s="5">
        <v>1050</v>
      </c>
      <c r="V50" s="5">
        <v>0</v>
      </c>
      <c r="W50" s="5">
        <v>0</v>
      </c>
      <c r="X50" s="5" t="s">
        <v>271</v>
      </c>
      <c r="Y50" s="5" t="s">
        <v>272</v>
      </c>
      <c r="Z50" s="5"/>
      <c r="AA50" s="5"/>
    </row>
    <row r="51" spans="1:27">
      <c r="A51" s="5" t="s">
        <v>273</v>
      </c>
      <c r="B51" s="5" t="s">
        <v>26</v>
      </c>
      <c r="C51" s="5" t="s">
        <v>27</v>
      </c>
      <c r="D51" s="5" t="s">
        <v>73</v>
      </c>
      <c r="E51" s="5" t="s">
        <v>274</v>
      </c>
      <c r="F51" s="7">
        <v>45024</v>
      </c>
      <c r="G51" s="7">
        <v>45026</v>
      </c>
      <c r="H51" s="5">
        <v>2</v>
      </c>
      <c r="I51" s="5">
        <v>2</v>
      </c>
      <c r="J51" s="5">
        <v>4</v>
      </c>
      <c r="K51" s="5" t="s">
        <v>30</v>
      </c>
      <c r="L51" s="5">
        <v>5876</v>
      </c>
      <c r="M51" s="5">
        <v>5876</v>
      </c>
      <c r="N51" s="5" t="s">
        <v>275</v>
      </c>
      <c r="O51" s="5" t="s">
        <v>32</v>
      </c>
      <c r="P51" s="5" t="s">
        <v>33</v>
      </c>
      <c r="Q51" s="5">
        <v>0</v>
      </c>
      <c r="R51" s="9">
        <v>45008</v>
      </c>
      <c r="S51" s="7">
        <v>45029</v>
      </c>
      <c r="T51" s="5" t="s">
        <v>34</v>
      </c>
      <c r="U51" s="5">
        <v>5876</v>
      </c>
      <c r="V51" s="5">
        <v>0</v>
      </c>
      <c r="W51" s="5">
        <v>0</v>
      </c>
      <c r="X51" s="5" t="s">
        <v>276</v>
      </c>
      <c r="Y51" s="5" t="s">
        <v>277</v>
      </c>
      <c r="Z51" s="5"/>
      <c r="AA51" s="5"/>
    </row>
    <row r="52" spans="1:27">
      <c r="A52" s="5" t="s">
        <v>278</v>
      </c>
      <c r="B52" s="5" t="s">
        <v>26</v>
      </c>
      <c r="C52" s="5" t="s">
        <v>27</v>
      </c>
      <c r="D52" s="5" t="s">
        <v>279</v>
      </c>
      <c r="E52" s="5" t="s">
        <v>280</v>
      </c>
      <c r="F52" s="7">
        <v>45024</v>
      </c>
      <c r="G52" s="7">
        <v>45026</v>
      </c>
      <c r="H52" s="5">
        <v>1</v>
      </c>
      <c r="I52" s="5">
        <v>2</v>
      </c>
      <c r="J52" s="5">
        <v>2</v>
      </c>
      <c r="K52" s="5" t="s">
        <v>30</v>
      </c>
      <c r="L52" s="5">
        <v>822</v>
      </c>
      <c r="M52" s="5">
        <v>822</v>
      </c>
      <c r="N52" s="5" t="s">
        <v>281</v>
      </c>
      <c r="O52" s="5" t="s">
        <v>32</v>
      </c>
      <c r="P52" s="5" t="s">
        <v>33</v>
      </c>
      <c r="Q52" s="5">
        <v>0</v>
      </c>
      <c r="R52" s="9">
        <v>45010</v>
      </c>
      <c r="S52" s="7">
        <v>45029</v>
      </c>
      <c r="T52" s="5" t="s">
        <v>34</v>
      </c>
      <c r="U52" s="5">
        <v>822</v>
      </c>
      <c r="V52" s="5">
        <v>0</v>
      </c>
      <c r="W52" s="5">
        <v>0</v>
      </c>
      <c r="X52" s="5" t="s">
        <v>282</v>
      </c>
      <c r="Y52" s="5" t="s">
        <v>283</v>
      </c>
      <c r="Z52" s="5"/>
      <c r="AA52" s="5"/>
    </row>
    <row r="53" spans="1:27">
      <c r="A53" s="5" t="s">
        <v>284</v>
      </c>
      <c r="B53" s="5" t="s">
        <v>26</v>
      </c>
      <c r="C53" s="5" t="s">
        <v>27</v>
      </c>
      <c r="D53" s="5" t="s">
        <v>285</v>
      </c>
      <c r="E53" s="5" t="s">
        <v>286</v>
      </c>
      <c r="F53" s="7">
        <v>45024</v>
      </c>
      <c r="G53" s="7">
        <v>45026</v>
      </c>
      <c r="H53" s="5">
        <v>1</v>
      </c>
      <c r="I53" s="5">
        <v>2</v>
      </c>
      <c r="J53" s="5">
        <v>2</v>
      </c>
      <c r="K53" s="5" t="s">
        <v>30</v>
      </c>
      <c r="L53" s="5">
        <v>638</v>
      </c>
      <c r="M53" s="5">
        <v>638</v>
      </c>
      <c r="N53" s="5" t="s">
        <v>287</v>
      </c>
      <c r="O53" s="5" t="s">
        <v>32</v>
      </c>
      <c r="P53" s="5" t="s">
        <v>33</v>
      </c>
      <c r="Q53" s="5">
        <v>0</v>
      </c>
      <c r="R53" s="9">
        <v>45010</v>
      </c>
      <c r="S53" s="7">
        <v>45029</v>
      </c>
      <c r="T53" s="5" t="s">
        <v>34</v>
      </c>
      <c r="U53" s="5">
        <v>638</v>
      </c>
      <c r="V53" s="5">
        <v>0</v>
      </c>
      <c r="W53" s="5">
        <v>0</v>
      </c>
      <c r="X53" s="5" t="s">
        <v>288</v>
      </c>
      <c r="Y53" s="5" t="s">
        <v>289</v>
      </c>
      <c r="Z53" s="5"/>
      <c r="AA53" s="5"/>
    </row>
    <row r="54" spans="1:27">
      <c r="A54" s="5" t="s">
        <v>290</v>
      </c>
      <c r="B54" s="5" t="s">
        <v>26</v>
      </c>
      <c r="C54" s="5" t="s">
        <v>27</v>
      </c>
      <c r="D54" s="5" t="s">
        <v>291</v>
      </c>
      <c r="E54" s="5" t="s">
        <v>292</v>
      </c>
      <c r="F54" s="7">
        <v>45025</v>
      </c>
      <c r="G54" s="7">
        <v>45026</v>
      </c>
      <c r="H54" s="5">
        <v>1</v>
      </c>
      <c r="I54" s="5">
        <v>1</v>
      </c>
      <c r="J54" s="5">
        <v>1</v>
      </c>
      <c r="K54" s="5" t="s">
        <v>30</v>
      </c>
      <c r="L54" s="5">
        <v>1372</v>
      </c>
      <c r="M54" s="5">
        <v>1372</v>
      </c>
      <c r="N54" s="5" t="s">
        <v>293</v>
      </c>
      <c r="O54" s="5" t="s">
        <v>32</v>
      </c>
      <c r="P54" s="5" t="s">
        <v>33</v>
      </c>
      <c r="Q54" s="5">
        <v>0</v>
      </c>
      <c r="R54" s="9">
        <v>45012</v>
      </c>
      <c r="S54" s="7">
        <v>45029</v>
      </c>
      <c r="T54" s="5" t="s">
        <v>34</v>
      </c>
      <c r="U54" s="5">
        <v>1372</v>
      </c>
      <c r="V54" s="5">
        <v>0</v>
      </c>
      <c r="W54" s="5">
        <v>0</v>
      </c>
      <c r="X54" s="5" t="s">
        <v>294</v>
      </c>
      <c r="Y54" s="5" t="s">
        <v>180</v>
      </c>
      <c r="Z54" s="5"/>
      <c r="AA54" s="5"/>
    </row>
    <row r="55" spans="1:27">
      <c r="A55" s="5" t="s">
        <v>295</v>
      </c>
      <c r="B55" s="5" t="s">
        <v>26</v>
      </c>
      <c r="C55" s="5" t="s">
        <v>27</v>
      </c>
      <c r="D55" s="5" t="s">
        <v>296</v>
      </c>
      <c r="E55" s="5" t="s">
        <v>297</v>
      </c>
      <c r="F55" s="7">
        <v>45024</v>
      </c>
      <c r="G55" s="7">
        <v>45026</v>
      </c>
      <c r="H55" s="5">
        <v>1</v>
      </c>
      <c r="I55" s="5">
        <v>2</v>
      </c>
      <c r="J55" s="5">
        <v>2</v>
      </c>
      <c r="K55" s="5" t="s">
        <v>30</v>
      </c>
      <c r="L55" s="5">
        <v>1650</v>
      </c>
      <c r="M55" s="5">
        <v>1650</v>
      </c>
      <c r="N55" s="5" t="s">
        <v>298</v>
      </c>
      <c r="O55" s="5" t="s">
        <v>32</v>
      </c>
      <c r="P55" s="5" t="s">
        <v>33</v>
      </c>
      <c r="Q55" s="5">
        <v>0</v>
      </c>
      <c r="R55" s="9">
        <v>45013</v>
      </c>
      <c r="S55" s="7">
        <v>45029</v>
      </c>
      <c r="T55" s="5" t="s">
        <v>34</v>
      </c>
      <c r="U55" s="5">
        <v>1650</v>
      </c>
      <c r="V55" s="5">
        <v>0</v>
      </c>
      <c r="W55" s="5">
        <v>0</v>
      </c>
      <c r="X55" s="5" t="s">
        <v>299</v>
      </c>
      <c r="Y55" s="5" t="s">
        <v>300</v>
      </c>
      <c r="Z55" s="5"/>
      <c r="AA55" s="5"/>
    </row>
    <row r="56" spans="1:27">
      <c r="A56" s="5" t="s">
        <v>301</v>
      </c>
      <c r="B56" s="5" t="s">
        <v>26</v>
      </c>
      <c r="C56" s="5" t="s">
        <v>27</v>
      </c>
      <c r="D56" s="5" t="s">
        <v>302</v>
      </c>
      <c r="E56" s="5" t="s">
        <v>303</v>
      </c>
      <c r="F56" s="7">
        <v>45025</v>
      </c>
      <c r="G56" s="7">
        <v>45026</v>
      </c>
      <c r="H56" s="5">
        <v>3</v>
      </c>
      <c r="I56" s="5">
        <v>1</v>
      </c>
      <c r="J56" s="5">
        <v>3</v>
      </c>
      <c r="K56" s="5" t="s">
        <v>30</v>
      </c>
      <c r="L56" s="5">
        <v>3132</v>
      </c>
      <c r="M56" s="5">
        <v>3132</v>
      </c>
      <c r="N56" s="5" t="s">
        <v>304</v>
      </c>
      <c r="O56" s="5" t="s">
        <v>32</v>
      </c>
      <c r="P56" s="5" t="s">
        <v>33</v>
      </c>
      <c r="Q56" s="5">
        <v>0</v>
      </c>
      <c r="R56" s="9">
        <v>45014</v>
      </c>
      <c r="S56" s="7">
        <v>45029</v>
      </c>
      <c r="T56" s="5" t="s">
        <v>34</v>
      </c>
      <c r="U56" s="5">
        <v>3132</v>
      </c>
      <c r="V56" s="5">
        <v>0</v>
      </c>
      <c r="W56" s="5">
        <v>0</v>
      </c>
      <c r="X56" s="5" t="s">
        <v>305</v>
      </c>
      <c r="Y56" s="5">
        <v>71010778</v>
      </c>
      <c r="Z56" s="5">
        <v>71010786</v>
      </c>
      <c r="AA56" s="5" t="s">
        <v>306</v>
      </c>
    </row>
    <row r="57" spans="1:27">
      <c r="A57" s="5" t="s">
        <v>307</v>
      </c>
      <c r="B57" s="5" t="s">
        <v>26</v>
      </c>
      <c r="C57" s="5" t="s">
        <v>27</v>
      </c>
      <c r="D57" s="5" t="s">
        <v>308</v>
      </c>
      <c r="E57" s="5" t="s">
        <v>309</v>
      </c>
      <c r="F57" s="7">
        <v>45021</v>
      </c>
      <c r="G57" s="7">
        <v>45026</v>
      </c>
      <c r="H57" s="5">
        <v>1</v>
      </c>
      <c r="I57" s="5">
        <v>5</v>
      </c>
      <c r="J57" s="5">
        <v>5</v>
      </c>
      <c r="K57" s="5" t="s">
        <v>30</v>
      </c>
      <c r="L57" s="5">
        <v>4160</v>
      </c>
      <c r="M57" s="5">
        <v>4160</v>
      </c>
      <c r="N57" s="5" t="s">
        <v>310</v>
      </c>
      <c r="O57" s="5" t="s">
        <v>32</v>
      </c>
      <c r="P57" s="5" t="s">
        <v>33</v>
      </c>
      <c r="Q57" s="5">
        <v>0</v>
      </c>
      <c r="R57" s="9">
        <v>45014</v>
      </c>
      <c r="S57" s="7">
        <v>45029</v>
      </c>
      <c r="T57" s="5" t="s">
        <v>34</v>
      </c>
      <c r="U57" s="5">
        <v>4160</v>
      </c>
      <c r="V57" s="5">
        <v>0</v>
      </c>
      <c r="W57" s="5">
        <v>0</v>
      </c>
      <c r="X57" s="5" t="s">
        <v>311</v>
      </c>
      <c r="Y57" s="5" t="s">
        <v>312</v>
      </c>
      <c r="Z57" s="5"/>
      <c r="AA57" s="5"/>
    </row>
    <row r="58" spans="1:27">
      <c r="A58" s="5" t="s">
        <v>313</v>
      </c>
      <c r="B58" s="5" t="s">
        <v>26</v>
      </c>
      <c r="C58" s="5" t="s">
        <v>27</v>
      </c>
      <c r="D58" s="5" t="s">
        <v>314</v>
      </c>
      <c r="E58" s="5" t="s">
        <v>315</v>
      </c>
      <c r="F58" s="7">
        <v>45023</v>
      </c>
      <c r="G58" s="7">
        <v>45026</v>
      </c>
      <c r="H58" s="5">
        <v>1</v>
      </c>
      <c r="I58" s="5">
        <v>3</v>
      </c>
      <c r="J58" s="5">
        <v>3</v>
      </c>
      <c r="K58" s="5" t="s">
        <v>30</v>
      </c>
      <c r="L58" s="5">
        <v>1140</v>
      </c>
      <c r="M58" s="5">
        <v>1140</v>
      </c>
      <c r="N58" s="5" t="s">
        <v>316</v>
      </c>
      <c r="O58" s="5" t="s">
        <v>32</v>
      </c>
      <c r="P58" s="5" t="s">
        <v>33</v>
      </c>
      <c r="Q58" s="5">
        <v>0</v>
      </c>
      <c r="R58" s="9">
        <v>45014</v>
      </c>
      <c r="S58" s="7">
        <v>45029</v>
      </c>
      <c r="T58" s="5" t="s">
        <v>34</v>
      </c>
      <c r="U58" s="5">
        <v>1140</v>
      </c>
      <c r="V58" s="5">
        <v>0</v>
      </c>
      <c r="W58" s="5">
        <v>0</v>
      </c>
      <c r="X58" s="5" t="s">
        <v>317</v>
      </c>
      <c r="Y58" s="5" t="s">
        <v>180</v>
      </c>
      <c r="Z58" s="5"/>
      <c r="AA58" s="5"/>
    </row>
    <row r="59" spans="1:27">
      <c r="A59" s="5" t="s">
        <v>318</v>
      </c>
      <c r="B59" s="5" t="s">
        <v>26</v>
      </c>
      <c r="C59" s="5" t="s">
        <v>27</v>
      </c>
      <c r="D59" s="5" t="s">
        <v>319</v>
      </c>
      <c r="E59" s="5" t="s">
        <v>320</v>
      </c>
      <c r="F59" s="7">
        <v>45024</v>
      </c>
      <c r="G59" s="7">
        <v>45026</v>
      </c>
      <c r="H59" s="5">
        <v>1</v>
      </c>
      <c r="I59" s="5">
        <v>2</v>
      </c>
      <c r="J59" s="5">
        <v>2</v>
      </c>
      <c r="K59" s="5" t="s">
        <v>30</v>
      </c>
      <c r="L59" s="5">
        <v>490</v>
      </c>
      <c r="M59" s="5">
        <v>490</v>
      </c>
      <c r="N59" s="5" t="s">
        <v>321</v>
      </c>
      <c r="O59" s="5" t="s">
        <v>32</v>
      </c>
      <c r="P59" s="5" t="s">
        <v>33</v>
      </c>
      <c r="Q59" s="5">
        <v>0</v>
      </c>
      <c r="R59" s="9">
        <v>45014</v>
      </c>
      <c r="S59" s="7">
        <v>45029</v>
      </c>
      <c r="T59" s="5" t="s">
        <v>34</v>
      </c>
      <c r="U59" s="5">
        <v>490</v>
      </c>
      <c r="V59" s="5">
        <v>0</v>
      </c>
      <c r="W59" s="5">
        <v>0</v>
      </c>
      <c r="X59" s="5" t="s">
        <v>322</v>
      </c>
      <c r="Y59" s="5" t="s">
        <v>180</v>
      </c>
      <c r="Z59" s="5"/>
      <c r="AA59" s="5"/>
    </row>
    <row r="60" spans="1:27">
      <c r="A60" s="5" t="s">
        <v>323</v>
      </c>
      <c r="B60" s="5" t="s">
        <v>26</v>
      </c>
      <c r="C60" s="5" t="s">
        <v>27</v>
      </c>
      <c r="D60" s="5" t="s">
        <v>214</v>
      </c>
      <c r="E60" s="5" t="s">
        <v>215</v>
      </c>
      <c r="F60" s="7">
        <v>45025</v>
      </c>
      <c r="G60" s="7">
        <v>45026</v>
      </c>
      <c r="H60" s="5">
        <v>1</v>
      </c>
      <c r="I60" s="5">
        <v>1</v>
      </c>
      <c r="J60" s="5">
        <v>1</v>
      </c>
      <c r="K60" s="5" t="s">
        <v>30</v>
      </c>
      <c r="L60" s="5">
        <v>564</v>
      </c>
      <c r="M60" s="5">
        <v>564</v>
      </c>
      <c r="N60" s="5" t="s">
        <v>324</v>
      </c>
      <c r="O60" s="5" t="s">
        <v>32</v>
      </c>
      <c r="P60" s="5" t="s">
        <v>33</v>
      </c>
      <c r="Q60" s="5">
        <v>0</v>
      </c>
      <c r="R60" s="9">
        <v>45015</v>
      </c>
      <c r="S60" s="7">
        <v>45029</v>
      </c>
      <c r="T60" s="5" t="s">
        <v>34</v>
      </c>
      <c r="U60" s="5">
        <v>564</v>
      </c>
      <c r="V60" s="5">
        <v>0</v>
      </c>
      <c r="W60" s="5">
        <v>0</v>
      </c>
      <c r="X60" s="5" t="s">
        <v>325</v>
      </c>
      <c r="Y60" s="5" t="s">
        <v>326</v>
      </c>
      <c r="Z60" s="5"/>
      <c r="AA60" s="5"/>
    </row>
    <row r="61" spans="1:27">
      <c r="A61" s="5" t="s">
        <v>327</v>
      </c>
      <c r="B61" s="5" t="s">
        <v>26</v>
      </c>
      <c r="C61" s="5" t="s">
        <v>27</v>
      </c>
      <c r="D61" s="5" t="s">
        <v>214</v>
      </c>
      <c r="E61" s="5" t="s">
        <v>215</v>
      </c>
      <c r="F61" s="7">
        <v>45025</v>
      </c>
      <c r="G61" s="7">
        <v>45026</v>
      </c>
      <c r="H61" s="5">
        <v>1</v>
      </c>
      <c r="I61" s="5">
        <v>1</v>
      </c>
      <c r="J61" s="5">
        <v>1</v>
      </c>
      <c r="K61" s="5" t="s">
        <v>30</v>
      </c>
      <c r="L61" s="5">
        <v>564</v>
      </c>
      <c r="M61" s="5">
        <v>564</v>
      </c>
      <c r="N61" s="5" t="s">
        <v>328</v>
      </c>
      <c r="O61" s="5" t="s">
        <v>32</v>
      </c>
      <c r="P61" s="5" t="s">
        <v>33</v>
      </c>
      <c r="Q61" s="5">
        <v>0</v>
      </c>
      <c r="R61" s="9">
        <v>45015</v>
      </c>
      <c r="S61" s="7">
        <v>45029</v>
      </c>
      <c r="T61" s="5" t="s">
        <v>34</v>
      </c>
      <c r="U61" s="5">
        <v>564</v>
      </c>
      <c r="V61" s="5">
        <v>0</v>
      </c>
      <c r="W61" s="5">
        <v>0</v>
      </c>
      <c r="X61" s="5" t="s">
        <v>329</v>
      </c>
      <c r="Y61" s="5" t="s">
        <v>330</v>
      </c>
      <c r="Z61" s="5"/>
      <c r="AA61" s="5"/>
    </row>
    <row r="62" spans="1:27">
      <c r="A62" s="5" t="s">
        <v>331</v>
      </c>
      <c r="B62" s="5" t="s">
        <v>26</v>
      </c>
      <c r="C62" s="5" t="s">
        <v>27</v>
      </c>
      <c r="D62" s="5" t="s">
        <v>332</v>
      </c>
      <c r="E62" s="5" t="s">
        <v>333</v>
      </c>
      <c r="F62" s="7">
        <v>45025</v>
      </c>
      <c r="G62" s="7">
        <v>45026</v>
      </c>
      <c r="H62" s="5">
        <v>2</v>
      </c>
      <c r="I62" s="5">
        <v>1</v>
      </c>
      <c r="J62" s="5">
        <v>2</v>
      </c>
      <c r="K62" s="5" t="s">
        <v>30</v>
      </c>
      <c r="L62" s="5">
        <v>1010</v>
      </c>
      <c r="M62" s="5">
        <v>1010</v>
      </c>
      <c r="N62" s="5" t="s">
        <v>334</v>
      </c>
      <c r="O62" s="5" t="s">
        <v>32</v>
      </c>
      <c r="P62" s="5" t="s">
        <v>33</v>
      </c>
      <c r="Q62" s="5">
        <v>0</v>
      </c>
      <c r="R62" s="9">
        <v>45015</v>
      </c>
      <c r="S62" s="7">
        <v>45029</v>
      </c>
      <c r="T62" s="5" t="s">
        <v>34</v>
      </c>
      <c r="U62" s="5">
        <v>1010</v>
      </c>
      <c r="V62" s="5">
        <v>0</v>
      </c>
      <c r="W62" s="5">
        <v>0</v>
      </c>
      <c r="X62" s="5" t="s">
        <v>335</v>
      </c>
      <c r="Y62" s="5" t="s">
        <v>180</v>
      </c>
      <c r="Z62" s="5"/>
      <c r="AA62" s="5"/>
    </row>
    <row r="63" spans="1:27">
      <c r="A63" s="5" t="s">
        <v>336</v>
      </c>
      <c r="B63" s="5" t="s">
        <v>26</v>
      </c>
      <c r="C63" s="5" t="s">
        <v>27</v>
      </c>
      <c r="D63" s="5" t="s">
        <v>337</v>
      </c>
      <c r="E63" s="5" t="s">
        <v>338</v>
      </c>
      <c r="F63" s="7">
        <v>45025</v>
      </c>
      <c r="G63" s="7">
        <v>45026</v>
      </c>
      <c r="H63" s="5">
        <v>1</v>
      </c>
      <c r="I63" s="5">
        <v>1</v>
      </c>
      <c r="J63" s="5">
        <v>1</v>
      </c>
      <c r="K63" s="5" t="s">
        <v>30</v>
      </c>
      <c r="L63" s="5">
        <v>662</v>
      </c>
      <c r="M63" s="5">
        <v>662</v>
      </c>
      <c r="N63" s="5" t="s">
        <v>339</v>
      </c>
      <c r="O63" s="5" t="s">
        <v>32</v>
      </c>
      <c r="P63" s="5" t="s">
        <v>33</v>
      </c>
      <c r="Q63" s="5">
        <v>0</v>
      </c>
      <c r="R63" s="9">
        <v>45016</v>
      </c>
      <c r="S63" s="7">
        <v>45029</v>
      </c>
      <c r="T63" s="5" t="s">
        <v>34</v>
      </c>
      <c r="U63" s="5">
        <v>662</v>
      </c>
      <c r="V63" s="5">
        <v>0</v>
      </c>
      <c r="W63" s="5">
        <v>0</v>
      </c>
      <c r="X63" s="5" t="s">
        <v>340</v>
      </c>
      <c r="Y63" s="5" t="s">
        <v>341</v>
      </c>
      <c r="Z63" s="5"/>
      <c r="AA63" s="5"/>
    </row>
    <row r="64" spans="1:27">
      <c r="A64" s="5" t="s">
        <v>342</v>
      </c>
      <c r="B64" s="5" t="s">
        <v>26</v>
      </c>
      <c r="C64" s="5" t="s">
        <v>27</v>
      </c>
      <c r="D64" s="5" t="s">
        <v>343</v>
      </c>
      <c r="E64" s="5" t="s">
        <v>344</v>
      </c>
      <c r="F64" s="7">
        <v>45021</v>
      </c>
      <c r="G64" s="7">
        <v>45026</v>
      </c>
      <c r="H64" s="5">
        <v>1</v>
      </c>
      <c r="I64" s="5">
        <v>5</v>
      </c>
      <c r="J64" s="5">
        <v>5</v>
      </c>
      <c r="K64" s="5" t="s">
        <v>30</v>
      </c>
      <c r="L64" s="5">
        <v>12755</v>
      </c>
      <c r="M64" s="5">
        <v>12755</v>
      </c>
      <c r="N64" s="5" t="s">
        <v>345</v>
      </c>
      <c r="O64" s="5" t="s">
        <v>32</v>
      </c>
      <c r="P64" s="5" t="s">
        <v>33</v>
      </c>
      <c r="Q64" s="5">
        <v>0</v>
      </c>
      <c r="R64" s="9">
        <v>45016</v>
      </c>
      <c r="S64" s="7">
        <v>45029</v>
      </c>
      <c r="T64" s="5" t="s">
        <v>34</v>
      </c>
      <c r="U64" s="5">
        <v>12755</v>
      </c>
      <c r="V64" s="5">
        <v>0</v>
      </c>
      <c r="W64" s="5">
        <v>0</v>
      </c>
      <c r="X64" s="5" t="s">
        <v>346</v>
      </c>
      <c r="Y64" s="5" t="s">
        <v>347</v>
      </c>
      <c r="Z64" s="5"/>
      <c r="AA64" s="5"/>
    </row>
    <row r="65" spans="1:27">
      <c r="A65" s="5" t="s">
        <v>348</v>
      </c>
      <c r="B65" s="5" t="s">
        <v>26</v>
      </c>
      <c r="C65" s="5" t="s">
        <v>27</v>
      </c>
      <c r="D65" s="5" t="s">
        <v>214</v>
      </c>
      <c r="E65" s="5" t="s">
        <v>215</v>
      </c>
      <c r="F65" s="7">
        <v>45025</v>
      </c>
      <c r="G65" s="7">
        <v>45026</v>
      </c>
      <c r="H65" s="5">
        <v>1</v>
      </c>
      <c r="I65" s="5">
        <v>1</v>
      </c>
      <c r="J65" s="5">
        <v>1</v>
      </c>
      <c r="K65" s="5" t="s">
        <v>30</v>
      </c>
      <c r="L65" s="5">
        <v>564</v>
      </c>
      <c r="M65" s="5">
        <v>564</v>
      </c>
      <c r="N65" s="5" t="s">
        <v>349</v>
      </c>
      <c r="O65" s="5" t="s">
        <v>32</v>
      </c>
      <c r="P65" s="5" t="s">
        <v>33</v>
      </c>
      <c r="Q65" s="5">
        <v>0</v>
      </c>
      <c r="R65" s="9">
        <v>45016</v>
      </c>
      <c r="S65" s="7">
        <v>45029</v>
      </c>
      <c r="T65" s="5" t="s">
        <v>34</v>
      </c>
      <c r="U65" s="5">
        <v>564</v>
      </c>
      <c r="V65" s="5">
        <v>0</v>
      </c>
      <c r="W65" s="5">
        <v>0</v>
      </c>
      <c r="X65" s="5" t="s">
        <v>350</v>
      </c>
      <c r="Y65" s="5" t="s">
        <v>180</v>
      </c>
      <c r="Z65" s="5"/>
      <c r="AA65" s="5"/>
    </row>
    <row r="66" spans="1:27">
      <c r="A66" s="5" t="s">
        <v>351</v>
      </c>
      <c r="B66" s="5" t="s">
        <v>26</v>
      </c>
      <c r="C66" s="5" t="s">
        <v>27</v>
      </c>
      <c r="D66" s="5" t="s">
        <v>352</v>
      </c>
      <c r="E66" s="5" t="s">
        <v>353</v>
      </c>
      <c r="F66" s="7">
        <v>45023</v>
      </c>
      <c r="G66" s="7">
        <v>45026</v>
      </c>
      <c r="H66" s="5">
        <v>1</v>
      </c>
      <c r="I66" s="5">
        <v>3</v>
      </c>
      <c r="J66" s="5">
        <v>3</v>
      </c>
      <c r="K66" s="5" t="s">
        <v>30</v>
      </c>
      <c r="L66" s="5">
        <v>3450</v>
      </c>
      <c r="M66" s="5">
        <v>3450</v>
      </c>
      <c r="N66" s="5" t="s">
        <v>354</v>
      </c>
      <c r="O66" s="5" t="s">
        <v>32</v>
      </c>
      <c r="P66" s="5" t="s">
        <v>33</v>
      </c>
      <c r="Q66" s="5">
        <v>0</v>
      </c>
      <c r="R66" s="9">
        <v>45016</v>
      </c>
      <c r="S66" s="7">
        <v>45029</v>
      </c>
      <c r="T66" s="5" t="s">
        <v>34</v>
      </c>
      <c r="U66" s="5">
        <v>3450</v>
      </c>
      <c r="V66" s="5">
        <v>0</v>
      </c>
      <c r="W66" s="5">
        <v>0</v>
      </c>
      <c r="X66" s="5" t="s">
        <v>355</v>
      </c>
      <c r="Y66" s="5" t="s">
        <v>180</v>
      </c>
      <c r="Z66" s="5"/>
      <c r="AA66" s="5"/>
    </row>
    <row r="67" spans="1:27">
      <c r="A67" s="5" t="s">
        <v>356</v>
      </c>
      <c r="B67" s="5" t="s">
        <v>26</v>
      </c>
      <c r="C67" s="5" t="s">
        <v>27</v>
      </c>
      <c r="D67" s="5" t="s">
        <v>357</v>
      </c>
      <c r="E67" s="5" t="s">
        <v>358</v>
      </c>
      <c r="F67" s="7">
        <v>45023</v>
      </c>
      <c r="G67" s="7">
        <v>45026</v>
      </c>
      <c r="H67" s="5">
        <v>1</v>
      </c>
      <c r="I67" s="5">
        <v>3</v>
      </c>
      <c r="J67" s="5">
        <v>3</v>
      </c>
      <c r="K67" s="5" t="s">
        <v>30</v>
      </c>
      <c r="L67" s="5">
        <v>2385</v>
      </c>
      <c r="M67" s="5">
        <v>2385</v>
      </c>
      <c r="N67" s="5" t="s">
        <v>359</v>
      </c>
      <c r="O67" s="5" t="s">
        <v>32</v>
      </c>
      <c r="P67" s="5" t="s">
        <v>33</v>
      </c>
      <c r="Q67" s="5">
        <v>0</v>
      </c>
      <c r="R67" s="9">
        <v>45017</v>
      </c>
      <c r="S67" s="7">
        <v>45029</v>
      </c>
      <c r="T67" s="5" t="s">
        <v>34</v>
      </c>
      <c r="U67" s="5">
        <v>2385</v>
      </c>
      <c r="V67" s="5">
        <v>0</v>
      </c>
      <c r="W67" s="5">
        <v>0</v>
      </c>
      <c r="X67" s="5" t="s">
        <v>360</v>
      </c>
      <c r="Y67" s="5" t="s">
        <v>180</v>
      </c>
      <c r="Z67" s="5"/>
      <c r="AA67" s="5"/>
    </row>
    <row r="68" spans="1:27">
      <c r="A68" s="5" t="s">
        <v>361</v>
      </c>
      <c r="B68" s="5" t="s">
        <v>26</v>
      </c>
      <c r="C68" s="5" t="s">
        <v>27</v>
      </c>
      <c r="D68" s="5" t="s">
        <v>362</v>
      </c>
      <c r="E68" s="5" t="s">
        <v>363</v>
      </c>
      <c r="F68" s="7">
        <v>45025</v>
      </c>
      <c r="G68" s="7">
        <v>45026</v>
      </c>
      <c r="H68" s="5">
        <v>1</v>
      </c>
      <c r="I68" s="5">
        <v>1</v>
      </c>
      <c r="J68" s="5">
        <v>1</v>
      </c>
      <c r="K68" s="5" t="s">
        <v>30</v>
      </c>
      <c r="L68" s="5">
        <v>625</v>
      </c>
      <c r="M68" s="5">
        <v>625</v>
      </c>
      <c r="N68" s="5" t="s">
        <v>364</v>
      </c>
      <c r="O68" s="5" t="s">
        <v>32</v>
      </c>
      <c r="P68" s="5" t="s">
        <v>33</v>
      </c>
      <c r="Q68" s="5">
        <v>0</v>
      </c>
      <c r="R68" s="9">
        <v>45016</v>
      </c>
      <c r="S68" s="7">
        <v>45029</v>
      </c>
      <c r="T68" s="5" t="s">
        <v>34</v>
      </c>
      <c r="U68" s="5">
        <v>625</v>
      </c>
      <c r="V68" s="5">
        <v>0</v>
      </c>
      <c r="W68" s="5">
        <v>0</v>
      </c>
      <c r="X68" s="5" t="s">
        <v>365</v>
      </c>
      <c r="Y68" s="5" t="s">
        <v>366</v>
      </c>
      <c r="Z68" s="5"/>
      <c r="AA68" s="5"/>
    </row>
    <row r="69" spans="1:27">
      <c r="A69" s="5" t="s">
        <v>367</v>
      </c>
      <c r="B69" s="5" t="s">
        <v>26</v>
      </c>
      <c r="C69" s="5" t="s">
        <v>27</v>
      </c>
      <c r="D69" s="5" t="s">
        <v>368</v>
      </c>
      <c r="E69" s="5" t="s">
        <v>369</v>
      </c>
      <c r="F69" s="7">
        <v>45023</v>
      </c>
      <c r="G69" s="7">
        <v>45026</v>
      </c>
      <c r="H69" s="5">
        <v>1</v>
      </c>
      <c r="I69" s="5">
        <v>3</v>
      </c>
      <c r="J69" s="5">
        <v>3</v>
      </c>
      <c r="K69" s="5" t="s">
        <v>30</v>
      </c>
      <c r="L69" s="5">
        <v>5835</v>
      </c>
      <c r="M69" s="5">
        <v>5835</v>
      </c>
      <c r="N69" s="5" t="s">
        <v>370</v>
      </c>
      <c r="O69" s="5" t="s">
        <v>32</v>
      </c>
      <c r="P69" s="5" t="s">
        <v>33</v>
      </c>
      <c r="Q69" s="5">
        <v>0</v>
      </c>
      <c r="R69" s="9">
        <v>45017</v>
      </c>
      <c r="S69" s="7">
        <v>45029</v>
      </c>
      <c r="T69" s="5" t="s">
        <v>34</v>
      </c>
      <c r="U69" s="5">
        <v>5835</v>
      </c>
      <c r="V69" s="5">
        <v>0</v>
      </c>
      <c r="W69" s="5">
        <v>0</v>
      </c>
      <c r="X69" s="5" t="s">
        <v>371</v>
      </c>
      <c r="Y69" s="5" t="s">
        <v>180</v>
      </c>
      <c r="Z69" s="5"/>
      <c r="AA69" s="5"/>
    </row>
    <row r="70" spans="1:27">
      <c r="A70" s="5" t="s">
        <v>372</v>
      </c>
      <c r="B70" s="5" t="s">
        <v>26</v>
      </c>
      <c r="C70" s="5" t="s">
        <v>27</v>
      </c>
      <c r="D70" s="5" t="s">
        <v>373</v>
      </c>
      <c r="E70" s="5" t="s">
        <v>374</v>
      </c>
      <c r="F70" s="7">
        <v>45023</v>
      </c>
      <c r="G70" s="7">
        <v>45026</v>
      </c>
      <c r="H70" s="5">
        <v>1</v>
      </c>
      <c r="I70" s="5">
        <v>3</v>
      </c>
      <c r="J70" s="5">
        <v>3</v>
      </c>
      <c r="K70" s="5" t="s">
        <v>30</v>
      </c>
      <c r="L70" s="5">
        <v>1350</v>
      </c>
      <c r="M70" s="5">
        <v>1350</v>
      </c>
      <c r="N70" s="5" t="s">
        <v>375</v>
      </c>
      <c r="O70" s="5" t="s">
        <v>32</v>
      </c>
      <c r="P70" s="5" t="s">
        <v>33</v>
      </c>
      <c r="Q70" s="5">
        <v>0</v>
      </c>
      <c r="R70" s="9">
        <v>45017</v>
      </c>
      <c r="S70" s="7">
        <v>45029</v>
      </c>
      <c r="T70" s="5" t="s">
        <v>34</v>
      </c>
      <c r="U70" s="5">
        <v>1350</v>
      </c>
      <c r="V70" s="5">
        <v>0</v>
      </c>
      <c r="W70" s="5">
        <v>0</v>
      </c>
      <c r="X70" s="5" t="s">
        <v>376</v>
      </c>
      <c r="Y70" s="5" t="s">
        <v>377</v>
      </c>
      <c r="Z70" s="5"/>
      <c r="AA70" s="5"/>
    </row>
    <row r="71" spans="1:27">
      <c r="A71" s="5" t="s">
        <v>378</v>
      </c>
      <c r="B71" s="5" t="s">
        <v>26</v>
      </c>
      <c r="C71" s="5" t="s">
        <v>27</v>
      </c>
      <c r="D71" s="5" t="s">
        <v>373</v>
      </c>
      <c r="E71" s="5" t="s">
        <v>379</v>
      </c>
      <c r="F71" s="7">
        <v>45023</v>
      </c>
      <c r="G71" s="7">
        <v>45026</v>
      </c>
      <c r="H71" s="5">
        <v>1</v>
      </c>
      <c r="I71" s="5">
        <v>3</v>
      </c>
      <c r="J71" s="5">
        <v>3</v>
      </c>
      <c r="K71" s="5" t="s">
        <v>30</v>
      </c>
      <c r="L71" s="5">
        <v>1350</v>
      </c>
      <c r="M71" s="5">
        <v>1350</v>
      </c>
      <c r="N71" s="5" t="s">
        <v>375</v>
      </c>
      <c r="O71" s="5" t="s">
        <v>32</v>
      </c>
      <c r="P71" s="5" t="s">
        <v>33</v>
      </c>
      <c r="Q71" s="5">
        <v>0</v>
      </c>
      <c r="R71" s="9">
        <v>45017</v>
      </c>
      <c r="S71" s="7">
        <v>45029</v>
      </c>
      <c r="T71" s="5" t="s">
        <v>34</v>
      </c>
      <c r="U71" s="5">
        <v>1350</v>
      </c>
      <c r="V71" s="5">
        <v>0</v>
      </c>
      <c r="W71" s="5">
        <v>0</v>
      </c>
      <c r="X71" s="5" t="s">
        <v>380</v>
      </c>
      <c r="Y71" s="5" t="s">
        <v>381</v>
      </c>
      <c r="Z71" s="5"/>
      <c r="AA71" s="5"/>
    </row>
    <row r="72" spans="1:27">
      <c r="A72" s="5" t="s">
        <v>382</v>
      </c>
      <c r="B72" s="5" t="s">
        <v>26</v>
      </c>
      <c r="C72" s="5" t="s">
        <v>27</v>
      </c>
      <c r="D72" s="5" t="s">
        <v>383</v>
      </c>
      <c r="E72" s="5" t="s">
        <v>280</v>
      </c>
      <c r="F72" s="7">
        <v>45025</v>
      </c>
      <c r="G72" s="7">
        <v>45026</v>
      </c>
      <c r="H72" s="5">
        <v>1</v>
      </c>
      <c r="I72" s="5">
        <v>1</v>
      </c>
      <c r="J72" s="5">
        <v>1</v>
      </c>
      <c r="K72" s="5" t="s">
        <v>30</v>
      </c>
      <c r="L72" s="5">
        <v>510</v>
      </c>
      <c r="M72" s="5">
        <v>510</v>
      </c>
      <c r="N72" s="5" t="s">
        <v>384</v>
      </c>
      <c r="O72" s="5" t="s">
        <v>32</v>
      </c>
      <c r="P72" s="5" t="s">
        <v>33</v>
      </c>
      <c r="Q72" s="5">
        <v>0</v>
      </c>
      <c r="R72" s="9">
        <v>45017</v>
      </c>
      <c r="S72" s="7">
        <v>45029</v>
      </c>
      <c r="T72" s="5" t="s">
        <v>34</v>
      </c>
      <c r="U72" s="5">
        <v>510</v>
      </c>
      <c r="V72" s="5">
        <v>0</v>
      </c>
      <c r="W72" s="5">
        <v>0</v>
      </c>
      <c r="X72" s="5" t="s">
        <v>385</v>
      </c>
      <c r="Y72" s="5" t="s">
        <v>386</v>
      </c>
      <c r="Z72" s="5"/>
      <c r="AA72" s="5"/>
    </row>
    <row r="73" spans="1:27">
      <c r="A73" s="5" t="s">
        <v>387</v>
      </c>
      <c r="B73" s="5" t="s">
        <v>26</v>
      </c>
      <c r="C73" s="5" t="s">
        <v>27</v>
      </c>
      <c r="D73" s="5" t="s">
        <v>388</v>
      </c>
      <c r="E73" s="5" t="s">
        <v>389</v>
      </c>
      <c r="F73" s="7">
        <v>45023</v>
      </c>
      <c r="G73" s="7">
        <v>45026</v>
      </c>
      <c r="H73" s="5">
        <v>1</v>
      </c>
      <c r="I73" s="5">
        <v>3</v>
      </c>
      <c r="J73" s="5">
        <v>3</v>
      </c>
      <c r="K73" s="5" t="s">
        <v>30</v>
      </c>
      <c r="L73" s="5">
        <v>8073</v>
      </c>
      <c r="M73" s="5">
        <v>8073</v>
      </c>
      <c r="N73" s="5" t="s">
        <v>390</v>
      </c>
      <c r="O73" s="5" t="s">
        <v>32</v>
      </c>
      <c r="P73" s="5" t="s">
        <v>33</v>
      </c>
      <c r="Q73" s="5">
        <v>0</v>
      </c>
      <c r="R73" s="9">
        <v>45017</v>
      </c>
      <c r="S73" s="7">
        <v>45029</v>
      </c>
      <c r="T73" s="5" t="s">
        <v>34</v>
      </c>
      <c r="U73" s="5">
        <v>8073</v>
      </c>
      <c r="V73" s="5">
        <v>0</v>
      </c>
      <c r="W73" s="5">
        <v>0</v>
      </c>
      <c r="X73" s="5" t="s">
        <v>391</v>
      </c>
      <c r="Y73" s="5" t="s">
        <v>180</v>
      </c>
      <c r="Z73" s="5"/>
      <c r="AA73" s="5"/>
    </row>
    <row r="74" spans="1:27">
      <c r="A74" s="5" t="s">
        <v>392</v>
      </c>
      <c r="B74" s="5" t="s">
        <v>26</v>
      </c>
      <c r="C74" s="5" t="s">
        <v>27</v>
      </c>
      <c r="D74" s="5" t="s">
        <v>393</v>
      </c>
      <c r="E74" s="5" t="s">
        <v>394</v>
      </c>
      <c r="F74" s="7">
        <v>45021</v>
      </c>
      <c r="G74" s="7">
        <v>45026</v>
      </c>
      <c r="H74" s="5">
        <v>2</v>
      </c>
      <c r="I74" s="5">
        <v>5</v>
      </c>
      <c r="J74" s="5">
        <v>10</v>
      </c>
      <c r="K74" s="5" t="s">
        <v>30</v>
      </c>
      <c r="L74" s="5">
        <v>13264</v>
      </c>
      <c r="M74" s="5">
        <v>13264</v>
      </c>
      <c r="N74" s="5" t="s">
        <v>395</v>
      </c>
      <c r="O74" s="5" t="s">
        <v>32</v>
      </c>
      <c r="P74" s="5" t="s">
        <v>33</v>
      </c>
      <c r="Q74" s="5">
        <v>0</v>
      </c>
      <c r="R74" s="9">
        <v>45018</v>
      </c>
      <c r="S74" s="7">
        <v>45029</v>
      </c>
      <c r="T74" s="5" t="s">
        <v>34</v>
      </c>
      <c r="U74" s="5">
        <v>13264</v>
      </c>
      <c r="V74" s="5">
        <v>0</v>
      </c>
      <c r="W74" s="5">
        <v>0</v>
      </c>
      <c r="X74" s="5" t="s">
        <v>396</v>
      </c>
      <c r="Y74" s="5" t="s">
        <v>397</v>
      </c>
      <c r="Z74" s="5"/>
      <c r="AA74" s="5"/>
    </row>
    <row r="75" spans="1:27">
      <c r="A75" s="5" t="s">
        <v>398</v>
      </c>
      <c r="B75" s="5" t="s">
        <v>26</v>
      </c>
      <c r="C75" s="5" t="s">
        <v>27</v>
      </c>
      <c r="D75" s="5" t="s">
        <v>393</v>
      </c>
      <c r="E75" s="5" t="s">
        <v>399</v>
      </c>
      <c r="F75" s="7">
        <v>45025</v>
      </c>
      <c r="G75" s="7">
        <v>45026</v>
      </c>
      <c r="H75" s="5">
        <v>2</v>
      </c>
      <c r="I75" s="5">
        <v>1</v>
      </c>
      <c r="J75" s="5">
        <v>2</v>
      </c>
      <c r="K75" s="5" t="s">
        <v>30</v>
      </c>
      <c r="L75" s="5">
        <v>1984</v>
      </c>
      <c r="M75" s="5">
        <v>1984</v>
      </c>
      <c r="N75" s="5" t="s">
        <v>400</v>
      </c>
      <c r="O75" s="5" t="s">
        <v>32</v>
      </c>
      <c r="P75" s="5" t="s">
        <v>33</v>
      </c>
      <c r="Q75" s="5">
        <v>0</v>
      </c>
      <c r="R75" s="9">
        <v>45018</v>
      </c>
      <c r="S75" s="7">
        <v>45029</v>
      </c>
      <c r="T75" s="5" t="s">
        <v>34</v>
      </c>
      <c r="U75" s="5">
        <v>1984</v>
      </c>
      <c r="V75" s="5">
        <v>0</v>
      </c>
      <c r="W75" s="5">
        <v>0</v>
      </c>
      <c r="X75" s="5" t="s">
        <v>401</v>
      </c>
      <c r="Y75" s="5" t="s">
        <v>180</v>
      </c>
      <c r="Z75" s="5"/>
      <c r="AA75" s="5"/>
    </row>
    <row r="76" spans="1:27">
      <c r="A76" s="5" t="s">
        <v>402</v>
      </c>
      <c r="B76" s="5" t="s">
        <v>26</v>
      </c>
      <c r="C76" s="5" t="s">
        <v>27</v>
      </c>
      <c r="D76" s="5" t="s">
        <v>403</v>
      </c>
      <c r="E76" s="5" t="s">
        <v>404</v>
      </c>
      <c r="F76" s="7">
        <v>45024</v>
      </c>
      <c r="G76" s="7">
        <v>45026</v>
      </c>
      <c r="H76" s="5">
        <v>1</v>
      </c>
      <c r="I76" s="5">
        <v>2</v>
      </c>
      <c r="J76" s="5">
        <v>2</v>
      </c>
      <c r="K76" s="5" t="s">
        <v>30</v>
      </c>
      <c r="L76" s="5">
        <v>2100</v>
      </c>
      <c r="M76" s="5">
        <v>2100</v>
      </c>
      <c r="N76" s="5" t="s">
        <v>405</v>
      </c>
      <c r="O76" s="5" t="s">
        <v>32</v>
      </c>
      <c r="P76" s="5" t="s">
        <v>33</v>
      </c>
      <c r="Q76" s="5">
        <v>0</v>
      </c>
      <c r="R76" s="9">
        <v>45018</v>
      </c>
      <c r="S76" s="7">
        <v>45029</v>
      </c>
      <c r="T76" s="5" t="s">
        <v>34</v>
      </c>
      <c r="U76" s="5">
        <v>2100</v>
      </c>
      <c r="V76" s="5">
        <v>0</v>
      </c>
      <c r="W76" s="5">
        <v>0</v>
      </c>
      <c r="X76" s="5" t="s">
        <v>406</v>
      </c>
      <c r="Y76" s="5" t="s">
        <v>407</v>
      </c>
      <c r="Z76" s="5"/>
      <c r="AA76" s="5"/>
    </row>
    <row r="77" spans="1:27">
      <c r="A77" s="5" t="s">
        <v>408</v>
      </c>
      <c r="B77" s="5" t="s">
        <v>26</v>
      </c>
      <c r="C77" s="5" t="s">
        <v>27</v>
      </c>
      <c r="D77" s="5" t="s">
        <v>409</v>
      </c>
      <c r="E77" s="5" t="s">
        <v>269</v>
      </c>
      <c r="F77" s="7">
        <v>45025</v>
      </c>
      <c r="G77" s="7">
        <v>45026</v>
      </c>
      <c r="H77" s="5">
        <v>1</v>
      </c>
      <c r="I77" s="5">
        <v>1</v>
      </c>
      <c r="J77" s="5">
        <v>1</v>
      </c>
      <c r="K77" s="5" t="s">
        <v>30</v>
      </c>
      <c r="L77" s="5">
        <v>420</v>
      </c>
      <c r="M77" s="5">
        <v>420</v>
      </c>
      <c r="N77" s="5" t="s">
        <v>410</v>
      </c>
      <c r="O77" s="5" t="s">
        <v>32</v>
      </c>
      <c r="P77" s="5" t="s">
        <v>33</v>
      </c>
      <c r="Q77" s="5">
        <v>0</v>
      </c>
      <c r="R77" s="9">
        <v>45018</v>
      </c>
      <c r="S77" s="7">
        <v>45029</v>
      </c>
      <c r="T77" s="5" t="s">
        <v>34</v>
      </c>
      <c r="U77" s="5">
        <v>420</v>
      </c>
      <c r="V77" s="5">
        <v>0</v>
      </c>
      <c r="W77" s="5">
        <v>0</v>
      </c>
      <c r="X77" s="5" t="s">
        <v>411</v>
      </c>
      <c r="Y77" s="5" t="s">
        <v>180</v>
      </c>
      <c r="Z77" s="5"/>
      <c r="AA77" s="5"/>
    </row>
    <row r="78" spans="1:27">
      <c r="A78" s="5" t="s">
        <v>412</v>
      </c>
      <c r="B78" s="5" t="s">
        <v>26</v>
      </c>
      <c r="C78" s="5" t="s">
        <v>27</v>
      </c>
      <c r="D78" s="5" t="s">
        <v>413</v>
      </c>
      <c r="E78" s="5" t="s">
        <v>414</v>
      </c>
      <c r="F78" s="7">
        <v>45025</v>
      </c>
      <c r="G78" s="7">
        <v>45026</v>
      </c>
      <c r="H78" s="5">
        <v>1</v>
      </c>
      <c r="I78" s="5">
        <v>1</v>
      </c>
      <c r="J78" s="5">
        <v>1</v>
      </c>
      <c r="K78" s="5" t="s">
        <v>30</v>
      </c>
      <c r="L78" s="5">
        <v>520</v>
      </c>
      <c r="M78" s="5">
        <v>520</v>
      </c>
      <c r="N78" s="5" t="s">
        <v>415</v>
      </c>
      <c r="O78" s="5" t="s">
        <v>32</v>
      </c>
      <c r="P78" s="5" t="s">
        <v>33</v>
      </c>
      <c r="Q78" s="5">
        <v>0</v>
      </c>
      <c r="R78" s="9">
        <v>45018</v>
      </c>
      <c r="S78" s="7">
        <v>45029</v>
      </c>
      <c r="T78" s="5" t="s">
        <v>34</v>
      </c>
      <c r="U78" s="5">
        <v>520</v>
      </c>
      <c r="V78" s="5">
        <v>0</v>
      </c>
      <c r="W78" s="5">
        <v>0</v>
      </c>
      <c r="X78" s="5" t="s">
        <v>416</v>
      </c>
      <c r="Y78" s="5" t="s">
        <v>417</v>
      </c>
      <c r="Z78" s="5"/>
      <c r="AA78" s="5"/>
    </row>
    <row r="79" spans="1:27">
      <c r="A79" s="5" t="s">
        <v>418</v>
      </c>
      <c r="B79" s="5" t="s">
        <v>26</v>
      </c>
      <c r="C79" s="5" t="s">
        <v>27</v>
      </c>
      <c r="D79" s="5" t="s">
        <v>388</v>
      </c>
      <c r="E79" s="5" t="s">
        <v>419</v>
      </c>
      <c r="F79" s="7">
        <v>45024</v>
      </c>
      <c r="G79" s="7">
        <v>45026</v>
      </c>
      <c r="H79" s="5">
        <v>1</v>
      </c>
      <c r="I79" s="5">
        <v>2</v>
      </c>
      <c r="J79" s="5">
        <v>2</v>
      </c>
      <c r="K79" s="5" t="s">
        <v>30</v>
      </c>
      <c r="L79" s="5">
        <v>11014</v>
      </c>
      <c r="M79" s="5">
        <v>11014</v>
      </c>
      <c r="N79" s="5" t="s">
        <v>420</v>
      </c>
      <c r="O79" s="5" t="s">
        <v>32</v>
      </c>
      <c r="P79" s="5" t="s">
        <v>33</v>
      </c>
      <c r="Q79" s="5">
        <v>0</v>
      </c>
      <c r="R79" s="9">
        <v>45018</v>
      </c>
      <c r="S79" s="7">
        <v>45029</v>
      </c>
      <c r="T79" s="5" t="s">
        <v>34</v>
      </c>
      <c r="U79" s="5">
        <v>11014</v>
      </c>
      <c r="V79" s="5">
        <v>0</v>
      </c>
      <c r="W79" s="5">
        <v>0</v>
      </c>
      <c r="X79" s="5" t="s">
        <v>421</v>
      </c>
      <c r="Y79" s="5" t="s">
        <v>422</v>
      </c>
      <c r="Z79" s="5"/>
      <c r="AA79" s="5"/>
    </row>
    <row r="80" spans="1:27">
      <c r="A80" s="5" t="s">
        <v>423</v>
      </c>
      <c r="B80" s="5" t="s">
        <v>26</v>
      </c>
      <c r="C80" s="5" t="s">
        <v>27</v>
      </c>
      <c r="D80" s="5" t="s">
        <v>424</v>
      </c>
      <c r="E80" s="5" t="s">
        <v>425</v>
      </c>
      <c r="F80" s="7">
        <v>45019</v>
      </c>
      <c r="G80" s="7">
        <v>45026</v>
      </c>
      <c r="H80" s="5">
        <v>1</v>
      </c>
      <c r="I80" s="5">
        <v>7</v>
      </c>
      <c r="J80" s="5">
        <v>7</v>
      </c>
      <c r="K80" s="5" t="s">
        <v>30</v>
      </c>
      <c r="L80" s="5">
        <v>1631</v>
      </c>
      <c r="M80" s="5">
        <v>1631</v>
      </c>
      <c r="N80" s="5" t="s">
        <v>426</v>
      </c>
      <c r="O80" s="5" t="s">
        <v>32</v>
      </c>
      <c r="P80" s="5" t="s">
        <v>33</v>
      </c>
      <c r="Q80" s="5">
        <v>0</v>
      </c>
      <c r="R80" s="9">
        <v>45018</v>
      </c>
      <c r="S80" s="7">
        <v>45029</v>
      </c>
      <c r="T80" s="5" t="s">
        <v>34</v>
      </c>
      <c r="U80" s="5">
        <v>1631</v>
      </c>
      <c r="V80" s="5">
        <v>0</v>
      </c>
      <c r="W80" s="5">
        <v>0</v>
      </c>
      <c r="X80" s="5" t="s">
        <v>427</v>
      </c>
      <c r="Y80" s="5" t="s">
        <v>428</v>
      </c>
      <c r="Z80" s="5"/>
      <c r="AA80" s="5"/>
    </row>
    <row r="81" spans="1:27">
      <c r="A81" s="5" t="s">
        <v>429</v>
      </c>
      <c r="B81" s="5" t="s">
        <v>26</v>
      </c>
      <c r="C81" s="5" t="s">
        <v>27</v>
      </c>
      <c r="D81" s="5" t="s">
        <v>430</v>
      </c>
      <c r="E81" s="5" t="s">
        <v>431</v>
      </c>
      <c r="F81" s="7">
        <v>45023</v>
      </c>
      <c r="G81" s="7">
        <v>45026</v>
      </c>
      <c r="H81" s="5">
        <v>1</v>
      </c>
      <c r="I81" s="5">
        <v>3</v>
      </c>
      <c r="J81" s="5">
        <v>3</v>
      </c>
      <c r="K81" s="5" t="s">
        <v>30</v>
      </c>
      <c r="L81" s="5">
        <v>1290</v>
      </c>
      <c r="M81" s="5">
        <v>1290</v>
      </c>
      <c r="N81" s="5" t="s">
        <v>432</v>
      </c>
      <c r="O81" s="5" t="s">
        <v>32</v>
      </c>
      <c r="P81" s="5" t="s">
        <v>33</v>
      </c>
      <c r="Q81" s="5">
        <v>0</v>
      </c>
      <c r="R81" s="9">
        <v>45018</v>
      </c>
      <c r="S81" s="7">
        <v>45029</v>
      </c>
      <c r="T81" s="5" t="s">
        <v>34</v>
      </c>
      <c r="U81" s="5">
        <v>1290</v>
      </c>
      <c r="V81" s="5">
        <v>0</v>
      </c>
      <c r="W81" s="5">
        <v>0</v>
      </c>
      <c r="X81" s="5" t="s">
        <v>433</v>
      </c>
      <c r="Y81" s="5" t="s">
        <v>434</v>
      </c>
      <c r="Z81" s="5"/>
      <c r="AA81" s="5"/>
    </row>
    <row r="82" spans="1:27">
      <c r="A82" s="5" t="s">
        <v>435</v>
      </c>
      <c r="B82" s="5" t="s">
        <v>26</v>
      </c>
      <c r="C82" s="5" t="s">
        <v>27</v>
      </c>
      <c r="D82" s="5" t="s">
        <v>436</v>
      </c>
      <c r="E82" s="5" t="s">
        <v>437</v>
      </c>
      <c r="F82" s="7">
        <v>45023</v>
      </c>
      <c r="G82" s="7">
        <v>45026</v>
      </c>
      <c r="H82" s="5">
        <v>1</v>
      </c>
      <c r="I82" s="5">
        <v>3</v>
      </c>
      <c r="J82" s="5">
        <v>3</v>
      </c>
      <c r="K82" s="5" t="s">
        <v>30</v>
      </c>
      <c r="L82" s="5">
        <v>2580</v>
      </c>
      <c r="M82" s="5">
        <v>2580</v>
      </c>
      <c r="N82" s="5" t="s">
        <v>438</v>
      </c>
      <c r="O82" s="5" t="s">
        <v>32</v>
      </c>
      <c r="P82" s="5" t="s">
        <v>33</v>
      </c>
      <c r="Q82" s="5">
        <v>0</v>
      </c>
      <c r="R82" s="9">
        <v>45018</v>
      </c>
      <c r="S82" s="7">
        <v>45029</v>
      </c>
      <c r="T82" s="5" t="s">
        <v>34</v>
      </c>
      <c r="U82" s="5">
        <v>2580</v>
      </c>
      <c r="V82" s="5">
        <v>0</v>
      </c>
      <c r="W82" s="5">
        <v>0</v>
      </c>
      <c r="X82" s="5" t="s">
        <v>439</v>
      </c>
      <c r="Y82" s="5" t="s">
        <v>440</v>
      </c>
      <c r="Z82" s="5"/>
      <c r="AA82" s="5"/>
    </row>
    <row r="83" spans="1:27">
      <c r="A83" s="5" t="s">
        <v>441</v>
      </c>
      <c r="B83" s="5" t="s">
        <v>26</v>
      </c>
      <c r="C83" s="5" t="s">
        <v>27</v>
      </c>
      <c r="D83" s="5" t="s">
        <v>442</v>
      </c>
      <c r="E83" s="5" t="s">
        <v>292</v>
      </c>
      <c r="F83" s="7">
        <v>45025</v>
      </c>
      <c r="G83" s="7">
        <v>45026</v>
      </c>
      <c r="H83" s="5">
        <v>1</v>
      </c>
      <c r="I83" s="5">
        <v>1</v>
      </c>
      <c r="J83" s="5">
        <v>1</v>
      </c>
      <c r="K83" s="5" t="s">
        <v>30</v>
      </c>
      <c r="L83" s="5">
        <v>1368</v>
      </c>
      <c r="M83" s="5">
        <v>1368</v>
      </c>
      <c r="N83" s="5" t="s">
        <v>443</v>
      </c>
      <c r="O83" s="5" t="s">
        <v>32</v>
      </c>
      <c r="P83" s="5" t="s">
        <v>33</v>
      </c>
      <c r="Q83" s="5">
        <v>0</v>
      </c>
      <c r="R83" s="9">
        <v>45019</v>
      </c>
      <c r="S83" s="7">
        <v>45029</v>
      </c>
      <c r="T83" s="5" t="s">
        <v>34</v>
      </c>
      <c r="U83" s="5">
        <v>1368</v>
      </c>
      <c r="V83" s="5">
        <v>0</v>
      </c>
      <c r="W83" s="5">
        <v>0</v>
      </c>
      <c r="X83" s="5" t="s">
        <v>444</v>
      </c>
      <c r="Y83" s="5" t="s">
        <v>180</v>
      </c>
      <c r="Z83" s="5"/>
      <c r="AA83" s="5"/>
    </row>
    <row r="84" spans="1:27">
      <c r="A84" s="5" t="s">
        <v>445</v>
      </c>
      <c r="B84" s="5" t="s">
        <v>26</v>
      </c>
      <c r="C84" s="5" t="s">
        <v>27</v>
      </c>
      <c r="D84" s="5" t="s">
        <v>446</v>
      </c>
      <c r="E84" s="5" t="s">
        <v>447</v>
      </c>
      <c r="F84" s="7">
        <v>45023</v>
      </c>
      <c r="G84" s="7">
        <v>45026</v>
      </c>
      <c r="H84" s="5">
        <v>1</v>
      </c>
      <c r="I84" s="5">
        <v>3</v>
      </c>
      <c r="J84" s="5">
        <v>3</v>
      </c>
      <c r="K84" s="5" t="s">
        <v>30</v>
      </c>
      <c r="L84" s="5">
        <v>1203</v>
      </c>
      <c r="M84" s="5">
        <v>1203</v>
      </c>
      <c r="N84" s="5" t="s">
        <v>448</v>
      </c>
      <c r="O84" s="5" t="s">
        <v>32</v>
      </c>
      <c r="P84" s="5" t="s">
        <v>33</v>
      </c>
      <c r="Q84" s="5">
        <v>0</v>
      </c>
      <c r="R84" s="9">
        <v>45020</v>
      </c>
      <c r="S84" s="7">
        <v>45029</v>
      </c>
      <c r="T84" s="5" t="s">
        <v>34</v>
      </c>
      <c r="U84" s="5">
        <v>1203</v>
      </c>
      <c r="V84" s="5">
        <v>0</v>
      </c>
      <c r="W84" s="5">
        <v>0</v>
      </c>
      <c r="X84" s="5" t="s">
        <v>449</v>
      </c>
      <c r="Y84" s="5" t="s">
        <v>450</v>
      </c>
      <c r="Z84" s="5"/>
      <c r="AA84" s="5"/>
    </row>
    <row r="85" spans="1:27">
      <c r="A85" s="5" t="s">
        <v>451</v>
      </c>
      <c r="B85" s="5" t="s">
        <v>26</v>
      </c>
      <c r="C85" s="5" t="s">
        <v>27</v>
      </c>
      <c r="D85" s="5" t="s">
        <v>452</v>
      </c>
      <c r="E85" s="5" t="s">
        <v>453</v>
      </c>
      <c r="F85" s="7">
        <v>45025</v>
      </c>
      <c r="G85" s="7">
        <v>45026</v>
      </c>
      <c r="H85" s="5">
        <v>1</v>
      </c>
      <c r="I85" s="5">
        <v>1</v>
      </c>
      <c r="J85" s="5">
        <v>1</v>
      </c>
      <c r="K85" s="5" t="s">
        <v>30</v>
      </c>
      <c r="L85" s="5">
        <v>1200</v>
      </c>
      <c r="M85" s="5">
        <v>1200</v>
      </c>
      <c r="N85" s="5" t="s">
        <v>454</v>
      </c>
      <c r="O85" s="5" t="s">
        <v>32</v>
      </c>
      <c r="P85" s="5" t="s">
        <v>33</v>
      </c>
      <c r="Q85" s="5">
        <v>0</v>
      </c>
      <c r="R85" s="9">
        <v>45020</v>
      </c>
      <c r="S85" s="7">
        <v>45029</v>
      </c>
      <c r="T85" s="5" t="s">
        <v>34</v>
      </c>
      <c r="U85" s="5">
        <v>1200</v>
      </c>
      <c r="V85" s="5">
        <v>0</v>
      </c>
      <c r="W85" s="5">
        <v>0</v>
      </c>
      <c r="X85" s="5" t="s">
        <v>455</v>
      </c>
      <c r="Y85" s="5" t="s">
        <v>456</v>
      </c>
      <c r="Z85" s="5"/>
      <c r="AA85" s="5"/>
    </row>
    <row r="86" spans="1:27">
      <c r="A86" s="5" t="s">
        <v>457</v>
      </c>
      <c r="B86" s="5" t="s">
        <v>26</v>
      </c>
      <c r="C86" s="5" t="s">
        <v>27</v>
      </c>
      <c r="D86" s="5" t="s">
        <v>302</v>
      </c>
      <c r="E86" s="5" t="s">
        <v>303</v>
      </c>
      <c r="F86" s="7">
        <v>45024</v>
      </c>
      <c r="G86" s="7">
        <v>45026</v>
      </c>
      <c r="H86" s="5">
        <v>1</v>
      </c>
      <c r="I86" s="5">
        <v>2</v>
      </c>
      <c r="J86" s="5">
        <v>2</v>
      </c>
      <c r="K86" s="5" t="s">
        <v>30</v>
      </c>
      <c r="L86" s="5">
        <v>2088</v>
      </c>
      <c r="M86" s="5">
        <v>2088</v>
      </c>
      <c r="N86" s="5" t="s">
        <v>458</v>
      </c>
      <c r="O86" s="5" t="s">
        <v>32</v>
      </c>
      <c r="P86" s="5" t="s">
        <v>33</v>
      </c>
      <c r="Q86" s="5">
        <v>0</v>
      </c>
      <c r="R86" s="9">
        <v>45020</v>
      </c>
      <c r="S86" s="7">
        <v>45029</v>
      </c>
      <c r="T86" s="5" t="s">
        <v>34</v>
      </c>
      <c r="U86" s="5">
        <v>2088</v>
      </c>
      <c r="V86" s="5">
        <v>0</v>
      </c>
      <c r="W86" s="5">
        <v>0</v>
      </c>
      <c r="X86" s="5" t="s">
        <v>459</v>
      </c>
      <c r="Y86" s="5" t="s">
        <v>180</v>
      </c>
      <c r="Z86" s="5"/>
      <c r="AA86" s="5"/>
    </row>
    <row r="87" spans="1:27">
      <c r="A87" s="5" t="s">
        <v>457</v>
      </c>
      <c r="B87" s="5" t="s">
        <v>26</v>
      </c>
      <c r="C87" s="5" t="s">
        <v>184</v>
      </c>
      <c r="D87" s="5" t="s">
        <v>302</v>
      </c>
      <c r="E87" s="5" t="s">
        <v>303</v>
      </c>
      <c r="F87" s="7">
        <v>45024</v>
      </c>
      <c r="G87" s="7">
        <v>45026</v>
      </c>
      <c r="H87" s="5">
        <v>1</v>
      </c>
      <c r="I87" s="5">
        <v>2</v>
      </c>
      <c r="J87" s="5">
        <v>2</v>
      </c>
      <c r="K87" s="5" t="s">
        <v>30</v>
      </c>
      <c r="L87" s="5">
        <v>-2088</v>
      </c>
      <c r="M87" s="5">
        <v>-2088</v>
      </c>
      <c r="N87" s="5" t="s">
        <v>458</v>
      </c>
      <c r="O87" s="5" t="s">
        <v>32</v>
      </c>
      <c r="P87" s="5" t="s">
        <v>33</v>
      </c>
      <c r="Q87" s="5">
        <v>0</v>
      </c>
      <c r="R87" s="9">
        <v>45020</v>
      </c>
      <c r="S87" s="7">
        <v>45029</v>
      </c>
      <c r="T87" s="5" t="s">
        <v>34</v>
      </c>
      <c r="U87" s="5">
        <v>-2088</v>
      </c>
      <c r="V87" s="5">
        <v>0</v>
      </c>
      <c r="W87" s="5">
        <v>0</v>
      </c>
      <c r="X87" s="5" t="s">
        <v>459</v>
      </c>
      <c r="Y87" s="5" t="s">
        <v>180</v>
      </c>
      <c r="Z87" s="5"/>
      <c r="AA87" s="5"/>
    </row>
    <row r="88" spans="1:27">
      <c r="A88" s="5" t="s">
        <v>460</v>
      </c>
      <c r="B88" s="5" t="s">
        <v>26</v>
      </c>
      <c r="C88" s="5" t="s">
        <v>27</v>
      </c>
      <c r="D88" s="5" t="s">
        <v>302</v>
      </c>
      <c r="E88" s="5" t="s">
        <v>303</v>
      </c>
      <c r="F88" s="7">
        <v>45024</v>
      </c>
      <c r="G88" s="7">
        <v>45026</v>
      </c>
      <c r="H88" s="5">
        <v>1</v>
      </c>
      <c r="I88" s="5">
        <v>2</v>
      </c>
      <c r="J88" s="5">
        <v>2</v>
      </c>
      <c r="K88" s="5" t="s">
        <v>30</v>
      </c>
      <c r="L88" s="5">
        <v>2088</v>
      </c>
      <c r="M88" s="5">
        <v>2088</v>
      </c>
      <c r="N88" s="5" t="s">
        <v>461</v>
      </c>
      <c r="O88" s="5" t="s">
        <v>32</v>
      </c>
      <c r="P88" s="5" t="s">
        <v>33</v>
      </c>
      <c r="Q88" s="5">
        <v>0</v>
      </c>
      <c r="R88" s="9">
        <v>45020</v>
      </c>
      <c r="S88" s="7">
        <v>45029</v>
      </c>
      <c r="T88" s="5" t="s">
        <v>34</v>
      </c>
      <c r="U88" s="5">
        <v>2088</v>
      </c>
      <c r="V88" s="5">
        <v>0</v>
      </c>
      <c r="W88" s="5">
        <v>0</v>
      </c>
      <c r="X88" s="5" t="s">
        <v>462</v>
      </c>
      <c r="Y88" s="5" t="s">
        <v>180</v>
      </c>
      <c r="Z88" s="5"/>
      <c r="AA88" s="5"/>
    </row>
    <row r="89" spans="1:27">
      <c r="A89" s="5" t="s">
        <v>463</v>
      </c>
      <c r="B89" s="5" t="s">
        <v>26</v>
      </c>
      <c r="C89" s="5" t="s">
        <v>27</v>
      </c>
      <c r="D89" s="5" t="s">
        <v>464</v>
      </c>
      <c r="E89" s="5" t="s">
        <v>465</v>
      </c>
      <c r="F89" s="7">
        <v>45025</v>
      </c>
      <c r="G89" s="7">
        <v>45026</v>
      </c>
      <c r="H89" s="5">
        <v>1</v>
      </c>
      <c r="I89" s="5">
        <v>1</v>
      </c>
      <c r="J89" s="5">
        <v>1</v>
      </c>
      <c r="K89" s="5" t="s">
        <v>30</v>
      </c>
      <c r="L89" s="5">
        <v>2790</v>
      </c>
      <c r="M89" s="5">
        <v>2790</v>
      </c>
      <c r="N89" s="5" t="s">
        <v>466</v>
      </c>
      <c r="O89" s="5" t="s">
        <v>32</v>
      </c>
      <c r="P89" s="5" t="s">
        <v>33</v>
      </c>
      <c r="Q89" s="5">
        <v>0</v>
      </c>
      <c r="R89" s="9">
        <v>45020</v>
      </c>
      <c r="S89" s="7">
        <v>45029</v>
      </c>
      <c r="T89" s="5" t="s">
        <v>34</v>
      </c>
      <c r="U89" s="5">
        <v>2790</v>
      </c>
      <c r="V89" s="5">
        <v>0</v>
      </c>
      <c r="W89" s="5">
        <v>0</v>
      </c>
      <c r="X89" s="5" t="s">
        <v>467</v>
      </c>
      <c r="Y89" s="5" t="s">
        <v>180</v>
      </c>
      <c r="Z89" s="5"/>
      <c r="AA89" s="5"/>
    </row>
    <row r="90" spans="1:27">
      <c r="A90" s="5" t="s">
        <v>468</v>
      </c>
      <c r="B90" s="5" t="s">
        <v>26</v>
      </c>
      <c r="C90" s="5" t="s">
        <v>27</v>
      </c>
      <c r="D90" s="5" t="s">
        <v>469</v>
      </c>
      <c r="E90" s="5" t="s">
        <v>470</v>
      </c>
      <c r="F90" s="7">
        <v>45022</v>
      </c>
      <c r="G90" s="7">
        <v>45026</v>
      </c>
      <c r="H90" s="5">
        <v>1</v>
      </c>
      <c r="I90" s="5">
        <v>4</v>
      </c>
      <c r="J90" s="5">
        <v>4</v>
      </c>
      <c r="K90" s="5" t="s">
        <v>30</v>
      </c>
      <c r="L90" s="5">
        <v>10400</v>
      </c>
      <c r="M90" s="5">
        <v>10400</v>
      </c>
      <c r="N90" s="5" t="s">
        <v>471</v>
      </c>
      <c r="O90" s="5" t="s">
        <v>32</v>
      </c>
      <c r="P90" s="5" t="s">
        <v>33</v>
      </c>
      <c r="Q90" s="5">
        <v>0</v>
      </c>
      <c r="R90" s="9">
        <v>45021</v>
      </c>
      <c r="S90" s="7">
        <v>45029</v>
      </c>
      <c r="T90" s="5" t="s">
        <v>34</v>
      </c>
      <c r="U90" s="5">
        <v>10400</v>
      </c>
      <c r="V90" s="5">
        <v>0</v>
      </c>
      <c r="W90" s="5">
        <v>0</v>
      </c>
      <c r="X90" s="5" t="s">
        <v>472</v>
      </c>
      <c r="Y90" s="5" t="s">
        <v>473</v>
      </c>
      <c r="Z90" s="5"/>
      <c r="AA90" s="5"/>
    </row>
    <row r="91" spans="1:27">
      <c r="A91" s="5" t="s">
        <v>474</v>
      </c>
      <c r="B91" s="5" t="s">
        <v>26</v>
      </c>
      <c r="C91" s="5" t="s">
        <v>27</v>
      </c>
      <c r="D91" s="5" t="s">
        <v>475</v>
      </c>
      <c r="E91" s="5" t="s">
        <v>476</v>
      </c>
      <c r="F91" s="7">
        <v>45023</v>
      </c>
      <c r="G91" s="7">
        <v>45026</v>
      </c>
      <c r="H91" s="5">
        <v>2</v>
      </c>
      <c r="I91" s="5">
        <v>3</v>
      </c>
      <c r="J91" s="5">
        <v>6</v>
      </c>
      <c r="K91" s="5" t="s">
        <v>30</v>
      </c>
      <c r="L91" s="5">
        <v>3228</v>
      </c>
      <c r="M91" s="5">
        <v>3228</v>
      </c>
      <c r="N91" s="5" t="s">
        <v>477</v>
      </c>
      <c r="O91" s="5" t="s">
        <v>32</v>
      </c>
      <c r="P91" s="5" t="s">
        <v>33</v>
      </c>
      <c r="Q91" s="5">
        <v>0</v>
      </c>
      <c r="R91" s="9">
        <v>45021</v>
      </c>
      <c r="S91" s="7">
        <v>45029</v>
      </c>
      <c r="T91" s="5" t="s">
        <v>34</v>
      </c>
      <c r="U91" s="5">
        <v>3228</v>
      </c>
      <c r="V91" s="5">
        <v>0</v>
      </c>
      <c r="W91" s="5">
        <v>0</v>
      </c>
      <c r="X91" s="5" t="s">
        <v>478</v>
      </c>
      <c r="Y91" s="5">
        <v>268456106</v>
      </c>
      <c r="Z91" s="5" t="s">
        <v>479</v>
      </c>
      <c r="AA91" s="5"/>
    </row>
    <row r="92" spans="1:27">
      <c r="A92" s="5" t="s">
        <v>480</v>
      </c>
      <c r="B92" s="5" t="s">
        <v>26</v>
      </c>
      <c r="C92" s="5" t="s">
        <v>27</v>
      </c>
      <c r="D92" s="5" t="s">
        <v>481</v>
      </c>
      <c r="E92" s="5" t="s">
        <v>482</v>
      </c>
      <c r="F92" s="7">
        <v>45024</v>
      </c>
      <c r="G92" s="7">
        <v>45026</v>
      </c>
      <c r="H92" s="5">
        <v>1</v>
      </c>
      <c r="I92" s="5">
        <v>2</v>
      </c>
      <c r="J92" s="5">
        <v>2</v>
      </c>
      <c r="K92" s="5" t="s">
        <v>30</v>
      </c>
      <c r="L92" s="5">
        <v>742</v>
      </c>
      <c r="M92" s="5">
        <v>742</v>
      </c>
      <c r="N92" s="5" t="s">
        <v>483</v>
      </c>
      <c r="O92" s="5" t="s">
        <v>32</v>
      </c>
      <c r="P92" s="5" t="s">
        <v>33</v>
      </c>
      <c r="Q92" s="5">
        <v>0</v>
      </c>
      <c r="R92" s="9">
        <v>45021</v>
      </c>
      <c r="S92" s="7">
        <v>45029</v>
      </c>
      <c r="T92" s="5" t="s">
        <v>34</v>
      </c>
      <c r="U92" s="5">
        <v>742</v>
      </c>
      <c r="V92" s="5">
        <v>0</v>
      </c>
      <c r="W92" s="5">
        <v>0</v>
      </c>
      <c r="X92" s="5" t="s">
        <v>484</v>
      </c>
      <c r="Y92" s="5" t="s">
        <v>180</v>
      </c>
      <c r="Z92" s="5"/>
      <c r="AA92" s="5"/>
    </row>
    <row r="93" spans="1:27">
      <c r="A93" s="5" t="s">
        <v>485</v>
      </c>
      <c r="B93" s="5" t="s">
        <v>26</v>
      </c>
      <c r="C93" s="5" t="s">
        <v>27</v>
      </c>
      <c r="D93" s="5" t="s">
        <v>486</v>
      </c>
      <c r="E93" s="5" t="s">
        <v>487</v>
      </c>
      <c r="F93" s="7">
        <v>45022</v>
      </c>
      <c r="G93" s="7">
        <v>45026</v>
      </c>
      <c r="H93" s="5">
        <v>1</v>
      </c>
      <c r="I93" s="5">
        <v>4</v>
      </c>
      <c r="J93" s="5">
        <v>4</v>
      </c>
      <c r="K93" s="5" t="s">
        <v>30</v>
      </c>
      <c r="L93" s="5">
        <v>2744</v>
      </c>
      <c r="M93" s="5">
        <v>2744</v>
      </c>
      <c r="N93" s="5" t="s">
        <v>488</v>
      </c>
      <c r="O93" s="5" t="s">
        <v>32</v>
      </c>
      <c r="P93" s="5" t="s">
        <v>33</v>
      </c>
      <c r="Q93" s="5">
        <v>0</v>
      </c>
      <c r="R93" s="9">
        <v>45021</v>
      </c>
      <c r="S93" s="7">
        <v>45029</v>
      </c>
      <c r="T93" s="5" t="s">
        <v>34</v>
      </c>
      <c r="U93" s="5">
        <v>2744</v>
      </c>
      <c r="V93" s="5">
        <v>0</v>
      </c>
      <c r="W93" s="5">
        <v>0</v>
      </c>
      <c r="X93" s="5" t="s">
        <v>489</v>
      </c>
      <c r="Y93" s="5" t="s">
        <v>180</v>
      </c>
      <c r="Z93" s="5"/>
      <c r="AA93" s="5"/>
    </row>
    <row r="94" spans="1:27">
      <c r="A94" s="5" t="s">
        <v>490</v>
      </c>
      <c r="B94" s="5" t="s">
        <v>26</v>
      </c>
      <c r="C94" s="5" t="s">
        <v>27</v>
      </c>
      <c r="D94" s="5" t="s">
        <v>491</v>
      </c>
      <c r="E94" s="5" t="s">
        <v>492</v>
      </c>
      <c r="F94" s="7">
        <v>45025</v>
      </c>
      <c r="G94" s="7">
        <v>45026</v>
      </c>
      <c r="H94" s="5">
        <v>1</v>
      </c>
      <c r="I94" s="5">
        <v>1</v>
      </c>
      <c r="J94" s="5">
        <v>1</v>
      </c>
      <c r="K94" s="5" t="s">
        <v>30</v>
      </c>
      <c r="L94" s="5">
        <v>278</v>
      </c>
      <c r="M94" s="5">
        <v>278</v>
      </c>
      <c r="N94" s="5" t="s">
        <v>493</v>
      </c>
      <c r="O94" s="5" t="s">
        <v>32</v>
      </c>
      <c r="P94" s="5" t="s">
        <v>33</v>
      </c>
      <c r="Q94" s="5">
        <v>0</v>
      </c>
      <c r="R94" s="9">
        <v>45021</v>
      </c>
      <c r="S94" s="7">
        <v>45029</v>
      </c>
      <c r="T94" s="5" t="s">
        <v>34</v>
      </c>
      <c r="U94" s="5">
        <v>278</v>
      </c>
      <c r="V94" s="5">
        <v>0</v>
      </c>
      <c r="W94" s="5">
        <v>0</v>
      </c>
      <c r="X94" s="5" t="s">
        <v>494</v>
      </c>
      <c r="Y94" s="5" t="s">
        <v>495</v>
      </c>
      <c r="Z94" s="5"/>
      <c r="AA94" s="5"/>
    </row>
    <row r="95" spans="1:27">
      <c r="A95" s="5" t="s">
        <v>496</v>
      </c>
      <c r="B95" s="5" t="s">
        <v>26</v>
      </c>
      <c r="C95" s="5" t="s">
        <v>27</v>
      </c>
      <c r="D95" s="5" t="s">
        <v>497</v>
      </c>
      <c r="E95" s="5" t="s">
        <v>498</v>
      </c>
      <c r="F95" s="7">
        <v>45023</v>
      </c>
      <c r="G95" s="7">
        <v>45026</v>
      </c>
      <c r="H95" s="5">
        <v>1</v>
      </c>
      <c r="I95" s="5">
        <v>3</v>
      </c>
      <c r="J95" s="5">
        <v>3</v>
      </c>
      <c r="K95" s="5" t="s">
        <v>30</v>
      </c>
      <c r="L95" s="5">
        <v>4770</v>
      </c>
      <c r="M95" s="5">
        <v>4770</v>
      </c>
      <c r="N95" s="5" t="s">
        <v>499</v>
      </c>
      <c r="O95" s="5" t="s">
        <v>32</v>
      </c>
      <c r="P95" s="5" t="s">
        <v>33</v>
      </c>
      <c r="Q95" s="5">
        <v>0</v>
      </c>
      <c r="R95" s="9">
        <v>45021</v>
      </c>
      <c r="S95" s="7">
        <v>45029</v>
      </c>
      <c r="T95" s="5" t="s">
        <v>34</v>
      </c>
      <c r="U95" s="5">
        <v>4770</v>
      </c>
      <c r="V95" s="5">
        <v>0</v>
      </c>
      <c r="W95" s="5">
        <v>0</v>
      </c>
      <c r="X95" s="5" t="s">
        <v>500</v>
      </c>
      <c r="Y95" s="5" t="s">
        <v>501</v>
      </c>
      <c r="Z95" s="5"/>
      <c r="AA95" s="5"/>
    </row>
    <row r="96" spans="1:27">
      <c r="A96" s="5" t="s">
        <v>502</v>
      </c>
      <c r="B96" s="5" t="s">
        <v>26</v>
      </c>
      <c r="C96" s="5" t="s">
        <v>27</v>
      </c>
      <c r="D96" s="5" t="s">
        <v>424</v>
      </c>
      <c r="E96" s="5" t="s">
        <v>425</v>
      </c>
      <c r="F96" s="7">
        <v>45022</v>
      </c>
      <c r="G96" s="7">
        <v>45026</v>
      </c>
      <c r="H96" s="5">
        <v>1</v>
      </c>
      <c r="I96" s="5">
        <v>4</v>
      </c>
      <c r="J96" s="5">
        <v>4</v>
      </c>
      <c r="K96" s="5" t="s">
        <v>30</v>
      </c>
      <c r="L96" s="5">
        <v>932</v>
      </c>
      <c r="M96" s="5">
        <v>932</v>
      </c>
      <c r="N96" s="5" t="s">
        <v>503</v>
      </c>
      <c r="O96" s="5" t="s">
        <v>32</v>
      </c>
      <c r="P96" s="5" t="s">
        <v>33</v>
      </c>
      <c r="Q96" s="5">
        <v>0</v>
      </c>
      <c r="R96" s="9">
        <v>45021</v>
      </c>
      <c r="S96" s="7">
        <v>45029</v>
      </c>
      <c r="T96" s="5" t="s">
        <v>34</v>
      </c>
      <c r="U96" s="5">
        <v>932</v>
      </c>
      <c r="V96" s="5">
        <v>0</v>
      </c>
      <c r="W96" s="5">
        <v>0</v>
      </c>
      <c r="X96" s="5" t="s">
        <v>504</v>
      </c>
      <c r="Y96" s="5" t="s">
        <v>505</v>
      </c>
      <c r="Z96" s="5"/>
      <c r="AA96" s="5"/>
    </row>
    <row r="97" spans="1:27">
      <c r="A97" s="5" t="s">
        <v>506</v>
      </c>
      <c r="B97" s="5" t="s">
        <v>26</v>
      </c>
      <c r="C97" s="5" t="s">
        <v>27</v>
      </c>
      <c r="D97" s="5" t="s">
        <v>507</v>
      </c>
      <c r="E97" s="5" t="s">
        <v>508</v>
      </c>
      <c r="F97" s="7">
        <v>45022</v>
      </c>
      <c r="G97" s="7">
        <v>45026</v>
      </c>
      <c r="H97" s="5">
        <v>1</v>
      </c>
      <c r="I97" s="5">
        <v>4</v>
      </c>
      <c r="J97" s="5">
        <v>4</v>
      </c>
      <c r="K97" s="5" t="s">
        <v>30</v>
      </c>
      <c r="L97" s="5">
        <v>2400</v>
      </c>
      <c r="M97" s="5">
        <v>2400</v>
      </c>
      <c r="N97" s="5" t="s">
        <v>509</v>
      </c>
      <c r="O97" s="5" t="s">
        <v>32</v>
      </c>
      <c r="P97" s="5" t="s">
        <v>33</v>
      </c>
      <c r="Q97" s="5">
        <v>0</v>
      </c>
      <c r="R97" s="9">
        <v>45021</v>
      </c>
      <c r="S97" s="7">
        <v>45029</v>
      </c>
      <c r="T97" s="5" t="s">
        <v>34</v>
      </c>
      <c r="U97" s="5">
        <v>2400</v>
      </c>
      <c r="V97" s="5">
        <v>0</v>
      </c>
      <c r="W97" s="5">
        <v>0</v>
      </c>
      <c r="X97" s="5" t="s">
        <v>510</v>
      </c>
      <c r="Y97" s="5" t="s">
        <v>180</v>
      </c>
      <c r="Z97" s="5"/>
      <c r="AA97" s="5"/>
    </row>
    <row r="98" spans="1:27">
      <c r="A98" s="5" t="s">
        <v>511</v>
      </c>
      <c r="B98" s="5" t="s">
        <v>26</v>
      </c>
      <c r="C98" s="5" t="s">
        <v>27</v>
      </c>
      <c r="D98" s="5" t="s">
        <v>512</v>
      </c>
      <c r="E98" s="5" t="s">
        <v>513</v>
      </c>
      <c r="F98" s="7">
        <v>45023</v>
      </c>
      <c r="G98" s="7">
        <v>45026</v>
      </c>
      <c r="H98" s="5">
        <v>1</v>
      </c>
      <c r="I98" s="5">
        <v>3</v>
      </c>
      <c r="J98" s="5">
        <v>3</v>
      </c>
      <c r="K98" s="5" t="s">
        <v>30</v>
      </c>
      <c r="L98" s="5">
        <v>780</v>
      </c>
      <c r="M98" s="5">
        <v>780</v>
      </c>
      <c r="N98" s="5" t="s">
        <v>514</v>
      </c>
      <c r="O98" s="5" t="s">
        <v>32</v>
      </c>
      <c r="P98" s="5" t="s">
        <v>33</v>
      </c>
      <c r="Q98" s="5">
        <v>0</v>
      </c>
      <c r="R98" s="9">
        <v>45022</v>
      </c>
      <c r="S98" s="7">
        <v>45029</v>
      </c>
      <c r="T98" s="5" t="s">
        <v>34</v>
      </c>
      <c r="U98" s="5">
        <v>780</v>
      </c>
      <c r="V98" s="5">
        <v>0</v>
      </c>
      <c r="W98" s="5">
        <v>0</v>
      </c>
      <c r="X98" s="5" t="s">
        <v>515</v>
      </c>
      <c r="Y98" s="5" t="s">
        <v>180</v>
      </c>
      <c r="Z98" s="5"/>
      <c r="AA98" s="5"/>
    </row>
    <row r="99" spans="1:27">
      <c r="A99" s="5" t="s">
        <v>516</v>
      </c>
      <c r="B99" s="5" t="s">
        <v>26</v>
      </c>
      <c r="C99" s="5" t="s">
        <v>27</v>
      </c>
      <c r="D99" s="5" t="s">
        <v>517</v>
      </c>
      <c r="E99" s="5" t="s">
        <v>518</v>
      </c>
      <c r="F99" s="7">
        <v>45025</v>
      </c>
      <c r="G99" s="7">
        <v>45026</v>
      </c>
      <c r="H99" s="5">
        <v>1</v>
      </c>
      <c r="I99" s="5">
        <v>1</v>
      </c>
      <c r="J99" s="5">
        <v>1</v>
      </c>
      <c r="K99" s="5" t="s">
        <v>30</v>
      </c>
      <c r="L99" s="5">
        <v>250</v>
      </c>
      <c r="M99" s="5">
        <v>250</v>
      </c>
      <c r="N99" s="5" t="s">
        <v>519</v>
      </c>
      <c r="O99" s="5" t="s">
        <v>32</v>
      </c>
      <c r="P99" s="5" t="s">
        <v>33</v>
      </c>
      <c r="Q99" s="5">
        <v>0</v>
      </c>
      <c r="R99" s="9">
        <v>45022</v>
      </c>
      <c r="S99" s="7">
        <v>45029</v>
      </c>
      <c r="T99" s="5" t="s">
        <v>34</v>
      </c>
      <c r="U99" s="5">
        <v>250</v>
      </c>
      <c r="V99" s="5">
        <v>0</v>
      </c>
      <c r="W99" s="5">
        <v>0</v>
      </c>
      <c r="X99" s="5" t="s">
        <v>520</v>
      </c>
      <c r="Y99" s="5" t="s">
        <v>180</v>
      </c>
      <c r="Z99" s="5"/>
      <c r="AA99" s="5"/>
    </row>
    <row r="100" spans="1:27">
      <c r="A100" s="5" t="s">
        <v>521</v>
      </c>
      <c r="B100" s="5" t="s">
        <v>26</v>
      </c>
      <c r="C100" s="5" t="s">
        <v>27</v>
      </c>
      <c r="D100" s="5" t="s">
        <v>357</v>
      </c>
      <c r="E100" s="5" t="s">
        <v>522</v>
      </c>
      <c r="F100" s="7">
        <v>45024</v>
      </c>
      <c r="G100" s="7">
        <v>45026</v>
      </c>
      <c r="H100" s="5">
        <v>1</v>
      </c>
      <c r="I100" s="5">
        <v>2</v>
      </c>
      <c r="J100" s="5">
        <v>2</v>
      </c>
      <c r="K100" s="5" t="s">
        <v>30</v>
      </c>
      <c r="L100" s="5">
        <v>898</v>
      </c>
      <c r="M100" s="5">
        <v>898</v>
      </c>
      <c r="N100" s="5" t="s">
        <v>523</v>
      </c>
      <c r="O100" s="5" t="s">
        <v>32</v>
      </c>
      <c r="P100" s="5" t="s">
        <v>33</v>
      </c>
      <c r="Q100" s="5">
        <v>0</v>
      </c>
      <c r="R100" s="9">
        <v>45022</v>
      </c>
      <c r="S100" s="7">
        <v>45029</v>
      </c>
      <c r="T100" s="5" t="s">
        <v>34</v>
      </c>
      <c r="U100" s="5">
        <v>898</v>
      </c>
      <c r="V100" s="5">
        <v>0</v>
      </c>
      <c r="W100" s="5">
        <v>0</v>
      </c>
      <c r="X100" s="5" t="s">
        <v>524</v>
      </c>
      <c r="Y100" s="5" t="s">
        <v>525</v>
      </c>
      <c r="Z100" s="5"/>
      <c r="AA100" s="5"/>
    </row>
    <row r="101" spans="1:27">
      <c r="A101" s="5" t="s">
        <v>526</v>
      </c>
      <c r="B101" s="5" t="s">
        <v>26</v>
      </c>
      <c r="C101" s="5" t="s">
        <v>27</v>
      </c>
      <c r="D101" s="5" t="s">
        <v>527</v>
      </c>
      <c r="E101" s="5" t="s">
        <v>528</v>
      </c>
      <c r="F101" s="7">
        <v>45025</v>
      </c>
      <c r="G101" s="7">
        <v>45026</v>
      </c>
      <c r="H101" s="5">
        <v>1</v>
      </c>
      <c r="I101" s="5">
        <v>1</v>
      </c>
      <c r="J101" s="5">
        <v>1</v>
      </c>
      <c r="K101" s="5" t="s">
        <v>30</v>
      </c>
      <c r="L101" s="5">
        <v>681</v>
      </c>
      <c r="M101" s="5">
        <v>681</v>
      </c>
      <c r="N101" s="5" t="s">
        <v>529</v>
      </c>
      <c r="O101" s="5" t="s">
        <v>32</v>
      </c>
      <c r="P101" s="5" t="s">
        <v>33</v>
      </c>
      <c r="Q101" s="5">
        <v>0</v>
      </c>
      <c r="R101" s="9">
        <v>45022</v>
      </c>
      <c r="S101" s="7">
        <v>45029</v>
      </c>
      <c r="T101" s="5" t="s">
        <v>34</v>
      </c>
      <c r="U101" s="5">
        <v>681</v>
      </c>
      <c r="V101" s="5">
        <v>0</v>
      </c>
      <c r="W101" s="5">
        <v>0</v>
      </c>
      <c r="X101" s="5" t="s">
        <v>530</v>
      </c>
      <c r="Y101" s="5" t="s">
        <v>180</v>
      </c>
      <c r="Z101" s="5"/>
      <c r="AA101" s="5"/>
    </row>
    <row r="102" spans="1:27">
      <c r="A102" s="5" t="s">
        <v>531</v>
      </c>
      <c r="B102" s="5" t="s">
        <v>26</v>
      </c>
      <c r="C102" s="5" t="s">
        <v>27</v>
      </c>
      <c r="D102" s="5" t="s">
        <v>532</v>
      </c>
      <c r="E102" s="5" t="s">
        <v>533</v>
      </c>
      <c r="F102" s="7">
        <v>45023</v>
      </c>
      <c r="G102" s="7">
        <v>45026</v>
      </c>
      <c r="H102" s="5">
        <v>1</v>
      </c>
      <c r="I102" s="5">
        <v>3</v>
      </c>
      <c r="J102" s="5">
        <v>3</v>
      </c>
      <c r="K102" s="5" t="s">
        <v>30</v>
      </c>
      <c r="L102" s="5">
        <v>3294</v>
      </c>
      <c r="M102" s="5">
        <v>3294</v>
      </c>
      <c r="N102" s="5" t="s">
        <v>534</v>
      </c>
      <c r="O102" s="5" t="s">
        <v>32</v>
      </c>
      <c r="P102" s="5" t="s">
        <v>33</v>
      </c>
      <c r="Q102" s="5">
        <v>0</v>
      </c>
      <c r="R102" s="9">
        <v>45022</v>
      </c>
      <c r="S102" s="7">
        <v>45029</v>
      </c>
      <c r="T102" s="5" t="s">
        <v>34</v>
      </c>
      <c r="U102" s="5">
        <v>3294</v>
      </c>
      <c r="V102" s="5">
        <v>0</v>
      </c>
      <c r="W102" s="5">
        <v>0</v>
      </c>
      <c r="X102" s="5" t="s">
        <v>535</v>
      </c>
      <c r="Y102" s="5" t="s">
        <v>180</v>
      </c>
      <c r="Z102" s="5"/>
      <c r="AA102" s="5"/>
    </row>
    <row r="103" spans="1:27">
      <c r="A103" s="5" t="s">
        <v>536</v>
      </c>
      <c r="B103" s="5" t="s">
        <v>26</v>
      </c>
      <c r="C103" s="5" t="s">
        <v>27</v>
      </c>
      <c r="D103" s="5" t="s">
        <v>497</v>
      </c>
      <c r="E103" s="5" t="s">
        <v>537</v>
      </c>
      <c r="F103" s="7">
        <v>45023</v>
      </c>
      <c r="G103" s="7">
        <v>45026</v>
      </c>
      <c r="H103" s="5">
        <v>4</v>
      </c>
      <c r="I103" s="5">
        <v>3</v>
      </c>
      <c r="J103" s="5">
        <v>12</v>
      </c>
      <c r="K103" s="5" t="s">
        <v>30</v>
      </c>
      <c r="L103" s="5">
        <v>16428</v>
      </c>
      <c r="M103" s="5">
        <v>16428</v>
      </c>
      <c r="N103" s="5" t="s">
        <v>538</v>
      </c>
      <c r="O103" s="5" t="s">
        <v>32</v>
      </c>
      <c r="P103" s="5" t="s">
        <v>33</v>
      </c>
      <c r="Q103" s="5">
        <v>0</v>
      </c>
      <c r="R103" s="9">
        <v>45022</v>
      </c>
      <c r="S103" s="7">
        <v>45029</v>
      </c>
      <c r="T103" s="5" t="s">
        <v>34</v>
      </c>
      <c r="U103" s="5">
        <v>16428</v>
      </c>
      <c r="V103" s="5">
        <v>0</v>
      </c>
      <c r="W103" s="5">
        <v>0</v>
      </c>
      <c r="X103" s="5" t="s">
        <v>539</v>
      </c>
      <c r="Y103" s="5" t="s">
        <v>180</v>
      </c>
      <c r="Z103" s="5"/>
      <c r="AA103" s="5"/>
    </row>
    <row r="104" spans="1:27">
      <c r="A104" s="5" t="s">
        <v>536</v>
      </c>
      <c r="B104" s="5" t="s">
        <v>26</v>
      </c>
      <c r="C104" s="5" t="s">
        <v>184</v>
      </c>
      <c r="D104" s="5" t="s">
        <v>497</v>
      </c>
      <c r="E104" s="5" t="s">
        <v>537</v>
      </c>
      <c r="F104" s="7">
        <v>45023</v>
      </c>
      <c r="G104" s="7">
        <v>45026</v>
      </c>
      <c r="H104" s="5">
        <v>4</v>
      </c>
      <c r="I104" s="5">
        <v>3</v>
      </c>
      <c r="J104" s="5">
        <v>12</v>
      </c>
      <c r="K104" s="5" t="s">
        <v>30</v>
      </c>
      <c r="L104" s="5">
        <v>-16428</v>
      </c>
      <c r="M104" s="5">
        <v>-16428</v>
      </c>
      <c r="N104" s="5" t="s">
        <v>538</v>
      </c>
      <c r="O104" s="5" t="s">
        <v>32</v>
      </c>
      <c r="P104" s="5" t="s">
        <v>33</v>
      </c>
      <c r="Q104" s="5">
        <v>0</v>
      </c>
      <c r="R104" s="9">
        <v>45022</v>
      </c>
      <c r="S104" s="7">
        <v>45029</v>
      </c>
      <c r="T104" s="5" t="s">
        <v>34</v>
      </c>
      <c r="U104" s="5">
        <v>-16428</v>
      </c>
      <c r="V104" s="5">
        <v>0</v>
      </c>
      <c r="W104" s="5">
        <v>0</v>
      </c>
      <c r="X104" s="5" t="s">
        <v>539</v>
      </c>
      <c r="Y104" s="5" t="s">
        <v>180</v>
      </c>
      <c r="Z104" s="5"/>
      <c r="AA104" s="5"/>
    </row>
    <row r="105" spans="1:27">
      <c r="A105" s="5" t="s">
        <v>540</v>
      </c>
      <c r="B105" s="5" t="s">
        <v>26</v>
      </c>
      <c r="C105" s="5" t="s">
        <v>27</v>
      </c>
      <c r="D105" s="5" t="s">
        <v>497</v>
      </c>
      <c r="E105" s="5" t="s">
        <v>537</v>
      </c>
      <c r="F105" s="7">
        <v>45023</v>
      </c>
      <c r="G105" s="7">
        <v>45026</v>
      </c>
      <c r="H105" s="5">
        <v>4</v>
      </c>
      <c r="I105" s="5">
        <v>3</v>
      </c>
      <c r="J105" s="5">
        <v>12</v>
      </c>
      <c r="K105" s="5" t="s">
        <v>30</v>
      </c>
      <c r="L105" s="5">
        <v>16428</v>
      </c>
      <c r="M105" s="5">
        <v>16428</v>
      </c>
      <c r="N105" s="5" t="s">
        <v>538</v>
      </c>
      <c r="O105" s="5" t="s">
        <v>32</v>
      </c>
      <c r="P105" s="5" t="s">
        <v>33</v>
      </c>
      <c r="Q105" s="5">
        <v>0</v>
      </c>
      <c r="R105" s="9">
        <v>45022</v>
      </c>
      <c r="S105" s="7">
        <v>45029</v>
      </c>
      <c r="T105" s="5" t="s">
        <v>34</v>
      </c>
      <c r="U105" s="5">
        <v>16428</v>
      </c>
      <c r="V105" s="5">
        <v>0</v>
      </c>
      <c r="W105" s="5">
        <v>0</v>
      </c>
      <c r="X105" s="5" t="s">
        <v>541</v>
      </c>
      <c r="Y105" s="5" t="s">
        <v>180</v>
      </c>
      <c r="Z105" s="5"/>
      <c r="AA105" s="5"/>
    </row>
    <row r="106" spans="1:27">
      <c r="A106" s="5" t="s">
        <v>540</v>
      </c>
      <c r="B106" s="5" t="s">
        <v>26</v>
      </c>
      <c r="C106" s="5" t="s">
        <v>184</v>
      </c>
      <c r="D106" s="5" t="s">
        <v>497</v>
      </c>
      <c r="E106" s="5" t="s">
        <v>537</v>
      </c>
      <c r="F106" s="7">
        <v>45023</v>
      </c>
      <c r="G106" s="7">
        <v>45026</v>
      </c>
      <c r="H106" s="5">
        <v>4</v>
      </c>
      <c r="I106" s="5">
        <v>3</v>
      </c>
      <c r="J106" s="5">
        <v>12</v>
      </c>
      <c r="K106" s="5" t="s">
        <v>30</v>
      </c>
      <c r="L106" s="5">
        <v>-16428</v>
      </c>
      <c r="M106" s="5">
        <v>-16428</v>
      </c>
      <c r="N106" s="5" t="s">
        <v>538</v>
      </c>
      <c r="O106" s="5" t="s">
        <v>32</v>
      </c>
      <c r="P106" s="5" t="s">
        <v>33</v>
      </c>
      <c r="Q106" s="5">
        <v>0</v>
      </c>
      <c r="R106" s="9">
        <v>45022</v>
      </c>
      <c r="S106" s="7">
        <v>45029</v>
      </c>
      <c r="T106" s="5" t="s">
        <v>34</v>
      </c>
      <c r="U106" s="5">
        <v>-16428</v>
      </c>
      <c r="V106" s="5">
        <v>0</v>
      </c>
      <c r="W106" s="5">
        <v>0</v>
      </c>
      <c r="X106" s="5" t="s">
        <v>541</v>
      </c>
      <c r="Y106" s="5" t="s">
        <v>180</v>
      </c>
      <c r="Z106" s="5"/>
      <c r="AA106" s="5"/>
    </row>
    <row r="107" spans="1:27">
      <c r="A107" s="5" t="s">
        <v>542</v>
      </c>
      <c r="B107" s="5" t="s">
        <v>26</v>
      </c>
      <c r="C107" s="5" t="s">
        <v>27</v>
      </c>
      <c r="D107" s="5" t="s">
        <v>543</v>
      </c>
      <c r="E107" s="5" t="s">
        <v>544</v>
      </c>
      <c r="F107" s="7">
        <v>45025</v>
      </c>
      <c r="G107" s="7">
        <v>45026</v>
      </c>
      <c r="H107" s="5">
        <v>1</v>
      </c>
      <c r="I107" s="5">
        <v>1</v>
      </c>
      <c r="J107" s="5">
        <v>1</v>
      </c>
      <c r="K107" s="5" t="s">
        <v>30</v>
      </c>
      <c r="L107" s="5">
        <v>1800</v>
      </c>
      <c r="M107" s="5">
        <v>1800</v>
      </c>
      <c r="N107" s="5" t="s">
        <v>545</v>
      </c>
      <c r="O107" s="5" t="s">
        <v>32</v>
      </c>
      <c r="P107" s="5" t="s">
        <v>33</v>
      </c>
      <c r="Q107" s="5">
        <v>0</v>
      </c>
      <c r="R107" s="9">
        <v>45022</v>
      </c>
      <c r="S107" s="7">
        <v>45029</v>
      </c>
      <c r="T107" s="5" t="s">
        <v>34</v>
      </c>
      <c r="U107" s="5">
        <v>1800</v>
      </c>
      <c r="V107" s="5">
        <v>0</v>
      </c>
      <c r="W107" s="5">
        <v>0</v>
      </c>
      <c r="X107" s="5" t="s">
        <v>546</v>
      </c>
      <c r="Y107" s="5" t="s">
        <v>547</v>
      </c>
      <c r="Z107" s="5"/>
      <c r="AA107" s="5"/>
    </row>
    <row r="108" spans="1:27">
      <c r="A108" s="5" t="s">
        <v>548</v>
      </c>
      <c r="B108" s="5" t="s">
        <v>26</v>
      </c>
      <c r="C108" s="5" t="s">
        <v>27</v>
      </c>
      <c r="D108" s="5" t="s">
        <v>497</v>
      </c>
      <c r="E108" s="5" t="s">
        <v>537</v>
      </c>
      <c r="F108" s="7">
        <v>45023</v>
      </c>
      <c r="G108" s="7">
        <v>45026</v>
      </c>
      <c r="H108" s="5">
        <v>3</v>
      </c>
      <c r="I108" s="5">
        <v>3</v>
      </c>
      <c r="J108" s="5">
        <v>9</v>
      </c>
      <c r="K108" s="5" t="s">
        <v>30</v>
      </c>
      <c r="L108" s="5">
        <v>12321</v>
      </c>
      <c r="M108" s="5">
        <v>12321</v>
      </c>
      <c r="N108" s="5" t="s">
        <v>549</v>
      </c>
      <c r="O108" s="5" t="s">
        <v>32</v>
      </c>
      <c r="P108" s="5" t="s">
        <v>33</v>
      </c>
      <c r="Q108" s="5">
        <v>0</v>
      </c>
      <c r="R108" s="9">
        <v>45022</v>
      </c>
      <c r="S108" s="7">
        <v>45029</v>
      </c>
      <c r="T108" s="5" t="s">
        <v>34</v>
      </c>
      <c r="U108" s="5">
        <v>12321</v>
      </c>
      <c r="V108" s="5">
        <v>0</v>
      </c>
      <c r="W108" s="5">
        <v>0</v>
      </c>
      <c r="X108" s="5" t="s">
        <v>550</v>
      </c>
      <c r="Y108" s="5" t="s">
        <v>180</v>
      </c>
      <c r="Z108" s="5"/>
      <c r="AA108" s="5"/>
    </row>
    <row r="109" spans="1:27">
      <c r="A109" s="5" t="s">
        <v>551</v>
      </c>
      <c r="B109" s="5" t="s">
        <v>26</v>
      </c>
      <c r="C109" s="5" t="s">
        <v>27</v>
      </c>
      <c r="D109" s="5" t="s">
        <v>497</v>
      </c>
      <c r="E109" s="5" t="s">
        <v>552</v>
      </c>
      <c r="F109" s="7">
        <v>45023</v>
      </c>
      <c r="G109" s="7">
        <v>45026</v>
      </c>
      <c r="H109" s="5">
        <v>1</v>
      </c>
      <c r="I109" s="5">
        <v>3</v>
      </c>
      <c r="J109" s="5">
        <v>3</v>
      </c>
      <c r="K109" s="5" t="s">
        <v>30</v>
      </c>
      <c r="L109" s="5">
        <v>6162</v>
      </c>
      <c r="M109" s="5">
        <v>6162</v>
      </c>
      <c r="N109" s="5" t="s">
        <v>553</v>
      </c>
      <c r="O109" s="5" t="s">
        <v>32</v>
      </c>
      <c r="P109" s="5" t="s">
        <v>33</v>
      </c>
      <c r="Q109" s="5">
        <v>0</v>
      </c>
      <c r="R109" s="9">
        <v>45022</v>
      </c>
      <c r="S109" s="7">
        <v>45029</v>
      </c>
      <c r="T109" s="5" t="s">
        <v>34</v>
      </c>
      <c r="U109" s="5">
        <v>6162</v>
      </c>
      <c r="V109" s="5">
        <v>0</v>
      </c>
      <c r="W109" s="5">
        <v>0</v>
      </c>
      <c r="X109" s="5" t="s">
        <v>554</v>
      </c>
      <c r="Y109" s="5" t="s">
        <v>555</v>
      </c>
      <c r="Z109" s="5"/>
      <c r="AA109" s="5"/>
    </row>
    <row r="110" spans="1:27">
      <c r="A110" s="5" t="s">
        <v>556</v>
      </c>
      <c r="B110" s="5" t="s">
        <v>26</v>
      </c>
      <c r="C110" s="5" t="s">
        <v>27</v>
      </c>
      <c r="D110" s="5" t="s">
        <v>263</v>
      </c>
      <c r="E110" s="5" t="s">
        <v>557</v>
      </c>
      <c r="F110" s="7">
        <v>45023</v>
      </c>
      <c r="G110" s="7">
        <v>45026</v>
      </c>
      <c r="H110" s="5">
        <v>1</v>
      </c>
      <c r="I110" s="5">
        <v>3</v>
      </c>
      <c r="J110" s="5">
        <v>3</v>
      </c>
      <c r="K110" s="5" t="s">
        <v>30</v>
      </c>
      <c r="L110" s="5">
        <v>5450</v>
      </c>
      <c r="M110" s="5">
        <v>5450</v>
      </c>
      <c r="N110" s="5" t="s">
        <v>558</v>
      </c>
      <c r="O110" s="5" t="s">
        <v>32</v>
      </c>
      <c r="P110" s="5" t="s">
        <v>33</v>
      </c>
      <c r="Q110" s="5">
        <v>0</v>
      </c>
      <c r="R110" s="9">
        <v>45022</v>
      </c>
      <c r="S110" s="7">
        <v>45029</v>
      </c>
      <c r="T110" s="5" t="s">
        <v>34</v>
      </c>
      <c r="U110" s="5">
        <v>5450</v>
      </c>
      <c r="V110" s="5">
        <v>0</v>
      </c>
      <c r="W110" s="5">
        <v>0</v>
      </c>
      <c r="X110" s="5" t="s">
        <v>559</v>
      </c>
      <c r="Y110" s="5" t="s">
        <v>560</v>
      </c>
      <c r="Z110" s="5"/>
      <c r="AA110" s="5"/>
    </row>
    <row r="111" spans="1:27">
      <c r="A111" s="5" t="s">
        <v>561</v>
      </c>
      <c r="B111" s="5" t="s">
        <v>26</v>
      </c>
      <c r="C111" s="5" t="s">
        <v>27</v>
      </c>
      <c r="D111" s="5" t="s">
        <v>562</v>
      </c>
      <c r="E111" s="5" t="s">
        <v>563</v>
      </c>
      <c r="F111" s="7">
        <v>45025</v>
      </c>
      <c r="G111" s="7">
        <v>45026</v>
      </c>
      <c r="H111" s="5">
        <v>1</v>
      </c>
      <c r="I111" s="5">
        <v>1</v>
      </c>
      <c r="J111" s="5">
        <v>1</v>
      </c>
      <c r="K111" s="5" t="s">
        <v>30</v>
      </c>
      <c r="L111" s="5">
        <v>880</v>
      </c>
      <c r="M111" s="5">
        <v>880</v>
      </c>
      <c r="N111" s="5" t="s">
        <v>564</v>
      </c>
      <c r="O111" s="5" t="s">
        <v>32</v>
      </c>
      <c r="P111" s="5" t="s">
        <v>33</v>
      </c>
      <c r="Q111" s="5">
        <v>0</v>
      </c>
      <c r="R111" s="9">
        <v>45023</v>
      </c>
      <c r="S111" s="7">
        <v>45029</v>
      </c>
      <c r="T111" s="5" t="s">
        <v>34</v>
      </c>
      <c r="U111" s="5">
        <v>880</v>
      </c>
      <c r="V111" s="5">
        <v>0</v>
      </c>
      <c r="W111" s="5">
        <v>0</v>
      </c>
      <c r="X111" s="5" t="s">
        <v>565</v>
      </c>
      <c r="Y111" s="5" t="s">
        <v>566</v>
      </c>
      <c r="Z111" s="5"/>
      <c r="AA111" s="5"/>
    </row>
    <row r="112" spans="1:27">
      <c r="A112" s="5" t="s">
        <v>567</v>
      </c>
      <c r="B112" s="5" t="s">
        <v>26</v>
      </c>
      <c r="C112" s="5" t="s">
        <v>27</v>
      </c>
      <c r="D112" s="5" t="s">
        <v>368</v>
      </c>
      <c r="E112" s="5" t="s">
        <v>568</v>
      </c>
      <c r="F112" s="7">
        <v>45024</v>
      </c>
      <c r="G112" s="7">
        <v>45026</v>
      </c>
      <c r="H112" s="5">
        <v>1</v>
      </c>
      <c r="I112" s="5">
        <v>2</v>
      </c>
      <c r="J112" s="5">
        <v>2</v>
      </c>
      <c r="K112" s="5" t="s">
        <v>30</v>
      </c>
      <c r="L112" s="5">
        <v>760</v>
      </c>
      <c r="M112" s="5">
        <v>760</v>
      </c>
      <c r="N112" s="5" t="s">
        <v>569</v>
      </c>
      <c r="O112" s="5" t="s">
        <v>32</v>
      </c>
      <c r="P112" s="5" t="s">
        <v>33</v>
      </c>
      <c r="Q112" s="5">
        <v>0</v>
      </c>
      <c r="R112" s="9">
        <v>45023</v>
      </c>
      <c r="S112" s="7">
        <v>45029</v>
      </c>
      <c r="T112" s="5" t="s">
        <v>34</v>
      </c>
      <c r="U112" s="5">
        <v>760</v>
      </c>
      <c r="V112" s="5">
        <v>0</v>
      </c>
      <c r="W112" s="5">
        <v>0</v>
      </c>
      <c r="X112" s="5" t="s">
        <v>180</v>
      </c>
      <c r="Y112" s="5" t="s">
        <v>180</v>
      </c>
      <c r="Z112" s="5"/>
      <c r="AA112" s="5"/>
    </row>
    <row r="113" spans="1:27">
      <c r="A113" s="5" t="s">
        <v>570</v>
      </c>
      <c r="B113" s="5" t="s">
        <v>26</v>
      </c>
      <c r="C113" s="5" t="s">
        <v>27</v>
      </c>
      <c r="D113" s="5" t="s">
        <v>571</v>
      </c>
      <c r="E113" s="5" t="s">
        <v>572</v>
      </c>
      <c r="F113" s="7">
        <v>45023</v>
      </c>
      <c r="G113" s="7">
        <v>45026</v>
      </c>
      <c r="H113" s="5">
        <v>3</v>
      </c>
      <c r="I113" s="5">
        <v>3</v>
      </c>
      <c r="J113" s="5">
        <v>9</v>
      </c>
      <c r="K113" s="5" t="s">
        <v>30</v>
      </c>
      <c r="L113" s="5">
        <v>1953</v>
      </c>
      <c r="M113" s="5">
        <v>1953</v>
      </c>
      <c r="N113" s="5" t="s">
        <v>573</v>
      </c>
      <c r="O113" s="5" t="s">
        <v>32</v>
      </c>
      <c r="P113" s="5" t="s">
        <v>33</v>
      </c>
      <c r="Q113" s="5">
        <v>0</v>
      </c>
      <c r="R113" s="9">
        <v>45023</v>
      </c>
      <c r="S113" s="7">
        <v>45029</v>
      </c>
      <c r="T113" s="5" t="s">
        <v>34</v>
      </c>
      <c r="U113" s="5">
        <v>1953</v>
      </c>
      <c r="V113" s="5">
        <v>0</v>
      </c>
      <c r="W113" s="5">
        <v>0</v>
      </c>
      <c r="X113" s="5" t="s">
        <v>574</v>
      </c>
      <c r="Y113" s="5" t="s">
        <v>180</v>
      </c>
      <c r="Z113" s="5"/>
      <c r="AA113" s="5"/>
    </row>
    <row r="114" spans="1:27">
      <c r="A114" s="5" t="s">
        <v>575</v>
      </c>
      <c r="B114" s="5" t="s">
        <v>26</v>
      </c>
      <c r="C114" s="5" t="s">
        <v>27</v>
      </c>
      <c r="D114" s="5" t="s">
        <v>368</v>
      </c>
      <c r="E114" s="5" t="s">
        <v>576</v>
      </c>
      <c r="F114" s="7">
        <v>45024</v>
      </c>
      <c r="G114" s="7">
        <v>45026</v>
      </c>
      <c r="H114" s="5">
        <v>1</v>
      </c>
      <c r="I114" s="5">
        <v>2</v>
      </c>
      <c r="J114" s="5">
        <v>2</v>
      </c>
      <c r="K114" s="5" t="s">
        <v>30</v>
      </c>
      <c r="L114" s="5">
        <v>2150</v>
      </c>
      <c r="M114" s="5">
        <v>2150</v>
      </c>
      <c r="N114" s="5" t="s">
        <v>577</v>
      </c>
      <c r="O114" s="5" t="s">
        <v>32</v>
      </c>
      <c r="P114" s="5" t="s">
        <v>33</v>
      </c>
      <c r="Q114" s="5">
        <v>0</v>
      </c>
      <c r="R114" s="9">
        <v>45023</v>
      </c>
      <c r="S114" s="7">
        <v>45029</v>
      </c>
      <c r="T114" s="5" t="s">
        <v>34</v>
      </c>
      <c r="U114" s="5">
        <v>2150</v>
      </c>
      <c r="V114" s="5">
        <v>0</v>
      </c>
      <c r="W114" s="5">
        <v>0</v>
      </c>
      <c r="X114" s="5" t="s">
        <v>578</v>
      </c>
      <c r="Y114" s="5" t="s">
        <v>579</v>
      </c>
      <c r="Z114" s="5"/>
      <c r="AA114" s="5"/>
    </row>
    <row r="115" spans="1:27">
      <c r="A115" s="5" t="s">
        <v>580</v>
      </c>
      <c r="B115" s="5" t="s">
        <v>26</v>
      </c>
      <c r="C115" s="5" t="s">
        <v>27</v>
      </c>
      <c r="D115" s="5" t="s">
        <v>581</v>
      </c>
      <c r="E115" s="5" t="s">
        <v>582</v>
      </c>
      <c r="F115" s="7">
        <v>45024</v>
      </c>
      <c r="G115" s="7">
        <v>45026</v>
      </c>
      <c r="H115" s="5">
        <v>1</v>
      </c>
      <c r="I115" s="5">
        <v>2</v>
      </c>
      <c r="J115" s="5">
        <v>2</v>
      </c>
      <c r="K115" s="5" t="s">
        <v>30</v>
      </c>
      <c r="L115" s="5">
        <v>2050</v>
      </c>
      <c r="M115" s="5">
        <v>2050</v>
      </c>
      <c r="N115" s="5" t="s">
        <v>583</v>
      </c>
      <c r="O115" s="5" t="s">
        <v>32</v>
      </c>
      <c r="P115" s="5" t="s">
        <v>33</v>
      </c>
      <c r="Q115" s="5">
        <v>0</v>
      </c>
      <c r="R115" s="9">
        <v>45023</v>
      </c>
      <c r="S115" s="7">
        <v>45029</v>
      </c>
      <c r="T115" s="5" t="s">
        <v>34</v>
      </c>
      <c r="U115" s="5">
        <v>2050</v>
      </c>
      <c r="V115" s="5">
        <v>0</v>
      </c>
      <c r="W115" s="5">
        <v>0</v>
      </c>
      <c r="X115" s="5" t="s">
        <v>584</v>
      </c>
      <c r="Y115" s="5" t="s">
        <v>585</v>
      </c>
      <c r="Z115" s="5"/>
      <c r="AA115" s="5"/>
    </row>
    <row r="116" spans="1:27">
      <c r="A116" s="5" t="s">
        <v>586</v>
      </c>
      <c r="B116" s="5" t="s">
        <v>26</v>
      </c>
      <c r="C116" s="5" t="s">
        <v>27</v>
      </c>
      <c r="D116" s="5" t="s">
        <v>587</v>
      </c>
      <c r="E116" s="5" t="s">
        <v>588</v>
      </c>
      <c r="F116" s="7">
        <v>45024</v>
      </c>
      <c r="G116" s="7">
        <v>45026</v>
      </c>
      <c r="H116" s="5">
        <v>1</v>
      </c>
      <c r="I116" s="5">
        <v>2</v>
      </c>
      <c r="J116" s="5">
        <v>2</v>
      </c>
      <c r="K116" s="5" t="s">
        <v>30</v>
      </c>
      <c r="L116" s="5">
        <v>1880</v>
      </c>
      <c r="M116" s="5">
        <v>1880</v>
      </c>
      <c r="N116" s="5" t="s">
        <v>589</v>
      </c>
      <c r="O116" s="5" t="s">
        <v>32</v>
      </c>
      <c r="P116" s="5" t="s">
        <v>33</v>
      </c>
      <c r="Q116" s="5">
        <v>0</v>
      </c>
      <c r="R116" s="9">
        <v>45023</v>
      </c>
      <c r="S116" s="7">
        <v>45029</v>
      </c>
      <c r="T116" s="5" t="s">
        <v>34</v>
      </c>
      <c r="U116" s="5">
        <v>1880</v>
      </c>
      <c r="V116" s="5">
        <v>0</v>
      </c>
      <c r="W116" s="5">
        <v>0</v>
      </c>
      <c r="X116" s="5" t="s">
        <v>590</v>
      </c>
      <c r="Y116" s="5" t="s">
        <v>180</v>
      </c>
      <c r="Z116" s="5"/>
      <c r="AA116" s="5"/>
    </row>
    <row r="117" spans="1:27">
      <c r="A117" s="5" t="s">
        <v>591</v>
      </c>
      <c r="B117" s="5" t="s">
        <v>26</v>
      </c>
      <c r="C117" s="5" t="s">
        <v>27</v>
      </c>
      <c r="D117" s="5" t="s">
        <v>592</v>
      </c>
      <c r="E117" s="5" t="s">
        <v>593</v>
      </c>
      <c r="F117" s="7">
        <v>45024</v>
      </c>
      <c r="G117" s="7">
        <v>45026</v>
      </c>
      <c r="H117" s="5">
        <v>1</v>
      </c>
      <c r="I117" s="5">
        <v>2</v>
      </c>
      <c r="J117" s="5">
        <v>2</v>
      </c>
      <c r="K117" s="5" t="s">
        <v>30</v>
      </c>
      <c r="L117" s="5">
        <v>2066</v>
      </c>
      <c r="M117" s="5">
        <v>2066</v>
      </c>
      <c r="N117" s="5" t="s">
        <v>594</v>
      </c>
      <c r="O117" s="5" t="s">
        <v>32</v>
      </c>
      <c r="P117" s="5" t="s">
        <v>33</v>
      </c>
      <c r="Q117" s="5">
        <v>0</v>
      </c>
      <c r="R117" s="9">
        <v>45023</v>
      </c>
      <c r="S117" s="7">
        <v>45029</v>
      </c>
      <c r="T117" s="5" t="s">
        <v>34</v>
      </c>
      <c r="U117" s="5">
        <v>2066</v>
      </c>
      <c r="V117" s="5">
        <v>0</v>
      </c>
      <c r="W117" s="5">
        <v>0</v>
      </c>
      <c r="X117" s="5" t="s">
        <v>595</v>
      </c>
      <c r="Y117" s="5" t="s">
        <v>180</v>
      </c>
      <c r="Z117" s="5"/>
      <c r="AA117" s="5"/>
    </row>
    <row r="118" spans="1:27">
      <c r="A118" s="5" t="s">
        <v>586</v>
      </c>
      <c r="B118" s="5" t="s">
        <v>26</v>
      </c>
      <c r="C118" s="5" t="s">
        <v>184</v>
      </c>
      <c r="D118" s="5" t="s">
        <v>587</v>
      </c>
      <c r="E118" s="5" t="s">
        <v>588</v>
      </c>
      <c r="F118" s="7">
        <v>45024</v>
      </c>
      <c r="G118" s="7">
        <v>45026</v>
      </c>
      <c r="H118" s="5">
        <v>1</v>
      </c>
      <c r="I118" s="5">
        <v>2</v>
      </c>
      <c r="J118" s="5">
        <v>2</v>
      </c>
      <c r="K118" s="5" t="s">
        <v>30</v>
      </c>
      <c r="L118" s="5">
        <v>-1880</v>
      </c>
      <c r="M118" s="5">
        <v>-1880</v>
      </c>
      <c r="N118" s="5" t="s">
        <v>589</v>
      </c>
      <c r="O118" s="5" t="s">
        <v>32</v>
      </c>
      <c r="P118" s="5" t="s">
        <v>33</v>
      </c>
      <c r="Q118" s="5">
        <v>0</v>
      </c>
      <c r="R118" s="9">
        <v>45023</v>
      </c>
      <c r="S118" s="7">
        <v>45029</v>
      </c>
      <c r="T118" s="5" t="s">
        <v>34</v>
      </c>
      <c r="U118" s="5">
        <v>-1880</v>
      </c>
      <c r="V118" s="5">
        <v>0</v>
      </c>
      <c r="W118" s="5">
        <v>0</v>
      </c>
      <c r="X118" s="5" t="s">
        <v>590</v>
      </c>
      <c r="Y118" s="5" t="s">
        <v>180</v>
      </c>
      <c r="Z118" s="5"/>
      <c r="AA118" s="5"/>
    </row>
    <row r="119" spans="1:27">
      <c r="A119" s="5" t="s">
        <v>596</v>
      </c>
      <c r="B119" s="5" t="s">
        <v>26</v>
      </c>
      <c r="C119" s="5" t="s">
        <v>27</v>
      </c>
      <c r="D119" s="5" t="s">
        <v>527</v>
      </c>
      <c r="E119" s="5" t="s">
        <v>597</v>
      </c>
      <c r="F119" s="7">
        <v>45025</v>
      </c>
      <c r="G119" s="7">
        <v>45026</v>
      </c>
      <c r="H119" s="5">
        <v>1</v>
      </c>
      <c r="I119" s="5">
        <v>1</v>
      </c>
      <c r="J119" s="5">
        <v>1</v>
      </c>
      <c r="K119" s="5" t="s">
        <v>30</v>
      </c>
      <c r="L119" s="5">
        <v>680</v>
      </c>
      <c r="M119" s="5">
        <v>680</v>
      </c>
      <c r="N119" s="5" t="s">
        <v>598</v>
      </c>
      <c r="O119" s="5" t="s">
        <v>32</v>
      </c>
      <c r="P119" s="5" t="s">
        <v>33</v>
      </c>
      <c r="Q119" s="5">
        <v>0</v>
      </c>
      <c r="R119" s="9">
        <v>45024</v>
      </c>
      <c r="S119" s="7">
        <v>45029</v>
      </c>
      <c r="T119" s="5" t="s">
        <v>34</v>
      </c>
      <c r="U119" s="5">
        <v>680</v>
      </c>
      <c r="V119" s="5">
        <v>0</v>
      </c>
      <c r="W119" s="5">
        <v>0</v>
      </c>
      <c r="X119" s="5" t="s">
        <v>599</v>
      </c>
      <c r="Y119" s="5" t="s">
        <v>600</v>
      </c>
      <c r="Z119" s="5"/>
      <c r="AA119" s="5"/>
    </row>
    <row r="120" spans="1:27">
      <c r="A120" s="5" t="s">
        <v>601</v>
      </c>
      <c r="B120" s="5" t="s">
        <v>26</v>
      </c>
      <c r="C120" s="5" t="s">
        <v>27</v>
      </c>
      <c r="D120" s="5" t="s">
        <v>592</v>
      </c>
      <c r="E120" s="5" t="s">
        <v>593</v>
      </c>
      <c r="F120" s="7">
        <v>45024</v>
      </c>
      <c r="G120" s="7">
        <v>45026</v>
      </c>
      <c r="H120" s="5">
        <v>1</v>
      </c>
      <c r="I120" s="5">
        <v>2</v>
      </c>
      <c r="J120" s="5">
        <v>2</v>
      </c>
      <c r="K120" s="5" t="s">
        <v>30</v>
      </c>
      <c r="L120" s="5">
        <v>2066</v>
      </c>
      <c r="M120" s="5">
        <v>2066</v>
      </c>
      <c r="N120" s="5" t="s">
        <v>602</v>
      </c>
      <c r="O120" s="5" t="s">
        <v>32</v>
      </c>
      <c r="P120" s="5" t="s">
        <v>33</v>
      </c>
      <c r="Q120" s="5">
        <v>0</v>
      </c>
      <c r="R120" s="9">
        <v>45024</v>
      </c>
      <c r="S120" s="7">
        <v>45029</v>
      </c>
      <c r="T120" s="5" t="s">
        <v>34</v>
      </c>
      <c r="U120" s="5">
        <v>2066</v>
      </c>
      <c r="V120" s="5">
        <v>0</v>
      </c>
      <c r="W120" s="5">
        <v>0</v>
      </c>
      <c r="X120" s="5" t="s">
        <v>603</v>
      </c>
      <c r="Y120" s="5" t="s">
        <v>604</v>
      </c>
      <c r="Z120" s="5"/>
      <c r="AA120" s="5"/>
    </row>
    <row r="121" spans="1:27">
      <c r="A121" s="5" t="s">
        <v>605</v>
      </c>
      <c r="B121" s="5" t="s">
        <v>26</v>
      </c>
      <c r="C121" s="5" t="s">
        <v>27</v>
      </c>
      <c r="D121" s="5" t="s">
        <v>606</v>
      </c>
      <c r="E121" s="5" t="s">
        <v>607</v>
      </c>
      <c r="F121" s="7">
        <v>45025</v>
      </c>
      <c r="G121" s="7">
        <v>45026</v>
      </c>
      <c r="H121" s="5">
        <v>1</v>
      </c>
      <c r="I121" s="5">
        <v>1</v>
      </c>
      <c r="J121" s="5">
        <v>1</v>
      </c>
      <c r="K121" s="5" t="s">
        <v>30</v>
      </c>
      <c r="L121" s="5">
        <v>1041</v>
      </c>
      <c r="M121" s="5">
        <v>1041</v>
      </c>
      <c r="N121" s="5" t="s">
        <v>608</v>
      </c>
      <c r="O121" s="5" t="s">
        <v>32</v>
      </c>
      <c r="P121" s="5" t="s">
        <v>33</v>
      </c>
      <c r="Q121" s="5">
        <v>0</v>
      </c>
      <c r="R121" s="9">
        <v>45024</v>
      </c>
      <c r="S121" s="7">
        <v>45029</v>
      </c>
      <c r="T121" s="5" t="s">
        <v>34</v>
      </c>
      <c r="U121" s="5">
        <v>1041</v>
      </c>
      <c r="V121" s="5">
        <v>0</v>
      </c>
      <c r="W121" s="5">
        <v>0</v>
      </c>
      <c r="X121" s="5" t="s">
        <v>609</v>
      </c>
      <c r="Y121" s="5" t="s">
        <v>610</v>
      </c>
      <c r="Z121" s="5"/>
      <c r="AA121" s="5"/>
    </row>
    <row r="122" spans="1:27">
      <c r="A122" s="5" t="s">
        <v>611</v>
      </c>
      <c r="B122" s="5" t="s">
        <v>26</v>
      </c>
      <c r="C122" s="5" t="s">
        <v>27</v>
      </c>
      <c r="D122" s="5" t="s">
        <v>543</v>
      </c>
      <c r="E122" s="5" t="s">
        <v>544</v>
      </c>
      <c r="F122" s="7">
        <v>45025</v>
      </c>
      <c r="G122" s="7">
        <v>45026</v>
      </c>
      <c r="H122" s="5">
        <v>1</v>
      </c>
      <c r="I122" s="5">
        <v>1</v>
      </c>
      <c r="J122" s="5">
        <v>1</v>
      </c>
      <c r="K122" s="5" t="s">
        <v>30</v>
      </c>
      <c r="L122" s="5">
        <v>2000</v>
      </c>
      <c r="M122" s="5">
        <v>2000</v>
      </c>
      <c r="N122" s="5" t="s">
        <v>612</v>
      </c>
      <c r="O122" s="5" t="s">
        <v>32</v>
      </c>
      <c r="P122" s="5" t="s">
        <v>33</v>
      </c>
      <c r="Q122" s="5">
        <v>0</v>
      </c>
      <c r="R122" s="9">
        <v>45024</v>
      </c>
      <c r="S122" s="7">
        <v>45029</v>
      </c>
      <c r="T122" s="5" t="s">
        <v>34</v>
      </c>
      <c r="U122" s="5">
        <v>2000</v>
      </c>
      <c r="V122" s="5">
        <v>0</v>
      </c>
      <c r="W122" s="5">
        <v>0</v>
      </c>
      <c r="X122" s="5" t="s">
        <v>613</v>
      </c>
      <c r="Y122" s="5" t="s">
        <v>614</v>
      </c>
      <c r="Z122" s="5"/>
      <c r="AA122" s="5"/>
    </row>
    <row r="123" spans="1:27">
      <c r="A123" s="5" t="s">
        <v>615</v>
      </c>
      <c r="B123" s="5" t="s">
        <v>26</v>
      </c>
      <c r="C123" s="5" t="s">
        <v>27</v>
      </c>
      <c r="D123" s="5" t="s">
        <v>616</v>
      </c>
      <c r="E123" s="5" t="s">
        <v>617</v>
      </c>
      <c r="F123" s="7">
        <v>45024</v>
      </c>
      <c r="G123" s="7">
        <v>45026</v>
      </c>
      <c r="H123" s="5">
        <v>1</v>
      </c>
      <c r="I123" s="5">
        <v>2</v>
      </c>
      <c r="J123" s="5">
        <v>2</v>
      </c>
      <c r="K123" s="5" t="s">
        <v>30</v>
      </c>
      <c r="L123" s="5">
        <v>4300</v>
      </c>
      <c r="M123" s="5">
        <v>4300</v>
      </c>
      <c r="N123" s="5" t="s">
        <v>618</v>
      </c>
      <c r="O123" s="5" t="s">
        <v>32</v>
      </c>
      <c r="P123" s="5" t="s">
        <v>33</v>
      </c>
      <c r="Q123" s="5">
        <v>0</v>
      </c>
      <c r="R123" s="9">
        <v>45024</v>
      </c>
      <c r="S123" s="7">
        <v>45029</v>
      </c>
      <c r="T123" s="5" t="s">
        <v>34</v>
      </c>
      <c r="U123" s="5">
        <v>4300</v>
      </c>
      <c r="V123" s="5">
        <v>0</v>
      </c>
      <c r="W123" s="5">
        <v>0</v>
      </c>
      <c r="X123" s="5" t="s">
        <v>619</v>
      </c>
      <c r="Y123" s="5" t="s">
        <v>180</v>
      </c>
      <c r="Z123" s="5"/>
      <c r="AA123" s="5"/>
    </row>
    <row r="124" spans="1:27">
      <c r="A124" s="5" t="s">
        <v>591</v>
      </c>
      <c r="B124" s="5" t="s">
        <v>26</v>
      </c>
      <c r="C124" s="5" t="s">
        <v>184</v>
      </c>
      <c r="D124" s="5" t="s">
        <v>592</v>
      </c>
      <c r="E124" s="5" t="s">
        <v>593</v>
      </c>
      <c r="F124" s="7">
        <v>45024</v>
      </c>
      <c r="G124" s="7">
        <v>45026</v>
      </c>
      <c r="H124" s="5">
        <v>1</v>
      </c>
      <c r="I124" s="5">
        <v>2</v>
      </c>
      <c r="J124" s="5">
        <v>2</v>
      </c>
      <c r="K124" s="5" t="s">
        <v>30</v>
      </c>
      <c r="L124" s="5">
        <v>-2066</v>
      </c>
      <c r="M124" s="5">
        <v>-2066</v>
      </c>
      <c r="N124" s="5" t="s">
        <v>594</v>
      </c>
      <c r="O124" s="5" t="s">
        <v>32</v>
      </c>
      <c r="P124" s="5" t="s">
        <v>33</v>
      </c>
      <c r="Q124" s="5">
        <v>0</v>
      </c>
      <c r="R124" s="9">
        <v>45023</v>
      </c>
      <c r="S124" s="7">
        <v>45029</v>
      </c>
      <c r="T124" s="5" t="s">
        <v>34</v>
      </c>
      <c r="U124" s="5">
        <v>-2066</v>
      </c>
      <c r="V124" s="5">
        <v>0</v>
      </c>
      <c r="W124" s="5">
        <v>0</v>
      </c>
      <c r="X124" s="5" t="s">
        <v>595</v>
      </c>
      <c r="Y124" s="5" t="s">
        <v>180</v>
      </c>
      <c r="Z124" s="5"/>
      <c r="AA124" s="5"/>
    </row>
    <row r="125" spans="1:27">
      <c r="A125" s="5" t="s">
        <v>620</v>
      </c>
      <c r="B125" s="5" t="s">
        <v>26</v>
      </c>
      <c r="C125" s="5" t="s">
        <v>27</v>
      </c>
      <c r="D125" s="5" t="s">
        <v>592</v>
      </c>
      <c r="E125" s="5" t="s">
        <v>593</v>
      </c>
      <c r="F125" s="7">
        <v>45024</v>
      </c>
      <c r="G125" s="7">
        <v>45026</v>
      </c>
      <c r="H125" s="5">
        <v>1</v>
      </c>
      <c r="I125" s="5">
        <v>2</v>
      </c>
      <c r="J125" s="5">
        <v>2</v>
      </c>
      <c r="K125" s="5" t="s">
        <v>30</v>
      </c>
      <c r="L125" s="5">
        <v>2066</v>
      </c>
      <c r="M125" s="5">
        <v>2066</v>
      </c>
      <c r="N125" s="5" t="s">
        <v>594</v>
      </c>
      <c r="O125" s="5" t="s">
        <v>32</v>
      </c>
      <c r="P125" s="5" t="s">
        <v>33</v>
      </c>
      <c r="Q125" s="5">
        <v>0</v>
      </c>
      <c r="R125" s="9">
        <v>45024</v>
      </c>
      <c r="S125" s="7">
        <v>45029</v>
      </c>
      <c r="T125" s="5" t="s">
        <v>34</v>
      </c>
      <c r="U125" s="5">
        <v>2066</v>
      </c>
      <c r="V125" s="5">
        <v>0</v>
      </c>
      <c r="W125" s="5">
        <v>0</v>
      </c>
      <c r="X125" s="5" t="s">
        <v>621</v>
      </c>
      <c r="Y125" s="5" t="s">
        <v>622</v>
      </c>
      <c r="Z125" s="5"/>
      <c r="AA125" s="5"/>
    </row>
    <row r="126" spans="1:27">
      <c r="A126" s="5" t="s">
        <v>623</v>
      </c>
      <c r="B126" s="5" t="s">
        <v>26</v>
      </c>
      <c r="C126" s="5" t="s">
        <v>27</v>
      </c>
      <c r="D126" s="5" t="s">
        <v>624</v>
      </c>
      <c r="E126" s="5" t="s">
        <v>625</v>
      </c>
      <c r="F126" s="7">
        <v>45024</v>
      </c>
      <c r="G126" s="7">
        <v>45026</v>
      </c>
      <c r="H126" s="5">
        <v>1</v>
      </c>
      <c r="I126" s="5">
        <v>2</v>
      </c>
      <c r="J126" s="5">
        <v>2</v>
      </c>
      <c r="K126" s="5" t="s">
        <v>30</v>
      </c>
      <c r="L126" s="5">
        <v>1709</v>
      </c>
      <c r="M126" s="5">
        <v>1709</v>
      </c>
      <c r="N126" s="5" t="s">
        <v>626</v>
      </c>
      <c r="O126" s="5" t="s">
        <v>32</v>
      </c>
      <c r="P126" s="5" t="s">
        <v>33</v>
      </c>
      <c r="Q126" s="5">
        <v>0</v>
      </c>
      <c r="R126" s="9">
        <v>45024</v>
      </c>
      <c r="S126" s="7">
        <v>45029</v>
      </c>
      <c r="T126" s="5" t="s">
        <v>34</v>
      </c>
      <c r="U126" s="5">
        <v>1709</v>
      </c>
      <c r="V126" s="5">
        <v>0</v>
      </c>
      <c r="W126" s="5">
        <v>0</v>
      </c>
      <c r="X126" s="5" t="s">
        <v>180</v>
      </c>
      <c r="Y126" s="5" t="s">
        <v>180</v>
      </c>
      <c r="Z126" s="5"/>
      <c r="AA126" s="5"/>
    </row>
    <row r="127" spans="1:27">
      <c r="A127" s="5" t="s">
        <v>627</v>
      </c>
      <c r="B127" s="5" t="s">
        <v>26</v>
      </c>
      <c r="C127" s="5" t="s">
        <v>27</v>
      </c>
      <c r="D127" s="5" t="s">
        <v>393</v>
      </c>
      <c r="E127" s="5" t="s">
        <v>628</v>
      </c>
      <c r="F127" s="7">
        <v>45025</v>
      </c>
      <c r="G127" s="7">
        <v>45026</v>
      </c>
      <c r="H127" s="5">
        <v>1</v>
      </c>
      <c r="I127" s="5">
        <v>1</v>
      </c>
      <c r="J127" s="5">
        <v>1</v>
      </c>
      <c r="K127" s="5" t="s">
        <v>30</v>
      </c>
      <c r="L127" s="5">
        <v>1030</v>
      </c>
      <c r="M127" s="5">
        <v>1030</v>
      </c>
      <c r="N127" s="5" t="s">
        <v>629</v>
      </c>
      <c r="O127" s="5" t="s">
        <v>32</v>
      </c>
      <c r="P127" s="5" t="s">
        <v>33</v>
      </c>
      <c r="Q127" s="5">
        <v>0</v>
      </c>
      <c r="R127" s="9">
        <v>45024</v>
      </c>
      <c r="S127" s="7">
        <v>45029</v>
      </c>
      <c r="T127" s="5" t="s">
        <v>34</v>
      </c>
      <c r="U127" s="5">
        <v>1030</v>
      </c>
      <c r="V127" s="5">
        <v>0</v>
      </c>
      <c r="W127" s="5">
        <v>0</v>
      </c>
      <c r="X127" s="5" t="s">
        <v>630</v>
      </c>
      <c r="Y127" s="5" t="s">
        <v>180</v>
      </c>
      <c r="Z127" s="5"/>
      <c r="AA127" s="5"/>
    </row>
    <row r="128" spans="1:27">
      <c r="A128" s="5" t="s">
        <v>631</v>
      </c>
      <c r="B128" s="5" t="s">
        <v>26</v>
      </c>
      <c r="C128" s="5" t="s">
        <v>27</v>
      </c>
      <c r="D128" s="5" t="s">
        <v>581</v>
      </c>
      <c r="E128" s="5" t="s">
        <v>632</v>
      </c>
      <c r="F128" s="7">
        <v>45024</v>
      </c>
      <c r="G128" s="7">
        <v>45026</v>
      </c>
      <c r="H128" s="5">
        <v>1</v>
      </c>
      <c r="I128" s="5">
        <v>2</v>
      </c>
      <c r="J128" s="5">
        <v>2</v>
      </c>
      <c r="K128" s="5" t="s">
        <v>30</v>
      </c>
      <c r="L128" s="5">
        <v>2454</v>
      </c>
      <c r="M128" s="5">
        <v>2454</v>
      </c>
      <c r="N128" s="5" t="s">
        <v>633</v>
      </c>
      <c r="O128" s="5" t="s">
        <v>32</v>
      </c>
      <c r="P128" s="5" t="s">
        <v>33</v>
      </c>
      <c r="Q128" s="5">
        <v>0</v>
      </c>
      <c r="R128" s="9">
        <v>45024</v>
      </c>
      <c r="S128" s="7">
        <v>45029</v>
      </c>
      <c r="T128" s="5" t="s">
        <v>34</v>
      </c>
      <c r="U128" s="5">
        <v>2454</v>
      </c>
      <c r="V128" s="5">
        <v>0</v>
      </c>
      <c r="W128" s="5">
        <v>0</v>
      </c>
      <c r="X128" s="5" t="s">
        <v>634</v>
      </c>
      <c r="Y128" s="5" t="s">
        <v>635</v>
      </c>
      <c r="Z128" s="5"/>
      <c r="AA128" s="5"/>
    </row>
    <row r="129" spans="1:27">
      <c r="A129" s="5" t="s">
        <v>636</v>
      </c>
      <c r="B129" s="5" t="s">
        <v>26</v>
      </c>
      <c r="C129" s="5" t="s">
        <v>27</v>
      </c>
      <c r="D129" s="5" t="s">
        <v>279</v>
      </c>
      <c r="E129" s="5" t="s">
        <v>280</v>
      </c>
      <c r="F129" s="7">
        <v>45025</v>
      </c>
      <c r="G129" s="7">
        <v>45026</v>
      </c>
      <c r="H129" s="5">
        <v>1</v>
      </c>
      <c r="I129" s="5">
        <v>1</v>
      </c>
      <c r="J129" s="5">
        <v>1</v>
      </c>
      <c r="K129" s="5" t="s">
        <v>30</v>
      </c>
      <c r="L129" s="5">
        <v>411</v>
      </c>
      <c r="M129" s="5">
        <v>411</v>
      </c>
      <c r="N129" s="5" t="s">
        <v>637</v>
      </c>
      <c r="O129" s="5" t="s">
        <v>32</v>
      </c>
      <c r="P129" s="5" t="s">
        <v>33</v>
      </c>
      <c r="Q129" s="5">
        <v>0</v>
      </c>
      <c r="R129" s="9">
        <v>45024</v>
      </c>
      <c r="S129" s="7">
        <v>45029</v>
      </c>
      <c r="T129" s="5" t="s">
        <v>34</v>
      </c>
      <c r="U129" s="5">
        <v>411</v>
      </c>
      <c r="V129" s="5">
        <v>0</v>
      </c>
      <c r="W129" s="5">
        <v>0</v>
      </c>
      <c r="X129" s="5" t="s">
        <v>638</v>
      </c>
      <c r="Y129" s="5" t="s">
        <v>639</v>
      </c>
      <c r="Z129" s="5"/>
      <c r="AA129" s="5"/>
    </row>
    <row r="130" spans="1:27">
      <c r="A130" s="5" t="s">
        <v>640</v>
      </c>
      <c r="B130" s="5" t="s">
        <v>26</v>
      </c>
      <c r="C130" s="5" t="s">
        <v>27</v>
      </c>
      <c r="D130" s="5" t="s">
        <v>239</v>
      </c>
      <c r="E130" s="5" t="s">
        <v>641</v>
      </c>
      <c r="F130" s="7">
        <v>45025</v>
      </c>
      <c r="G130" s="7">
        <v>45026</v>
      </c>
      <c r="H130" s="5">
        <v>1</v>
      </c>
      <c r="I130" s="5">
        <v>1</v>
      </c>
      <c r="J130" s="5">
        <v>1</v>
      </c>
      <c r="K130" s="5" t="s">
        <v>30</v>
      </c>
      <c r="L130" s="5">
        <v>237</v>
      </c>
      <c r="M130" s="5">
        <v>237</v>
      </c>
      <c r="N130" s="5" t="s">
        <v>642</v>
      </c>
      <c r="O130" s="5" t="s">
        <v>32</v>
      </c>
      <c r="P130" s="5" t="s">
        <v>33</v>
      </c>
      <c r="Q130" s="5">
        <v>0</v>
      </c>
      <c r="R130" s="9">
        <v>45024</v>
      </c>
      <c r="S130" s="7">
        <v>45029</v>
      </c>
      <c r="T130" s="5" t="s">
        <v>34</v>
      </c>
      <c r="U130" s="5">
        <v>237</v>
      </c>
      <c r="V130" s="5">
        <v>0</v>
      </c>
      <c r="W130" s="5">
        <v>0</v>
      </c>
      <c r="X130" s="5" t="s">
        <v>643</v>
      </c>
      <c r="Y130" s="5" t="s">
        <v>644</v>
      </c>
      <c r="Z130" s="5"/>
      <c r="AA130" s="5"/>
    </row>
    <row r="131" spans="1:27">
      <c r="A131" s="5" t="s">
        <v>645</v>
      </c>
      <c r="B131" s="5" t="s">
        <v>26</v>
      </c>
      <c r="C131" s="5" t="s">
        <v>27</v>
      </c>
      <c r="D131" s="5" t="s">
        <v>319</v>
      </c>
      <c r="E131" s="5" t="s">
        <v>320</v>
      </c>
      <c r="F131" s="7">
        <v>45025</v>
      </c>
      <c r="G131" s="7">
        <v>45026</v>
      </c>
      <c r="H131" s="5">
        <v>1</v>
      </c>
      <c r="I131" s="5">
        <v>1</v>
      </c>
      <c r="J131" s="5">
        <v>1</v>
      </c>
      <c r="K131" s="5" t="s">
        <v>30</v>
      </c>
      <c r="L131" s="5">
        <v>245</v>
      </c>
      <c r="M131" s="5">
        <v>245</v>
      </c>
      <c r="N131" s="5" t="s">
        <v>646</v>
      </c>
      <c r="O131" s="5" t="s">
        <v>32</v>
      </c>
      <c r="P131" s="5" t="s">
        <v>33</v>
      </c>
      <c r="Q131" s="5">
        <v>0</v>
      </c>
      <c r="R131" s="9">
        <v>45024</v>
      </c>
      <c r="S131" s="7">
        <v>45029</v>
      </c>
      <c r="T131" s="5" t="s">
        <v>34</v>
      </c>
      <c r="U131" s="5">
        <v>245</v>
      </c>
      <c r="V131" s="5">
        <v>0</v>
      </c>
      <c r="W131" s="5">
        <v>0</v>
      </c>
      <c r="X131" s="5" t="s">
        <v>647</v>
      </c>
      <c r="Y131" s="5" t="s">
        <v>180</v>
      </c>
      <c r="Z131" s="5"/>
      <c r="AA131" s="5"/>
    </row>
    <row r="132" spans="1:27">
      <c r="A132" s="5" t="s">
        <v>648</v>
      </c>
      <c r="B132" s="5" t="s">
        <v>26</v>
      </c>
      <c r="C132" s="5" t="s">
        <v>27</v>
      </c>
      <c r="D132" s="5" t="s">
        <v>649</v>
      </c>
      <c r="E132" s="5" t="s">
        <v>650</v>
      </c>
      <c r="F132" s="7">
        <v>45025</v>
      </c>
      <c r="G132" s="7">
        <v>45026</v>
      </c>
      <c r="H132" s="5">
        <v>1</v>
      </c>
      <c r="I132" s="5">
        <v>1</v>
      </c>
      <c r="J132" s="5">
        <v>1</v>
      </c>
      <c r="K132" s="5" t="s">
        <v>30</v>
      </c>
      <c r="L132" s="5">
        <v>483</v>
      </c>
      <c r="M132" s="5">
        <v>483</v>
      </c>
      <c r="N132" s="5" t="s">
        <v>651</v>
      </c>
      <c r="O132" s="5" t="s">
        <v>32</v>
      </c>
      <c r="P132" s="5" t="s">
        <v>33</v>
      </c>
      <c r="Q132" s="5">
        <v>0</v>
      </c>
      <c r="R132" s="9">
        <v>45024</v>
      </c>
      <c r="S132" s="7">
        <v>45029</v>
      </c>
      <c r="T132" s="5" t="s">
        <v>34</v>
      </c>
      <c r="U132" s="5">
        <v>483</v>
      </c>
      <c r="V132" s="5">
        <v>0</v>
      </c>
      <c r="W132" s="5">
        <v>0</v>
      </c>
      <c r="X132" s="5" t="s">
        <v>652</v>
      </c>
      <c r="Y132" s="5" t="s">
        <v>180</v>
      </c>
      <c r="Z132" s="5"/>
      <c r="AA132" s="5"/>
    </row>
    <row r="133" spans="1:27">
      <c r="A133" s="5" t="s">
        <v>653</v>
      </c>
      <c r="B133" s="5" t="s">
        <v>26</v>
      </c>
      <c r="C133" s="5" t="s">
        <v>27</v>
      </c>
      <c r="D133" s="5" t="s">
        <v>654</v>
      </c>
      <c r="E133" s="5" t="s">
        <v>655</v>
      </c>
      <c r="F133" s="7">
        <v>45025</v>
      </c>
      <c r="G133" s="7">
        <v>45026</v>
      </c>
      <c r="H133" s="5">
        <v>1</v>
      </c>
      <c r="I133" s="5">
        <v>1</v>
      </c>
      <c r="J133" s="5">
        <v>1</v>
      </c>
      <c r="K133" s="5" t="s">
        <v>30</v>
      </c>
      <c r="L133" s="5">
        <v>623</v>
      </c>
      <c r="M133" s="5">
        <v>623</v>
      </c>
      <c r="N133" s="5" t="s">
        <v>656</v>
      </c>
      <c r="O133" s="5" t="s">
        <v>32</v>
      </c>
      <c r="P133" s="5" t="s">
        <v>33</v>
      </c>
      <c r="Q133" s="5">
        <v>0</v>
      </c>
      <c r="R133" s="9">
        <v>45025</v>
      </c>
      <c r="S133" s="7">
        <v>45029</v>
      </c>
      <c r="T133" s="5" t="s">
        <v>34</v>
      </c>
      <c r="U133" s="5">
        <v>623</v>
      </c>
      <c r="V133" s="5">
        <v>0</v>
      </c>
      <c r="W133" s="5">
        <v>0</v>
      </c>
      <c r="X133" s="5" t="s">
        <v>657</v>
      </c>
      <c r="Y133" s="5" t="s">
        <v>180</v>
      </c>
      <c r="Z133" s="5"/>
      <c r="AA133" s="5"/>
    </row>
    <row r="134" spans="1:27">
      <c r="A134" s="5" t="s">
        <v>658</v>
      </c>
      <c r="B134" s="5" t="s">
        <v>26</v>
      </c>
      <c r="C134" s="5" t="s">
        <v>27</v>
      </c>
      <c r="D134" s="5" t="s">
        <v>659</v>
      </c>
      <c r="E134" s="5" t="s">
        <v>660</v>
      </c>
      <c r="F134" s="7">
        <v>45025</v>
      </c>
      <c r="G134" s="7">
        <v>45026</v>
      </c>
      <c r="H134" s="5">
        <v>1</v>
      </c>
      <c r="I134" s="5">
        <v>1</v>
      </c>
      <c r="J134" s="5">
        <v>1</v>
      </c>
      <c r="K134" s="5" t="s">
        <v>30</v>
      </c>
      <c r="L134" s="5">
        <v>457</v>
      </c>
      <c r="M134" s="5">
        <v>457</v>
      </c>
      <c r="N134" s="5" t="s">
        <v>661</v>
      </c>
      <c r="O134" s="5" t="s">
        <v>32</v>
      </c>
      <c r="P134" s="5" t="s">
        <v>33</v>
      </c>
      <c r="Q134" s="5">
        <v>0</v>
      </c>
      <c r="R134" s="9">
        <v>45025</v>
      </c>
      <c r="S134" s="7">
        <v>45029</v>
      </c>
      <c r="T134" s="5" t="s">
        <v>34</v>
      </c>
      <c r="U134" s="5">
        <v>457</v>
      </c>
      <c r="V134" s="5">
        <v>0</v>
      </c>
      <c r="W134" s="5">
        <v>0</v>
      </c>
      <c r="X134" s="5" t="s">
        <v>662</v>
      </c>
      <c r="Y134" s="5" t="s">
        <v>180</v>
      </c>
      <c r="Z134" s="5"/>
      <c r="AA134" s="5"/>
    </row>
    <row r="135" spans="1:27">
      <c r="A135" s="5" t="s">
        <v>663</v>
      </c>
      <c r="B135" s="5" t="s">
        <v>26</v>
      </c>
      <c r="C135" s="5" t="s">
        <v>27</v>
      </c>
      <c r="D135" s="5" t="s">
        <v>664</v>
      </c>
      <c r="E135" s="5" t="s">
        <v>665</v>
      </c>
      <c r="F135" s="7">
        <v>45025</v>
      </c>
      <c r="G135" s="7">
        <v>45026</v>
      </c>
      <c r="H135" s="5">
        <v>1</v>
      </c>
      <c r="I135" s="5">
        <v>1</v>
      </c>
      <c r="J135" s="5">
        <v>1</v>
      </c>
      <c r="K135" s="5" t="s">
        <v>30</v>
      </c>
      <c r="L135" s="5">
        <v>380</v>
      </c>
      <c r="M135" s="5">
        <v>380</v>
      </c>
      <c r="N135" s="5" t="s">
        <v>666</v>
      </c>
      <c r="O135" s="5" t="s">
        <v>32</v>
      </c>
      <c r="P135" s="5" t="s">
        <v>33</v>
      </c>
      <c r="Q135" s="5">
        <v>0</v>
      </c>
      <c r="R135" s="9">
        <v>45025</v>
      </c>
      <c r="S135" s="7">
        <v>45029</v>
      </c>
      <c r="T135" s="5" t="s">
        <v>34</v>
      </c>
      <c r="U135" s="5">
        <v>380</v>
      </c>
      <c r="V135" s="5">
        <v>0</v>
      </c>
      <c r="W135" s="5">
        <v>0</v>
      </c>
      <c r="X135" s="5" t="s">
        <v>667</v>
      </c>
      <c r="Y135" s="5" t="s">
        <v>668</v>
      </c>
      <c r="Z135" s="5"/>
      <c r="AA135" s="5"/>
    </row>
    <row r="136" spans="1:27">
      <c r="A136" s="5" t="s">
        <v>669</v>
      </c>
      <c r="B136" s="5" t="s">
        <v>26</v>
      </c>
      <c r="C136" s="5" t="s">
        <v>27</v>
      </c>
      <c r="D136" s="5" t="s">
        <v>670</v>
      </c>
      <c r="E136" s="5" t="s">
        <v>671</v>
      </c>
      <c r="F136" s="7">
        <v>45025</v>
      </c>
      <c r="G136" s="7">
        <v>45026</v>
      </c>
      <c r="H136" s="5">
        <v>1</v>
      </c>
      <c r="I136" s="5">
        <v>1</v>
      </c>
      <c r="J136" s="5">
        <v>1</v>
      </c>
      <c r="K136" s="5" t="s">
        <v>30</v>
      </c>
      <c r="L136" s="5">
        <v>372</v>
      </c>
      <c r="M136" s="5">
        <v>372</v>
      </c>
      <c r="N136" s="5" t="s">
        <v>672</v>
      </c>
      <c r="O136" s="5" t="s">
        <v>32</v>
      </c>
      <c r="P136" s="5" t="s">
        <v>33</v>
      </c>
      <c r="Q136" s="5">
        <v>0</v>
      </c>
      <c r="R136" s="9">
        <v>45025</v>
      </c>
      <c r="S136" s="7">
        <v>45029</v>
      </c>
      <c r="T136" s="5" t="s">
        <v>34</v>
      </c>
      <c r="U136" s="5">
        <v>372</v>
      </c>
      <c r="V136" s="5">
        <v>0</v>
      </c>
      <c r="W136" s="5">
        <v>0</v>
      </c>
      <c r="X136" s="5" t="s">
        <v>673</v>
      </c>
      <c r="Y136" s="5" t="s">
        <v>674</v>
      </c>
      <c r="Z136" s="5"/>
      <c r="AA136" s="5"/>
    </row>
    <row r="137" spans="1:27">
      <c r="A137" s="5" t="s">
        <v>675</v>
      </c>
      <c r="B137" s="5" t="s">
        <v>26</v>
      </c>
      <c r="C137" s="5" t="s">
        <v>27</v>
      </c>
      <c r="D137" s="5" t="s">
        <v>592</v>
      </c>
      <c r="E137" s="5" t="s">
        <v>676</v>
      </c>
      <c r="F137" s="7">
        <v>45025</v>
      </c>
      <c r="G137" s="7">
        <v>45026</v>
      </c>
      <c r="H137" s="5">
        <v>1</v>
      </c>
      <c r="I137" s="5">
        <v>1</v>
      </c>
      <c r="J137" s="5">
        <v>1</v>
      </c>
      <c r="K137" s="5" t="s">
        <v>30</v>
      </c>
      <c r="L137" s="5">
        <v>1094</v>
      </c>
      <c r="M137" s="5">
        <v>1094</v>
      </c>
      <c r="N137" s="5" t="s">
        <v>677</v>
      </c>
      <c r="O137" s="5" t="s">
        <v>32</v>
      </c>
      <c r="P137" s="5" t="s">
        <v>33</v>
      </c>
      <c r="Q137" s="5">
        <v>0</v>
      </c>
      <c r="R137" s="9">
        <v>45025</v>
      </c>
      <c r="S137" s="7">
        <v>45029</v>
      </c>
      <c r="T137" s="5" t="s">
        <v>34</v>
      </c>
      <c r="U137" s="5">
        <v>1094</v>
      </c>
      <c r="V137" s="5">
        <v>0</v>
      </c>
      <c r="W137" s="5">
        <v>0</v>
      </c>
      <c r="X137" s="5" t="s">
        <v>678</v>
      </c>
      <c r="Y137" s="5" t="s">
        <v>180</v>
      </c>
      <c r="Z137" s="5"/>
      <c r="AA137" s="5"/>
    </row>
    <row r="138" spans="1:27">
      <c r="A138" s="5" t="s">
        <v>679</v>
      </c>
      <c r="B138" s="5" t="s">
        <v>26</v>
      </c>
      <c r="C138" s="5" t="s">
        <v>27</v>
      </c>
      <c r="D138" s="5" t="s">
        <v>680</v>
      </c>
      <c r="E138" s="5" t="s">
        <v>681</v>
      </c>
      <c r="F138" s="7">
        <v>45025</v>
      </c>
      <c r="G138" s="7">
        <v>45026</v>
      </c>
      <c r="H138" s="5">
        <v>2</v>
      </c>
      <c r="I138" s="5">
        <v>1</v>
      </c>
      <c r="J138" s="5">
        <v>2</v>
      </c>
      <c r="K138" s="5" t="s">
        <v>30</v>
      </c>
      <c r="L138" s="5">
        <v>1298</v>
      </c>
      <c r="M138" s="5">
        <v>1298</v>
      </c>
      <c r="N138" s="5" t="s">
        <v>682</v>
      </c>
      <c r="O138" s="5" t="s">
        <v>32</v>
      </c>
      <c r="P138" s="5" t="s">
        <v>33</v>
      </c>
      <c r="Q138" s="5">
        <v>0</v>
      </c>
      <c r="R138" s="9">
        <v>45025</v>
      </c>
      <c r="S138" s="7">
        <v>45029</v>
      </c>
      <c r="T138" s="5" t="s">
        <v>34</v>
      </c>
      <c r="U138" s="5">
        <v>1298</v>
      </c>
      <c r="V138" s="5">
        <v>0</v>
      </c>
      <c r="W138" s="5">
        <v>0</v>
      </c>
      <c r="X138" s="5" t="s">
        <v>683</v>
      </c>
      <c r="Y138" s="5" t="s">
        <v>180</v>
      </c>
      <c r="Z138" s="5"/>
      <c r="AA138" s="5"/>
    </row>
    <row r="139" spans="1:27">
      <c r="A139" s="5" t="s">
        <v>684</v>
      </c>
      <c r="B139" s="5" t="s">
        <v>26</v>
      </c>
      <c r="C139" s="5" t="s">
        <v>27</v>
      </c>
      <c r="D139" s="5" t="s">
        <v>680</v>
      </c>
      <c r="E139" s="5" t="s">
        <v>685</v>
      </c>
      <c r="F139" s="7">
        <v>45025</v>
      </c>
      <c r="G139" s="7">
        <v>45026</v>
      </c>
      <c r="H139" s="5">
        <v>1</v>
      </c>
      <c r="I139" s="5">
        <v>1</v>
      </c>
      <c r="J139" s="5">
        <v>1</v>
      </c>
      <c r="K139" s="5" t="s">
        <v>30</v>
      </c>
      <c r="L139" s="5">
        <v>918</v>
      </c>
      <c r="M139" s="5">
        <v>918</v>
      </c>
      <c r="N139" s="5" t="s">
        <v>686</v>
      </c>
      <c r="O139" s="5" t="s">
        <v>32</v>
      </c>
      <c r="P139" s="5" t="s">
        <v>33</v>
      </c>
      <c r="Q139" s="5">
        <v>0</v>
      </c>
      <c r="R139" s="9">
        <v>45025</v>
      </c>
      <c r="S139" s="7">
        <v>45029</v>
      </c>
      <c r="T139" s="5" t="s">
        <v>34</v>
      </c>
      <c r="U139" s="5">
        <v>918</v>
      </c>
      <c r="V139" s="5">
        <v>0</v>
      </c>
      <c r="W139" s="5">
        <v>0</v>
      </c>
      <c r="X139" s="5" t="s">
        <v>687</v>
      </c>
      <c r="Y139" s="5" t="s">
        <v>688</v>
      </c>
      <c r="Z139" s="5"/>
      <c r="AA139" s="5"/>
    </row>
    <row r="140" spans="1:27">
      <c r="A140" s="5" t="s">
        <v>689</v>
      </c>
      <c r="B140" s="5" t="s">
        <v>26</v>
      </c>
      <c r="C140" s="5" t="s">
        <v>27</v>
      </c>
      <c r="D140" s="5" t="s">
        <v>592</v>
      </c>
      <c r="E140" s="5" t="s">
        <v>593</v>
      </c>
      <c r="F140" s="7">
        <v>45025</v>
      </c>
      <c r="G140" s="7">
        <v>45026</v>
      </c>
      <c r="H140" s="5">
        <v>1</v>
      </c>
      <c r="I140" s="5">
        <v>1</v>
      </c>
      <c r="J140" s="5">
        <v>1</v>
      </c>
      <c r="K140" s="5" t="s">
        <v>30</v>
      </c>
      <c r="L140" s="5">
        <v>1010</v>
      </c>
      <c r="M140" s="5">
        <v>1010</v>
      </c>
      <c r="N140" s="5" t="s">
        <v>690</v>
      </c>
      <c r="O140" s="5" t="s">
        <v>32</v>
      </c>
      <c r="P140" s="5" t="s">
        <v>33</v>
      </c>
      <c r="Q140" s="5">
        <v>0</v>
      </c>
      <c r="R140" s="9">
        <v>45025</v>
      </c>
      <c r="S140" s="7">
        <v>45029</v>
      </c>
      <c r="T140" s="5" t="s">
        <v>34</v>
      </c>
      <c r="U140" s="5">
        <v>1010</v>
      </c>
      <c r="V140" s="5">
        <v>0</v>
      </c>
      <c r="W140" s="5">
        <v>0</v>
      </c>
      <c r="X140" s="5" t="s">
        <v>691</v>
      </c>
      <c r="Y140" s="5" t="s">
        <v>692</v>
      </c>
      <c r="Z140" s="5"/>
      <c r="AA140" s="5"/>
    </row>
    <row r="141" spans="1:27">
      <c r="A141" s="5" t="s">
        <v>693</v>
      </c>
      <c r="B141" s="5" t="s">
        <v>26</v>
      </c>
      <c r="C141" s="5" t="s">
        <v>27</v>
      </c>
      <c r="D141" s="5" t="s">
        <v>694</v>
      </c>
      <c r="E141" s="5" t="s">
        <v>695</v>
      </c>
      <c r="F141" s="7">
        <v>45025</v>
      </c>
      <c r="G141" s="7">
        <v>45026</v>
      </c>
      <c r="H141" s="5">
        <v>1</v>
      </c>
      <c r="I141" s="5">
        <v>1</v>
      </c>
      <c r="J141" s="5">
        <v>1</v>
      </c>
      <c r="K141" s="5" t="s">
        <v>30</v>
      </c>
      <c r="L141" s="5">
        <v>517</v>
      </c>
      <c r="M141" s="5">
        <v>517</v>
      </c>
      <c r="N141" s="5" t="s">
        <v>696</v>
      </c>
      <c r="O141" s="5" t="s">
        <v>32</v>
      </c>
      <c r="P141" s="5" t="s">
        <v>33</v>
      </c>
      <c r="Q141" s="5">
        <v>0</v>
      </c>
      <c r="R141" s="9">
        <v>45025</v>
      </c>
      <c r="S141" s="7">
        <v>45029</v>
      </c>
      <c r="T141" s="5" t="s">
        <v>34</v>
      </c>
      <c r="U141" s="5">
        <v>517</v>
      </c>
      <c r="V141" s="5">
        <v>0</v>
      </c>
      <c r="W141" s="5">
        <v>0</v>
      </c>
      <c r="X141" s="5" t="s">
        <v>697</v>
      </c>
      <c r="Y141" s="5" t="s">
        <v>698</v>
      </c>
      <c r="Z141" s="5"/>
      <c r="AA141" s="5"/>
    </row>
    <row r="142" spans="1:27">
      <c r="A142" s="5" t="s">
        <v>699</v>
      </c>
      <c r="B142" s="5" t="s">
        <v>26</v>
      </c>
      <c r="C142" s="5" t="s">
        <v>27</v>
      </c>
      <c r="D142" s="5" t="s">
        <v>592</v>
      </c>
      <c r="E142" s="5" t="s">
        <v>700</v>
      </c>
      <c r="F142" s="7">
        <v>45025</v>
      </c>
      <c r="G142" s="7">
        <v>45026</v>
      </c>
      <c r="H142" s="5">
        <v>1</v>
      </c>
      <c r="I142" s="5">
        <v>1</v>
      </c>
      <c r="J142" s="5">
        <v>1</v>
      </c>
      <c r="K142" s="5" t="s">
        <v>30</v>
      </c>
      <c r="L142" s="5">
        <v>1094</v>
      </c>
      <c r="M142" s="5">
        <v>1094</v>
      </c>
      <c r="N142" s="5" t="s">
        <v>701</v>
      </c>
      <c r="O142" s="5" t="s">
        <v>32</v>
      </c>
      <c r="P142" s="5" t="s">
        <v>33</v>
      </c>
      <c r="Q142" s="5">
        <v>0</v>
      </c>
      <c r="R142" s="9">
        <v>45025</v>
      </c>
      <c r="S142" s="7">
        <v>45029</v>
      </c>
      <c r="T142" s="5" t="s">
        <v>34</v>
      </c>
      <c r="U142" s="5">
        <v>1094</v>
      </c>
      <c r="V142" s="5">
        <v>0</v>
      </c>
      <c r="W142" s="5">
        <v>0</v>
      </c>
      <c r="X142" s="5" t="s">
        <v>702</v>
      </c>
      <c r="Y142" s="5" t="s">
        <v>703</v>
      </c>
      <c r="Z142" s="5"/>
      <c r="AA142" s="5"/>
    </row>
    <row r="143" spans="1:27">
      <c r="A143" s="5" t="s">
        <v>704</v>
      </c>
      <c r="B143" s="5" t="s">
        <v>26</v>
      </c>
      <c r="C143" s="5" t="s">
        <v>27</v>
      </c>
      <c r="D143" s="5" t="s">
        <v>592</v>
      </c>
      <c r="E143" s="5" t="s">
        <v>593</v>
      </c>
      <c r="F143" s="7">
        <v>45025</v>
      </c>
      <c r="G143" s="7">
        <v>45026</v>
      </c>
      <c r="H143" s="5">
        <v>1</v>
      </c>
      <c r="I143" s="5">
        <v>1</v>
      </c>
      <c r="J143" s="5">
        <v>1</v>
      </c>
      <c r="K143" s="5" t="s">
        <v>30</v>
      </c>
      <c r="L143" s="5">
        <v>1010</v>
      </c>
      <c r="M143" s="5">
        <v>1010</v>
      </c>
      <c r="N143" s="5" t="s">
        <v>705</v>
      </c>
      <c r="O143" s="5" t="s">
        <v>32</v>
      </c>
      <c r="P143" s="5" t="s">
        <v>33</v>
      </c>
      <c r="Q143" s="5">
        <v>0</v>
      </c>
      <c r="R143" s="9">
        <v>45025</v>
      </c>
      <c r="S143" s="7">
        <v>45029</v>
      </c>
      <c r="T143" s="5" t="s">
        <v>34</v>
      </c>
      <c r="U143" s="5">
        <v>1010</v>
      </c>
      <c r="V143" s="5">
        <v>0</v>
      </c>
      <c r="W143" s="5">
        <v>0</v>
      </c>
      <c r="X143" s="5" t="s">
        <v>180</v>
      </c>
      <c r="Y143" s="5" t="s">
        <v>180</v>
      </c>
      <c r="Z143" s="5"/>
      <c r="AA143" s="5"/>
    </row>
    <row r="144" spans="1:27">
      <c r="A144" s="5" t="s">
        <v>706</v>
      </c>
      <c r="B144" s="5" t="s">
        <v>26</v>
      </c>
      <c r="C144" s="5" t="s">
        <v>27</v>
      </c>
      <c r="D144" s="5" t="s">
        <v>694</v>
      </c>
      <c r="E144" s="5" t="s">
        <v>707</v>
      </c>
      <c r="F144" s="7">
        <v>45025</v>
      </c>
      <c r="G144" s="7">
        <v>45026</v>
      </c>
      <c r="H144" s="5">
        <v>1</v>
      </c>
      <c r="I144" s="5">
        <v>1</v>
      </c>
      <c r="J144" s="5">
        <v>1</v>
      </c>
      <c r="K144" s="5" t="s">
        <v>30</v>
      </c>
      <c r="L144" s="5">
        <v>425</v>
      </c>
      <c r="M144" s="5">
        <v>425</v>
      </c>
      <c r="N144" s="5" t="s">
        <v>708</v>
      </c>
      <c r="O144" s="5" t="s">
        <v>32</v>
      </c>
      <c r="P144" s="5" t="s">
        <v>33</v>
      </c>
      <c r="Q144" s="5">
        <v>0</v>
      </c>
      <c r="R144" s="9">
        <v>45025</v>
      </c>
      <c r="S144" s="7">
        <v>45029</v>
      </c>
      <c r="T144" s="5" t="s">
        <v>34</v>
      </c>
      <c r="U144" s="5">
        <v>425</v>
      </c>
      <c r="V144" s="5">
        <v>0</v>
      </c>
      <c r="W144" s="5">
        <v>0</v>
      </c>
      <c r="X144" s="5" t="s">
        <v>709</v>
      </c>
      <c r="Y144" s="5" t="s">
        <v>710</v>
      </c>
      <c r="Z144" s="5"/>
      <c r="AA144" s="5"/>
    </row>
    <row r="145" spans="1:27">
      <c r="A145" s="5" t="s">
        <v>711</v>
      </c>
      <c r="B145" s="5" t="s">
        <v>26</v>
      </c>
      <c r="C145" s="5" t="s">
        <v>27</v>
      </c>
      <c r="D145" s="5" t="s">
        <v>616</v>
      </c>
      <c r="E145" s="5" t="s">
        <v>712</v>
      </c>
      <c r="F145" s="7">
        <v>45025</v>
      </c>
      <c r="G145" s="7">
        <v>45026</v>
      </c>
      <c r="H145" s="5">
        <v>1</v>
      </c>
      <c r="I145" s="5">
        <v>1</v>
      </c>
      <c r="J145" s="5">
        <v>1</v>
      </c>
      <c r="K145" s="5" t="s">
        <v>30</v>
      </c>
      <c r="L145" s="5">
        <v>847</v>
      </c>
      <c r="M145" s="5">
        <v>847</v>
      </c>
      <c r="N145" s="5" t="s">
        <v>713</v>
      </c>
      <c r="O145" s="5" t="s">
        <v>32</v>
      </c>
      <c r="P145" s="5" t="s">
        <v>33</v>
      </c>
      <c r="Q145" s="5">
        <v>0</v>
      </c>
      <c r="R145" s="9">
        <v>45025</v>
      </c>
      <c r="S145" s="7">
        <v>45029</v>
      </c>
      <c r="T145" s="5" t="s">
        <v>34</v>
      </c>
      <c r="U145" s="5">
        <v>847</v>
      </c>
      <c r="V145" s="5">
        <v>0</v>
      </c>
      <c r="W145" s="5">
        <v>0</v>
      </c>
      <c r="X145" s="5" t="s">
        <v>714</v>
      </c>
      <c r="Y145" s="5" t="s">
        <v>715</v>
      </c>
      <c r="Z145" s="5"/>
      <c r="AA145" s="5"/>
    </row>
    <row r="146" spans="1:27">
      <c r="A146" s="5" t="s">
        <v>716</v>
      </c>
      <c r="B146" s="5" t="s">
        <v>26</v>
      </c>
      <c r="C146" s="5" t="s">
        <v>27</v>
      </c>
      <c r="D146" s="5" t="s">
        <v>659</v>
      </c>
      <c r="E146" s="5" t="s">
        <v>717</v>
      </c>
      <c r="F146" s="7">
        <v>45025</v>
      </c>
      <c r="G146" s="7">
        <v>45026</v>
      </c>
      <c r="H146" s="5">
        <v>3</v>
      </c>
      <c r="I146" s="5">
        <v>1</v>
      </c>
      <c r="J146" s="5">
        <v>3</v>
      </c>
      <c r="K146" s="5" t="s">
        <v>30</v>
      </c>
      <c r="L146" s="5">
        <v>1371</v>
      </c>
      <c r="M146" s="5">
        <v>1371</v>
      </c>
      <c r="N146" s="5" t="s">
        <v>718</v>
      </c>
      <c r="O146" s="5" t="s">
        <v>32</v>
      </c>
      <c r="P146" s="5" t="s">
        <v>33</v>
      </c>
      <c r="Q146" s="5">
        <v>0</v>
      </c>
      <c r="R146" s="9">
        <v>45025</v>
      </c>
      <c r="S146" s="7">
        <v>45029</v>
      </c>
      <c r="T146" s="5" t="s">
        <v>34</v>
      </c>
      <c r="U146" s="5">
        <v>1371</v>
      </c>
      <c r="V146" s="5">
        <v>0</v>
      </c>
      <c r="W146" s="5">
        <v>0</v>
      </c>
      <c r="X146" s="5" t="s">
        <v>719</v>
      </c>
      <c r="Y146" s="5" t="s">
        <v>180</v>
      </c>
      <c r="Z146" s="5"/>
      <c r="AA146" s="5"/>
    </row>
    <row r="147" spans="1:27">
      <c r="A147" s="5" t="s">
        <v>720</v>
      </c>
      <c r="B147" s="5" t="s">
        <v>26</v>
      </c>
      <c r="C147" s="5" t="s">
        <v>27</v>
      </c>
      <c r="D147" s="5" t="s">
        <v>721</v>
      </c>
      <c r="E147" s="5" t="s">
        <v>722</v>
      </c>
      <c r="F147" s="7">
        <v>45025</v>
      </c>
      <c r="G147" s="7">
        <v>45026</v>
      </c>
      <c r="H147" s="5">
        <v>1</v>
      </c>
      <c r="I147" s="5">
        <v>1</v>
      </c>
      <c r="J147" s="5">
        <v>1</v>
      </c>
      <c r="K147" s="5" t="s">
        <v>30</v>
      </c>
      <c r="L147" s="5">
        <v>315</v>
      </c>
      <c r="M147" s="5">
        <v>315</v>
      </c>
      <c r="N147" s="5" t="s">
        <v>723</v>
      </c>
      <c r="O147" s="5" t="s">
        <v>32</v>
      </c>
      <c r="P147" s="5" t="s">
        <v>33</v>
      </c>
      <c r="Q147" s="5">
        <v>0</v>
      </c>
      <c r="R147" s="9">
        <v>45025</v>
      </c>
      <c r="S147" s="7">
        <v>45029</v>
      </c>
      <c r="T147" s="5" t="s">
        <v>34</v>
      </c>
      <c r="U147" s="5">
        <v>315</v>
      </c>
      <c r="V147" s="5">
        <v>0</v>
      </c>
      <c r="W147" s="5">
        <v>0</v>
      </c>
      <c r="X147" s="5" t="s">
        <v>724</v>
      </c>
      <c r="Y147" s="5" t="s">
        <v>180</v>
      </c>
      <c r="Z147" s="5"/>
      <c r="AA147" s="5"/>
    </row>
    <row r="148" spans="1:27">
      <c r="A148" s="5" t="s">
        <v>720</v>
      </c>
      <c r="B148" s="5" t="s">
        <v>26</v>
      </c>
      <c r="C148" s="5" t="s">
        <v>184</v>
      </c>
      <c r="D148" s="5" t="s">
        <v>721</v>
      </c>
      <c r="E148" s="5" t="s">
        <v>722</v>
      </c>
      <c r="F148" s="7">
        <v>45025</v>
      </c>
      <c r="G148" s="7">
        <v>45026</v>
      </c>
      <c r="H148" s="5">
        <v>1</v>
      </c>
      <c r="I148" s="5">
        <v>1</v>
      </c>
      <c r="J148" s="5">
        <v>1</v>
      </c>
      <c r="K148" s="5" t="s">
        <v>30</v>
      </c>
      <c r="L148" s="5">
        <v>-315</v>
      </c>
      <c r="M148" s="5">
        <v>-315</v>
      </c>
      <c r="N148" s="5" t="s">
        <v>723</v>
      </c>
      <c r="O148" s="5" t="s">
        <v>32</v>
      </c>
      <c r="P148" s="5" t="s">
        <v>33</v>
      </c>
      <c r="Q148" s="5">
        <v>0</v>
      </c>
      <c r="R148" s="9">
        <v>45025</v>
      </c>
      <c r="S148" s="7">
        <v>45029</v>
      </c>
      <c r="T148" s="5" t="s">
        <v>34</v>
      </c>
      <c r="U148" s="5">
        <v>-315</v>
      </c>
      <c r="V148" s="5">
        <v>0</v>
      </c>
      <c r="W148" s="5">
        <v>0</v>
      </c>
      <c r="X148" s="5" t="s">
        <v>724</v>
      </c>
      <c r="Y148" s="5" t="s">
        <v>180</v>
      </c>
      <c r="Z148" s="5"/>
      <c r="AA148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9"/>
  <sheetViews>
    <sheetView tabSelected="1" workbookViewId="0">
      <selection activeCell="E147" sqref="E147"/>
    </sheetView>
  </sheetViews>
  <sheetFormatPr defaultColWidth="9" defaultRowHeight="14.4"/>
  <cols>
    <col min="1" max="1" width="12.8888888888889"/>
    <col min="2" max="3" width="10.6666666666667"/>
    <col min="4" max="4" width="10.7777777777778"/>
  </cols>
  <sheetData>
    <row r="1" spans="1:9">
      <c r="A1" s="5" t="s">
        <v>0</v>
      </c>
      <c r="B1" s="5" t="s">
        <v>2</v>
      </c>
      <c r="C1" s="5" t="s">
        <v>5</v>
      </c>
      <c r="D1" s="5" t="s">
        <v>6</v>
      </c>
      <c r="E1" s="5" t="s">
        <v>12</v>
      </c>
      <c r="I1" t="s">
        <v>725</v>
      </c>
    </row>
    <row r="2" hidden="1" spans="1:10">
      <c r="A2" s="6">
        <v>21790894894</v>
      </c>
      <c r="B2" s="5" t="s">
        <v>27</v>
      </c>
      <c r="C2" s="7">
        <v>45020</v>
      </c>
      <c r="D2" s="7">
        <v>45026</v>
      </c>
      <c r="E2" s="5">
        <v>7068</v>
      </c>
      <c r="F2" t="str">
        <f>VLOOKUP(A2,HOP!A:L,12,0)</f>
        <v>7068.00</v>
      </c>
      <c r="G2" t="str">
        <f>VLOOKUP(A2,HOP!A:C,3,0)</f>
        <v>2796498</v>
      </c>
      <c r="H2">
        <f>E2-F2</f>
        <v>0</v>
      </c>
      <c r="I2" t="str">
        <f>$I$1&amp;G2</f>
        <v>，2796498</v>
      </c>
      <c r="J2" t="str">
        <f>VLOOKUP(A2,HOP!A:U,21,0)</f>
        <v>直采</v>
      </c>
    </row>
    <row r="3" hidden="1" spans="1:10">
      <c r="A3" s="6">
        <v>999221940819035</v>
      </c>
      <c r="B3" s="5" t="s">
        <v>27</v>
      </c>
      <c r="C3" s="7">
        <v>45022</v>
      </c>
      <c r="D3" s="7">
        <v>45026</v>
      </c>
      <c r="E3" s="5">
        <v>3188</v>
      </c>
      <c r="F3" t="str">
        <f>VLOOKUP(A3,HOP!A:L,12,0)</f>
        <v>3188.00</v>
      </c>
      <c r="G3" t="str">
        <f>VLOOKUP(A3,HOP!A:C,3,0)</f>
        <v>2880140</v>
      </c>
      <c r="H3">
        <f t="shared" ref="H3:H34" si="0">E3-F3</f>
        <v>0</v>
      </c>
      <c r="I3" t="str">
        <f t="shared" ref="I3:I34" si="1">$I$1&amp;G3</f>
        <v>，2880140</v>
      </c>
      <c r="J3" t="str">
        <f>VLOOKUP(A3,HOP!A:U,21,0)</f>
        <v>直采</v>
      </c>
    </row>
    <row r="4" hidden="1" spans="1:10">
      <c r="A4" s="6">
        <v>999222002515598</v>
      </c>
      <c r="B4" s="5" t="s">
        <v>27</v>
      </c>
      <c r="C4" s="7">
        <v>45021</v>
      </c>
      <c r="D4" s="7">
        <v>45026</v>
      </c>
      <c r="E4" s="5">
        <v>3365</v>
      </c>
      <c r="F4" t="str">
        <f>VLOOKUP(A4,HOP!A:L,12,0)</f>
        <v>3365.00</v>
      </c>
      <c r="G4" t="str">
        <f>VLOOKUP(A4,HOP!A:C,3,0)</f>
        <v>2900648</v>
      </c>
      <c r="H4">
        <f t="shared" si="0"/>
        <v>0</v>
      </c>
      <c r="I4" t="str">
        <f t="shared" si="1"/>
        <v>，2900648</v>
      </c>
      <c r="J4" t="str">
        <f>VLOOKUP(A4,HOP!A:U,21,0)</f>
        <v>直采</v>
      </c>
    </row>
    <row r="5" hidden="1" spans="1:10">
      <c r="A5" s="6">
        <v>22103943313</v>
      </c>
      <c r="B5" s="5" t="s">
        <v>27</v>
      </c>
      <c r="C5" s="7">
        <v>45021</v>
      </c>
      <c r="D5" s="7">
        <v>45026</v>
      </c>
      <c r="E5" s="5">
        <v>7415</v>
      </c>
      <c r="F5" t="str">
        <f>VLOOKUP(A5,HOP!A:L,12,0)</f>
        <v>7415.00</v>
      </c>
      <c r="G5" t="str">
        <f>VLOOKUP(A5,HOP!A:C,3,0)</f>
        <v>2927072</v>
      </c>
      <c r="H5">
        <f t="shared" si="0"/>
        <v>0</v>
      </c>
      <c r="I5" t="str">
        <f t="shared" si="1"/>
        <v>，2927072</v>
      </c>
      <c r="J5" t="str">
        <f>VLOOKUP(A5,HOP!A:U,21,0)</f>
        <v>直采</v>
      </c>
    </row>
    <row r="6" hidden="1" spans="1:10">
      <c r="A6" s="6">
        <v>999222352611402</v>
      </c>
      <c r="B6" s="5" t="s">
        <v>27</v>
      </c>
      <c r="C6" s="7">
        <v>45023</v>
      </c>
      <c r="D6" s="7">
        <v>45026</v>
      </c>
      <c r="E6" s="5">
        <v>3620</v>
      </c>
      <c r="F6" t="str">
        <f>VLOOKUP(A6,HOP!A:L,12,0)</f>
        <v>3620.00</v>
      </c>
      <c r="G6" t="str">
        <f>VLOOKUP(A6,HOP!A:C,3,0)</f>
        <v>2978195</v>
      </c>
      <c r="H6">
        <f t="shared" si="0"/>
        <v>0</v>
      </c>
      <c r="I6" t="str">
        <f t="shared" si="1"/>
        <v>，2978195</v>
      </c>
      <c r="J6" t="str">
        <f>VLOOKUP(A6,HOP!A:U,21,0)</f>
        <v>直采</v>
      </c>
    </row>
    <row r="7" hidden="1" spans="1:10">
      <c r="A7" s="6">
        <v>999222527132221</v>
      </c>
      <c r="B7" s="5" t="s">
        <v>27</v>
      </c>
      <c r="C7" s="7">
        <v>45020</v>
      </c>
      <c r="D7" s="7">
        <v>45026</v>
      </c>
      <c r="E7" s="5">
        <v>3762</v>
      </c>
      <c r="F7" t="str">
        <f>VLOOKUP(A7,HOP!A:L,12,0)</f>
        <v>3762.00</v>
      </c>
      <c r="G7" t="str">
        <f>VLOOKUP(A7,HOP!A:C,3,0)</f>
        <v>3004117</v>
      </c>
      <c r="H7">
        <f t="shared" si="0"/>
        <v>0</v>
      </c>
      <c r="I7" t="str">
        <f t="shared" si="1"/>
        <v>，3004117</v>
      </c>
      <c r="J7" t="str">
        <f>VLOOKUP(A7,HOP!A:U,21,0)</f>
        <v>直采</v>
      </c>
    </row>
    <row r="8" hidden="1" spans="1:10">
      <c r="A8" s="6">
        <v>999222594207473</v>
      </c>
      <c r="B8" s="5" t="s">
        <v>27</v>
      </c>
      <c r="C8" s="7">
        <v>45023</v>
      </c>
      <c r="D8" s="7">
        <v>45026</v>
      </c>
      <c r="E8" s="5">
        <v>4287</v>
      </c>
      <c r="F8" t="str">
        <f>VLOOKUP(A8,HOP!A:L,12,0)</f>
        <v>4287.00</v>
      </c>
      <c r="G8" t="str">
        <f>VLOOKUP(A8,HOP!A:C,3,0)</f>
        <v>3014005</v>
      </c>
      <c r="H8">
        <f t="shared" si="0"/>
        <v>0</v>
      </c>
      <c r="I8" t="str">
        <f t="shared" si="1"/>
        <v>，3014005</v>
      </c>
      <c r="J8" t="str">
        <f>VLOOKUP(A8,HOP!A:U,21,0)</f>
        <v>直采</v>
      </c>
    </row>
    <row r="9" hidden="1" spans="1:10">
      <c r="A9" s="6">
        <v>999222610626831</v>
      </c>
      <c r="B9" s="5" t="s">
        <v>27</v>
      </c>
      <c r="C9" s="7">
        <v>45022</v>
      </c>
      <c r="D9" s="7">
        <v>45026</v>
      </c>
      <c r="E9" s="5">
        <v>5992</v>
      </c>
      <c r="F9" t="str">
        <f>VLOOKUP(A9,HOP!A:L,12,0)</f>
        <v>5992.00</v>
      </c>
      <c r="G9" t="str">
        <f>VLOOKUP(A9,HOP!A:C,3,0)</f>
        <v>3016361</v>
      </c>
      <c r="H9">
        <f t="shared" si="0"/>
        <v>0</v>
      </c>
      <c r="I9" t="str">
        <f t="shared" si="1"/>
        <v>，3016361</v>
      </c>
      <c r="J9" t="str">
        <f>VLOOKUP(A9,HOP!A:U,21,0)</f>
        <v>直采</v>
      </c>
    </row>
    <row r="10" hidden="1" spans="1:11">
      <c r="A10" s="6">
        <v>999222698150908</v>
      </c>
      <c r="B10" s="5" t="s">
        <v>27</v>
      </c>
      <c r="C10" s="7">
        <v>45024</v>
      </c>
      <c r="D10" s="7">
        <v>45026</v>
      </c>
      <c r="E10" s="5">
        <v>2070</v>
      </c>
      <c r="F10" t="str">
        <f>VLOOKUP(A10,HOP!A:L,12,0)</f>
        <v>2270.00</v>
      </c>
      <c r="G10" t="str">
        <f>VLOOKUP(A10,HOP!A:C,3,0)</f>
        <v>3027413</v>
      </c>
      <c r="H10">
        <f t="shared" si="0"/>
        <v>-200</v>
      </c>
      <c r="I10" t="str">
        <f t="shared" si="1"/>
        <v>，3027413</v>
      </c>
      <c r="J10" t="str">
        <f>VLOOKUP(A10,HOP!A:U,21,0)</f>
        <v>直采</v>
      </c>
      <c r="K10" t="s">
        <v>726</v>
      </c>
    </row>
    <row r="11" hidden="1" spans="1:10">
      <c r="A11" s="6">
        <v>999222720878835</v>
      </c>
      <c r="B11" s="5" t="s">
        <v>27</v>
      </c>
      <c r="C11" s="7">
        <v>45022</v>
      </c>
      <c r="D11" s="7">
        <v>45026</v>
      </c>
      <c r="E11" s="5">
        <v>3988</v>
      </c>
      <c r="F11" t="str">
        <f>VLOOKUP(A11,HOP!A:L,12,0)</f>
        <v>3988.00</v>
      </c>
      <c r="G11" t="str">
        <f>VLOOKUP(A11,HOP!A:C,3,0)</f>
        <v>3030251</v>
      </c>
      <c r="H11">
        <f t="shared" si="0"/>
        <v>0</v>
      </c>
      <c r="I11" t="str">
        <f t="shared" si="1"/>
        <v>，3030251</v>
      </c>
      <c r="J11" t="str">
        <f>VLOOKUP(A11,HOP!A:U,21,0)</f>
        <v>直采</v>
      </c>
    </row>
    <row r="12" spans="1:10">
      <c r="A12" s="6">
        <v>999222724722947</v>
      </c>
      <c r="B12" s="5" t="s">
        <v>27</v>
      </c>
      <c r="C12" s="7">
        <v>45025</v>
      </c>
      <c r="D12" s="7">
        <v>45026</v>
      </c>
      <c r="E12" s="5">
        <v>5806</v>
      </c>
      <c r="F12" t="str">
        <f>VLOOKUP(A12,HOP!A:L,12,0)</f>
        <v>5806.00</v>
      </c>
      <c r="G12" t="str">
        <f>VLOOKUP(A12,HOP!A:C,3,0)</f>
        <v>3030677</v>
      </c>
      <c r="H12">
        <f t="shared" si="0"/>
        <v>0</v>
      </c>
      <c r="I12" t="str">
        <f t="shared" si="1"/>
        <v>，3030677</v>
      </c>
      <c r="J12" t="str">
        <f>VLOOKUP(A12,HOP!A:U,21,0)</f>
        <v>直连</v>
      </c>
    </row>
    <row r="13" hidden="1" spans="1:10">
      <c r="A13" s="6">
        <v>999222770596183</v>
      </c>
      <c r="B13" s="5" t="s">
        <v>27</v>
      </c>
      <c r="C13" s="7">
        <v>45023</v>
      </c>
      <c r="D13" s="7">
        <v>45026</v>
      </c>
      <c r="E13" s="5">
        <v>1521</v>
      </c>
      <c r="F13" t="str">
        <f>VLOOKUP(A13,HOP!A:L,12,0)</f>
        <v>1521.00</v>
      </c>
      <c r="G13" t="str">
        <f>VLOOKUP(A13,HOP!A:C,3,0)</f>
        <v>3037056</v>
      </c>
      <c r="H13">
        <f t="shared" si="0"/>
        <v>0</v>
      </c>
      <c r="I13" t="str">
        <f t="shared" si="1"/>
        <v>，3037056</v>
      </c>
      <c r="J13" t="str">
        <f>VLOOKUP(A13,HOP!A:U,21,0)</f>
        <v>直采</v>
      </c>
    </row>
    <row r="14" hidden="1" spans="1:10">
      <c r="A14" s="6">
        <v>999222795548123</v>
      </c>
      <c r="B14" s="5" t="s">
        <v>27</v>
      </c>
      <c r="C14" s="7">
        <v>45023</v>
      </c>
      <c r="D14" s="7">
        <v>45026</v>
      </c>
      <c r="E14" s="5">
        <v>1926</v>
      </c>
      <c r="F14" t="str">
        <f>VLOOKUP(A14,HOP!A:L,12,0)</f>
        <v>1926.00</v>
      </c>
      <c r="G14" t="str">
        <f>VLOOKUP(A14,HOP!A:C,3,0)</f>
        <v>3041499</v>
      </c>
      <c r="H14">
        <f t="shared" si="0"/>
        <v>0</v>
      </c>
      <c r="I14" t="str">
        <f t="shared" si="1"/>
        <v>，3041499</v>
      </c>
      <c r="J14" t="str">
        <f>VLOOKUP(A14,HOP!A:U,21,0)</f>
        <v>直采</v>
      </c>
    </row>
    <row r="15" hidden="1" spans="1:10">
      <c r="A15" s="6">
        <v>999222809641538</v>
      </c>
      <c r="B15" s="5" t="s">
        <v>27</v>
      </c>
      <c r="C15" s="7">
        <v>45022</v>
      </c>
      <c r="D15" s="7">
        <v>45026</v>
      </c>
      <c r="E15" s="5">
        <v>2568</v>
      </c>
      <c r="F15" t="str">
        <f>VLOOKUP(A15,HOP!A:L,12,0)</f>
        <v>2568.00</v>
      </c>
      <c r="G15" t="str">
        <f>VLOOKUP(A15,HOP!A:C,3,0)</f>
        <v>3044350</v>
      </c>
      <c r="H15">
        <f t="shared" si="0"/>
        <v>0</v>
      </c>
      <c r="I15" t="str">
        <f t="shared" si="1"/>
        <v>，3044350</v>
      </c>
      <c r="J15" t="str">
        <f>VLOOKUP(A15,HOP!A:U,21,0)</f>
        <v>直采</v>
      </c>
    </row>
    <row r="16" hidden="1" spans="1:10">
      <c r="A16" s="6">
        <v>999222817283391</v>
      </c>
      <c r="B16" s="5" t="s">
        <v>27</v>
      </c>
      <c r="C16" s="7">
        <v>45024</v>
      </c>
      <c r="D16" s="7">
        <v>45026</v>
      </c>
      <c r="E16" s="5">
        <v>3216</v>
      </c>
      <c r="F16" t="str">
        <f>VLOOKUP(A16,HOP!A:L,12,0)</f>
        <v>3216.00</v>
      </c>
      <c r="G16" t="str">
        <f>VLOOKUP(A16,HOP!A:C,3,0)</f>
        <v>3046228</v>
      </c>
      <c r="H16">
        <f t="shared" si="0"/>
        <v>0</v>
      </c>
      <c r="I16" t="str">
        <f t="shared" si="1"/>
        <v>，3046228</v>
      </c>
      <c r="J16" t="str">
        <f>VLOOKUP(A16,HOP!A:U,21,0)</f>
        <v>直采</v>
      </c>
    </row>
    <row r="17" hidden="1" spans="1:10">
      <c r="A17" s="6">
        <v>999222846194901</v>
      </c>
      <c r="B17" s="5" t="s">
        <v>27</v>
      </c>
      <c r="C17" s="7">
        <v>45022</v>
      </c>
      <c r="D17" s="7">
        <v>45026</v>
      </c>
      <c r="E17" s="5">
        <v>4472</v>
      </c>
      <c r="F17" t="str">
        <f>VLOOKUP(A17,HOP!A:L,12,0)</f>
        <v>4472.00</v>
      </c>
      <c r="G17" t="str">
        <f>VLOOKUP(A17,HOP!A:C,3,0)</f>
        <v>3051180</v>
      </c>
      <c r="H17">
        <f t="shared" si="0"/>
        <v>0</v>
      </c>
      <c r="I17" t="str">
        <f t="shared" si="1"/>
        <v>，3051180</v>
      </c>
      <c r="J17" t="str">
        <f>VLOOKUP(A17,HOP!A:U,21,0)</f>
        <v>直采</v>
      </c>
    </row>
    <row r="18" hidden="1" spans="1:10">
      <c r="A18" s="6">
        <v>999222936302269</v>
      </c>
      <c r="B18" s="5" t="s">
        <v>27</v>
      </c>
      <c r="C18" s="7">
        <v>45023</v>
      </c>
      <c r="D18" s="7">
        <v>45026</v>
      </c>
      <c r="E18" s="5">
        <v>2097</v>
      </c>
      <c r="F18" t="str">
        <f>VLOOKUP(A18,HOP!A:L,12,0)</f>
        <v>2097.00</v>
      </c>
      <c r="G18" t="str">
        <f>VLOOKUP(A18,HOP!A:C,3,0)</f>
        <v>3066534</v>
      </c>
      <c r="H18">
        <f t="shared" si="0"/>
        <v>0</v>
      </c>
      <c r="I18" t="str">
        <f t="shared" si="1"/>
        <v>，3066534</v>
      </c>
      <c r="J18" t="str">
        <f>VLOOKUP(A18,HOP!A:U,21,0)</f>
        <v>直采</v>
      </c>
    </row>
    <row r="19" hidden="1" spans="1:10">
      <c r="A19" s="6">
        <v>999222937041711</v>
      </c>
      <c r="B19" s="5" t="s">
        <v>27</v>
      </c>
      <c r="C19" s="7">
        <v>45022</v>
      </c>
      <c r="D19" s="7">
        <v>45026</v>
      </c>
      <c r="E19" s="5">
        <v>3280</v>
      </c>
      <c r="F19" t="str">
        <f>VLOOKUP(A19,HOP!A:L,12,0)</f>
        <v>3280.00</v>
      </c>
      <c r="G19" t="str">
        <f>VLOOKUP(A19,HOP!A:C,3,0)</f>
        <v>3066695</v>
      </c>
      <c r="H19">
        <f t="shared" si="0"/>
        <v>0</v>
      </c>
      <c r="I19" t="str">
        <f t="shared" si="1"/>
        <v>，3066695</v>
      </c>
      <c r="J19" t="str">
        <f>VLOOKUP(A19,HOP!A:U,21,0)</f>
        <v>直采</v>
      </c>
    </row>
    <row r="20" hidden="1" spans="1:10">
      <c r="A20" s="6">
        <v>999222967564584</v>
      </c>
      <c r="B20" s="5" t="s">
        <v>27</v>
      </c>
      <c r="C20" s="7">
        <v>45025</v>
      </c>
      <c r="D20" s="7">
        <v>45026</v>
      </c>
      <c r="E20" s="5">
        <v>2646</v>
      </c>
      <c r="F20" t="str">
        <f>VLOOKUP(A20,HOP!A:L,12,0)</f>
        <v>2646.00</v>
      </c>
      <c r="G20" t="str">
        <f>VLOOKUP(A20,HOP!A:C,3,0)</f>
        <v>3075721</v>
      </c>
      <c r="H20">
        <f t="shared" si="0"/>
        <v>0</v>
      </c>
      <c r="I20" t="str">
        <f t="shared" si="1"/>
        <v>，3075721</v>
      </c>
      <c r="J20" t="str">
        <f>VLOOKUP(A20,HOP!A:U,21,0)</f>
        <v>直采</v>
      </c>
    </row>
    <row r="21" hidden="1" spans="1:10">
      <c r="A21" s="6">
        <v>22980488287</v>
      </c>
      <c r="B21" s="5" t="s">
        <v>27</v>
      </c>
      <c r="C21" s="7">
        <v>45024</v>
      </c>
      <c r="D21" s="7">
        <v>45026</v>
      </c>
      <c r="E21" s="5">
        <v>1966</v>
      </c>
      <c r="F21" t="str">
        <f>VLOOKUP(A21,HOP!A:L,12,0)</f>
        <v>1966.00</v>
      </c>
      <c r="G21" t="str">
        <f>VLOOKUP(A21,HOP!A:C,3,0)</f>
        <v>3079813</v>
      </c>
      <c r="H21">
        <f t="shared" si="0"/>
        <v>0</v>
      </c>
      <c r="I21" t="str">
        <f t="shared" si="1"/>
        <v>，3079813</v>
      </c>
      <c r="J21" t="str">
        <f>VLOOKUP(A21,HOP!A:U,21,0)</f>
        <v>直采</v>
      </c>
    </row>
    <row r="22" hidden="1" spans="1:10">
      <c r="A22" s="6">
        <v>999223038156876</v>
      </c>
      <c r="B22" s="5" t="s">
        <v>27</v>
      </c>
      <c r="C22" s="7">
        <v>45024</v>
      </c>
      <c r="D22" s="7">
        <v>45026</v>
      </c>
      <c r="E22" s="5">
        <v>480</v>
      </c>
      <c r="F22" t="str">
        <f>VLOOKUP(A22,HOP!A:L,12,0)</f>
        <v>480.00</v>
      </c>
      <c r="G22" t="str">
        <f>VLOOKUP(A22,HOP!A:C,3,0)</f>
        <v>3097196</v>
      </c>
      <c r="H22">
        <f t="shared" si="0"/>
        <v>0</v>
      </c>
      <c r="I22" t="str">
        <f t="shared" si="1"/>
        <v>，3097196</v>
      </c>
      <c r="J22" t="str">
        <f>VLOOKUP(A22,HOP!A:U,21,0)</f>
        <v>直采</v>
      </c>
    </row>
    <row r="23" hidden="1" spans="1:10">
      <c r="A23" s="6">
        <v>999223038707106</v>
      </c>
      <c r="B23" s="5" t="s">
        <v>27</v>
      </c>
      <c r="C23" s="7">
        <v>45024</v>
      </c>
      <c r="D23" s="7">
        <v>45026</v>
      </c>
      <c r="E23" s="5">
        <v>1856</v>
      </c>
      <c r="F23" t="str">
        <f>VLOOKUP(A23,HOP!A:L,12,0)</f>
        <v>1856.00</v>
      </c>
      <c r="G23" t="str">
        <f>VLOOKUP(A23,HOP!A:C,3,0)</f>
        <v>3097469</v>
      </c>
      <c r="H23">
        <f t="shared" si="0"/>
        <v>0</v>
      </c>
      <c r="I23" t="str">
        <f t="shared" si="1"/>
        <v>，3097469</v>
      </c>
      <c r="J23" t="str">
        <f>VLOOKUP(A23,HOP!A:U,21,0)</f>
        <v>直采</v>
      </c>
    </row>
    <row r="24" hidden="1" spans="1:10">
      <c r="A24" s="6">
        <v>999223038763489</v>
      </c>
      <c r="B24" s="5" t="s">
        <v>27</v>
      </c>
      <c r="C24" s="7">
        <v>45024</v>
      </c>
      <c r="D24" s="7">
        <v>45026</v>
      </c>
      <c r="E24" s="5">
        <v>1856</v>
      </c>
      <c r="F24" t="str">
        <f>VLOOKUP(A24,HOP!A:L,12,0)</f>
        <v>1856.00</v>
      </c>
      <c r="G24" t="str">
        <f>VLOOKUP(A24,HOP!A:C,3,0)</f>
        <v>3097501</v>
      </c>
      <c r="H24">
        <f t="shared" si="0"/>
        <v>0</v>
      </c>
      <c r="I24" t="str">
        <f t="shared" si="1"/>
        <v>，3097501</v>
      </c>
      <c r="J24" t="str">
        <f>VLOOKUP(A24,HOP!A:U,21,0)</f>
        <v>直采</v>
      </c>
    </row>
    <row r="25" hidden="1" spans="1:10">
      <c r="A25" s="6">
        <v>999223067461322</v>
      </c>
      <c r="B25" s="5" t="s">
        <v>27</v>
      </c>
      <c r="C25" s="7">
        <v>45023</v>
      </c>
      <c r="D25" s="7">
        <v>45026</v>
      </c>
      <c r="E25" s="5">
        <v>1926</v>
      </c>
      <c r="F25" t="str">
        <f>VLOOKUP(A25,HOP!A:L,12,0)</f>
        <v>1926.00</v>
      </c>
      <c r="G25" t="str">
        <f>VLOOKUP(A25,HOP!A:C,3,0)</f>
        <v>3104616</v>
      </c>
      <c r="H25">
        <f t="shared" si="0"/>
        <v>0</v>
      </c>
      <c r="I25" t="str">
        <f t="shared" si="1"/>
        <v>，3104616</v>
      </c>
      <c r="J25" t="str">
        <f>VLOOKUP(A25,HOP!A:U,21,0)</f>
        <v>直采</v>
      </c>
    </row>
    <row r="26" hidden="1" spans="1:10">
      <c r="A26" s="6">
        <v>999223067652977</v>
      </c>
      <c r="B26" s="5" t="s">
        <v>27</v>
      </c>
      <c r="C26" s="7">
        <v>45023</v>
      </c>
      <c r="D26" s="7">
        <v>45026</v>
      </c>
      <c r="E26" s="5">
        <v>1926</v>
      </c>
      <c r="F26" t="str">
        <f>VLOOKUP(A26,HOP!A:L,12,0)</f>
        <v>1926.00</v>
      </c>
      <c r="G26" t="str">
        <f>VLOOKUP(A26,HOP!A:C,3,0)</f>
        <v>3104651</v>
      </c>
      <c r="H26">
        <f t="shared" si="0"/>
        <v>0</v>
      </c>
      <c r="I26" t="str">
        <f t="shared" si="1"/>
        <v>，3104651</v>
      </c>
      <c r="J26" t="str">
        <f>VLOOKUP(A26,HOP!A:U,21,0)</f>
        <v>直采</v>
      </c>
    </row>
    <row r="27" hidden="1" spans="1:10">
      <c r="A27" s="6">
        <v>999223074745112</v>
      </c>
      <c r="B27" s="5" t="s">
        <v>27</v>
      </c>
      <c r="C27" s="7">
        <v>45025</v>
      </c>
      <c r="D27" s="7">
        <v>45026</v>
      </c>
      <c r="E27" s="5">
        <v>417</v>
      </c>
      <c r="F27" t="str">
        <f>VLOOKUP(A27,HOP!A:L,12,0)</f>
        <v>417.00</v>
      </c>
      <c r="G27" t="str">
        <f>VLOOKUP(A27,HOP!A:C,3,0)</f>
        <v>3107218</v>
      </c>
      <c r="H27">
        <f t="shared" si="0"/>
        <v>0</v>
      </c>
      <c r="I27" t="str">
        <f t="shared" si="1"/>
        <v>，3107218</v>
      </c>
      <c r="J27" t="str">
        <f>VLOOKUP(A27,HOP!A:U,21,0)</f>
        <v>直采</v>
      </c>
    </row>
    <row r="28" hidden="1" spans="1:10">
      <c r="A28" s="6">
        <v>999223080744294</v>
      </c>
      <c r="B28" s="5" t="s">
        <v>27</v>
      </c>
      <c r="C28" s="7">
        <v>45020</v>
      </c>
      <c r="D28" s="7">
        <v>45026</v>
      </c>
      <c r="E28" s="5">
        <v>0</v>
      </c>
      <c r="F28" t="e">
        <f>VLOOKUP(A28,HOP!A:L,12,0)</f>
        <v>#N/A</v>
      </c>
      <c r="G28" t="e">
        <f>VLOOKUP(A28,HOP!A:C,3,0)</f>
        <v>#N/A</v>
      </c>
      <c r="H28" t="e">
        <f t="shared" si="0"/>
        <v>#N/A</v>
      </c>
      <c r="I28" t="e">
        <f t="shared" si="1"/>
        <v>#N/A</v>
      </c>
      <c r="J28" t="e">
        <f>VLOOKUP(A28,HOP!A:U,21,0)</f>
        <v>#N/A</v>
      </c>
    </row>
    <row r="29" hidden="1" spans="1:10">
      <c r="A29" s="6">
        <v>999223080754881</v>
      </c>
      <c r="B29" s="5" t="s">
        <v>27</v>
      </c>
      <c r="C29" s="7">
        <v>45020</v>
      </c>
      <c r="D29" s="7">
        <v>45026</v>
      </c>
      <c r="E29" s="5">
        <v>0</v>
      </c>
      <c r="F29" t="e">
        <f>VLOOKUP(A29,HOP!A:L,12,0)</f>
        <v>#N/A</v>
      </c>
      <c r="G29" t="e">
        <f>VLOOKUP(A29,HOP!A:C,3,0)</f>
        <v>#N/A</v>
      </c>
      <c r="H29" t="e">
        <f t="shared" si="0"/>
        <v>#N/A</v>
      </c>
      <c r="I29" t="e">
        <f t="shared" si="1"/>
        <v>#N/A</v>
      </c>
      <c r="J29" t="e">
        <f>VLOOKUP(A29,HOP!A:U,21,0)</f>
        <v>#N/A</v>
      </c>
    </row>
    <row r="30" hidden="1" spans="1:10">
      <c r="A30" s="6">
        <v>999223080922905</v>
      </c>
      <c r="B30" s="5" t="s">
        <v>27</v>
      </c>
      <c r="C30" s="7">
        <v>45024</v>
      </c>
      <c r="D30" s="7">
        <v>45026</v>
      </c>
      <c r="E30" s="5">
        <v>2516</v>
      </c>
      <c r="F30" t="str">
        <f>VLOOKUP(A30,HOP!A:L,12,0)</f>
        <v>2516.00</v>
      </c>
      <c r="G30" t="str">
        <f>VLOOKUP(A30,HOP!A:C,3,0)</f>
        <v>3108106</v>
      </c>
      <c r="H30">
        <f t="shared" si="0"/>
        <v>0</v>
      </c>
      <c r="I30" t="str">
        <f t="shared" si="1"/>
        <v>，3108106</v>
      </c>
      <c r="J30" t="str">
        <f>VLOOKUP(A30,HOP!A:U,21,0)</f>
        <v>直采</v>
      </c>
    </row>
    <row r="31" hidden="1" spans="1:10">
      <c r="A31" s="6">
        <v>999223080932864</v>
      </c>
      <c r="B31" s="5" t="s">
        <v>27</v>
      </c>
      <c r="C31" s="7">
        <v>45024</v>
      </c>
      <c r="D31" s="7">
        <v>45026</v>
      </c>
      <c r="E31" s="5">
        <v>2516</v>
      </c>
      <c r="F31" t="str">
        <f>VLOOKUP(A31,HOP!A:L,12,0)</f>
        <v>2516.00</v>
      </c>
      <c r="G31" t="str">
        <f>VLOOKUP(A31,HOP!A:C,3,0)</f>
        <v>3108112</v>
      </c>
      <c r="H31">
        <f t="shared" si="0"/>
        <v>0</v>
      </c>
      <c r="I31" t="str">
        <f t="shared" si="1"/>
        <v>，3108112</v>
      </c>
      <c r="J31" t="str">
        <f>VLOOKUP(A31,HOP!A:U,21,0)</f>
        <v>直采</v>
      </c>
    </row>
    <row r="32" hidden="1" spans="1:10">
      <c r="A32" s="6">
        <v>999223091688895</v>
      </c>
      <c r="B32" s="5" t="s">
        <v>27</v>
      </c>
      <c r="C32" s="7">
        <v>45023</v>
      </c>
      <c r="D32" s="7">
        <v>45026</v>
      </c>
      <c r="E32" s="5">
        <v>2100</v>
      </c>
      <c r="F32" t="str">
        <f>VLOOKUP(A32,HOP!A:L,12,0)</f>
        <v>2100.00</v>
      </c>
      <c r="G32" t="str">
        <f>VLOOKUP(A32,HOP!A:C,3,0)</f>
        <v>3111912</v>
      </c>
      <c r="H32">
        <f t="shared" si="0"/>
        <v>0</v>
      </c>
      <c r="I32" t="str">
        <f t="shared" si="1"/>
        <v>，3111912</v>
      </c>
      <c r="J32" t="str">
        <f>VLOOKUP(A32,HOP!A:U,21,0)</f>
        <v>直采</v>
      </c>
    </row>
    <row r="33" hidden="1" spans="1:10">
      <c r="A33" s="6">
        <v>999223102619095</v>
      </c>
      <c r="B33" s="5" t="s">
        <v>27</v>
      </c>
      <c r="C33" s="7">
        <v>45020</v>
      </c>
      <c r="D33" s="7">
        <v>45026</v>
      </c>
      <c r="E33" s="5">
        <v>18000</v>
      </c>
      <c r="F33" t="str">
        <f>VLOOKUP(A33,HOP!A:L,12,0)</f>
        <v>18000.00</v>
      </c>
      <c r="G33" t="str">
        <f>VLOOKUP(A33,HOP!A:C,3,0)</f>
        <v>3113807</v>
      </c>
      <c r="H33">
        <f t="shared" si="0"/>
        <v>0</v>
      </c>
      <c r="I33" t="str">
        <f t="shared" si="1"/>
        <v>，3113807</v>
      </c>
      <c r="J33" t="str">
        <f>VLOOKUP(A33,HOP!A:U,21,0)</f>
        <v>直采</v>
      </c>
    </row>
    <row r="34" hidden="1" spans="1:10">
      <c r="A34" s="6">
        <v>999223149341882</v>
      </c>
      <c r="B34" s="5" t="s">
        <v>27</v>
      </c>
      <c r="C34" s="7">
        <v>45024</v>
      </c>
      <c r="D34" s="7">
        <v>45026</v>
      </c>
      <c r="E34" s="5">
        <v>1618</v>
      </c>
      <c r="F34" t="str">
        <f>VLOOKUP(A34,HOP!A:L,12,0)</f>
        <v>1618.00</v>
      </c>
      <c r="G34" t="str">
        <f>VLOOKUP(A34,HOP!A:C,3,0)</f>
        <v>3124671</v>
      </c>
      <c r="H34">
        <f t="shared" si="0"/>
        <v>0</v>
      </c>
      <c r="I34" t="str">
        <f t="shared" si="1"/>
        <v>，3124671</v>
      </c>
      <c r="J34" t="str">
        <f>VLOOKUP(A34,HOP!A:U,21,0)</f>
        <v>直采</v>
      </c>
    </row>
    <row r="35" hidden="1" spans="1:10">
      <c r="A35" s="6">
        <v>999223165411424</v>
      </c>
      <c r="B35" s="5" t="s">
        <v>27</v>
      </c>
      <c r="C35" s="7">
        <v>45023</v>
      </c>
      <c r="D35" s="7">
        <v>45026</v>
      </c>
      <c r="E35" s="5">
        <v>7707</v>
      </c>
      <c r="F35" t="str">
        <f>VLOOKUP(A35,HOP!A:L,12,0)</f>
        <v>7707.00</v>
      </c>
      <c r="G35" t="str">
        <f>VLOOKUP(A35,HOP!A:C,3,0)</f>
        <v>3129271</v>
      </c>
      <c r="H35">
        <f t="shared" ref="H35:H66" si="2">E35-F35</f>
        <v>0</v>
      </c>
      <c r="I35" t="str">
        <f t="shared" ref="I35:I66" si="3">$I$1&amp;G35</f>
        <v>，3129271</v>
      </c>
      <c r="J35" t="str">
        <f>VLOOKUP(A35,HOP!A:U,21,0)</f>
        <v>直采</v>
      </c>
    </row>
    <row r="36" hidden="1" spans="1:10">
      <c r="A36" s="6">
        <v>999223201107443</v>
      </c>
      <c r="B36" s="5" t="s">
        <v>27</v>
      </c>
      <c r="C36" s="7">
        <v>45021</v>
      </c>
      <c r="D36" s="7">
        <v>45026</v>
      </c>
      <c r="E36" s="5">
        <v>2780</v>
      </c>
      <c r="F36" t="str">
        <f>VLOOKUP(A36,HOP!A:L,12,0)</f>
        <v>2780.00</v>
      </c>
      <c r="G36" t="str">
        <f>VLOOKUP(A36,HOP!A:C,3,0)</f>
        <v>3139779</v>
      </c>
      <c r="H36">
        <f t="shared" si="2"/>
        <v>0</v>
      </c>
      <c r="I36" t="str">
        <f t="shared" si="3"/>
        <v>，3139779</v>
      </c>
      <c r="J36" t="str">
        <f>VLOOKUP(A36,HOP!A:U,21,0)</f>
        <v>直采</v>
      </c>
    </row>
    <row r="37" hidden="1" spans="1:10">
      <c r="A37" s="6">
        <v>999223226278542</v>
      </c>
      <c r="B37" s="5" t="s">
        <v>27</v>
      </c>
      <c r="C37" s="7">
        <v>45024</v>
      </c>
      <c r="D37" s="7">
        <v>45026</v>
      </c>
      <c r="E37" s="5">
        <v>666</v>
      </c>
      <c r="F37" t="str">
        <f>VLOOKUP(A37,HOP!A:L,12,0)</f>
        <v>666.00</v>
      </c>
      <c r="G37" t="str">
        <f>VLOOKUP(A37,HOP!A:C,3,0)</f>
        <v>3146263</v>
      </c>
      <c r="H37">
        <f t="shared" si="2"/>
        <v>0</v>
      </c>
      <c r="I37" t="str">
        <f t="shared" si="3"/>
        <v>，3146263</v>
      </c>
      <c r="J37" t="str">
        <f>VLOOKUP(A37,HOP!A:U,21,0)</f>
        <v>直采</v>
      </c>
    </row>
    <row r="38" hidden="1" spans="1:10">
      <c r="A38" s="6">
        <v>999223229699411</v>
      </c>
      <c r="B38" s="5" t="s">
        <v>27</v>
      </c>
      <c r="C38" s="7">
        <v>45025</v>
      </c>
      <c r="D38" s="7">
        <v>45026</v>
      </c>
      <c r="E38" s="5">
        <v>305</v>
      </c>
      <c r="F38" t="str">
        <f>VLOOKUP(A38,HOP!A:L,12,0)</f>
        <v>305.00</v>
      </c>
      <c r="G38" t="str">
        <f>VLOOKUP(A38,HOP!A:C,3,0)</f>
        <v>3147119</v>
      </c>
      <c r="H38">
        <f t="shared" si="2"/>
        <v>0</v>
      </c>
      <c r="I38" t="str">
        <f t="shared" si="3"/>
        <v>，3147119</v>
      </c>
      <c r="J38" t="str">
        <f>VLOOKUP(A38,HOP!A:U,21,0)</f>
        <v>直采</v>
      </c>
    </row>
    <row r="39" spans="1:10">
      <c r="A39" s="6">
        <v>999223232196669</v>
      </c>
      <c r="B39" s="5" t="s">
        <v>27</v>
      </c>
      <c r="C39" s="7">
        <v>45024</v>
      </c>
      <c r="D39" s="7">
        <v>45026</v>
      </c>
      <c r="E39" s="5">
        <v>200</v>
      </c>
      <c r="F39" t="e">
        <f>VLOOKUP(A39,HOP!A:L,12,0)</f>
        <v>#N/A</v>
      </c>
      <c r="G39">
        <v>3027413</v>
      </c>
      <c r="H39" t="e">
        <f t="shared" si="2"/>
        <v>#N/A</v>
      </c>
      <c r="I39" t="str">
        <f t="shared" si="3"/>
        <v>，3027413</v>
      </c>
      <c r="J39" t="e">
        <f>VLOOKUP(A39,HOP!A:U,21,0)</f>
        <v>#N/A</v>
      </c>
    </row>
    <row r="40" hidden="1" spans="1:10">
      <c r="A40" s="6">
        <v>999223258725918</v>
      </c>
      <c r="B40" s="5" t="s">
        <v>27</v>
      </c>
      <c r="C40" s="7">
        <v>45018</v>
      </c>
      <c r="D40" s="7">
        <v>45026</v>
      </c>
      <c r="E40" s="5">
        <v>2480</v>
      </c>
      <c r="F40" t="str">
        <f>VLOOKUP(A40,HOP!A:L,12,0)</f>
        <v>2480.00</v>
      </c>
      <c r="G40" t="str">
        <f>VLOOKUP(A40,HOP!A:C,3,0)</f>
        <v>3154175</v>
      </c>
      <c r="H40">
        <f t="shared" si="2"/>
        <v>0</v>
      </c>
      <c r="I40" t="str">
        <f t="shared" si="3"/>
        <v>，3154175</v>
      </c>
      <c r="J40" t="str">
        <f>VLOOKUP(A40,HOP!A:U,21,0)</f>
        <v>直采</v>
      </c>
    </row>
    <row r="41" hidden="1" spans="1:10">
      <c r="A41" s="6">
        <v>999223262682616</v>
      </c>
      <c r="B41" s="5" t="s">
        <v>27</v>
      </c>
      <c r="C41" s="7">
        <v>45025</v>
      </c>
      <c r="D41" s="7">
        <v>45026</v>
      </c>
      <c r="E41" s="5">
        <v>539</v>
      </c>
      <c r="F41" t="str">
        <f>VLOOKUP(A41,HOP!A:L,12,0)</f>
        <v>539.00</v>
      </c>
      <c r="G41" t="str">
        <f>VLOOKUP(A41,HOP!A:C,3,0)</f>
        <v>3155575</v>
      </c>
      <c r="H41">
        <f t="shared" si="2"/>
        <v>0</v>
      </c>
      <c r="I41" t="str">
        <f t="shared" si="3"/>
        <v>，3155575</v>
      </c>
      <c r="J41" t="str">
        <f>VLOOKUP(A41,HOP!A:U,21,0)</f>
        <v>直采</v>
      </c>
    </row>
    <row r="42" hidden="1" spans="1:10">
      <c r="A42" s="6">
        <v>999223272868184</v>
      </c>
      <c r="B42" s="5" t="s">
        <v>27</v>
      </c>
      <c r="C42" s="7">
        <v>45025</v>
      </c>
      <c r="D42" s="7">
        <v>45026</v>
      </c>
      <c r="E42" s="5">
        <v>1278</v>
      </c>
      <c r="F42" t="str">
        <f>VLOOKUP(A42,HOP!A:L,12,0)</f>
        <v>1278.00</v>
      </c>
      <c r="G42" t="str">
        <f>VLOOKUP(A42,HOP!A:C,3,0)</f>
        <v>3157174</v>
      </c>
      <c r="H42">
        <f t="shared" si="2"/>
        <v>0</v>
      </c>
      <c r="I42" t="str">
        <f t="shared" si="3"/>
        <v>，3157174</v>
      </c>
      <c r="J42" t="str">
        <f>VLOOKUP(A42,HOP!A:U,21,0)</f>
        <v>直采</v>
      </c>
    </row>
    <row r="43" hidden="1" spans="1:10">
      <c r="A43" s="6">
        <v>999223276618109</v>
      </c>
      <c r="B43" s="5" t="s">
        <v>27</v>
      </c>
      <c r="C43" s="7">
        <v>45025</v>
      </c>
      <c r="D43" s="7">
        <v>45026</v>
      </c>
      <c r="E43" s="5">
        <v>384</v>
      </c>
      <c r="F43" t="str">
        <f>VLOOKUP(A43,HOP!A:L,12,0)</f>
        <v>384.00</v>
      </c>
      <c r="G43" t="str">
        <f>VLOOKUP(A43,HOP!A:C,3,0)</f>
        <v>3158355</v>
      </c>
      <c r="H43">
        <f t="shared" si="2"/>
        <v>0</v>
      </c>
      <c r="I43" t="str">
        <f t="shared" si="3"/>
        <v>，3158355</v>
      </c>
      <c r="J43" t="str">
        <f>VLOOKUP(A43,HOP!A:U,21,0)</f>
        <v>直采</v>
      </c>
    </row>
    <row r="44" hidden="1" spans="1:10">
      <c r="A44" s="6">
        <v>999223280333153</v>
      </c>
      <c r="B44" s="5" t="s">
        <v>27</v>
      </c>
      <c r="C44" s="7">
        <v>45025</v>
      </c>
      <c r="D44" s="7">
        <v>45026</v>
      </c>
      <c r="E44" s="5">
        <v>0</v>
      </c>
      <c r="F44" t="e">
        <f>VLOOKUP(A44,HOP!A:L,12,0)</f>
        <v>#N/A</v>
      </c>
      <c r="G44" t="e">
        <f>VLOOKUP(A44,HOP!A:C,3,0)</f>
        <v>#N/A</v>
      </c>
      <c r="H44" t="e">
        <f t="shared" si="2"/>
        <v>#N/A</v>
      </c>
      <c r="I44" t="e">
        <f t="shared" si="3"/>
        <v>#N/A</v>
      </c>
      <c r="J44" t="e">
        <f>VLOOKUP(A44,HOP!A:U,21,0)</f>
        <v>#N/A</v>
      </c>
    </row>
    <row r="45" hidden="1" spans="1:10">
      <c r="A45" s="6">
        <v>999223287440513</v>
      </c>
      <c r="B45" s="5" t="s">
        <v>27</v>
      </c>
      <c r="C45" s="7">
        <v>45024</v>
      </c>
      <c r="D45" s="7">
        <v>45026</v>
      </c>
      <c r="E45" s="5">
        <v>606</v>
      </c>
      <c r="F45" t="str">
        <f>VLOOKUP(A45,HOP!A:L,12,0)</f>
        <v>606.00</v>
      </c>
      <c r="G45" t="str">
        <f>VLOOKUP(A45,HOP!A:C,3,0)</f>
        <v>3160278</v>
      </c>
      <c r="H45">
        <f t="shared" si="2"/>
        <v>0</v>
      </c>
      <c r="I45" t="str">
        <f t="shared" si="3"/>
        <v>，3160278</v>
      </c>
      <c r="J45" t="str">
        <f>VLOOKUP(A45,HOP!A:U,21,0)</f>
        <v>直采</v>
      </c>
    </row>
    <row r="46" hidden="1" spans="1:10">
      <c r="A46" s="6">
        <v>999223291739903</v>
      </c>
      <c r="B46" s="5" t="s">
        <v>27</v>
      </c>
      <c r="C46" s="7">
        <v>45023</v>
      </c>
      <c r="D46" s="7">
        <v>45026</v>
      </c>
      <c r="E46" s="5">
        <v>4758</v>
      </c>
      <c r="F46" t="str">
        <f>VLOOKUP(A46,HOP!A:L,12,0)</f>
        <v>4758.00</v>
      </c>
      <c r="G46" t="str">
        <f>VLOOKUP(A46,HOP!A:C,3,0)</f>
        <v>3161663</v>
      </c>
      <c r="H46">
        <f t="shared" si="2"/>
        <v>0</v>
      </c>
      <c r="I46" t="str">
        <f t="shared" si="3"/>
        <v>，3161663</v>
      </c>
      <c r="J46" t="str">
        <f>VLOOKUP(A46,HOP!A:U,21,0)</f>
        <v>直采</v>
      </c>
    </row>
    <row r="47" hidden="1" spans="1:10">
      <c r="A47" s="6">
        <v>999223291971870</v>
      </c>
      <c r="B47" s="5" t="s">
        <v>27</v>
      </c>
      <c r="C47" s="7">
        <v>45023</v>
      </c>
      <c r="D47" s="7">
        <v>45026</v>
      </c>
      <c r="E47" s="5">
        <v>1050</v>
      </c>
      <c r="F47" t="str">
        <f>VLOOKUP(A47,HOP!A:L,12,0)</f>
        <v>1050.00</v>
      </c>
      <c r="G47" t="str">
        <f>VLOOKUP(A47,HOP!A:C,3,0)</f>
        <v>3161757</v>
      </c>
      <c r="H47">
        <f t="shared" si="2"/>
        <v>0</v>
      </c>
      <c r="I47" t="str">
        <f t="shared" si="3"/>
        <v>，3161757</v>
      </c>
      <c r="J47" t="str">
        <f>VLOOKUP(A47,HOP!A:U,21,0)</f>
        <v>直采</v>
      </c>
    </row>
    <row r="48" hidden="1" spans="1:11">
      <c r="A48" s="6">
        <v>999223313207625</v>
      </c>
      <c r="B48" s="5" t="s">
        <v>27</v>
      </c>
      <c r="C48" s="7">
        <v>45024</v>
      </c>
      <c r="D48" s="7">
        <v>45026</v>
      </c>
      <c r="E48" s="5">
        <v>5876</v>
      </c>
      <c r="F48" t="str">
        <f>VLOOKUP(A48,HOP!A:L,12,0)</f>
        <v>4929.69</v>
      </c>
      <c r="G48" t="str">
        <f>VLOOKUP(A48,HOP!A:C,3,0)</f>
        <v>3165549</v>
      </c>
      <c r="H48">
        <f t="shared" si="2"/>
        <v>946.31</v>
      </c>
      <c r="I48" t="str">
        <f t="shared" si="3"/>
        <v>，3165549</v>
      </c>
      <c r="J48" t="str">
        <f>VLOOKUP(A48,HOP!A:U,21,0)</f>
        <v>直采</v>
      </c>
      <c r="K48" t="s">
        <v>727</v>
      </c>
    </row>
    <row r="49" hidden="1" spans="1:10">
      <c r="A49" s="6">
        <v>999223339156368</v>
      </c>
      <c r="B49" s="5" t="s">
        <v>27</v>
      </c>
      <c r="C49" s="7">
        <v>45024</v>
      </c>
      <c r="D49" s="7">
        <v>45026</v>
      </c>
      <c r="E49" s="5">
        <v>822</v>
      </c>
      <c r="F49" t="str">
        <f>VLOOKUP(A49,HOP!A:L,12,0)</f>
        <v>822.00</v>
      </c>
      <c r="G49" t="str">
        <f>VLOOKUP(A49,HOP!A:C,3,0)</f>
        <v>3170317</v>
      </c>
      <c r="H49">
        <f t="shared" si="2"/>
        <v>0</v>
      </c>
      <c r="I49" t="str">
        <f t="shared" si="3"/>
        <v>，3170317</v>
      </c>
      <c r="J49" t="str">
        <f>VLOOKUP(A49,HOP!A:U,21,0)</f>
        <v>直采</v>
      </c>
    </row>
    <row r="50" hidden="1" spans="1:10">
      <c r="A50" s="6">
        <v>999223345318950</v>
      </c>
      <c r="B50" s="5" t="s">
        <v>27</v>
      </c>
      <c r="C50" s="7">
        <v>45024</v>
      </c>
      <c r="D50" s="7">
        <v>45026</v>
      </c>
      <c r="E50" s="5">
        <v>638</v>
      </c>
      <c r="F50" t="str">
        <f>VLOOKUP(A50,HOP!A:L,12,0)</f>
        <v>638.00</v>
      </c>
      <c r="G50" t="str">
        <f>VLOOKUP(A50,HOP!A:C,3,0)</f>
        <v>3171170</v>
      </c>
      <c r="H50">
        <f t="shared" si="2"/>
        <v>0</v>
      </c>
      <c r="I50" t="str">
        <f t="shared" si="3"/>
        <v>，3171170</v>
      </c>
      <c r="J50" t="str">
        <f>VLOOKUP(A50,HOP!A:U,21,0)</f>
        <v>直采</v>
      </c>
    </row>
    <row r="51" hidden="1" spans="1:10">
      <c r="A51" s="6">
        <v>999223376006957</v>
      </c>
      <c r="B51" s="5" t="s">
        <v>27</v>
      </c>
      <c r="C51" s="7">
        <v>45025</v>
      </c>
      <c r="D51" s="7">
        <v>45026</v>
      </c>
      <c r="E51" s="5">
        <v>1372</v>
      </c>
      <c r="F51" t="str">
        <f>VLOOKUP(A51,HOP!A:L,12,0)</f>
        <v>1372.00</v>
      </c>
      <c r="G51" t="str">
        <f>VLOOKUP(A51,HOP!A:C,3,0)</f>
        <v>3176101</v>
      </c>
      <c r="H51">
        <f t="shared" si="2"/>
        <v>0</v>
      </c>
      <c r="I51" t="str">
        <f t="shared" si="3"/>
        <v>，3176101</v>
      </c>
      <c r="J51" t="str">
        <f>VLOOKUP(A51,HOP!A:U,21,0)</f>
        <v>直采</v>
      </c>
    </row>
    <row r="52" hidden="1" spans="1:10">
      <c r="A52" s="6">
        <v>999223391385047</v>
      </c>
      <c r="B52" s="5" t="s">
        <v>27</v>
      </c>
      <c r="C52" s="7">
        <v>45024</v>
      </c>
      <c r="D52" s="7">
        <v>45026</v>
      </c>
      <c r="E52" s="5">
        <v>1650</v>
      </c>
      <c r="F52" t="str">
        <f>VLOOKUP(A52,HOP!A:L,12,0)</f>
        <v>1650.00</v>
      </c>
      <c r="G52" t="str">
        <f>VLOOKUP(A52,HOP!A:C,3,0)</f>
        <v>3179015</v>
      </c>
      <c r="H52">
        <f t="shared" si="2"/>
        <v>0</v>
      </c>
      <c r="I52" t="str">
        <f t="shared" si="3"/>
        <v>，3179015</v>
      </c>
      <c r="J52" t="str">
        <f>VLOOKUP(A52,HOP!A:U,21,0)</f>
        <v>直采</v>
      </c>
    </row>
    <row r="53" hidden="1" spans="1:10">
      <c r="A53" s="6">
        <v>999223401924243</v>
      </c>
      <c r="B53" s="5" t="s">
        <v>27</v>
      </c>
      <c r="C53" s="7">
        <v>45025</v>
      </c>
      <c r="D53" s="7">
        <v>45026</v>
      </c>
      <c r="E53" s="5">
        <v>3132</v>
      </c>
      <c r="F53" t="str">
        <f>VLOOKUP(A53,HOP!A:L,12,0)</f>
        <v>3132.00</v>
      </c>
      <c r="G53" t="str">
        <f>VLOOKUP(A53,HOP!A:C,3,0)</f>
        <v>3180935</v>
      </c>
      <c r="H53">
        <f t="shared" si="2"/>
        <v>0</v>
      </c>
      <c r="I53" t="str">
        <f t="shared" si="3"/>
        <v>，3180935</v>
      </c>
      <c r="J53" t="str">
        <f>VLOOKUP(A53,HOP!A:U,21,0)</f>
        <v>直采</v>
      </c>
    </row>
    <row r="54" hidden="1" spans="1:10">
      <c r="A54" s="6">
        <v>999223403680781</v>
      </c>
      <c r="B54" s="5" t="s">
        <v>27</v>
      </c>
      <c r="C54" s="7">
        <v>45021</v>
      </c>
      <c r="D54" s="7">
        <v>45026</v>
      </c>
      <c r="E54" s="5">
        <v>4160</v>
      </c>
      <c r="F54" t="str">
        <f>VLOOKUP(A54,HOP!A:L,12,0)</f>
        <v>4160.00</v>
      </c>
      <c r="G54" t="str">
        <f>VLOOKUP(A54,HOP!A:C,3,0)</f>
        <v>3181250</v>
      </c>
      <c r="H54">
        <f t="shared" si="2"/>
        <v>0</v>
      </c>
      <c r="I54" t="str">
        <f t="shared" si="3"/>
        <v>，3181250</v>
      </c>
      <c r="J54" t="str">
        <f>VLOOKUP(A54,HOP!A:U,21,0)</f>
        <v>直采</v>
      </c>
    </row>
    <row r="55" hidden="1" spans="1:10">
      <c r="A55" s="6">
        <v>999223405643915</v>
      </c>
      <c r="B55" s="5" t="s">
        <v>27</v>
      </c>
      <c r="C55" s="7">
        <v>45023</v>
      </c>
      <c r="D55" s="7">
        <v>45026</v>
      </c>
      <c r="E55" s="5">
        <v>1140</v>
      </c>
      <c r="F55" t="str">
        <f>VLOOKUP(A55,HOP!A:L,12,0)</f>
        <v>1140.00</v>
      </c>
      <c r="G55" t="str">
        <f>VLOOKUP(A55,HOP!A:C,3,0)</f>
        <v>3181722</v>
      </c>
      <c r="H55">
        <f t="shared" si="2"/>
        <v>0</v>
      </c>
      <c r="I55" t="str">
        <f t="shared" si="3"/>
        <v>，3181722</v>
      </c>
      <c r="J55" t="str">
        <f>VLOOKUP(A55,HOP!A:U,21,0)</f>
        <v>直采</v>
      </c>
    </row>
    <row r="56" hidden="1" spans="1:10">
      <c r="A56" s="6">
        <v>999223406386257</v>
      </c>
      <c r="B56" s="5" t="s">
        <v>27</v>
      </c>
      <c r="C56" s="7">
        <v>45024</v>
      </c>
      <c r="D56" s="7">
        <v>45026</v>
      </c>
      <c r="E56" s="5">
        <v>490</v>
      </c>
      <c r="F56" t="str">
        <f>VLOOKUP(A56,HOP!A:L,12,0)</f>
        <v>490.00</v>
      </c>
      <c r="G56" t="str">
        <f>VLOOKUP(A56,HOP!A:C,3,0)</f>
        <v>3181972</v>
      </c>
      <c r="H56">
        <f t="shared" si="2"/>
        <v>0</v>
      </c>
      <c r="I56" t="str">
        <f t="shared" si="3"/>
        <v>，3181972</v>
      </c>
      <c r="J56" t="str">
        <f>VLOOKUP(A56,HOP!A:U,21,0)</f>
        <v>直采</v>
      </c>
    </row>
    <row r="57" hidden="1" spans="1:10">
      <c r="A57" s="6">
        <v>999223406680430</v>
      </c>
      <c r="B57" s="5" t="s">
        <v>27</v>
      </c>
      <c r="C57" s="7">
        <v>45025</v>
      </c>
      <c r="D57" s="7">
        <v>45026</v>
      </c>
      <c r="E57" s="5">
        <v>564</v>
      </c>
      <c r="F57" t="str">
        <f>VLOOKUP(A57,HOP!A:L,12,0)</f>
        <v>564.00</v>
      </c>
      <c r="G57" t="str">
        <f>VLOOKUP(A57,HOP!A:C,3,0)</f>
        <v>3182074</v>
      </c>
      <c r="H57">
        <f t="shared" si="2"/>
        <v>0</v>
      </c>
      <c r="I57" t="str">
        <f t="shared" si="3"/>
        <v>，3182074</v>
      </c>
      <c r="J57" t="str">
        <f>VLOOKUP(A57,HOP!A:U,21,0)</f>
        <v>直采</v>
      </c>
    </row>
    <row r="58" hidden="1" spans="1:10">
      <c r="A58" s="6">
        <v>999223407258117</v>
      </c>
      <c r="B58" s="5" t="s">
        <v>27</v>
      </c>
      <c r="C58" s="7">
        <v>45025</v>
      </c>
      <c r="D58" s="7">
        <v>45026</v>
      </c>
      <c r="E58" s="5">
        <v>564</v>
      </c>
      <c r="F58" t="str">
        <f>VLOOKUP(A58,HOP!A:L,12,0)</f>
        <v>564.00</v>
      </c>
      <c r="G58" t="str">
        <f>VLOOKUP(A58,HOP!A:C,3,0)</f>
        <v>3182375</v>
      </c>
      <c r="H58">
        <f t="shared" si="2"/>
        <v>0</v>
      </c>
      <c r="I58" t="str">
        <f t="shared" si="3"/>
        <v>，3182375</v>
      </c>
      <c r="J58" t="str">
        <f>VLOOKUP(A58,HOP!A:U,21,0)</f>
        <v>直采</v>
      </c>
    </row>
    <row r="59" hidden="1" spans="1:10">
      <c r="A59" s="6">
        <v>999223413740299</v>
      </c>
      <c r="B59" s="5" t="s">
        <v>27</v>
      </c>
      <c r="C59" s="7">
        <v>45025</v>
      </c>
      <c r="D59" s="7">
        <v>45026</v>
      </c>
      <c r="E59" s="5">
        <v>1010</v>
      </c>
      <c r="F59" t="str">
        <f>VLOOKUP(A59,HOP!A:L,12,0)</f>
        <v>1010.00</v>
      </c>
      <c r="G59" t="str">
        <f>VLOOKUP(A59,HOP!A:C,3,0)</f>
        <v>3183270</v>
      </c>
      <c r="H59">
        <f t="shared" si="2"/>
        <v>0</v>
      </c>
      <c r="I59" t="str">
        <f t="shared" si="3"/>
        <v>，3183270</v>
      </c>
      <c r="J59" t="str">
        <f>VLOOKUP(A59,HOP!A:U,21,0)</f>
        <v>直采</v>
      </c>
    </row>
    <row r="60" hidden="1" spans="1:10">
      <c r="A60" s="6">
        <v>999223423769941</v>
      </c>
      <c r="B60" s="5" t="s">
        <v>27</v>
      </c>
      <c r="C60" s="7">
        <v>45025</v>
      </c>
      <c r="D60" s="7">
        <v>45026</v>
      </c>
      <c r="E60" s="5">
        <v>662</v>
      </c>
      <c r="F60" t="str">
        <f>VLOOKUP(A60,HOP!A:L,12,0)</f>
        <v>662.00</v>
      </c>
      <c r="G60" t="str">
        <f>VLOOKUP(A60,HOP!A:C,3,0)</f>
        <v>3185750</v>
      </c>
      <c r="H60">
        <f t="shared" si="2"/>
        <v>0</v>
      </c>
      <c r="I60" t="str">
        <f t="shared" si="3"/>
        <v>，3185750</v>
      </c>
      <c r="J60" t="str">
        <f>VLOOKUP(A60,HOP!A:U,21,0)</f>
        <v>直采</v>
      </c>
    </row>
    <row r="61" hidden="1" spans="1:10">
      <c r="A61" s="6">
        <v>999223429336978</v>
      </c>
      <c r="B61" s="5" t="s">
        <v>27</v>
      </c>
      <c r="C61" s="7">
        <v>45021</v>
      </c>
      <c r="D61" s="7">
        <v>45026</v>
      </c>
      <c r="E61" s="5">
        <v>12755</v>
      </c>
      <c r="F61" t="str">
        <f>VLOOKUP(A61,HOP!A:L,12,0)</f>
        <v>12755.00</v>
      </c>
      <c r="G61" t="str">
        <f>VLOOKUP(A61,HOP!A:C,3,0)</f>
        <v>3186688</v>
      </c>
      <c r="H61">
        <f t="shared" si="2"/>
        <v>0</v>
      </c>
      <c r="I61" t="str">
        <f t="shared" si="3"/>
        <v>，3186688</v>
      </c>
      <c r="J61" t="str">
        <f>VLOOKUP(A61,HOP!A:U,21,0)</f>
        <v>直采</v>
      </c>
    </row>
    <row r="62" hidden="1" spans="1:10">
      <c r="A62" s="6">
        <v>999223432005280</v>
      </c>
      <c r="B62" s="5" t="s">
        <v>27</v>
      </c>
      <c r="C62" s="7">
        <v>45025</v>
      </c>
      <c r="D62" s="7">
        <v>45026</v>
      </c>
      <c r="E62" s="5">
        <v>564</v>
      </c>
      <c r="F62" t="str">
        <f>VLOOKUP(A62,HOP!A:L,12,0)</f>
        <v>564.00</v>
      </c>
      <c r="G62" t="str">
        <f>VLOOKUP(A62,HOP!A:C,3,0)</f>
        <v>3187134</v>
      </c>
      <c r="H62">
        <f t="shared" si="2"/>
        <v>0</v>
      </c>
      <c r="I62" t="str">
        <f t="shared" si="3"/>
        <v>，3187134</v>
      </c>
      <c r="J62" t="str">
        <f>VLOOKUP(A62,HOP!A:U,21,0)</f>
        <v>直采</v>
      </c>
    </row>
    <row r="63" hidden="1" spans="1:10">
      <c r="A63" s="6">
        <v>999223433844658</v>
      </c>
      <c r="B63" s="5" t="s">
        <v>27</v>
      </c>
      <c r="C63" s="7">
        <v>45023</v>
      </c>
      <c r="D63" s="7">
        <v>45026</v>
      </c>
      <c r="E63" s="5">
        <v>3450</v>
      </c>
      <c r="F63" t="str">
        <f>VLOOKUP(A63,HOP!A:L,12,0)</f>
        <v>3450.00</v>
      </c>
      <c r="G63" t="str">
        <f>VLOOKUP(A63,HOP!A:C,3,0)</f>
        <v>3187475</v>
      </c>
      <c r="H63">
        <f t="shared" si="2"/>
        <v>0</v>
      </c>
      <c r="I63" t="str">
        <f t="shared" si="3"/>
        <v>，3187475</v>
      </c>
      <c r="J63" t="str">
        <f>VLOOKUP(A63,HOP!A:U,21,0)</f>
        <v>直采</v>
      </c>
    </row>
    <row r="64" hidden="1" spans="1:10">
      <c r="A64" s="6">
        <v>999223437450740</v>
      </c>
      <c r="B64" s="5" t="s">
        <v>27</v>
      </c>
      <c r="C64" s="7">
        <v>45023</v>
      </c>
      <c r="D64" s="7">
        <v>45026</v>
      </c>
      <c r="E64" s="5">
        <v>2385</v>
      </c>
      <c r="F64" t="str">
        <f>VLOOKUP(A64,HOP!A:L,12,0)</f>
        <v>2385.00</v>
      </c>
      <c r="G64" t="str">
        <f>VLOOKUP(A64,HOP!A:C,3,0)</f>
        <v>3188569</v>
      </c>
      <c r="H64">
        <f t="shared" si="2"/>
        <v>0</v>
      </c>
      <c r="I64" t="str">
        <f t="shared" si="3"/>
        <v>，3188569</v>
      </c>
      <c r="J64" t="str">
        <f>VLOOKUP(A64,HOP!A:U,21,0)</f>
        <v>直采</v>
      </c>
    </row>
    <row r="65" hidden="1" spans="1:10">
      <c r="A65" s="6">
        <v>999223436123597</v>
      </c>
      <c r="B65" s="5" t="s">
        <v>27</v>
      </c>
      <c r="C65" s="7">
        <v>45025</v>
      </c>
      <c r="D65" s="7">
        <v>45026</v>
      </c>
      <c r="E65" s="5">
        <v>625</v>
      </c>
      <c r="F65" t="str">
        <f>VLOOKUP(A65,HOP!A:L,12,0)</f>
        <v>625.00</v>
      </c>
      <c r="G65" t="str">
        <f>VLOOKUP(A65,HOP!A:C,3,0)</f>
        <v>3188028</v>
      </c>
      <c r="H65">
        <f t="shared" si="2"/>
        <v>0</v>
      </c>
      <c r="I65" t="str">
        <f t="shared" si="3"/>
        <v>，3188028</v>
      </c>
      <c r="J65" t="str">
        <f>VLOOKUP(A65,HOP!A:U,21,0)</f>
        <v>直采</v>
      </c>
    </row>
    <row r="66" hidden="1" spans="1:10">
      <c r="A66" s="6">
        <v>999223438325776</v>
      </c>
      <c r="B66" s="5" t="s">
        <v>27</v>
      </c>
      <c r="C66" s="7">
        <v>45023</v>
      </c>
      <c r="D66" s="7">
        <v>45026</v>
      </c>
      <c r="E66" s="5">
        <v>5835</v>
      </c>
      <c r="F66" t="str">
        <f>VLOOKUP(A66,HOP!A:L,12,0)</f>
        <v>5835.00</v>
      </c>
      <c r="G66" t="str">
        <f>VLOOKUP(A66,HOP!A:C,3,0)</f>
        <v>3188953</v>
      </c>
      <c r="H66">
        <f t="shared" si="2"/>
        <v>0</v>
      </c>
      <c r="I66" t="str">
        <f t="shared" si="3"/>
        <v>，3188953</v>
      </c>
      <c r="J66" t="str">
        <f>VLOOKUP(A66,HOP!A:U,21,0)</f>
        <v>直采</v>
      </c>
    </row>
    <row r="67" hidden="1" spans="1:10">
      <c r="A67" s="6">
        <v>999223438830053</v>
      </c>
      <c r="B67" s="5" t="s">
        <v>27</v>
      </c>
      <c r="C67" s="7">
        <v>45023</v>
      </c>
      <c r="D67" s="7">
        <v>45026</v>
      </c>
      <c r="E67" s="5">
        <v>1350</v>
      </c>
      <c r="F67" t="str">
        <f>VLOOKUP(A67,HOP!A:L,12,0)</f>
        <v>1350.00</v>
      </c>
      <c r="G67" t="str">
        <f>VLOOKUP(A67,HOP!A:C,3,0)</f>
        <v>3189131</v>
      </c>
      <c r="H67">
        <f t="shared" ref="H67:H98" si="4">E67-F67</f>
        <v>0</v>
      </c>
      <c r="I67" t="str">
        <f t="shared" ref="I67:I98" si="5">$I$1&amp;G67</f>
        <v>，3189131</v>
      </c>
      <c r="J67" t="str">
        <f>VLOOKUP(A67,HOP!A:U,21,0)</f>
        <v>直采</v>
      </c>
    </row>
    <row r="68" hidden="1" spans="1:10">
      <c r="A68" s="6">
        <v>999223438858433</v>
      </c>
      <c r="B68" s="5" t="s">
        <v>27</v>
      </c>
      <c r="C68" s="7">
        <v>45023</v>
      </c>
      <c r="D68" s="7">
        <v>45026</v>
      </c>
      <c r="E68" s="5">
        <v>1350</v>
      </c>
      <c r="F68" t="str">
        <f>VLOOKUP(A68,HOP!A:L,12,0)</f>
        <v>1350.00</v>
      </c>
      <c r="G68" t="str">
        <f>VLOOKUP(A68,HOP!A:C,3,0)</f>
        <v>3189141</v>
      </c>
      <c r="H68">
        <f t="shared" si="4"/>
        <v>0</v>
      </c>
      <c r="I68" t="str">
        <f t="shared" si="5"/>
        <v>，3189141</v>
      </c>
      <c r="J68" t="str">
        <f>VLOOKUP(A68,HOP!A:U,21,0)</f>
        <v>直采</v>
      </c>
    </row>
    <row r="69" hidden="1" spans="1:10">
      <c r="A69" s="6">
        <v>999223439614740</v>
      </c>
      <c r="B69" s="5" t="s">
        <v>27</v>
      </c>
      <c r="C69" s="7">
        <v>45025</v>
      </c>
      <c r="D69" s="7">
        <v>45026</v>
      </c>
      <c r="E69" s="5">
        <v>510</v>
      </c>
      <c r="F69" t="str">
        <f>VLOOKUP(A69,HOP!A:L,12,0)</f>
        <v>510.00</v>
      </c>
      <c r="G69" t="str">
        <f>VLOOKUP(A69,HOP!A:C,3,0)</f>
        <v>3189396</v>
      </c>
      <c r="H69">
        <f t="shared" si="4"/>
        <v>0</v>
      </c>
      <c r="I69" t="str">
        <f t="shared" si="5"/>
        <v>，3189396</v>
      </c>
      <c r="J69" t="str">
        <f>VLOOKUP(A69,HOP!A:U,21,0)</f>
        <v>直采</v>
      </c>
    </row>
    <row r="70" hidden="1" spans="1:10">
      <c r="A70" s="6">
        <v>999223442304938</v>
      </c>
      <c r="B70" s="5" t="s">
        <v>27</v>
      </c>
      <c r="C70" s="7">
        <v>45023</v>
      </c>
      <c r="D70" s="7">
        <v>45026</v>
      </c>
      <c r="E70" s="5">
        <v>8073</v>
      </c>
      <c r="F70" t="str">
        <f>VLOOKUP(A70,HOP!A:L,12,0)</f>
        <v>8073.00</v>
      </c>
      <c r="G70" t="str">
        <f>VLOOKUP(A70,HOP!A:C,3,0)</f>
        <v>3189612</v>
      </c>
      <c r="H70">
        <f t="shared" si="4"/>
        <v>0</v>
      </c>
      <c r="I70" t="str">
        <f t="shared" si="5"/>
        <v>，3189612</v>
      </c>
      <c r="J70" t="str">
        <f>VLOOKUP(A70,HOP!A:U,21,0)</f>
        <v>直采</v>
      </c>
    </row>
    <row r="71" hidden="1" spans="1:10">
      <c r="A71" s="6">
        <v>999223451091008</v>
      </c>
      <c r="B71" s="5" t="s">
        <v>27</v>
      </c>
      <c r="C71" s="7">
        <v>45021</v>
      </c>
      <c r="D71" s="7">
        <v>45026</v>
      </c>
      <c r="E71" s="5">
        <v>13264</v>
      </c>
      <c r="F71" t="str">
        <f>VLOOKUP(A71,HOP!A:L,12,0)</f>
        <v>13264.00</v>
      </c>
      <c r="G71" t="str">
        <f>VLOOKUP(A71,HOP!A:C,3,0)</f>
        <v>3191180</v>
      </c>
      <c r="H71">
        <f t="shared" si="4"/>
        <v>0</v>
      </c>
      <c r="I71" t="str">
        <f t="shared" si="5"/>
        <v>，3191180</v>
      </c>
      <c r="J71" t="str">
        <f>VLOOKUP(A71,HOP!A:U,21,0)</f>
        <v>直采</v>
      </c>
    </row>
    <row r="72" hidden="1" spans="1:10">
      <c r="A72" s="6">
        <v>999223454787766</v>
      </c>
      <c r="B72" s="5" t="s">
        <v>27</v>
      </c>
      <c r="C72" s="7">
        <v>45025</v>
      </c>
      <c r="D72" s="7">
        <v>45026</v>
      </c>
      <c r="E72" s="5">
        <v>1984</v>
      </c>
      <c r="F72" t="str">
        <f>VLOOKUP(A72,HOP!A:L,12,0)</f>
        <v>1984.00</v>
      </c>
      <c r="G72" t="str">
        <f>VLOOKUP(A72,HOP!A:C,3,0)</f>
        <v>3191497</v>
      </c>
      <c r="H72">
        <f t="shared" si="4"/>
        <v>0</v>
      </c>
      <c r="I72" t="str">
        <f t="shared" si="5"/>
        <v>，3191497</v>
      </c>
      <c r="J72" t="str">
        <f>VLOOKUP(A72,HOP!A:U,21,0)</f>
        <v>直采</v>
      </c>
    </row>
    <row r="73" hidden="1" spans="1:10">
      <c r="A73" s="6">
        <v>999223455503015</v>
      </c>
      <c r="B73" s="5" t="s">
        <v>27</v>
      </c>
      <c r="C73" s="7">
        <v>45024</v>
      </c>
      <c r="D73" s="7">
        <v>45026</v>
      </c>
      <c r="E73" s="5">
        <v>2100</v>
      </c>
      <c r="F73" t="str">
        <f>VLOOKUP(A73,HOP!A:L,12,0)</f>
        <v>2100.00</v>
      </c>
      <c r="G73" t="str">
        <f>VLOOKUP(A73,HOP!A:C,3,0)</f>
        <v>3191593</v>
      </c>
      <c r="H73">
        <f t="shared" si="4"/>
        <v>0</v>
      </c>
      <c r="I73" t="str">
        <f t="shared" si="5"/>
        <v>，3191593</v>
      </c>
      <c r="J73" t="str">
        <f>VLOOKUP(A73,HOP!A:U,21,0)</f>
        <v>直采</v>
      </c>
    </row>
    <row r="74" hidden="1" spans="1:10">
      <c r="A74" s="6">
        <v>999223456708013</v>
      </c>
      <c r="B74" s="5" t="s">
        <v>27</v>
      </c>
      <c r="C74" s="7">
        <v>45025</v>
      </c>
      <c r="D74" s="7">
        <v>45026</v>
      </c>
      <c r="E74" s="5">
        <v>420</v>
      </c>
      <c r="F74" t="str">
        <f>VLOOKUP(A74,HOP!A:L,12,0)</f>
        <v>420.00</v>
      </c>
      <c r="G74" t="str">
        <f>VLOOKUP(A74,HOP!A:C,3,0)</f>
        <v>3191791</v>
      </c>
      <c r="H74">
        <f t="shared" si="4"/>
        <v>0</v>
      </c>
      <c r="I74" t="str">
        <f t="shared" si="5"/>
        <v>，3191791</v>
      </c>
      <c r="J74" t="str">
        <f>VLOOKUP(A74,HOP!A:U,21,0)</f>
        <v>直采</v>
      </c>
    </row>
    <row r="75" hidden="1" spans="1:10">
      <c r="A75" s="6">
        <v>999223456424686</v>
      </c>
      <c r="B75" s="5" t="s">
        <v>27</v>
      </c>
      <c r="C75" s="7">
        <v>45025</v>
      </c>
      <c r="D75" s="7">
        <v>45026</v>
      </c>
      <c r="E75" s="5">
        <v>520</v>
      </c>
      <c r="F75" t="str">
        <f>VLOOKUP(A75,HOP!A:L,12,0)</f>
        <v>520.00</v>
      </c>
      <c r="G75" t="str">
        <f>VLOOKUP(A75,HOP!A:C,3,0)</f>
        <v>3191745</v>
      </c>
      <c r="H75">
        <f t="shared" si="4"/>
        <v>0</v>
      </c>
      <c r="I75" t="str">
        <f t="shared" si="5"/>
        <v>，3191745</v>
      </c>
      <c r="J75" t="str">
        <f>VLOOKUP(A75,HOP!A:U,21,0)</f>
        <v>直采</v>
      </c>
    </row>
    <row r="76" hidden="1" spans="1:10">
      <c r="A76" s="6">
        <v>999223457305039</v>
      </c>
      <c r="B76" s="5" t="s">
        <v>27</v>
      </c>
      <c r="C76" s="7">
        <v>45024</v>
      </c>
      <c r="D76" s="7">
        <v>45026</v>
      </c>
      <c r="E76" s="5">
        <v>11014</v>
      </c>
      <c r="F76" t="str">
        <f>VLOOKUP(A76,HOP!A:L,12,0)</f>
        <v>11014.00</v>
      </c>
      <c r="G76" t="str">
        <f>VLOOKUP(A76,HOP!A:C,3,0)</f>
        <v>3191890</v>
      </c>
      <c r="H76">
        <f t="shared" si="4"/>
        <v>0</v>
      </c>
      <c r="I76" t="str">
        <f t="shared" si="5"/>
        <v>，3191890</v>
      </c>
      <c r="J76" t="str">
        <f>VLOOKUP(A76,HOP!A:U,21,0)</f>
        <v>直采</v>
      </c>
    </row>
    <row r="77" hidden="1" spans="1:10">
      <c r="A77" s="6">
        <v>999223457406353</v>
      </c>
      <c r="B77" s="5" t="s">
        <v>27</v>
      </c>
      <c r="C77" s="7">
        <v>45019</v>
      </c>
      <c r="D77" s="7">
        <v>45026</v>
      </c>
      <c r="E77" s="5">
        <v>1631</v>
      </c>
      <c r="F77" t="str">
        <f>VLOOKUP(A77,HOP!A:L,12,0)</f>
        <v>1631.00</v>
      </c>
      <c r="G77" t="str">
        <f>VLOOKUP(A77,HOP!A:C,3,0)</f>
        <v>3191907</v>
      </c>
      <c r="H77">
        <f t="shared" si="4"/>
        <v>0</v>
      </c>
      <c r="I77" t="str">
        <f t="shared" si="5"/>
        <v>，3191907</v>
      </c>
      <c r="J77" t="str">
        <f>VLOOKUP(A77,HOP!A:U,21,0)</f>
        <v>直采</v>
      </c>
    </row>
    <row r="78" hidden="1" spans="1:10">
      <c r="A78" s="6">
        <v>999223459856799</v>
      </c>
      <c r="B78" s="5" t="s">
        <v>27</v>
      </c>
      <c r="C78" s="7">
        <v>45023</v>
      </c>
      <c r="D78" s="7">
        <v>45026</v>
      </c>
      <c r="E78" s="5">
        <v>1290</v>
      </c>
      <c r="F78" t="str">
        <f>VLOOKUP(A78,HOP!A:L,12,0)</f>
        <v>1290.00</v>
      </c>
      <c r="G78" t="str">
        <f>VLOOKUP(A78,HOP!A:C,3,0)</f>
        <v>3192394</v>
      </c>
      <c r="H78">
        <f t="shared" si="4"/>
        <v>0</v>
      </c>
      <c r="I78" t="str">
        <f t="shared" si="5"/>
        <v>，3192394</v>
      </c>
      <c r="J78" t="str">
        <f>VLOOKUP(A78,HOP!A:U,21,0)</f>
        <v>直采</v>
      </c>
    </row>
    <row r="79" hidden="1" spans="1:10">
      <c r="A79" s="6">
        <v>999223460725389</v>
      </c>
      <c r="B79" s="5" t="s">
        <v>27</v>
      </c>
      <c r="C79" s="7">
        <v>45023</v>
      </c>
      <c r="D79" s="7">
        <v>45026</v>
      </c>
      <c r="E79" s="5">
        <v>2580</v>
      </c>
      <c r="F79" t="str">
        <f>VLOOKUP(A79,HOP!A:L,12,0)</f>
        <v>2580.00</v>
      </c>
      <c r="G79" t="str">
        <f>VLOOKUP(A79,HOP!A:C,3,0)</f>
        <v>3192697</v>
      </c>
      <c r="H79">
        <f t="shared" si="4"/>
        <v>0</v>
      </c>
      <c r="I79" t="str">
        <f t="shared" si="5"/>
        <v>，3192697</v>
      </c>
      <c r="J79" t="str">
        <f>VLOOKUP(A79,HOP!A:U,21,0)</f>
        <v>直采</v>
      </c>
    </row>
    <row r="80" hidden="1" spans="1:10">
      <c r="A80" s="6">
        <v>999223472208019</v>
      </c>
      <c r="B80" s="5" t="s">
        <v>27</v>
      </c>
      <c r="C80" s="7">
        <v>45025</v>
      </c>
      <c r="D80" s="7">
        <v>45026</v>
      </c>
      <c r="E80" s="5">
        <v>1368</v>
      </c>
      <c r="F80" t="str">
        <f>VLOOKUP(A80,HOP!A:L,12,0)</f>
        <v>1368.00</v>
      </c>
      <c r="G80" t="str">
        <f>VLOOKUP(A80,HOP!A:C,3,0)</f>
        <v>3195105</v>
      </c>
      <c r="H80">
        <f t="shared" si="4"/>
        <v>0</v>
      </c>
      <c r="I80" t="str">
        <f t="shared" si="5"/>
        <v>，3195105</v>
      </c>
      <c r="J80" t="str">
        <f>VLOOKUP(A80,HOP!A:U,21,0)</f>
        <v>直采</v>
      </c>
    </row>
    <row r="81" hidden="1" spans="1:10">
      <c r="A81" s="6">
        <v>999223479888359</v>
      </c>
      <c r="B81" s="5" t="s">
        <v>27</v>
      </c>
      <c r="C81" s="7">
        <v>45023</v>
      </c>
      <c r="D81" s="7">
        <v>45026</v>
      </c>
      <c r="E81" s="5">
        <v>1203</v>
      </c>
      <c r="F81" t="str">
        <f>VLOOKUP(A81,HOP!A:L,12,0)</f>
        <v>1203.00</v>
      </c>
      <c r="G81" t="str">
        <f>VLOOKUP(A81,HOP!A:C,3,0)</f>
        <v>3196794</v>
      </c>
      <c r="H81">
        <f t="shared" si="4"/>
        <v>0</v>
      </c>
      <c r="I81" t="str">
        <f t="shared" si="5"/>
        <v>，3196794</v>
      </c>
      <c r="J81" t="str">
        <f>VLOOKUP(A81,HOP!A:U,21,0)</f>
        <v>直采</v>
      </c>
    </row>
    <row r="82" hidden="1" spans="1:10">
      <c r="A82" s="6">
        <v>999223483614330</v>
      </c>
      <c r="B82" s="5" t="s">
        <v>27</v>
      </c>
      <c r="C82" s="7">
        <v>45025</v>
      </c>
      <c r="D82" s="7">
        <v>45026</v>
      </c>
      <c r="E82" s="5">
        <v>1200</v>
      </c>
      <c r="F82" t="str">
        <f>VLOOKUP(A82,HOP!A:L,12,0)</f>
        <v>1200.00</v>
      </c>
      <c r="G82" t="str">
        <f>VLOOKUP(A82,HOP!A:C,3,0)</f>
        <v>3197203</v>
      </c>
      <c r="H82">
        <f t="shared" si="4"/>
        <v>0</v>
      </c>
      <c r="I82" t="str">
        <f t="shared" si="5"/>
        <v>，3197203</v>
      </c>
      <c r="J82" t="str">
        <f>VLOOKUP(A82,HOP!A:U,21,0)</f>
        <v>直采</v>
      </c>
    </row>
    <row r="83" hidden="1" spans="1:10">
      <c r="A83" s="6">
        <v>999223486040528</v>
      </c>
      <c r="B83" s="5" t="s">
        <v>27</v>
      </c>
      <c r="C83" s="7">
        <v>45024</v>
      </c>
      <c r="D83" s="7">
        <v>45026</v>
      </c>
      <c r="E83" s="5">
        <v>0</v>
      </c>
      <c r="F83" t="e">
        <f>VLOOKUP(A83,HOP!A:L,12,0)</f>
        <v>#N/A</v>
      </c>
      <c r="G83" t="e">
        <f>VLOOKUP(A83,HOP!A:C,3,0)</f>
        <v>#N/A</v>
      </c>
      <c r="H83" t="e">
        <f t="shared" si="4"/>
        <v>#N/A</v>
      </c>
      <c r="I83" t="e">
        <f t="shared" si="5"/>
        <v>#N/A</v>
      </c>
      <c r="J83" t="e">
        <f>VLOOKUP(A83,HOP!A:U,21,0)</f>
        <v>#N/A</v>
      </c>
    </row>
    <row r="84" hidden="1" spans="1:10">
      <c r="A84" s="6">
        <v>999223489268662</v>
      </c>
      <c r="B84" s="5" t="s">
        <v>27</v>
      </c>
      <c r="C84" s="7">
        <v>45024</v>
      </c>
      <c r="D84" s="7">
        <v>45026</v>
      </c>
      <c r="E84" s="5">
        <v>2088</v>
      </c>
      <c r="F84" t="str">
        <f>VLOOKUP(A84,HOP!A:L,12,0)</f>
        <v>2088.00</v>
      </c>
      <c r="G84" t="str">
        <f>VLOOKUP(A84,HOP!A:C,3,0)</f>
        <v>3198260</v>
      </c>
      <c r="H84">
        <f t="shared" si="4"/>
        <v>0</v>
      </c>
      <c r="I84" t="str">
        <f t="shared" si="5"/>
        <v>，3198260</v>
      </c>
      <c r="J84" t="str">
        <f>VLOOKUP(A84,HOP!A:U,21,0)</f>
        <v>直采</v>
      </c>
    </row>
    <row r="85" hidden="1" spans="1:10">
      <c r="A85" s="6">
        <v>999223490251846</v>
      </c>
      <c r="B85" s="5" t="s">
        <v>27</v>
      </c>
      <c r="C85" s="7">
        <v>45025</v>
      </c>
      <c r="D85" s="7">
        <v>45026</v>
      </c>
      <c r="E85" s="5">
        <v>2790</v>
      </c>
      <c r="F85" t="str">
        <f>VLOOKUP(A85,HOP!A:L,12,0)</f>
        <v>2790.00</v>
      </c>
      <c r="G85" t="str">
        <f>VLOOKUP(A85,HOP!A:C,3,0)</f>
        <v>3198551</v>
      </c>
      <c r="H85">
        <f t="shared" si="4"/>
        <v>0</v>
      </c>
      <c r="I85" t="str">
        <f t="shared" si="5"/>
        <v>，3198551</v>
      </c>
      <c r="J85" t="str">
        <f>VLOOKUP(A85,HOP!A:U,21,0)</f>
        <v>直采</v>
      </c>
    </row>
    <row r="86" hidden="1" spans="1:10">
      <c r="A86" s="6">
        <v>999223496358654</v>
      </c>
      <c r="B86" s="5" t="s">
        <v>27</v>
      </c>
      <c r="C86" s="7">
        <v>45022</v>
      </c>
      <c r="D86" s="7">
        <v>45026</v>
      </c>
      <c r="E86" s="5">
        <v>10400</v>
      </c>
      <c r="F86" t="str">
        <f>VLOOKUP(A86,HOP!A:L,12,0)</f>
        <v>10400.00</v>
      </c>
      <c r="G86" t="str">
        <f>VLOOKUP(A86,HOP!A:C,3,0)</f>
        <v>3199431</v>
      </c>
      <c r="H86">
        <f t="shared" si="4"/>
        <v>0</v>
      </c>
      <c r="I86" t="str">
        <f t="shared" si="5"/>
        <v>，3199431</v>
      </c>
      <c r="J86" t="str">
        <f>VLOOKUP(A86,HOP!A:U,21,0)</f>
        <v>直采</v>
      </c>
    </row>
    <row r="87" hidden="1" spans="1:10">
      <c r="A87" s="6">
        <v>999223500630400</v>
      </c>
      <c r="B87" s="5" t="s">
        <v>27</v>
      </c>
      <c r="C87" s="7">
        <v>45023</v>
      </c>
      <c r="D87" s="7">
        <v>45026</v>
      </c>
      <c r="E87" s="5">
        <v>3228</v>
      </c>
      <c r="F87" t="str">
        <f>VLOOKUP(A87,HOP!A:L,12,0)</f>
        <v>3228.00</v>
      </c>
      <c r="G87" t="str">
        <f>VLOOKUP(A87,HOP!A:C,3,0)</f>
        <v>3200157</v>
      </c>
      <c r="H87">
        <f t="shared" si="4"/>
        <v>0</v>
      </c>
      <c r="I87" t="str">
        <f t="shared" si="5"/>
        <v>，3200157</v>
      </c>
      <c r="J87" t="str">
        <f>VLOOKUP(A87,HOP!A:U,21,0)</f>
        <v>直采</v>
      </c>
    </row>
    <row r="88" hidden="1" spans="1:10">
      <c r="A88" s="6">
        <v>999223502080782</v>
      </c>
      <c r="B88" s="5" t="s">
        <v>27</v>
      </c>
      <c r="C88" s="7">
        <v>45024</v>
      </c>
      <c r="D88" s="7">
        <v>45026</v>
      </c>
      <c r="E88" s="5">
        <v>742</v>
      </c>
      <c r="F88" t="str">
        <f>VLOOKUP(A88,HOP!A:L,12,0)</f>
        <v>742.00</v>
      </c>
      <c r="G88" t="str">
        <f>VLOOKUP(A88,HOP!A:C,3,0)</f>
        <v>3200442</v>
      </c>
      <c r="H88">
        <f t="shared" si="4"/>
        <v>0</v>
      </c>
      <c r="I88" t="str">
        <f t="shared" si="5"/>
        <v>，3200442</v>
      </c>
      <c r="J88" t="str">
        <f>VLOOKUP(A88,HOP!A:U,21,0)</f>
        <v>直采</v>
      </c>
    </row>
    <row r="89" hidden="1" spans="1:10">
      <c r="A89" s="6">
        <v>999223502476025</v>
      </c>
      <c r="B89" s="5" t="s">
        <v>27</v>
      </c>
      <c r="C89" s="7">
        <v>45022</v>
      </c>
      <c r="D89" s="7">
        <v>45026</v>
      </c>
      <c r="E89" s="5">
        <v>2744</v>
      </c>
      <c r="F89" t="str">
        <f>VLOOKUP(A89,HOP!A:L,12,0)</f>
        <v>2744.00</v>
      </c>
      <c r="G89" t="str">
        <f>VLOOKUP(A89,HOP!A:C,3,0)</f>
        <v>3200550</v>
      </c>
      <c r="H89">
        <f t="shared" si="4"/>
        <v>0</v>
      </c>
      <c r="I89" t="str">
        <f t="shared" si="5"/>
        <v>，3200550</v>
      </c>
      <c r="J89" t="str">
        <f>VLOOKUP(A89,HOP!A:U,21,0)</f>
        <v>直采</v>
      </c>
    </row>
    <row r="90" hidden="1" spans="1:10">
      <c r="A90" s="6">
        <v>999223503780423</v>
      </c>
      <c r="B90" s="5" t="s">
        <v>27</v>
      </c>
      <c r="C90" s="7">
        <v>45025</v>
      </c>
      <c r="D90" s="7">
        <v>45026</v>
      </c>
      <c r="E90" s="5">
        <v>278</v>
      </c>
      <c r="F90" t="str">
        <f>VLOOKUP(A90,HOP!A:L,12,0)</f>
        <v>278.00</v>
      </c>
      <c r="G90" t="str">
        <f>VLOOKUP(A90,HOP!A:C,3,0)</f>
        <v>3200849</v>
      </c>
      <c r="H90">
        <f t="shared" si="4"/>
        <v>0</v>
      </c>
      <c r="I90" t="str">
        <f t="shared" si="5"/>
        <v>，3200849</v>
      </c>
      <c r="J90" t="str">
        <f>VLOOKUP(A90,HOP!A:U,21,0)</f>
        <v>直采</v>
      </c>
    </row>
    <row r="91" hidden="1" spans="1:10">
      <c r="A91" s="6">
        <v>999223504110105</v>
      </c>
      <c r="B91" s="5" t="s">
        <v>27</v>
      </c>
      <c r="C91" s="7">
        <v>45023</v>
      </c>
      <c r="D91" s="7">
        <v>45026</v>
      </c>
      <c r="E91" s="5">
        <v>4770</v>
      </c>
      <c r="F91" t="str">
        <f>VLOOKUP(A91,HOP!A:L,12,0)</f>
        <v>4770.00</v>
      </c>
      <c r="G91" t="str">
        <f>VLOOKUP(A91,HOP!A:C,3,0)</f>
        <v>3200975</v>
      </c>
      <c r="H91">
        <f t="shared" si="4"/>
        <v>0</v>
      </c>
      <c r="I91" t="str">
        <f t="shared" si="5"/>
        <v>，3200975</v>
      </c>
      <c r="J91" t="str">
        <f>VLOOKUP(A91,HOP!A:U,21,0)</f>
        <v>直采</v>
      </c>
    </row>
    <row r="92" hidden="1" spans="1:10">
      <c r="A92" s="6">
        <v>999223504566218</v>
      </c>
      <c r="B92" s="5" t="s">
        <v>27</v>
      </c>
      <c r="C92" s="7">
        <v>45022</v>
      </c>
      <c r="D92" s="7">
        <v>45026</v>
      </c>
      <c r="E92" s="5">
        <v>932</v>
      </c>
      <c r="F92" t="str">
        <f>VLOOKUP(A92,HOP!A:L,12,0)</f>
        <v>932.00</v>
      </c>
      <c r="G92" t="str">
        <f>VLOOKUP(A92,HOP!A:C,3,0)</f>
        <v>3201110</v>
      </c>
      <c r="H92">
        <f t="shared" si="4"/>
        <v>0</v>
      </c>
      <c r="I92" t="str">
        <f t="shared" si="5"/>
        <v>，3201110</v>
      </c>
      <c r="J92" t="str">
        <f>VLOOKUP(A92,HOP!A:U,21,0)</f>
        <v>直采</v>
      </c>
    </row>
    <row r="93" hidden="1" spans="1:10">
      <c r="A93" s="6">
        <v>999223505795314</v>
      </c>
      <c r="B93" s="5" t="s">
        <v>27</v>
      </c>
      <c r="C93" s="7">
        <v>45022</v>
      </c>
      <c r="D93" s="7">
        <v>45026</v>
      </c>
      <c r="E93" s="5">
        <v>2400</v>
      </c>
      <c r="F93" t="str">
        <f>VLOOKUP(A93,HOP!A:L,12,0)</f>
        <v>2400.00</v>
      </c>
      <c r="G93" t="str">
        <f>VLOOKUP(A93,HOP!A:C,3,0)</f>
        <v>3201572</v>
      </c>
      <c r="H93">
        <f t="shared" si="4"/>
        <v>0</v>
      </c>
      <c r="I93" t="str">
        <f t="shared" si="5"/>
        <v>，3201572</v>
      </c>
      <c r="J93" t="str">
        <f>VLOOKUP(A93,HOP!A:U,21,0)</f>
        <v>直采</v>
      </c>
    </row>
    <row r="94" hidden="1" spans="1:10">
      <c r="A94" s="6">
        <v>999223506495910</v>
      </c>
      <c r="B94" s="5" t="s">
        <v>27</v>
      </c>
      <c r="C94" s="7">
        <v>45023</v>
      </c>
      <c r="D94" s="7">
        <v>45026</v>
      </c>
      <c r="E94" s="5">
        <v>780</v>
      </c>
      <c r="F94" t="str">
        <f>VLOOKUP(A94,HOP!A:L,12,0)</f>
        <v>780.00</v>
      </c>
      <c r="G94" t="str">
        <f>VLOOKUP(A94,HOP!A:C,3,0)</f>
        <v>3201936</v>
      </c>
      <c r="H94">
        <f t="shared" si="4"/>
        <v>0</v>
      </c>
      <c r="I94" t="str">
        <f t="shared" si="5"/>
        <v>，3201936</v>
      </c>
      <c r="J94" t="str">
        <f>VLOOKUP(A94,HOP!A:U,21,0)</f>
        <v>直采</v>
      </c>
    </row>
    <row r="95" hidden="1" spans="1:10">
      <c r="A95" s="6">
        <v>999223510921723</v>
      </c>
      <c r="B95" s="5" t="s">
        <v>27</v>
      </c>
      <c r="C95" s="7">
        <v>45025</v>
      </c>
      <c r="D95" s="7">
        <v>45026</v>
      </c>
      <c r="E95" s="5">
        <v>250</v>
      </c>
      <c r="F95" t="str">
        <f>VLOOKUP(A95,HOP!A:L,12,0)</f>
        <v>250.00</v>
      </c>
      <c r="G95" t="str">
        <f>VLOOKUP(A95,HOP!A:C,3,0)</f>
        <v>3202362</v>
      </c>
      <c r="H95">
        <f t="shared" si="4"/>
        <v>0</v>
      </c>
      <c r="I95" t="str">
        <f t="shared" si="5"/>
        <v>，3202362</v>
      </c>
      <c r="J95" t="str">
        <f>VLOOKUP(A95,HOP!A:U,21,0)</f>
        <v>直采</v>
      </c>
    </row>
    <row r="96" hidden="1" spans="1:10">
      <c r="A96" s="6">
        <v>999223511459704</v>
      </c>
      <c r="B96" s="5" t="s">
        <v>27</v>
      </c>
      <c r="C96" s="7">
        <v>45024</v>
      </c>
      <c r="D96" s="7">
        <v>45026</v>
      </c>
      <c r="E96" s="5">
        <v>898</v>
      </c>
      <c r="F96" t="str">
        <f>VLOOKUP(A96,HOP!A:L,12,0)</f>
        <v>898.00</v>
      </c>
      <c r="G96" t="str">
        <f>VLOOKUP(A96,HOP!A:C,3,0)</f>
        <v>3202414</v>
      </c>
      <c r="H96">
        <f t="shared" si="4"/>
        <v>0</v>
      </c>
      <c r="I96" t="str">
        <f t="shared" si="5"/>
        <v>，3202414</v>
      </c>
      <c r="J96" t="str">
        <f>VLOOKUP(A96,HOP!A:U,21,0)</f>
        <v>直采</v>
      </c>
    </row>
    <row r="97" hidden="1" spans="1:10">
      <c r="A97" s="6">
        <v>999223514305062</v>
      </c>
      <c r="B97" s="5" t="s">
        <v>27</v>
      </c>
      <c r="C97" s="7">
        <v>45025</v>
      </c>
      <c r="D97" s="7">
        <v>45026</v>
      </c>
      <c r="E97" s="5">
        <v>681</v>
      </c>
      <c r="F97" t="str">
        <f>VLOOKUP(A97,HOP!A:L,12,0)</f>
        <v>681.00</v>
      </c>
      <c r="G97" t="str">
        <f>VLOOKUP(A97,HOP!A:C,3,0)</f>
        <v>3202783</v>
      </c>
      <c r="H97">
        <f t="shared" si="4"/>
        <v>0</v>
      </c>
      <c r="I97" t="str">
        <f t="shared" si="5"/>
        <v>，3202783</v>
      </c>
      <c r="J97" t="str">
        <f>VLOOKUP(A97,HOP!A:U,21,0)</f>
        <v>直采</v>
      </c>
    </row>
    <row r="98" hidden="1" spans="1:10">
      <c r="A98" s="6">
        <v>999223518308120</v>
      </c>
      <c r="B98" s="5" t="s">
        <v>27</v>
      </c>
      <c r="C98" s="7">
        <v>45023</v>
      </c>
      <c r="D98" s="7">
        <v>45026</v>
      </c>
      <c r="E98" s="5">
        <v>3294</v>
      </c>
      <c r="F98" t="str">
        <f>VLOOKUP(A98,HOP!A:L,12,0)</f>
        <v>3294.00</v>
      </c>
      <c r="G98" t="str">
        <f>VLOOKUP(A98,HOP!A:C,3,0)</f>
        <v>3203445</v>
      </c>
      <c r="H98">
        <f t="shared" si="4"/>
        <v>0</v>
      </c>
      <c r="I98" t="str">
        <f t="shared" si="5"/>
        <v>，3203445</v>
      </c>
      <c r="J98" t="str">
        <f>VLOOKUP(A98,HOP!A:U,21,0)</f>
        <v>直采</v>
      </c>
    </row>
    <row r="99" hidden="1" spans="1:10">
      <c r="A99" s="6">
        <v>999223521368843</v>
      </c>
      <c r="B99" s="5" t="s">
        <v>27</v>
      </c>
      <c r="C99" s="7">
        <v>45023</v>
      </c>
      <c r="D99" s="7">
        <v>45026</v>
      </c>
      <c r="E99" s="5">
        <v>0</v>
      </c>
      <c r="F99" t="e">
        <f>VLOOKUP(A99,HOP!A:L,12,0)</f>
        <v>#N/A</v>
      </c>
      <c r="G99" t="e">
        <f>VLOOKUP(A99,HOP!A:C,3,0)</f>
        <v>#N/A</v>
      </c>
      <c r="H99" t="e">
        <f t="shared" ref="H99:H139" si="6">E99-F99</f>
        <v>#N/A</v>
      </c>
      <c r="I99" t="e">
        <f t="shared" ref="I99:I130" si="7">$I$1&amp;G99</f>
        <v>#N/A</v>
      </c>
      <c r="J99" t="e">
        <f>VLOOKUP(A99,HOP!A:U,21,0)</f>
        <v>#N/A</v>
      </c>
    </row>
    <row r="100" hidden="1" spans="1:10">
      <c r="A100" s="6">
        <v>999223521470037</v>
      </c>
      <c r="B100" s="5" t="s">
        <v>27</v>
      </c>
      <c r="C100" s="7">
        <v>45023</v>
      </c>
      <c r="D100" s="7">
        <v>45026</v>
      </c>
      <c r="E100" s="5">
        <v>0</v>
      </c>
      <c r="F100" t="e">
        <f>VLOOKUP(A100,HOP!A:L,12,0)</f>
        <v>#N/A</v>
      </c>
      <c r="G100" t="e">
        <f>VLOOKUP(A100,HOP!A:C,3,0)</f>
        <v>#N/A</v>
      </c>
      <c r="H100" t="e">
        <f t="shared" si="6"/>
        <v>#N/A</v>
      </c>
      <c r="I100" t="e">
        <f t="shared" si="7"/>
        <v>#N/A</v>
      </c>
      <c r="J100" t="e">
        <f>VLOOKUP(A100,HOP!A:U,21,0)</f>
        <v>#N/A</v>
      </c>
    </row>
    <row r="101" hidden="1" spans="1:10">
      <c r="A101" s="6">
        <v>999223521543139</v>
      </c>
      <c r="B101" s="5" t="s">
        <v>27</v>
      </c>
      <c r="C101" s="7">
        <v>45025</v>
      </c>
      <c r="D101" s="7">
        <v>45026</v>
      </c>
      <c r="E101" s="5">
        <v>1800</v>
      </c>
      <c r="F101" t="str">
        <f>VLOOKUP(A101,HOP!A:L,12,0)</f>
        <v>1800.00</v>
      </c>
      <c r="G101" t="str">
        <f>VLOOKUP(A101,HOP!A:C,3,0)</f>
        <v>3204117</v>
      </c>
      <c r="H101">
        <f t="shared" si="6"/>
        <v>0</v>
      </c>
      <c r="I101" t="str">
        <f t="shared" si="7"/>
        <v>，3204117</v>
      </c>
      <c r="J101" t="str">
        <f>VLOOKUP(A101,HOP!A:U,21,0)</f>
        <v>直采</v>
      </c>
    </row>
    <row r="102" hidden="1" spans="1:10">
      <c r="A102" s="6">
        <v>999223521551747</v>
      </c>
      <c r="B102" s="5" t="s">
        <v>27</v>
      </c>
      <c r="C102" s="7">
        <v>45023</v>
      </c>
      <c r="D102" s="7">
        <v>45026</v>
      </c>
      <c r="E102" s="5">
        <v>12321</v>
      </c>
      <c r="F102" t="str">
        <f>VLOOKUP(A102,HOP!A:L,12,0)</f>
        <v>12321.00</v>
      </c>
      <c r="G102" t="str">
        <f>VLOOKUP(A102,HOP!A:C,3,0)</f>
        <v>3204119</v>
      </c>
      <c r="H102">
        <f t="shared" si="6"/>
        <v>0</v>
      </c>
      <c r="I102" t="str">
        <f t="shared" si="7"/>
        <v>，3204119</v>
      </c>
      <c r="J102" t="str">
        <f>VLOOKUP(A102,HOP!A:U,21,0)</f>
        <v>直采</v>
      </c>
    </row>
    <row r="103" hidden="1" spans="1:10">
      <c r="A103" s="6">
        <v>999223521622633</v>
      </c>
      <c r="B103" s="5" t="s">
        <v>27</v>
      </c>
      <c r="C103" s="7">
        <v>45023</v>
      </c>
      <c r="D103" s="7">
        <v>45026</v>
      </c>
      <c r="E103" s="5">
        <v>6162</v>
      </c>
      <c r="F103" t="str">
        <f>VLOOKUP(A103,HOP!A:L,12,0)</f>
        <v>6162.00</v>
      </c>
      <c r="G103" t="str">
        <f>VLOOKUP(A103,HOP!A:C,3,0)</f>
        <v>3204142</v>
      </c>
      <c r="H103">
        <f t="shared" si="6"/>
        <v>0</v>
      </c>
      <c r="I103" t="str">
        <f t="shared" si="7"/>
        <v>，3204142</v>
      </c>
      <c r="J103" t="str">
        <f>VLOOKUP(A103,HOP!A:U,21,0)</f>
        <v>直采</v>
      </c>
    </row>
    <row r="104" hidden="1" spans="1:10">
      <c r="A104" s="6">
        <v>999223522505310</v>
      </c>
      <c r="B104" s="5" t="s">
        <v>27</v>
      </c>
      <c r="C104" s="7">
        <v>45023</v>
      </c>
      <c r="D104" s="7">
        <v>45026</v>
      </c>
      <c r="E104" s="5">
        <v>5450</v>
      </c>
      <c r="F104" t="str">
        <f>VLOOKUP(A104,HOP!A:L,12,0)</f>
        <v>5450.00</v>
      </c>
      <c r="G104" t="str">
        <f>VLOOKUP(A104,HOP!A:C,3,0)</f>
        <v>3204480</v>
      </c>
      <c r="H104">
        <f t="shared" si="6"/>
        <v>0</v>
      </c>
      <c r="I104" t="str">
        <f t="shared" si="7"/>
        <v>，3204480</v>
      </c>
      <c r="J104" t="str">
        <f>VLOOKUP(A104,HOP!A:U,21,0)</f>
        <v>直采</v>
      </c>
    </row>
    <row r="105" hidden="1" spans="1:10">
      <c r="A105" s="6">
        <v>999223526089133</v>
      </c>
      <c r="B105" s="5" t="s">
        <v>27</v>
      </c>
      <c r="C105" s="7">
        <v>45025</v>
      </c>
      <c r="D105" s="7">
        <v>45026</v>
      </c>
      <c r="E105" s="5">
        <v>880</v>
      </c>
      <c r="F105" t="str">
        <f>VLOOKUP(A105,HOP!A:L,12,0)</f>
        <v>880.00</v>
      </c>
      <c r="G105" t="str">
        <f>VLOOKUP(A105,HOP!A:C,3,0)</f>
        <v>3205044</v>
      </c>
      <c r="H105">
        <f t="shared" si="6"/>
        <v>0</v>
      </c>
      <c r="I105" t="str">
        <f t="shared" si="7"/>
        <v>，3205044</v>
      </c>
      <c r="J105" t="str">
        <f>VLOOKUP(A105,HOP!A:U,21,0)</f>
        <v>直采</v>
      </c>
    </row>
    <row r="106" s="4" customFormat="1" spans="1:11">
      <c r="A106" s="6">
        <v>999223529715162</v>
      </c>
      <c r="B106" s="5" t="s">
        <v>27</v>
      </c>
      <c r="C106" s="7">
        <v>45024</v>
      </c>
      <c r="D106" s="7">
        <v>45026</v>
      </c>
      <c r="E106" s="5">
        <v>760</v>
      </c>
      <c r="F106" s="4" t="e">
        <f>VLOOKUP(A106,HOP!A:L,12,0)</f>
        <v>#N/A</v>
      </c>
      <c r="G106" s="4">
        <v>3202279</v>
      </c>
      <c r="H106" s="4" t="e">
        <f t="shared" si="6"/>
        <v>#N/A</v>
      </c>
      <c r="I106" s="4" t="str">
        <f t="shared" si="7"/>
        <v>，3202279</v>
      </c>
      <c r="J106" s="4" t="e">
        <f>VLOOKUP(A106,HOP!A:U,21,0)</f>
        <v>#N/A</v>
      </c>
      <c r="K106" s="4" t="s">
        <v>728</v>
      </c>
    </row>
    <row r="107" hidden="1" spans="1:10">
      <c r="A107" s="6">
        <v>999223532154385</v>
      </c>
      <c r="B107" s="5" t="s">
        <v>27</v>
      </c>
      <c r="C107" s="7">
        <v>45023</v>
      </c>
      <c r="D107" s="7">
        <v>45026</v>
      </c>
      <c r="E107" s="5">
        <v>1953</v>
      </c>
      <c r="F107" t="str">
        <f>VLOOKUP(A107,HOP!A:L,12,0)</f>
        <v>1953.00</v>
      </c>
      <c r="G107" t="str">
        <f>VLOOKUP(A107,HOP!A:C,3,0)</f>
        <v>3205993</v>
      </c>
      <c r="H107">
        <f t="shared" si="6"/>
        <v>0</v>
      </c>
      <c r="I107" t="str">
        <f t="shared" si="7"/>
        <v>，3205993</v>
      </c>
      <c r="J107" t="str">
        <f>VLOOKUP(A107,HOP!A:U,21,0)</f>
        <v>直采</v>
      </c>
    </row>
    <row r="108" hidden="1" spans="1:10">
      <c r="A108" s="6">
        <v>999223534004233</v>
      </c>
      <c r="B108" s="5" t="s">
        <v>27</v>
      </c>
      <c r="C108" s="7">
        <v>45024</v>
      </c>
      <c r="D108" s="7">
        <v>45026</v>
      </c>
      <c r="E108" s="5">
        <v>2150</v>
      </c>
      <c r="F108" t="str">
        <f>VLOOKUP(A108,HOP!A:L,12,0)</f>
        <v>2150.00</v>
      </c>
      <c r="G108" t="str">
        <f>VLOOKUP(A108,HOP!A:C,3,0)</f>
        <v>3206368</v>
      </c>
      <c r="H108">
        <f t="shared" si="6"/>
        <v>0</v>
      </c>
      <c r="I108" t="str">
        <f t="shared" si="7"/>
        <v>，3206368</v>
      </c>
      <c r="J108" t="str">
        <f>VLOOKUP(A108,HOP!A:U,21,0)</f>
        <v>直采</v>
      </c>
    </row>
    <row r="109" hidden="1" spans="1:10">
      <c r="A109" s="6">
        <v>999223534176019</v>
      </c>
      <c r="B109" s="5" t="s">
        <v>27</v>
      </c>
      <c r="C109" s="7">
        <v>45024</v>
      </c>
      <c r="D109" s="7">
        <v>45026</v>
      </c>
      <c r="E109" s="5">
        <v>2050</v>
      </c>
      <c r="F109" t="str">
        <f>VLOOKUP(A109,HOP!A:L,12,0)</f>
        <v>2050.00</v>
      </c>
      <c r="G109" t="str">
        <f>VLOOKUP(A109,HOP!A:C,3,0)</f>
        <v>3206410</v>
      </c>
      <c r="H109">
        <f t="shared" si="6"/>
        <v>0</v>
      </c>
      <c r="I109" t="str">
        <f t="shared" si="7"/>
        <v>，3206410</v>
      </c>
      <c r="J109" t="str">
        <f>VLOOKUP(A109,HOP!A:U,21,0)</f>
        <v>直采</v>
      </c>
    </row>
    <row r="110" hidden="1" spans="1:10">
      <c r="A110" s="6">
        <v>999223536739071</v>
      </c>
      <c r="B110" s="5" t="s">
        <v>27</v>
      </c>
      <c r="C110" s="7">
        <v>45024</v>
      </c>
      <c r="D110" s="7">
        <v>45026</v>
      </c>
      <c r="E110" s="5">
        <v>0</v>
      </c>
      <c r="F110" t="e">
        <f>VLOOKUP(A110,HOP!A:L,12,0)</f>
        <v>#N/A</v>
      </c>
      <c r="G110" t="e">
        <f>VLOOKUP(A110,HOP!A:C,3,0)</f>
        <v>#N/A</v>
      </c>
      <c r="H110" t="e">
        <f t="shared" si="6"/>
        <v>#N/A</v>
      </c>
      <c r="I110" t="e">
        <f t="shared" si="7"/>
        <v>#N/A</v>
      </c>
      <c r="J110" t="e">
        <f>VLOOKUP(A110,HOP!A:U,21,0)</f>
        <v>#N/A</v>
      </c>
    </row>
    <row r="111" hidden="1" spans="1:10">
      <c r="A111" s="6">
        <v>999223536895046</v>
      </c>
      <c r="B111" s="5" t="s">
        <v>27</v>
      </c>
      <c r="C111" s="7">
        <v>45024</v>
      </c>
      <c r="D111" s="7">
        <v>45026</v>
      </c>
      <c r="E111" s="5">
        <v>0</v>
      </c>
      <c r="F111" t="e">
        <f>VLOOKUP(A111,HOP!A:L,12,0)</f>
        <v>#N/A</v>
      </c>
      <c r="G111" t="e">
        <f>VLOOKUP(A111,HOP!A:C,3,0)</f>
        <v>#N/A</v>
      </c>
      <c r="H111" t="e">
        <f t="shared" si="6"/>
        <v>#N/A</v>
      </c>
      <c r="I111" t="e">
        <f t="shared" si="7"/>
        <v>#N/A</v>
      </c>
      <c r="J111" t="e">
        <f>VLOOKUP(A111,HOP!A:U,21,0)</f>
        <v>#N/A</v>
      </c>
    </row>
    <row r="112" hidden="1" spans="1:10">
      <c r="A112" s="6">
        <v>999223540720960</v>
      </c>
      <c r="B112" s="5" t="s">
        <v>27</v>
      </c>
      <c r="C112" s="7">
        <v>45025</v>
      </c>
      <c r="D112" s="7">
        <v>45026</v>
      </c>
      <c r="E112" s="5">
        <v>680</v>
      </c>
      <c r="F112" t="str">
        <f>VLOOKUP(A112,HOP!A:L,12,0)</f>
        <v>680.00</v>
      </c>
      <c r="G112" t="str">
        <f>VLOOKUP(A112,HOP!A:C,3,0)</f>
        <v>3207588</v>
      </c>
      <c r="H112">
        <f t="shared" si="6"/>
        <v>0</v>
      </c>
      <c r="I112" t="str">
        <f t="shared" si="7"/>
        <v>，3207588</v>
      </c>
      <c r="J112" t="str">
        <f>VLOOKUP(A112,HOP!A:U,21,0)</f>
        <v>直采</v>
      </c>
    </row>
    <row r="113" hidden="1" spans="1:10">
      <c r="A113" s="6">
        <v>999223541607685</v>
      </c>
      <c r="B113" s="5" t="s">
        <v>27</v>
      </c>
      <c r="C113" s="7">
        <v>45024</v>
      </c>
      <c r="D113" s="7">
        <v>45026</v>
      </c>
      <c r="E113" s="5">
        <v>2066</v>
      </c>
      <c r="F113" t="str">
        <f>VLOOKUP(A113,HOP!A:L,12,0)</f>
        <v>2066.00</v>
      </c>
      <c r="G113" t="str">
        <f>VLOOKUP(A113,HOP!A:C,3,0)</f>
        <v>3207735</v>
      </c>
      <c r="H113">
        <f t="shared" si="6"/>
        <v>0</v>
      </c>
      <c r="I113" t="str">
        <f t="shared" si="7"/>
        <v>，3207735</v>
      </c>
      <c r="J113" t="str">
        <f>VLOOKUP(A113,HOP!A:U,21,0)</f>
        <v>直采</v>
      </c>
    </row>
    <row r="114" hidden="1" spans="1:10">
      <c r="A114" s="6">
        <v>999223541797833</v>
      </c>
      <c r="B114" s="5" t="s">
        <v>27</v>
      </c>
      <c r="C114" s="7">
        <v>45025</v>
      </c>
      <c r="D114" s="7">
        <v>45026</v>
      </c>
      <c r="E114" s="5">
        <v>1041</v>
      </c>
      <c r="F114" t="str">
        <f>VLOOKUP(A114,HOP!A:L,12,0)</f>
        <v>1041.00</v>
      </c>
      <c r="G114" t="str">
        <f>VLOOKUP(A114,HOP!A:C,3,0)</f>
        <v>3207764</v>
      </c>
      <c r="H114">
        <f t="shared" si="6"/>
        <v>0</v>
      </c>
      <c r="I114" t="str">
        <f t="shared" si="7"/>
        <v>，3207764</v>
      </c>
      <c r="J114" t="str">
        <f>VLOOKUP(A114,HOP!A:U,21,0)</f>
        <v>直采</v>
      </c>
    </row>
    <row r="115" hidden="1" spans="1:10">
      <c r="A115" s="6">
        <v>999223541989322</v>
      </c>
      <c r="B115" s="5" t="s">
        <v>27</v>
      </c>
      <c r="C115" s="7">
        <v>45025</v>
      </c>
      <c r="D115" s="7">
        <v>45026</v>
      </c>
      <c r="E115" s="5">
        <v>2000</v>
      </c>
      <c r="F115" t="str">
        <f>VLOOKUP(A115,HOP!A:L,12,0)</f>
        <v>2000.00</v>
      </c>
      <c r="G115" t="str">
        <f>VLOOKUP(A115,HOP!A:C,3,0)</f>
        <v>3207805</v>
      </c>
      <c r="H115">
        <f t="shared" si="6"/>
        <v>0</v>
      </c>
      <c r="I115" t="str">
        <f t="shared" si="7"/>
        <v>，3207805</v>
      </c>
      <c r="J115" t="str">
        <f>VLOOKUP(A115,HOP!A:U,21,0)</f>
        <v>直采</v>
      </c>
    </row>
    <row r="116" hidden="1" spans="1:10">
      <c r="A116" s="6">
        <v>999223541092203</v>
      </c>
      <c r="B116" s="5" t="s">
        <v>27</v>
      </c>
      <c r="C116" s="7">
        <v>45024</v>
      </c>
      <c r="D116" s="7">
        <v>45026</v>
      </c>
      <c r="E116" s="5">
        <v>4300</v>
      </c>
      <c r="F116" t="str">
        <f>VLOOKUP(A116,HOP!A:L,12,0)</f>
        <v>4300.00</v>
      </c>
      <c r="G116" t="str">
        <f>VLOOKUP(A116,HOP!A:C,3,0)</f>
        <v>3207631</v>
      </c>
      <c r="H116">
        <f t="shared" si="6"/>
        <v>0</v>
      </c>
      <c r="I116" t="str">
        <f t="shared" si="7"/>
        <v>，3207631</v>
      </c>
      <c r="J116" t="str">
        <f>VLOOKUP(A116,HOP!A:U,21,0)</f>
        <v>直采</v>
      </c>
    </row>
    <row r="117" hidden="1" spans="1:10">
      <c r="A117" s="6">
        <v>999223543118251</v>
      </c>
      <c r="B117" s="5" t="s">
        <v>27</v>
      </c>
      <c r="C117" s="7">
        <v>45024</v>
      </c>
      <c r="D117" s="7">
        <v>45026</v>
      </c>
      <c r="E117" s="5">
        <v>2066</v>
      </c>
      <c r="F117" t="str">
        <f>VLOOKUP(A117,HOP!A:L,12,0)</f>
        <v>2066.00</v>
      </c>
      <c r="G117" t="str">
        <f>VLOOKUP(A117,HOP!A:C,3,0)</f>
        <v>3208044</v>
      </c>
      <c r="H117">
        <f t="shared" si="6"/>
        <v>0</v>
      </c>
      <c r="I117" t="str">
        <f t="shared" si="7"/>
        <v>，3208044</v>
      </c>
      <c r="J117" t="str">
        <f>VLOOKUP(A117,HOP!A:U,21,0)</f>
        <v>直采</v>
      </c>
    </row>
    <row r="118" hidden="1" spans="1:10">
      <c r="A118" s="6">
        <v>999223541994037</v>
      </c>
      <c r="B118" s="5" t="s">
        <v>27</v>
      </c>
      <c r="C118" s="7">
        <v>45024</v>
      </c>
      <c r="D118" s="7">
        <v>45026</v>
      </c>
      <c r="E118" s="5">
        <v>1709</v>
      </c>
      <c r="F118" t="str">
        <f>VLOOKUP(A118,HOP!A:L,12,0)</f>
        <v>1709.00</v>
      </c>
      <c r="G118" t="str">
        <f>VLOOKUP(A118,HOP!A:C,3,0)</f>
        <v>3207808</v>
      </c>
      <c r="H118">
        <f t="shared" si="6"/>
        <v>0</v>
      </c>
      <c r="I118" t="str">
        <f t="shared" si="7"/>
        <v>，3207808</v>
      </c>
      <c r="J118" t="str">
        <f>VLOOKUP(A118,HOP!A:U,21,0)</f>
        <v>直采</v>
      </c>
    </row>
    <row r="119" hidden="1" spans="1:10">
      <c r="A119" s="6">
        <v>999223546065589</v>
      </c>
      <c r="B119" s="5" t="s">
        <v>27</v>
      </c>
      <c r="C119" s="7">
        <v>45025</v>
      </c>
      <c r="D119" s="7">
        <v>45026</v>
      </c>
      <c r="E119" s="5">
        <v>1030</v>
      </c>
      <c r="F119" t="str">
        <f>VLOOKUP(A119,HOP!A:L,12,0)</f>
        <v>1030.00</v>
      </c>
      <c r="G119" t="str">
        <f>VLOOKUP(A119,HOP!A:C,3,0)</f>
        <v>3208518</v>
      </c>
      <c r="H119">
        <f t="shared" si="6"/>
        <v>0</v>
      </c>
      <c r="I119" t="str">
        <f t="shared" si="7"/>
        <v>，3208518</v>
      </c>
      <c r="J119" t="str">
        <f>VLOOKUP(A119,HOP!A:U,21,0)</f>
        <v>直采</v>
      </c>
    </row>
    <row r="120" hidden="1" spans="1:10">
      <c r="A120" s="6">
        <v>999223547484189</v>
      </c>
      <c r="B120" s="5" t="s">
        <v>27</v>
      </c>
      <c r="C120" s="7">
        <v>45024</v>
      </c>
      <c r="D120" s="7">
        <v>45026</v>
      </c>
      <c r="E120" s="5">
        <v>2454</v>
      </c>
      <c r="F120" t="str">
        <f>VLOOKUP(A120,HOP!A:L,12,0)</f>
        <v>2454.00</v>
      </c>
      <c r="G120" t="str">
        <f>VLOOKUP(A120,HOP!A:C,3,0)</f>
        <v>3208786</v>
      </c>
      <c r="H120">
        <f t="shared" si="6"/>
        <v>0</v>
      </c>
      <c r="I120" t="str">
        <f t="shared" si="7"/>
        <v>，3208786</v>
      </c>
      <c r="J120" t="str">
        <f>VLOOKUP(A120,HOP!A:U,21,0)</f>
        <v>直采</v>
      </c>
    </row>
    <row r="121" hidden="1" spans="1:10">
      <c r="A121" s="6">
        <v>999223553495920</v>
      </c>
      <c r="B121" s="5" t="s">
        <v>27</v>
      </c>
      <c r="C121" s="7">
        <v>45025</v>
      </c>
      <c r="D121" s="7">
        <v>45026</v>
      </c>
      <c r="E121" s="5">
        <v>411</v>
      </c>
      <c r="F121" t="str">
        <f>VLOOKUP(A121,HOP!A:L,12,0)</f>
        <v>411.00</v>
      </c>
      <c r="G121" t="str">
        <f>VLOOKUP(A121,HOP!A:C,3,0)</f>
        <v>3209547</v>
      </c>
      <c r="H121">
        <f t="shared" si="6"/>
        <v>0</v>
      </c>
      <c r="I121" t="str">
        <f t="shared" si="7"/>
        <v>，3209547</v>
      </c>
      <c r="J121" t="str">
        <f>VLOOKUP(A121,HOP!A:U,21,0)</f>
        <v>直采</v>
      </c>
    </row>
    <row r="122" hidden="1" spans="1:10">
      <c r="A122" s="6">
        <v>999223553718671</v>
      </c>
      <c r="B122" s="5" t="s">
        <v>27</v>
      </c>
      <c r="C122" s="7">
        <v>45025</v>
      </c>
      <c r="D122" s="7">
        <v>45026</v>
      </c>
      <c r="E122" s="5">
        <v>237</v>
      </c>
      <c r="F122" t="str">
        <f>VLOOKUP(A122,HOP!A:L,12,0)</f>
        <v>237.00</v>
      </c>
      <c r="G122" t="str">
        <f>VLOOKUP(A122,HOP!A:C,3,0)</f>
        <v>3209570</v>
      </c>
      <c r="H122">
        <f t="shared" si="6"/>
        <v>0</v>
      </c>
      <c r="I122" t="str">
        <f t="shared" si="7"/>
        <v>，3209570</v>
      </c>
      <c r="J122" t="str">
        <f>VLOOKUP(A122,HOP!A:U,21,0)</f>
        <v>直采</v>
      </c>
    </row>
    <row r="123" hidden="1" spans="1:10">
      <c r="A123" s="6">
        <v>999223554713039</v>
      </c>
      <c r="B123" s="5" t="s">
        <v>27</v>
      </c>
      <c r="C123" s="7">
        <v>45025</v>
      </c>
      <c r="D123" s="7">
        <v>45026</v>
      </c>
      <c r="E123" s="5">
        <v>245</v>
      </c>
      <c r="F123" t="str">
        <f>VLOOKUP(A123,HOP!A:L,12,0)</f>
        <v>245.00</v>
      </c>
      <c r="G123" t="str">
        <f>VLOOKUP(A123,HOP!A:C,3,0)</f>
        <v>3209677</v>
      </c>
      <c r="H123">
        <f t="shared" si="6"/>
        <v>0</v>
      </c>
      <c r="I123" t="str">
        <f t="shared" si="7"/>
        <v>，3209677</v>
      </c>
      <c r="J123" t="str">
        <f>VLOOKUP(A123,HOP!A:U,21,0)</f>
        <v>直采</v>
      </c>
    </row>
    <row r="124" hidden="1" spans="1:10">
      <c r="A124" s="6">
        <v>999223557210347</v>
      </c>
      <c r="B124" s="5" t="s">
        <v>27</v>
      </c>
      <c r="C124" s="7">
        <v>45025</v>
      </c>
      <c r="D124" s="7">
        <v>45026</v>
      </c>
      <c r="E124" s="5">
        <v>483</v>
      </c>
      <c r="F124" t="str">
        <f>VLOOKUP(A124,HOP!A:L,12,0)</f>
        <v>483.00</v>
      </c>
      <c r="G124" t="str">
        <f>VLOOKUP(A124,HOP!A:C,3,0)</f>
        <v>3210056</v>
      </c>
      <c r="H124">
        <f t="shared" si="6"/>
        <v>0</v>
      </c>
      <c r="I124" t="str">
        <f t="shared" si="7"/>
        <v>，3210056</v>
      </c>
      <c r="J124" t="str">
        <f>VLOOKUP(A124,HOP!A:U,21,0)</f>
        <v>直采</v>
      </c>
    </row>
    <row r="125" hidden="1" spans="1:10">
      <c r="A125" s="6">
        <v>999223558261766</v>
      </c>
      <c r="B125" s="5" t="s">
        <v>27</v>
      </c>
      <c r="C125" s="7">
        <v>45025</v>
      </c>
      <c r="D125" s="7">
        <v>45026</v>
      </c>
      <c r="E125" s="5">
        <v>623</v>
      </c>
      <c r="F125" t="str">
        <f>VLOOKUP(A125,HOP!A:L,12,0)</f>
        <v>623.00</v>
      </c>
      <c r="G125" t="str">
        <f>VLOOKUP(A125,HOP!A:C,3,0)</f>
        <v>3210271</v>
      </c>
      <c r="H125">
        <f t="shared" si="6"/>
        <v>0</v>
      </c>
      <c r="I125" t="str">
        <f t="shared" si="7"/>
        <v>，3210271</v>
      </c>
      <c r="J125" t="str">
        <f>VLOOKUP(A125,HOP!A:U,21,0)</f>
        <v>直采</v>
      </c>
    </row>
    <row r="126" hidden="1" spans="1:10">
      <c r="A126" s="6">
        <v>999223558849385</v>
      </c>
      <c r="B126" s="5" t="s">
        <v>27</v>
      </c>
      <c r="C126" s="7">
        <v>45025</v>
      </c>
      <c r="D126" s="7">
        <v>45026</v>
      </c>
      <c r="E126" s="5">
        <v>457</v>
      </c>
      <c r="F126" t="str">
        <f>VLOOKUP(A126,HOP!A:L,12,0)</f>
        <v>457.00</v>
      </c>
      <c r="G126" t="str">
        <f>VLOOKUP(A126,HOP!A:C,3,0)</f>
        <v>3210456</v>
      </c>
      <c r="H126">
        <f t="shared" si="6"/>
        <v>0</v>
      </c>
      <c r="I126" t="str">
        <f t="shared" si="7"/>
        <v>，3210456</v>
      </c>
      <c r="J126" t="str">
        <f>VLOOKUP(A126,HOP!A:U,21,0)</f>
        <v>直采</v>
      </c>
    </row>
    <row r="127" hidden="1" spans="1:10">
      <c r="A127" s="6">
        <v>999223559324558</v>
      </c>
      <c r="B127" s="5" t="s">
        <v>27</v>
      </c>
      <c r="C127" s="7">
        <v>45025</v>
      </c>
      <c r="D127" s="7">
        <v>45026</v>
      </c>
      <c r="E127" s="5">
        <v>380</v>
      </c>
      <c r="F127" t="str">
        <f>VLOOKUP(A127,HOP!A:L,12,0)</f>
        <v>380.00</v>
      </c>
      <c r="G127" t="str">
        <f>VLOOKUP(A127,HOP!A:C,3,0)</f>
        <v>3210542</v>
      </c>
      <c r="H127">
        <f t="shared" si="6"/>
        <v>0</v>
      </c>
      <c r="I127" t="str">
        <f t="shared" si="7"/>
        <v>，3210542</v>
      </c>
      <c r="J127" t="str">
        <f>VLOOKUP(A127,HOP!A:U,21,0)</f>
        <v>直采</v>
      </c>
    </row>
    <row r="128" hidden="1" spans="1:10">
      <c r="A128" s="6">
        <v>999223559509335</v>
      </c>
      <c r="B128" s="5" t="s">
        <v>27</v>
      </c>
      <c r="C128" s="7">
        <v>45025</v>
      </c>
      <c r="D128" s="7">
        <v>45026</v>
      </c>
      <c r="E128" s="5">
        <v>372</v>
      </c>
      <c r="F128" t="str">
        <f>VLOOKUP(A128,HOP!A:L,12,0)</f>
        <v>372.00</v>
      </c>
      <c r="G128" t="str">
        <f>VLOOKUP(A128,HOP!A:C,3,0)</f>
        <v>3210587</v>
      </c>
      <c r="H128">
        <f t="shared" si="6"/>
        <v>0</v>
      </c>
      <c r="I128" t="str">
        <f t="shared" si="7"/>
        <v>，3210587</v>
      </c>
      <c r="J128" t="str">
        <f>VLOOKUP(A128,HOP!A:U,21,0)</f>
        <v>直采</v>
      </c>
    </row>
    <row r="129" hidden="1" spans="1:10">
      <c r="A129" s="6">
        <v>999223559742983</v>
      </c>
      <c r="B129" s="5" t="s">
        <v>27</v>
      </c>
      <c r="C129" s="7">
        <v>45025</v>
      </c>
      <c r="D129" s="7">
        <v>45026</v>
      </c>
      <c r="E129" s="5">
        <v>1094</v>
      </c>
      <c r="F129" t="str">
        <f>VLOOKUP(A129,HOP!A:L,12,0)</f>
        <v>1094.00</v>
      </c>
      <c r="G129" t="str">
        <f>VLOOKUP(A129,HOP!A:C,3,0)</f>
        <v>3210659</v>
      </c>
      <c r="H129">
        <f t="shared" si="6"/>
        <v>0</v>
      </c>
      <c r="I129" t="str">
        <f t="shared" si="7"/>
        <v>，3210659</v>
      </c>
      <c r="J129" t="str">
        <f>VLOOKUP(A129,HOP!A:U,21,0)</f>
        <v>直采</v>
      </c>
    </row>
    <row r="130" hidden="1" spans="1:10">
      <c r="A130" s="6">
        <v>999223559748485</v>
      </c>
      <c r="B130" s="5" t="s">
        <v>27</v>
      </c>
      <c r="C130" s="7">
        <v>45025</v>
      </c>
      <c r="D130" s="7">
        <v>45026</v>
      </c>
      <c r="E130" s="5">
        <v>1298</v>
      </c>
      <c r="F130" t="str">
        <f>VLOOKUP(A130,HOP!A:L,12,0)</f>
        <v>1298.00</v>
      </c>
      <c r="G130" t="str">
        <f>VLOOKUP(A130,HOP!A:C,3,0)</f>
        <v>3210661</v>
      </c>
      <c r="H130">
        <f t="shared" si="6"/>
        <v>0</v>
      </c>
      <c r="I130" t="str">
        <f t="shared" si="7"/>
        <v>，3210661</v>
      </c>
      <c r="J130" t="str">
        <f>VLOOKUP(A130,HOP!A:U,21,0)</f>
        <v>直采</v>
      </c>
    </row>
    <row r="131" hidden="1" spans="1:10">
      <c r="A131" s="6">
        <v>999223560097690</v>
      </c>
      <c r="B131" s="5" t="s">
        <v>27</v>
      </c>
      <c r="C131" s="7">
        <v>45025</v>
      </c>
      <c r="D131" s="7">
        <v>45026</v>
      </c>
      <c r="E131" s="5">
        <v>918</v>
      </c>
      <c r="F131" t="str">
        <f>VLOOKUP(A131,HOP!A:L,12,0)</f>
        <v>918.00</v>
      </c>
      <c r="G131" t="str">
        <f>VLOOKUP(A131,HOP!A:C,3,0)</f>
        <v>3210778</v>
      </c>
      <c r="H131">
        <f t="shared" si="6"/>
        <v>0</v>
      </c>
      <c r="I131" t="str">
        <f>$I$1&amp;G131</f>
        <v>，3210778</v>
      </c>
      <c r="J131" t="str">
        <f>VLOOKUP(A131,HOP!A:U,21,0)</f>
        <v>直采</v>
      </c>
    </row>
    <row r="132" hidden="1" spans="1:10">
      <c r="A132" s="6">
        <v>999223560531056</v>
      </c>
      <c r="B132" s="5" t="s">
        <v>27</v>
      </c>
      <c r="C132" s="7">
        <v>45025</v>
      </c>
      <c r="D132" s="7">
        <v>45026</v>
      </c>
      <c r="E132" s="5">
        <v>1010</v>
      </c>
      <c r="F132" t="str">
        <f>VLOOKUP(A132,HOP!A:L,12,0)</f>
        <v>1010.00</v>
      </c>
      <c r="G132" t="str">
        <f>VLOOKUP(A132,HOP!A:C,3,0)</f>
        <v>3210882</v>
      </c>
      <c r="H132">
        <f t="shared" si="6"/>
        <v>0</v>
      </c>
      <c r="I132" t="str">
        <f>$I$1&amp;G132</f>
        <v>，3210882</v>
      </c>
      <c r="J132" t="str">
        <f>VLOOKUP(A132,HOP!A:U,21,0)</f>
        <v>直采</v>
      </c>
    </row>
    <row r="133" hidden="1" spans="1:10">
      <c r="A133" s="6">
        <v>999223560554899</v>
      </c>
      <c r="B133" s="5" t="s">
        <v>27</v>
      </c>
      <c r="C133" s="7">
        <v>45025</v>
      </c>
      <c r="D133" s="7">
        <v>45026</v>
      </c>
      <c r="E133" s="5">
        <v>517</v>
      </c>
      <c r="F133" t="str">
        <f>VLOOKUP(A133,HOP!A:L,12,0)</f>
        <v>517.00</v>
      </c>
      <c r="G133" t="str">
        <f>VLOOKUP(A133,HOP!A:C,3,0)</f>
        <v>3210894</v>
      </c>
      <c r="H133">
        <f t="shared" si="6"/>
        <v>0</v>
      </c>
      <c r="I133" t="str">
        <f>$I$1&amp;G133</f>
        <v>，3210894</v>
      </c>
      <c r="J133" t="str">
        <f>VLOOKUP(A133,HOP!A:U,21,0)</f>
        <v>直采</v>
      </c>
    </row>
    <row r="134" hidden="1" spans="1:10">
      <c r="A134" s="6">
        <v>999223560863923</v>
      </c>
      <c r="B134" s="5" t="s">
        <v>27</v>
      </c>
      <c r="C134" s="7">
        <v>45025</v>
      </c>
      <c r="D134" s="7">
        <v>45026</v>
      </c>
      <c r="E134" s="5">
        <v>1094</v>
      </c>
      <c r="F134" t="str">
        <f>VLOOKUP(A134,HOP!A:L,12,0)</f>
        <v>1094.00</v>
      </c>
      <c r="G134" t="str">
        <f>VLOOKUP(A134,HOP!A:C,3,0)</f>
        <v>3210998</v>
      </c>
      <c r="H134">
        <f t="shared" si="6"/>
        <v>0</v>
      </c>
      <c r="I134" t="str">
        <f>$I$1&amp;G134</f>
        <v>，3210998</v>
      </c>
      <c r="J134" t="str">
        <f>VLOOKUP(A134,HOP!A:U,21,0)</f>
        <v>直采</v>
      </c>
    </row>
    <row r="135" hidden="1" spans="1:10">
      <c r="A135" s="6">
        <v>999223561289762</v>
      </c>
      <c r="B135" s="5" t="s">
        <v>27</v>
      </c>
      <c r="C135" s="7">
        <v>45025</v>
      </c>
      <c r="D135" s="7">
        <v>45026</v>
      </c>
      <c r="E135" s="5">
        <v>1010</v>
      </c>
      <c r="F135" t="str">
        <f>VLOOKUP(A135,HOP!A:L,12,0)</f>
        <v>1010.00</v>
      </c>
      <c r="G135" t="str">
        <f>VLOOKUP(A135,HOP!A:C,3,0)</f>
        <v>3211126</v>
      </c>
      <c r="H135">
        <f t="shared" si="6"/>
        <v>0</v>
      </c>
      <c r="I135" t="str">
        <f>$I$1&amp;G135</f>
        <v>，3211126</v>
      </c>
      <c r="J135" t="str">
        <f>VLOOKUP(A135,HOP!A:U,21,0)</f>
        <v>直采</v>
      </c>
    </row>
    <row r="136" hidden="1" spans="1:10">
      <c r="A136" s="6">
        <v>999223561358385</v>
      </c>
      <c r="B136" s="5" t="s">
        <v>27</v>
      </c>
      <c r="C136" s="7">
        <v>45025</v>
      </c>
      <c r="D136" s="7">
        <v>45026</v>
      </c>
      <c r="E136" s="5">
        <v>425</v>
      </c>
      <c r="F136" t="str">
        <f>VLOOKUP(A136,HOP!A:L,12,0)</f>
        <v>425.00</v>
      </c>
      <c r="G136" t="str">
        <f>VLOOKUP(A136,HOP!A:C,3,0)</f>
        <v>3211142</v>
      </c>
      <c r="H136">
        <f t="shared" si="6"/>
        <v>0</v>
      </c>
      <c r="I136" t="str">
        <f>$I$1&amp;G136</f>
        <v>，3211142</v>
      </c>
      <c r="J136" t="str">
        <f>VLOOKUP(A136,HOP!A:U,21,0)</f>
        <v>直采</v>
      </c>
    </row>
    <row r="137" hidden="1" spans="1:10">
      <c r="A137" s="6">
        <v>999223562267530</v>
      </c>
      <c r="B137" s="5" t="s">
        <v>27</v>
      </c>
      <c r="C137" s="7">
        <v>45025</v>
      </c>
      <c r="D137" s="7">
        <v>45026</v>
      </c>
      <c r="E137" s="5">
        <v>847</v>
      </c>
      <c r="F137" t="str">
        <f>VLOOKUP(A137,HOP!A:L,12,0)</f>
        <v>847.00</v>
      </c>
      <c r="G137" t="str">
        <f>VLOOKUP(A137,HOP!A:C,3,0)</f>
        <v>3211439</v>
      </c>
      <c r="H137">
        <f t="shared" si="6"/>
        <v>0</v>
      </c>
      <c r="I137" t="str">
        <f>$I$1&amp;G137</f>
        <v>，3211439</v>
      </c>
      <c r="J137" t="str">
        <f>VLOOKUP(A137,HOP!A:U,21,0)</f>
        <v>直采</v>
      </c>
    </row>
    <row r="138" hidden="1" spans="1:10">
      <c r="A138" s="6">
        <v>999223562279488</v>
      </c>
      <c r="B138" s="5" t="s">
        <v>27</v>
      </c>
      <c r="C138" s="7">
        <v>45025</v>
      </c>
      <c r="D138" s="7">
        <v>45026</v>
      </c>
      <c r="E138" s="5">
        <v>1371</v>
      </c>
      <c r="F138" t="str">
        <f>VLOOKUP(A138,HOP!A:L,12,0)</f>
        <v>1371.00</v>
      </c>
      <c r="G138" t="str">
        <f>VLOOKUP(A138,HOP!A:C,3,0)</f>
        <v>3211442</v>
      </c>
      <c r="H138">
        <f t="shared" si="6"/>
        <v>0</v>
      </c>
      <c r="I138" t="str">
        <f>$I$1&amp;G138</f>
        <v>，3211442</v>
      </c>
      <c r="J138" t="str">
        <f>VLOOKUP(A138,HOP!A:U,21,0)</f>
        <v>直采</v>
      </c>
    </row>
    <row r="139" hidden="1" spans="1:10">
      <c r="A139" s="6">
        <v>999223562367768</v>
      </c>
      <c r="B139" s="5" t="s">
        <v>27</v>
      </c>
      <c r="C139" s="7">
        <v>45025</v>
      </c>
      <c r="D139" s="7">
        <v>45026</v>
      </c>
      <c r="E139" s="5">
        <v>0</v>
      </c>
      <c r="F139" t="e">
        <f>VLOOKUP(A139,HOP!A:L,12,0)</f>
        <v>#N/A</v>
      </c>
      <c r="G139" t="e">
        <f>VLOOKUP(A139,HOP!A:C,3,0)</f>
        <v>#N/A</v>
      </c>
      <c r="H139" t="e">
        <f t="shared" si="6"/>
        <v>#N/A</v>
      </c>
      <c r="I139" t="e">
        <f>$I$1&amp;G139</f>
        <v>#N/A</v>
      </c>
      <c r="J139" t="e">
        <f>VLOOKUP(A139,HOP!A:U,21,0)</f>
        <v>#N/A</v>
      </c>
    </row>
    <row r="141" spans="5:5">
      <c r="E141">
        <f>SUM(E2:E140)</f>
        <v>329707</v>
      </c>
    </row>
    <row r="142" spans="5:5">
      <c r="E142" t="s">
        <v>729</v>
      </c>
    </row>
    <row r="145" spans="1:3">
      <c r="A145" t="s">
        <v>730</v>
      </c>
      <c r="B145">
        <v>946.31</v>
      </c>
      <c r="C145">
        <v>1079.83</v>
      </c>
    </row>
    <row r="146" spans="1:3">
      <c r="A146" t="s">
        <v>731</v>
      </c>
      <c r="B146">
        <v>322954.69</v>
      </c>
      <c r="C146">
        <v>368522.54</v>
      </c>
    </row>
    <row r="147" spans="1:3">
      <c r="A147" t="s">
        <v>732</v>
      </c>
      <c r="B147">
        <v>5806</v>
      </c>
      <c r="C147">
        <v>6625.21</v>
      </c>
    </row>
    <row r="148" spans="1:3">
      <c r="A148" t="s">
        <v>733</v>
      </c>
      <c r="B148">
        <f>SUBTOTAL(9,B145:B147)</f>
        <v>329707</v>
      </c>
      <c r="C148">
        <f>SUBTOTAL(9,C145:C147)</f>
        <v>376227.58</v>
      </c>
    </row>
    <row r="149" spans="1:1">
      <c r="A149" s="8" t="s">
        <v>734</v>
      </c>
    </row>
  </sheetData>
  <autoFilter ref="A1:X139">
    <filterColumn colId="4">
      <filters>
        <filter val="200"/>
        <filter val="1200"/>
        <filter val="1800"/>
        <filter val="2000"/>
        <filter val="2100"/>
        <filter val="2400"/>
        <filter val="4300"/>
        <filter val="10400"/>
        <filter val="18000"/>
        <filter val="1203"/>
        <filter val="305"/>
        <filter val="606"/>
        <filter val="5806"/>
        <filter val="7707"/>
        <filter val="1709"/>
        <filter val="510"/>
        <filter val="1010"/>
        <filter val="411"/>
        <filter val="11014"/>
        <filter val="7415"/>
        <filter val="2516"/>
        <filter val="3216"/>
        <filter val="417"/>
        <filter val="517"/>
        <filter val="918"/>
        <filter val="1618"/>
        <filter val="420"/>
        <filter val="520"/>
        <filter val="3620"/>
        <filter val="1521"/>
        <filter val="12321"/>
        <filter val="822"/>
        <filter val="623"/>
        <filter val="425"/>
        <filter val="625"/>
        <filter val="1926"/>
        <filter val="3228"/>
        <filter val="1030"/>
        <filter val="1631"/>
        <filter val="932"/>
        <filter val="3132"/>
        <filter val="5835"/>
        <filter val="237"/>
        <filter val="638"/>
        <filter val="539"/>
        <filter val="1140"/>
        <filter val="1041"/>
        <filter val="742"/>
        <filter val="2744"/>
        <filter val="245"/>
        <filter val="2646"/>
        <filter val="847"/>
        <filter val="250"/>
        <filter val="1050"/>
        <filter val="1350"/>
        <filter val="1650"/>
        <filter val="2050"/>
        <filter val="2150"/>
        <filter val="3450"/>
        <filter val="5450"/>
        <filter val="1953"/>
        <filter val="2454"/>
        <filter val="12755"/>
        <filter val="1856"/>
        <filter val="457"/>
        <filter val="4758"/>
        <filter val="760"/>
        <filter val="4160"/>
        <filter val="662"/>
        <filter val="3762"/>
        <filter val="6162"/>
        <filter val="564"/>
        <filter val="13264"/>
        <filter val="3365"/>
        <filter val="666"/>
        <filter val="1966"/>
        <filter val="2066"/>
        <filter val="1368"/>
        <filter val="2568"/>
        <filter val="7068"/>
        <filter val="2070"/>
        <filter val="4770"/>
        <filter val="1371"/>
        <filter val="372"/>
        <filter val="1372"/>
        <filter val="4472"/>
        <filter val="8073"/>
        <filter val="5876"/>
        <filter val="278"/>
        <filter val="1278"/>
        <filter val="380"/>
        <filter val="480"/>
        <filter val="680"/>
        <filter val="780"/>
        <filter val="880"/>
        <filter val="2480"/>
        <filter val="2580"/>
        <filter val="2780"/>
        <filter val="3280"/>
        <filter val="681"/>
        <filter val="483"/>
        <filter val="384"/>
        <filter val="1984"/>
        <filter val="2385"/>
        <filter val="4287"/>
        <filter val="2088"/>
        <filter val="3188"/>
        <filter val="3988"/>
        <filter val="490"/>
        <filter val="1290"/>
        <filter val="2790"/>
        <filter val="5992"/>
        <filter val="1094"/>
        <filter val="3294"/>
        <filter val="2097"/>
        <filter val="898"/>
        <filter val="1298"/>
      </filters>
    </filterColumn>
    <filterColumn colId="9">
      <filters>
        <filter val="#N/A"/>
        <filter val="直连"/>
      </filters>
    </filterColumn>
    <extLst/>
  </autoFilter>
  <conditionalFormatting sqref="A1:A146 A154:A1048576 A148:A149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"/>
  <sheetViews>
    <sheetView workbookViewId="0">
      <selection activeCell="D6" sqref="D6"/>
    </sheetView>
  </sheetViews>
  <sheetFormatPr defaultColWidth="9" defaultRowHeight="14.4"/>
  <cols>
    <col min="1" max="1" width="12.8888888888889"/>
  </cols>
  <sheetData>
    <row r="1" spans="1:22">
      <c r="A1" s="1" t="s">
        <v>735</v>
      </c>
      <c r="B1" s="1" t="s">
        <v>736</v>
      </c>
      <c r="C1" s="1" t="s">
        <v>737</v>
      </c>
      <c r="D1" s="1" t="s">
        <v>738</v>
      </c>
      <c r="E1" s="1" t="s">
        <v>13</v>
      </c>
      <c r="F1" s="1" t="s">
        <v>5</v>
      </c>
      <c r="G1" s="1" t="s">
        <v>6</v>
      </c>
      <c r="H1" s="1" t="s">
        <v>739</v>
      </c>
      <c r="I1" s="1" t="s">
        <v>740</v>
      </c>
      <c r="J1" s="1" t="s">
        <v>741</v>
      </c>
      <c r="K1" s="1" t="s">
        <v>742</v>
      </c>
      <c r="L1" s="1" t="s">
        <v>743</v>
      </c>
      <c r="M1" s="1" t="s">
        <v>744</v>
      </c>
      <c r="N1" s="1" t="s">
        <v>745</v>
      </c>
      <c r="O1" s="1" t="s">
        <v>746</v>
      </c>
      <c r="P1" s="1" t="s">
        <v>747</v>
      </c>
      <c r="Q1" s="1" t="s">
        <v>748</v>
      </c>
      <c r="R1" s="1" t="s">
        <v>749</v>
      </c>
      <c r="S1" s="1" t="s">
        <v>750</v>
      </c>
      <c r="T1" s="1" t="s">
        <v>751</v>
      </c>
      <c r="U1" s="1" t="s">
        <v>752</v>
      </c>
      <c r="V1" s="1" t="s">
        <v>753</v>
      </c>
    </row>
    <row r="2" spans="1:22">
      <c r="A2" s="2">
        <v>999223038763489</v>
      </c>
      <c r="B2" s="3" t="s">
        <v>754</v>
      </c>
      <c r="C2" s="3" t="s">
        <v>755</v>
      </c>
      <c r="D2" s="3" t="s">
        <v>756</v>
      </c>
      <c r="E2" s="3" t="s">
        <v>757</v>
      </c>
      <c r="F2" s="3" t="s">
        <v>758</v>
      </c>
      <c r="G2" s="3" t="s">
        <v>759</v>
      </c>
      <c r="H2" s="3" t="s">
        <v>760</v>
      </c>
      <c r="I2" s="3" t="s">
        <v>761</v>
      </c>
      <c r="J2" s="3" t="s">
        <v>762</v>
      </c>
      <c r="K2" s="3" t="s">
        <v>761</v>
      </c>
      <c r="L2" s="3" t="s">
        <v>761</v>
      </c>
      <c r="M2" s="3" t="s">
        <v>763</v>
      </c>
      <c r="N2" s="3" t="s">
        <v>763</v>
      </c>
      <c r="O2" s="3" t="s">
        <v>764</v>
      </c>
      <c r="P2" s="3" t="s">
        <v>765</v>
      </c>
      <c r="Q2" s="3" t="s">
        <v>766</v>
      </c>
      <c r="R2" s="3" t="s">
        <v>767</v>
      </c>
      <c r="S2" s="3" t="s">
        <v>768</v>
      </c>
      <c r="T2" s="3" t="s">
        <v>769</v>
      </c>
      <c r="U2" s="3" t="s">
        <v>770</v>
      </c>
      <c r="V2" s="3" t="s">
        <v>771</v>
      </c>
    </row>
    <row r="3" spans="1:22">
      <c r="A3" s="2">
        <v>999223038707106</v>
      </c>
      <c r="B3" s="3" t="s">
        <v>754</v>
      </c>
      <c r="C3" s="3" t="s">
        <v>772</v>
      </c>
      <c r="D3" s="3" t="s">
        <v>756</v>
      </c>
      <c r="E3" s="3" t="s">
        <v>773</v>
      </c>
      <c r="F3" s="3" t="s">
        <v>758</v>
      </c>
      <c r="G3" s="3" t="s">
        <v>759</v>
      </c>
      <c r="H3" s="3" t="s">
        <v>760</v>
      </c>
      <c r="I3" s="3" t="s">
        <v>761</v>
      </c>
      <c r="J3" s="3" t="s">
        <v>762</v>
      </c>
      <c r="K3" s="3" t="s">
        <v>761</v>
      </c>
      <c r="L3" s="3" t="s">
        <v>761</v>
      </c>
      <c r="M3" s="3" t="s">
        <v>763</v>
      </c>
      <c r="N3" s="3" t="s">
        <v>763</v>
      </c>
      <c r="O3" s="3" t="s">
        <v>764</v>
      </c>
      <c r="P3" s="3" t="s">
        <v>765</v>
      </c>
      <c r="Q3" s="3" t="s">
        <v>766</v>
      </c>
      <c r="R3" s="3" t="s">
        <v>774</v>
      </c>
      <c r="S3" s="3" t="s">
        <v>768</v>
      </c>
      <c r="T3" s="3" t="s">
        <v>769</v>
      </c>
      <c r="U3" s="3" t="s">
        <v>770</v>
      </c>
      <c r="V3" s="3" t="s">
        <v>771</v>
      </c>
    </row>
    <row r="4" spans="1:22">
      <c r="A4" s="2">
        <v>999223511459704</v>
      </c>
      <c r="B4" s="3" t="s">
        <v>775</v>
      </c>
      <c r="C4" s="3" t="s">
        <v>776</v>
      </c>
      <c r="D4" s="3" t="s">
        <v>777</v>
      </c>
      <c r="E4" s="3" t="s">
        <v>778</v>
      </c>
      <c r="F4" s="3" t="s">
        <v>758</v>
      </c>
      <c r="G4" s="3" t="s">
        <v>759</v>
      </c>
      <c r="H4" s="3" t="s">
        <v>760</v>
      </c>
      <c r="I4" s="3" t="s">
        <v>779</v>
      </c>
      <c r="J4" s="3" t="s">
        <v>762</v>
      </c>
      <c r="K4" s="3" t="s">
        <v>779</v>
      </c>
      <c r="L4" s="3" t="s">
        <v>779</v>
      </c>
      <c r="M4" s="3" t="s">
        <v>763</v>
      </c>
      <c r="N4" s="3" t="s">
        <v>763</v>
      </c>
      <c r="O4" s="3" t="s">
        <v>764</v>
      </c>
      <c r="P4" s="3" t="s">
        <v>765</v>
      </c>
      <c r="Q4" s="3" t="s">
        <v>766</v>
      </c>
      <c r="R4" s="3" t="s">
        <v>780</v>
      </c>
      <c r="S4" s="3" t="s">
        <v>768</v>
      </c>
      <c r="T4" s="3" t="s">
        <v>769</v>
      </c>
      <c r="U4" s="3" t="s">
        <v>770</v>
      </c>
      <c r="V4" s="3" t="s">
        <v>781</v>
      </c>
    </row>
    <row r="5" spans="1:22">
      <c r="A5" s="2">
        <v>999223437450740</v>
      </c>
      <c r="B5" s="3" t="s">
        <v>782</v>
      </c>
      <c r="C5" s="3" t="s">
        <v>783</v>
      </c>
      <c r="D5" s="3" t="s">
        <v>777</v>
      </c>
      <c r="E5" s="3" t="s">
        <v>784</v>
      </c>
      <c r="F5" s="3" t="s">
        <v>785</v>
      </c>
      <c r="G5" s="3" t="s">
        <v>759</v>
      </c>
      <c r="H5" s="3" t="s">
        <v>760</v>
      </c>
      <c r="I5" s="3" t="s">
        <v>786</v>
      </c>
      <c r="J5" s="3" t="s">
        <v>762</v>
      </c>
      <c r="K5" s="3" t="s">
        <v>786</v>
      </c>
      <c r="L5" s="3" t="s">
        <v>786</v>
      </c>
      <c r="M5" s="3" t="s">
        <v>763</v>
      </c>
      <c r="N5" s="3" t="s">
        <v>763</v>
      </c>
      <c r="O5" s="3" t="s">
        <v>764</v>
      </c>
      <c r="P5" s="3" t="s">
        <v>765</v>
      </c>
      <c r="Q5" s="3" t="s">
        <v>766</v>
      </c>
      <c r="R5" s="3" t="s">
        <v>787</v>
      </c>
      <c r="S5" s="3" t="s">
        <v>768</v>
      </c>
      <c r="T5" s="3" t="s">
        <v>769</v>
      </c>
      <c r="U5" s="3" t="s">
        <v>770</v>
      </c>
      <c r="V5" s="3" t="s">
        <v>781</v>
      </c>
    </row>
    <row r="6" spans="1:22">
      <c r="A6" s="2">
        <v>999223489268662</v>
      </c>
      <c r="B6" s="3" t="s">
        <v>788</v>
      </c>
      <c r="C6" s="3" t="s">
        <v>789</v>
      </c>
      <c r="D6" s="3" t="s">
        <v>790</v>
      </c>
      <c r="E6" s="3" t="s">
        <v>791</v>
      </c>
      <c r="F6" s="3" t="s">
        <v>758</v>
      </c>
      <c r="G6" s="3" t="s">
        <v>759</v>
      </c>
      <c r="H6" s="3" t="s">
        <v>760</v>
      </c>
      <c r="I6" s="3" t="s">
        <v>792</v>
      </c>
      <c r="J6" s="3" t="s">
        <v>762</v>
      </c>
      <c r="K6" s="3" t="s">
        <v>792</v>
      </c>
      <c r="L6" s="3" t="s">
        <v>792</v>
      </c>
      <c r="M6" s="3" t="s">
        <v>763</v>
      </c>
      <c r="N6" s="3" t="s">
        <v>763</v>
      </c>
      <c r="O6" s="3" t="s">
        <v>764</v>
      </c>
      <c r="P6" s="3" t="s">
        <v>765</v>
      </c>
      <c r="Q6" s="3" t="s">
        <v>766</v>
      </c>
      <c r="R6" s="3" t="s">
        <v>793</v>
      </c>
      <c r="S6" s="3" t="s">
        <v>768</v>
      </c>
      <c r="T6" s="3" t="s">
        <v>769</v>
      </c>
      <c r="U6" s="3" t="s">
        <v>770</v>
      </c>
      <c r="V6" s="3" t="s">
        <v>781</v>
      </c>
    </row>
    <row r="7" spans="1:22">
      <c r="A7" s="2">
        <v>999223401924243</v>
      </c>
      <c r="B7" s="3" t="s">
        <v>794</v>
      </c>
      <c r="C7" s="3" t="s">
        <v>795</v>
      </c>
      <c r="D7" s="3" t="s">
        <v>790</v>
      </c>
      <c r="E7" s="3" t="s">
        <v>796</v>
      </c>
      <c r="F7" s="3" t="s">
        <v>797</v>
      </c>
      <c r="G7" s="3" t="s">
        <v>759</v>
      </c>
      <c r="H7" s="3" t="s">
        <v>760</v>
      </c>
      <c r="I7" s="3" t="s">
        <v>798</v>
      </c>
      <c r="J7" s="3" t="s">
        <v>762</v>
      </c>
      <c r="K7" s="3" t="s">
        <v>798</v>
      </c>
      <c r="L7" s="3" t="s">
        <v>798</v>
      </c>
      <c r="M7" s="3" t="s">
        <v>763</v>
      </c>
      <c r="N7" s="3" t="s">
        <v>763</v>
      </c>
      <c r="O7" s="3" t="s">
        <v>764</v>
      </c>
      <c r="P7" s="3" t="s">
        <v>765</v>
      </c>
      <c r="Q7" s="3" t="s">
        <v>766</v>
      </c>
      <c r="R7" s="3" t="s">
        <v>799</v>
      </c>
      <c r="S7" s="3" t="s">
        <v>768</v>
      </c>
      <c r="T7" s="3" t="s">
        <v>769</v>
      </c>
      <c r="U7" s="3" t="s">
        <v>770</v>
      </c>
      <c r="V7" s="3" t="s">
        <v>781</v>
      </c>
    </row>
    <row r="8" spans="1:22">
      <c r="A8" s="2">
        <v>999223562267530</v>
      </c>
      <c r="B8" s="3" t="s">
        <v>797</v>
      </c>
      <c r="C8" s="3" t="s">
        <v>800</v>
      </c>
      <c r="D8" s="3" t="s">
        <v>801</v>
      </c>
      <c r="E8" s="3" t="s">
        <v>802</v>
      </c>
      <c r="F8" s="3" t="s">
        <v>797</v>
      </c>
      <c r="G8" s="3" t="s">
        <v>759</v>
      </c>
      <c r="H8" s="3" t="s">
        <v>760</v>
      </c>
      <c r="I8" s="3" t="s">
        <v>803</v>
      </c>
      <c r="J8" s="3" t="s">
        <v>762</v>
      </c>
      <c r="K8" s="3" t="s">
        <v>803</v>
      </c>
      <c r="L8" s="3" t="s">
        <v>803</v>
      </c>
      <c r="M8" s="3" t="s">
        <v>763</v>
      </c>
      <c r="N8" s="3" t="s">
        <v>763</v>
      </c>
      <c r="O8" s="3" t="s">
        <v>764</v>
      </c>
      <c r="P8" s="3" t="s">
        <v>765</v>
      </c>
      <c r="Q8" s="3" t="s">
        <v>766</v>
      </c>
      <c r="R8" s="3" t="s">
        <v>804</v>
      </c>
      <c r="S8" s="3" t="s">
        <v>768</v>
      </c>
      <c r="T8" s="3" t="s">
        <v>769</v>
      </c>
      <c r="U8" s="3" t="s">
        <v>770</v>
      </c>
      <c r="V8" s="3" t="s">
        <v>781</v>
      </c>
    </row>
    <row r="9" spans="1:22">
      <c r="A9" s="2">
        <v>999223541092203</v>
      </c>
      <c r="B9" s="3" t="s">
        <v>758</v>
      </c>
      <c r="C9" s="3" t="s">
        <v>805</v>
      </c>
      <c r="D9" s="3" t="s">
        <v>801</v>
      </c>
      <c r="E9" s="3" t="s">
        <v>806</v>
      </c>
      <c r="F9" s="3" t="s">
        <v>758</v>
      </c>
      <c r="G9" s="3" t="s">
        <v>759</v>
      </c>
      <c r="H9" s="3" t="s">
        <v>760</v>
      </c>
      <c r="I9" s="3" t="s">
        <v>807</v>
      </c>
      <c r="J9" s="3" t="s">
        <v>762</v>
      </c>
      <c r="K9" s="3" t="s">
        <v>807</v>
      </c>
      <c r="L9" s="3" t="s">
        <v>807</v>
      </c>
      <c r="M9" s="3" t="s">
        <v>763</v>
      </c>
      <c r="N9" s="3" t="s">
        <v>763</v>
      </c>
      <c r="O9" s="3" t="s">
        <v>764</v>
      </c>
      <c r="P9" s="3" t="s">
        <v>765</v>
      </c>
      <c r="Q9" s="3" t="s">
        <v>766</v>
      </c>
      <c r="R9" s="3" t="s">
        <v>808</v>
      </c>
      <c r="S9" s="3" t="s">
        <v>768</v>
      </c>
      <c r="T9" s="3" t="s">
        <v>769</v>
      </c>
      <c r="U9" s="3" t="s">
        <v>770</v>
      </c>
      <c r="V9" s="3" t="s">
        <v>781</v>
      </c>
    </row>
    <row r="10" spans="1:22">
      <c r="A10" s="2">
        <v>999223502476025</v>
      </c>
      <c r="B10" s="3" t="s">
        <v>809</v>
      </c>
      <c r="C10" s="3" t="s">
        <v>810</v>
      </c>
      <c r="D10" s="3" t="s">
        <v>811</v>
      </c>
      <c r="E10" s="3" t="s">
        <v>812</v>
      </c>
      <c r="F10" s="3" t="s">
        <v>775</v>
      </c>
      <c r="G10" s="3" t="s">
        <v>759</v>
      </c>
      <c r="H10" s="3" t="s">
        <v>760</v>
      </c>
      <c r="I10" s="3" t="s">
        <v>813</v>
      </c>
      <c r="J10" s="3" t="s">
        <v>762</v>
      </c>
      <c r="K10" s="3" t="s">
        <v>813</v>
      </c>
      <c r="L10" s="3" t="s">
        <v>813</v>
      </c>
      <c r="M10" s="3" t="s">
        <v>763</v>
      </c>
      <c r="N10" s="3" t="s">
        <v>763</v>
      </c>
      <c r="O10" s="3" t="s">
        <v>764</v>
      </c>
      <c r="P10" s="3" t="s">
        <v>765</v>
      </c>
      <c r="Q10" s="3" t="s">
        <v>766</v>
      </c>
      <c r="R10" s="3" t="s">
        <v>814</v>
      </c>
      <c r="S10" s="3" t="s">
        <v>768</v>
      </c>
      <c r="T10" s="3" t="s">
        <v>769</v>
      </c>
      <c r="U10" s="3" t="s">
        <v>770</v>
      </c>
      <c r="V10" s="3" t="s">
        <v>781</v>
      </c>
    </row>
    <row r="11" spans="1:22">
      <c r="A11" s="2">
        <v>999223541797833</v>
      </c>
      <c r="B11" s="3" t="s">
        <v>758</v>
      </c>
      <c r="C11" s="3" t="s">
        <v>815</v>
      </c>
      <c r="D11" s="3" t="s">
        <v>816</v>
      </c>
      <c r="E11" s="3" t="s">
        <v>817</v>
      </c>
      <c r="F11" s="3" t="s">
        <v>797</v>
      </c>
      <c r="G11" s="3" t="s">
        <v>759</v>
      </c>
      <c r="H11" s="3" t="s">
        <v>760</v>
      </c>
      <c r="I11" s="3" t="s">
        <v>818</v>
      </c>
      <c r="J11" s="3" t="s">
        <v>762</v>
      </c>
      <c r="K11" s="3" t="s">
        <v>818</v>
      </c>
      <c r="L11" s="3" t="s">
        <v>818</v>
      </c>
      <c r="M11" s="3" t="s">
        <v>763</v>
      </c>
      <c r="N11" s="3" t="s">
        <v>763</v>
      </c>
      <c r="O11" s="3" t="s">
        <v>764</v>
      </c>
      <c r="P11" s="3" t="s">
        <v>765</v>
      </c>
      <c r="Q11" s="3" t="s">
        <v>766</v>
      </c>
      <c r="R11" s="3" t="s">
        <v>819</v>
      </c>
      <c r="S11" s="3" t="s">
        <v>768</v>
      </c>
      <c r="T11" s="3" t="s">
        <v>769</v>
      </c>
      <c r="U11" s="3" t="s">
        <v>770</v>
      </c>
      <c r="V11" s="3" t="s">
        <v>781</v>
      </c>
    </row>
    <row r="12" spans="1:22">
      <c r="A12" s="2">
        <v>999222936302269</v>
      </c>
      <c r="B12" s="3" t="s">
        <v>820</v>
      </c>
      <c r="C12" s="3" t="s">
        <v>821</v>
      </c>
      <c r="D12" s="3" t="s">
        <v>822</v>
      </c>
      <c r="E12" s="3" t="s">
        <v>823</v>
      </c>
      <c r="F12" s="3" t="s">
        <v>785</v>
      </c>
      <c r="G12" s="3" t="s">
        <v>759</v>
      </c>
      <c r="H12" s="3" t="s">
        <v>760</v>
      </c>
      <c r="I12" s="3" t="s">
        <v>824</v>
      </c>
      <c r="J12" s="3" t="s">
        <v>762</v>
      </c>
      <c r="K12" s="3" t="s">
        <v>824</v>
      </c>
      <c r="L12" s="3" t="s">
        <v>824</v>
      </c>
      <c r="M12" s="3" t="s">
        <v>763</v>
      </c>
      <c r="N12" s="3" t="s">
        <v>763</v>
      </c>
      <c r="O12" s="3" t="s">
        <v>764</v>
      </c>
      <c r="P12" s="3" t="s">
        <v>765</v>
      </c>
      <c r="Q12" s="3" t="s">
        <v>766</v>
      </c>
      <c r="R12" s="3" t="s">
        <v>825</v>
      </c>
      <c r="S12" s="3" t="s">
        <v>768</v>
      </c>
      <c r="T12" s="3" t="s">
        <v>769</v>
      </c>
      <c r="U12" s="3" t="s">
        <v>770</v>
      </c>
      <c r="V12" s="3" t="s">
        <v>781</v>
      </c>
    </row>
    <row r="13" spans="1:22">
      <c r="A13" s="2">
        <v>999223460725389</v>
      </c>
      <c r="B13" s="3" t="s">
        <v>826</v>
      </c>
      <c r="C13" s="3" t="s">
        <v>827</v>
      </c>
      <c r="D13" s="3" t="s">
        <v>828</v>
      </c>
      <c r="E13" s="3" t="s">
        <v>829</v>
      </c>
      <c r="F13" s="3" t="s">
        <v>785</v>
      </c>
      <c r="G13" s="3" t="s">
        <v>759</v>
      </c>
      <c r="H13" s="3" t="s">
        <v>760</v>
      </c>
      <c r="I13" s="3" t="s">
        <v>830</v>
      </c>
      <c r="J13" s="3" t="s">
        <v>762</v>
      </c>
      <c r="K13" s="3" t="s">
        <v>830</v>
      </c>
      <c r="L13" s="3" t="s">
        <v>830</v>
      </c>
      <c r="M13" s="3" t="s">
        <v>763</v>
      </c>
      <c r="N13" s="3" t="s">
        <v>763</v>
      </c>
      <c r="O13" s="3" t="s">
        <v>764</v>
      </c>
      <c r="P13" s="3" t="s">
        <v>765</v>
      </c>
      <c r="Q13" s="3" t="s">
        <v>766</v>
      </c>
      <c r="R13" s="3" t="s">
        <v>831</v>
      </c>
      <c r="S13" s="3" t="s">
        <v>768</v>
      </c>
      <c r="T13" s="3" t="s">
        <v>769</v>
      </c>
      <c r="U13" s="3" t="s">
        <v>770</v>
      </c>
      <c r="V13" s="3" t="s">
        <v>781</v>
      </c>
    </row>
    <row r="14" spans="1:22">
      <c r="A14" s="2">
        <v>999223454787766</v>
      </c>
      <c r="B14" s="3" t="s">
        <v>826</v>
      </c>
      <c r="C14" s="3" t="s">
        <v>832</v>
      </c>
      <c r="D14" s="3" t="s">
        <v>833</v>
      </c>
      <c r="E14" s="3" t="s">
        <v>834</v>
      </c>
      <c r="F14" s="3" t="s">
        <v>797</v>
      </c>
      <c r="G14" s="3" t="s">
        <v>759</v>
      </c>
      <c r="H14" s="3" t="s">
        <v>760</v>
      </c>
      <c r="I14" s="3" t="s">
        <v>835</v>
      </c>
      <c r="J14" s="3" t="s">
        <v>762</v>
      </c>
      <c r="K14" s="3" t="s">
        <v>835</v>
      </c>
      <c r="L14" s="3" t="s">
        <v>835</v>
      </c>
      <c r="M14" s="3" t="s">
        <v>763</v>
      </c>
      <c r="N14" s="3" t="s">
        <v>763</v>
      </c>
      <c r="O14" s="3" t="s">
        <v>764</v>
      </c>
      <c r="P14" s="3" t="s">
        <v>765</v>
      </c>
      <c r="Q14" s="3" t="s">
        <v>766</v>
      </c>
      <c r="R14" s="3" t="s">
        <v>836</v>
      </c>
      <c r="S14" s="3" t="s">
        <v>768</v>
      </c>
      <c r="T14" s="3" t="s">
        <v>769</v>
      </c>
      <c r="U14" s="3" t="s">
        <v>770</v>
      </c>
      <c r="V14" s="3" t="s">
        <v>781</v>
      </c>
    </row>
    <row r="15" spans="1:22">
      <c r="A15" s="2">
        <v>999223451091008</v>
      </c>
      <c r="B15" s="3" t="s">
        <v>826</v>
      </c>
      <c r="C15" s="3" t="s">
        <v>837</v>
      </c>
      <c r="D15" s="3" t="s">
        <v>833</v>
      </c>
      <c r="E15" s="3" t="s">
        <v>838</v>
      </c>
      <c r="F15" s="3" t="s">
        <v>809</v>
      </c>
      <c r="G15" s="3" t="s">
        <v>759</v>
      </c>
      <c r="H15" s="3" t="s">
        <v>760</v>
      </c>
      <c r="I15" s="3" t="s">
        <v>839</v>
      </c>
      <c r="J15" s="3" t="s">
        <v>762</v>
      </c>
      <c r="K15" s="3" t="s">
        <v>839</v>
      </c>
      <c r="L15" s="3" t="s">
        <v>839</v>
      </c>
      <c r="M15" s="3" t="s">
        <v>763</v>
      </c>
      <c r="N15" s="3" t="s">
        <v>763</v>
      </c>
      <c r="O15" s="3" t="s">
        <v>764</v>
      </c>
      <c r="P15" s="3" t="s">
        <v>765</v>
      </c>
      <c r="Q15" s="3" t="s">
        <v>766</v>
      </c>
      <c r="R15" s="3" t="s">
        <v>840</v>
      </c>
      <c r="S15" s="3" t="s">
        <v>768</v>
      </c>
      <c r="T15" s="3" t="s">
        <v>769</v>
      </c>
      <c r="U15" s="3" t="s">
        <v>770</v>
      </c>
      <c r="V15" s="3" t="s">
        <v>781</v>
      </c>
    </row>
    <row r="16" spans="1:22">
      <c r="A16" s="2">
        <v>999223546065589</v>
      </c>
      <c r="B16" s="3" t="s">
        <v>758</v>
      </c>
      <c r="C16" s="3" t="s">
        <v>841</v>
      </c>
      <c r="D16" s="3" t="s">
        <v>833</v>
      </c>
      <c r="E16" s="3" t="s">
        <v>842</v>
      </c>
      <c r="F16" s="3" t="s">
        <v>797</v>
      </c>
      <c r="G16" s="3" t="s">
        <v>759</v>
      </c>
      <c r="H16" s="3" t="s">
        <v>760</v>
      </c>
      <c r="I16" s="3" t="s">
        <v>843</v>
      </c>
      <c r="J16" s="3" t="s">
        <v>762</v>
      </c>
      <c r="K16" s="3" t="s">
        <v>843</v>
      </c>
      <c r="L16" s="3" t="s">
        <v>843</v>
      </c>
      <c r="M16" s="3" t="s">
        <v>763</v>
      </c>
      <c r="N16" s="3" t="s">
        <v>763</v>
      </c>
      <c r="O16" s="3" t="s">
        <v>764</v>
      </c>
      <c r="P16" s="3" t="s">
        <v>765</v>
      </c>
      <c r="Q16" s="3" t="s">
        <v>766</v>
      </c>
      <c r="R16" s="3" t="s">
        <v>844</v>
      </c>
      <c r="S16" s="3" t="s">
        <v>768</v>
      </c>
      <c r="T16" s="3" t="s">
        <v>769</v>
      </c>
      <c r="U16" s="3" t="s">
        <v>770</v>
      </c>
      <c r="V16" s="3" t="s">
        <v>781</v>
      </c>
    </row>
    <row r="17" spans="1:22">
      <c r="A17" s="2">
        <v>999223521543139</v>
      </c>
      <c r="B17" s="3" t="s">
        <v>775</v>
      </c>
      <c r="C17" s="3" t="s">
        <v>845</v>
      </c>
      <c r="D17" s="3" t="s">
        <v>846</v>
      </c>
      <c r="E17" s="3" t="s">
        <v>847</v>
      </c>
      <c r="F17" s="3" t="s">
        <v>797</v>
      </c>
      <c r="G17" s="3" t="s">
        <v>759</v>
      </c>
      <c r="H17" s="3" t="s">
        <v>760</v>
      </c>
      <c r="I17" s="3" t="s">
        <v>848</v>
      </c>
      <c r="J17" s="3" t="s">
        <v>762</v>
      </c>
      <c r="K17" s="3" t="s">
        <v>848</v>
      </c>
      <c r="L17" s="3" t="s">
        <v>848</v>
      </c>
      <c r="M17" s="3" t="s">
        <v>763</v>
      </c>
      <c r="N17" s="3" t="s">
        <v>763</v>
      </c>
      <c r="O17" s="3" t="s">
        <v>764</v>
      </c>
      <c r="P17" s="3" t="s">
        <v>765</v>
      </c>
      <c r="Q17" s="3" t="s">
        <v>766</v>
      </c>
      <c r="R17" s="3" t="s">
        <v>849</v>
      </c>
      <c r="S17" s="3" t="s">
        <v>768</v>
      </c>
      <c r="T17" s="3" t="s">
        <v>769</v>
      </c>
      <c r="U17" s="3" t="s">
        <v>770</v>
      </c>
      <c r="V17" s="3" t="s">
        <v>781</v>
      </c>
    </row>
    <row r="18" spans="1:22">
      <c r="A18" s="2">
        <v>999223541989322</v>
      </c>
      <c r="B18" s="3" t="s">
        <v>758</v>
      </c>
      <c r="C18" s="3" t="s">
        <v>850</v>
      </c>
      <c r="D18" s="3" t="s">
        <v>846</v>
      </c>
      <c r="E18" s="3" t="s">
        <v>851</v>
      </c>
      <c r="F18" s="3" t="s">
        <v>797</v>
      </c>
      <c r="G18" s="3" t="s">
        <v>759</v>
      </c>
      <c r="H18" s="3" t="s">
        <v>760</v>
      </c>
      <c r="I18" s="3" t="s">
        <v>852</v>
      </c>
      <c r="J18" s="3" t="s">
        <v>762</v>
      </c>
      <c r="K18" s="3" t="s">
        <v>852</v>
      </c>
      <c r="L18" s="3" t="s">
        <v>852</v>
      </c>
      <c r="M18" s="3" t="s">
        <v>763</v>
      </c>
      <c r="N18" s="3" t="s">
        <v>763</v>
      </c>
      <c r="O18" s="3" t="s">
        <v>764</v>
      </c>
      <c r="P18" s="3" t="s">
        <v>765</v>
      </c>
      <c r="Q18" s="3" t="s">
        <v>766</v>
      </c>
      <c r="R18" s="3" t="s">
        <v>853</v>
      </c>
      <c r="S18" s="3" t="s">
        <v>768</v>
      </c>
      <c r="T18" s="3" t="s">
        <v>769</v>
      </c>
      <c r="U18" s="3" t="s">
        <v>770</v>
      </c>
      <c r="V18" s="3" t="s">
        <v>781</v>
      </c>
    </row>
    <row r="19" spans="1:22">
      <c r="A19" s="2">
        <v>999222698150908</v>
      </c>
      <c r="B19" s="3" t="s">
        <v>854</v>
      </c>
      <c r="C19" s="3" t="s">
        <v>855</v>
      </c>
      <c r="D19" s="3" t="s">
        <v>856</v>
      </c>
      <c r="E19" s="3" t="s">
        <v>857</v>
      </c>
      <c r="F19" s="3" t="s">
        <v>758</v>
      </c>
      <c r="G19" s="3" t="s">
        <v>759</v>
      </c>
      <c r="H19" s="3" t="s">
        <v>760</v>
      </c>
      <c r="I19" s="3" t="s">
        <v>858</v>
      </c>
      <c r="J19" s="3" t="s">
        <v>762</v>
      </c>
      <c r="K19" s="3" t="s">
        <v>858</v>
      </c>
      <c r="L19" s="3" t="s">
        <v>859</v>
      </c>
      <c r="M19" s="3" t="s">
        <v>860</v>
      </c>
      <c r="N19" s="3" t="s">
        <v>860</v>
      </c>
      <c r="O19" s="3" t="s">
        <v>764</v>
      </c>
      <c r="P19" s="3" t="s">
        <v>765</v>
      </c>
      <c r="Q19" s="3" t="s">
        <v>766</v>
      </c>
      <c r="R19" s="3" t="s">
        <v>861</v>
      </c>
      <c r="S19" s="3" t="s">
        <v>768</v>
      </c>
      <c r="T19" s="3" t="s">
        <v>769</v>
      </c>
      <c r="U19" s="3" t="s">
        <v>770</v>
      </c>
      <c r="V19" s="3" t="s">
        <v>781</v>
      </c>
    </row>
    <row r="20" spans="1:22">
      <c r="A20" s="2">
        <v>999222594207473</v>
      </c>
      <c r="B20" s="3" t="s">
        <v>862</v>
      </c>
      <c r="C20" s="3" t="s">
        <v>863</v>
      </c>
      <c r="D20" s="3" t="s">
        <v>856</v>
      </c>
      <c r="E20" s="3" t="s">
        <v>864</v>
      </c>
      <c r="F20" s="3" t="s">
        <v>785</v>
      </c>
      <c r="G20" s="3" t="s">
        <v>759</v>
      </c>
      <c r="H20" s="3" t="s">
        <v>760</v>
      </c>
      <c r="I20" s="3" t="s">
        <v>865</v>
      </c>
      <c r="J20" s="3" t="s">
        <v>762</v>
      </c>
      <c r="K20" s="3" t="s">
        <v>865</v>
      </c>
      <c r="L20" s="3" t="s">
        <v>865</v>
      </c>
      <c r="M20" s="3" t="s">
        <v>763</v>
      </c>
      <c r="N20" s="3" t="s">
        <v>763</v>
      </c>
      <c r="O20" s="3" t="s">
        <v>764</v>
      </c>
      <c r="P20" s="3" t="s">
        <v>765</v>
      </c>
      <c r="Q20" s="3" t="s">
        <v>766</v>
      </c>
      <c r="R20" s="3" t="s">
        <v>866</v>
      </c>
      <c r="S20" s="3" t="s">
        <v>768</v>
      </c>
      <c r="T20" s="3" t="s">
        <v>769</v>
      </c>
      <c r="U20" s="3" t="s">
        <v>770</v>
      </c>
      <c r="V20" s="3" t="s">
        <v>781</v>
      </c>
    </row>
    <row r="21" spans="1:22">
      <c r="A21" s="2">
        <v>999223291739903</v>
      </c>
      <c r="B21" s="3" t="s">
        <v>867</v>
      </c>
      <c r="C21" s="3" t="s">
        <v>868</v>
      </c>
      <c r="D21" s="3" t="s">
        <v>869</v>
      </c>
      <c r="E21" s="3" t="s">
        <v>870</v>
      </c>
      <c r="F21" s="3" t="s">
        <v>785</v>
      </c>
      <c r="G21" s="3" t="s">
        <v>759</v>
      </c>
      <c r="H21" s="3" t="s">
        <v>760</v>
      </c>
      <c r="I21" s="3" t="s">
        <v>871</v>
      </c>
      <c r="J21" s="3" t="s">
        <v>762</v>
      </c>
      <c r="K21" s="3" t="s">
        <v>871</v>
      </c>
      <c r="L21" s="3" t="s">
        <v>871</v>
      </c>
      <c r="M21" s="3" t="s">
        <v>763</v>
      </c>
      <c r="N21" s="3" t="s">
        <v>763</v>
      </c>
      <c r="O21" s="3" t="s">
        <v>764</v>
      </c>
      <c r="P21" s="3" t="s">
        <v>765</v>
      </c>
      <c r="Q21" s="3" t="s">
        <v>766</v>
      </c>
      <c r="R21" s="3" t="s">
        <v>872</v>
      </c>
      <c r="S21" s="3" t="s">
        <v>768</v>
      </c>
      <c r="T21" s="3" t="s">
        <v>769</v>
      </c>
      <c r="U21" s="3" t="s">
        <v>770</v>
      </c>
      <c r="V21" s="3" t="s">
        <v>781</v>
      </c>
    </row>
    <row r="22" spans="1:22">
      <c r="A22" s="2">
        <v>999223522505310</v>
      </c>
      <c r="B22" s="3" t="s">
        <v>775</v>
      </c>
      <c r="C22" s="3" t="s">
        <v>873</v>
      </c>
      <c r="D22" s="3" t="s">
        <v>869</v>
      </c>
      <c r="E22" s="3" t="s">
        <v>874</v>
      </c>
      <c r="F22" s="3" t="s">
        <v>785</v>
      </c>
      <c r="G22" s="3" t="s">
        <v>759</v>
      </c>
      <c r="H22" s="3" t="s">
        <v>760</v>
      </c>
      <c r="I22" s="3" t="s">
        <v>875</v>
      </c>
      <c r="J22" s="3" t="s">
        <v>762</v>
      </c>
      <c r="K22" s="3" t="s">
        <v>875</v>
      </c>
      <c r="L22" s="3" t="s">
        <v>875</v>
      </c>
      <c r="M22" s="3" t="s">
        <v>763</v>
      </c>
      <c r="N22" s="3" t="s">
        <v>763</v>
      </c>
      <c r="O22" s="3" t="s">
        <v>764</v>
      </c>
      <c r="P22" s="3" t="s">
        <v>765</v>
      </c>
      <c r="Q22" s="3" t="s">
        <v>766</v>
      </c>
      <c r="R22" s="3" t="s">
        <v>876</v>
      </c>
      <c r="S22" s="3" t="s">
        <v>768</v>
      </c>
      <c r="T22" s="3" t="s">
        <v>769</v>
      </c>
      <c r="U22" s="3" t="s">
        <v>770</v>
      </c>
      <c r="V22" s="3" t="s">
        <v>781</v>
      </c>
    </row>
    <row r="23" spans="1:22">
      <c r="A23" s="2">
        <v>999223423769941</v>
      </c>
      <c r="B23" s="3" t="s">
        <v>877</v>
      </c>
      <c r="C23" s="3" t="s">
        <v>878</v>
      </c>
      <c r="D23" s="3" t="s">
        <v>879</v>
      </c>
      <c r="E23" s="3" t="s">
        <v>880</v>
      </c>
      <c r="F23" s="3" t="s">
        <v>797</v>
      </c>
      <c r="G23" s="3" t="s">
        <v>759</v>
      </c>
      <c r="H23" s="3" t="s">
        <v>760</v>
      </c>
      <c r="I23" s="3" t="s">
        <v>881</v>
      </c>
      <c r="J23" s="3" t="s">
        <v>762</v>
      </c>
      <c r="K23" s="3" t="s">
        <v>881</v>
      </c>
      <c r="L23" s="3" t="s">
        <v>881</v>
      </c>
      <c r="M23" s="3" t="s">
        <v>763</v>
      </c>
      <c r="N23" s="3" t="s">
        <v>763</v>
      </c>
      <c r="O23" s="3" t="s">
        <v>764</v>
      </c>
      <c r="P23" s="3" t="s">
        <v>765</v>
      </c>
      <c r="Q23" s="3" t="s">
        <v>766</v>
      </c>
      <c r="R23" s="3" t="s">
        <v>882</v>
      </c>
      <c r="S23" s="3" t="s">
        <v>768</v>
      </c>
      <c r="T23" s="3" t="s">
        <v>769</v>
      </c>
      <c r="U23" s="3" t="s">
        <v>770</v>
      </c>
      <c r="V23" s="3" t="s">
        <v>883</v>
      </c>
    </row>
    <row r="24" spans="1:22">
      <c r="A24" s="2">
        <v>999223457406353</v>
      </c>
      <c r="B24" s="3" t="s">
        <v>826</v>
      </c>
      <c r="C24" s="3" t="s">
        <v>884</v>
      </c>
      <c r="D24" s="3" t="s">
        <v>885</v>
      </c>
      <c r="E24" s="3" t="s">
        <v>886</v>
      </c>
      <c r="F24" s="3" t="s">
        <v>887</v>
      </c>
      <c r="G24" s="3" t="s">
        <v>759</v>
      </c>
      <c r="H24" s="3" t="s">
        <v>760</v>
      </c>
      <c r="I24" s="3" t="s">
        <v>888</v>
      </c>
      <c r="J24" s="3" t="s">
        <v>762</v>
      </c>
      <c r="K24" s="3" t="s">
        <v>888</v>
      </c>
      <c r="L24" s="3" t="s">
        <v>888</v>
      </c>
      <c r="M24" s="3" t="s">
        <v>763</v>
      </c>
      <c r="N24" s="3" t="s">
        <v>763</v>
      </c>
      <c r="O24" s="3" t="s">
        <v>764</v>
      </c>
      <c r="P24" s="3" t="s">
        <v>765</v>
      </c>
      <c r="Q24" s="3" t="s">
        <v>766</v>
      </c>
      <c r="R24" s="3" t="s">
        <v>889</v>
      </c>
      <c r="S24" s="3" t="s">
        <v>768</v>
      </c>
      <c r="T24" s="3" t="s">
        <v>769</v>
      </c>
      <c r="U24" s="3" t="s">
        <v>770</v>
      </c>
      <c r="V24" s="3" t="s">
        <v>883</v>
      </c>
    </row>
    <row r="25" spans="1:22">
      <c r="A25" s="2">
        <v>999223504566218</v>
      </c>
      <c r="B25" s="3" t="s">
        <v>809</v>
      </c>
      <c r="C25" s="3" t="s">
        <v>890</v>
      </c>
      <c r="D25" s="3" t="s">
        <v>885</v>
      </c>
      <c r="E25" s="3" t="s">
        <v>891</v>
      </c>
      <c r="F25" s="3" t="s">
        <v>775</v>
      </c>
      <c r="G25" s="3" t="s">
        <v>759</v>
      </c>
      <c r="H25" s="3" t="s">
        <v>760</v>
      </c>
      <c r="I25" s="3" t="s">
        <v>892</v>
      </c>
      <c r="J25" s="3" t="s">
        <v>762</v>
      </c>
      <c r="K25" s="3" t="s">
        <v>892</v>
      </c>
      <c r="L25" s="3" t="s">
        <v>892</v>
      </c>
      <c r="M25" s="3" t="s">
        <v>763</v>
      </c>
      <c r="N25" s="3" t="s">
        <v>763</v>
      </c>
      <c r="O25" s="3" t="s">
        <v>764</v>
      </c>
      <c r="P25" s="3" t="s">
        <v>765</v>
      </c>
      <c r="Q25" s="3" t="s">
        <v>766</v>
      </c>
      <c r="R25" s="3" t="s">
        <v>893</v>
      </c>
      <c r="S25" s="3" t="s">
        <v>768</v>
      </c>
      <c r="T25" s="3" t="s">
        <v>769</v>
      </c>
      <c r="U25" s="3" t="s">
        <v>770</v>
      </c>
      <c r="V25" s="3" t="s">
        <v>883</v>
      </c>
    </row>
    <row r="26" spans="1:22">
      <c r="A26" s="2">
        <v>999223510921723</v>
      </c>
      <c r="B26" s="3" t="s">
        <v>775</v>
      </c>
      <c r="C26" s="3" t="s">
        <v>894</v>
      </c>
      <c r="D26" s="3" t="s">
        <v>895</v>
      </c>
      <c r="E26" s="3" t="s">
        <v>896</v>
      </c>
      <c r="F26" s="3" t="s">
        <v>797</v>
      </c>
      <c r="G26" s="3" t="s">
        <v>759</v>
      </c>
      <c r="H26" s="3" t="s">
        <v>760</v>
      </c>
      <c r="I26" s="3" t="s">
        <v>897</v>
      </c>
      <c r="J26" s="3" t="s">
        <v>762</v>
      </c>
      <c r="K26" s="3" t="s">
        <v>897</v>
      </c>
      <c r="L26" s="3" t="s">
        <v>897</v>
      </c>
      <c r="M26" s="3" t="s">
        <v>763</v>
      </c>
      <c r="N26" s="3" t="s">
        <v>763</v>
      </c>
      <c r="O26" s="3" t="s">
        <v>764</v>
      </c>
      <c r="P26" s="3" t="s">
        <v>765</v>
      </c>
      <c r="Q26" s="3" t="s">
        <v>766</v>
      </c>
      <c r="R26" s="3" t="s">
        <v>898</v>
      </c>
      <c r="S26" s="3" t="s">
        <v>768</v>
      </c>
      <c r="T26" s="3" t="s">
        <v>769</v>
      </c>
      <c r="U26" s="3" t="s">
        <v>770</v>
      </c>
      <c r="V26" s="3" t="s">
        <v>883</v>
      </c>
    </row>
    <row r="27" spans="1:22">
      <c r="A27" s="2">
        <v>999223532154385</v>
      </c>
      <c r="B27" s="3" t="s">
        <v>785</v>
      </c>
      <c r="C27" s="3" t="s">
        <v>899</v>
      </c>
      <c r="D27" s="3" t="s">
        <v>900</v>
      </c>
      <c r="E27" s="3" t="s">
        <v>901</v>
      </c>
      <c r="F27" s="3" t="s">
        <v>785</v>
      </c>
      <c r="G27" s="3" t="s">
        <v>759</v>
      </c>
      <c r="H27" s="3" t="s">
        <v>760</v>
      </c>
      <c r="I27" s="3" t="s">
        <v>902</v>
      </c>
      <c r="J27" s="3" t="s">
        <v>762</v>
      </c>
      <c r="K27" s="3" t="s">
        <v>902</v>
      </c>
      <c r="L27" s="3" t="s">
        <v>902</v>
      </c>
      <c r="M27" s="3" t="s">
        <v>763</v>
      </c>
      <c r="N27" s="3" t="s">
        <v>763</v>
      </c>
      <c r="O27" s="3" t="s">
        <v>764</v>
      </c>
      <c r="P27" s="3" t="s">
        <v>765</v>
      </c>
      <c r="Q27" s="3" t="s">
        <v>766</v>
      </c>
      <c r="R27" s="3" t="s">
        <v>903</v>
      </c>
      <c r="S27" s="3" t="s">
        <v>768</v>
      </c>
      <c r="T27" s="3" t="s">
        <v>769</v>
      </c>
      <c r="U27" s="3" t="s">
        <v>770</v>
      </c>
      <c r="V27" s="3" t="s">
        <v>781</v>
      </c>
    </row>
    <row r="28" spans="1:22">
      <c r="A28" s="2">
        <v>999223540720960</v>
      </c>
      <c r="B28" s="3" t="s">
        <v>758</v>
      </c>
      <c r="C28" s="3" t="s">
        <v>904</v>
      </c>
      <c r="D28" s="3" t="s">
        <v>905</v>
      </c>
      <c r="E28" s="3" t="s">
        <v>906</v>
      </c>
      <c r="F28" s="3" t="s">
        <v>797</v>
      </c>
      <c r="G28" s="3" t="s">
        <v>759</v>
      </c>
      <c r="H28" s="3" t="s">
        <v>760</v>
      </c>
      <c r="I28" s="3" t="s">
        <v>907</v>
      </c>
      <c r="J28" s="3" t="s">
        <v>762</v>
      </c>
      <c r="K28" s="3" t="s">
        <v>907</v>
      </c>
      <c r="L28" s="3" t="s">
        <v>907</v>
      </c>
      <c r="M28" s="3" t="s">
        <v>763</v>
      </c>
      <c r="N28" s="3" t="s">
        <v>763</v>
      </c>
      <c r="O28" s="3" t="s">
        <v>764</v>
      </c>
      <c r="P28" s="3" t="s">
        <v>765</v>
      </c>
      <c r="Q28" s="3" t="s">
        <v>766</v>
      </c>
      <c r="R28" s="3" t="s">
        <v>908</v>
      </c>
      <c r="S28" s="3" t="s">
        <v>768</v>
      </c>
      <c r="T28" s="3" t="s">
        <v>769</v>
      </c>
      <c r="U28" s="3" t="s">
        <v>770</v>
      </c>
      <c r="V28" s="3" t="s">
        <v>781</v>
      </c>
    </row>
    <row r="29" spans="1:22">
      <c r="A29" s="2">
        <v>999223514305062</v>
      </c>
      <c r="B29" s="3" t="s">
        <v>775</v>
      </c>
      <c r="C29" s="3" t="s">
        <v>909</v>
      </c>
      <c r="D29" s="3" t="s">
        <v>905</v>
      </c>
      <c r="E29" s="3" t="s">
        <v>910</v>
      </c>
      <c r="F29" s="3" t="s">
        <v>797</v>
      </c>
      <c r="G29" s="3" t="s">
        <v>759</v>
      </c>
      <c r="H29" s="3" t="s">
        <v>760</v>
      </c>
      <c r="I29" s="3" t="s">
        <v>911</v>
      </c>
      <c r="J29" s="3" t="s">
        <v>762</v>
      </c>
      <c r="K29" s="3" t="s">
        <v>911</v>
      </c>
      <c r="L29" s="3" t="s">
        <v>911</v>
      </c>
      <c r="M29" s="3" t="s">
        <v>763</v>
      </c>
      <c r="N29" s="3" t="s">
        <v>763</v>
      </c>
      <c r="O29" s="3" t="s">
        <v>764</v>
      </c>
      <c r="P29" s="3" t="s">
        <v>765</v>
      </c>
      <c r="Q29" s="3" t="s">
        <v>766</v>
      </c>
      <c r="R29" s="3" t="s">
        <v>912</v>
      </c>
      <c r="S29" s="3" t="s">
        <v>768</v>
      </c>
      <c r="T29" s="3" t="s">
        <v>769</v>
      </c>
      <c r="U29" s="3" t="s">
        <v>770</v>
      </c>
      <c r="V29" s="3" t="s">
        <v>781</v>
      </c>
    </row>
    <row r="30" spans="1:22">
      <c r="A30" s="2">
        <v>999223080922905</v>
      </c>
      <c r="B30" s="3" t="s">
        <v>913</v>
      </c>
      <c r="C30" s="3" t="s">
        <v>914</v>
      </c>
      <c r="D30" s="3" t="s">
        <v>905</v>
      </c>
      <c r="E30" s="3" t="s">
        <v>915</v>
      </c>
      <c r="F30" s="3" t="s">
        <v>758</v>
      </c>
      <c r="G30" s="3" t="s">
        <v>759</v>
      </c>
      <c r="H30" s="3" t="s">
        <v>760</v>
      </c>
      <c r="I30" s="3" t="s">
        <v>916</v>
      </c>
      <c r="J30" s="3" t="s">
        <v>762</v>
      </c>
      <c r="K30" s="3" t="s">
        <v>916</v>
      </c>
      <c r="L30" s="3" t="s">
        <v>916</v>
      </c>
      <c r="M30" s="3" t="s">
        <v>763</v>
      </c>
      <c r="N30" s="3" t="s">
        <v>763</v>
      </c>
      <c r="O30" s="3" t="s">
        <v>764</v>
      </c>
      <c r="P30" s="3" t="s">
        <v>765</v>
      </c>
      <c r="Q30" s="3" t="s">
        <v>766</v>
      </c>
      <c r="R30" s="3" t="s">
        <v>917</v>
      </c>
      <c r="S30" s="3" t="s">
        <v>768</v>
      </c>
      <c r="T30" s="3" t="s">
        <v>769</v>
      </c>
      <c r="U30" s="3" t="s">
        <v>770</v>
      </c>
      <c r="V30" s="3" t="s">
        <v>781</v>
      </c>
    </row>
    <row r="31" spans="1:22">
      <c r="A31" s="2">
        <v>999223080932864</v>
      </c>
      <c r="B31" s="3" t="s">
        <v>913</v>
      </c>
      <c r="C31" s="3" t="s">
        <v>918</v>
      </c>
      <c r="D31" s="3" t="s">
        <v>905</v>
      </c>
      <c r="E31" s="3" t="s">
        <v>919</v>
      </c>
      <c r="F31" s="3" t="s">
        <v>758</v>
      </c>
      <c r="G31" s="3" t="s">
        <v>759</v>
      </c>
      <c r="H31" s="3" t="s">
        <v>760</v>
      </c>
      <c r="I31" s="3" t="s">
        <v>916</v>
      </c>
      <c r="J31" s="3" t="s">
        <v>762</v>
      </c>
      <c r="K31" s="3" t="s">
        <v>916</v>
      </c>
      <c r="L31" s="3" t="s">
        <v>916</v>
      </c>
      <c r="M31" s="3" t="s">
        <v>763</v>
      </c>
      <c r="N31" s="3" t="s">
        <v>763</v>
      </c>
      <c r="O31" s="3" t="s">
        <v>764</v>
      </c>
      <c r="P31" s="3" t="s">
        <v>765</v>
      </c>
      <c r="Q31" s="3" t="s">
        <v>766</v>
      </c>
      <c r="R31" s="3" t="s">
        <v>920</v>
      </c>
      <c r="S31" s="3" t="s">
        <v>768</v>
      </c>
      <c r="T31" s="3" t="s">
        <v>769</v>
      </c>
      <c r="U31" s="3" t="s">
        <v>770</v>
      </c>
      <c r="V31" s="3" t="s">
        <v>781</v>
      </c>
    </row>
    <row r="32" spans="1:22">
      <c r="A32" s="2">
        <v>999223490251846</v>
      </c>
      <c r="B32" s="3" t="s">
        <v>788</v>
      </c>
      <c r="C32" s="3" t="s">
        <v>921</v>
      </c>
      <c r="D32" s="3" t="s">
        <v>922</v>
      </c>
      <c r="E32" s="3" t="s">
        <v>923</v>
      </c>
      <c r="F32" s="3" t="s">
        <v>797</v>
      </c>
      <c r="G32" s="3" t="s">
        <v>759</v>
      </c>
      <c r="H32" s="3" t="s">
        <v>760</v>
      </c>
      <c r="I32" s="3" t="s">
        <v>924</v>
      </c>
      <c r="J32" s="3" t="s">
        <v>762</v>
      </c>
      <c r="K32" s="3" t="s">
        <v>924</v>
      </c>
      <c r="L32" s="3" t="s">
        <v>924</v>
      </c>
      <c r="M32" s="3" t="s">
        <v>763</v>
      </c>
      <c r="N32" s="3" t="s">
        <v>763</v>
      </c>
      <c r="O32" s="3" t="s">
        <v>764</v>
      </c>
      <c r="P32" s="3" t="s">
        <v>765</v>
      </c>
      <c r="Q32" s="3" t="s">
        <v>766</v>
      </c>
      <c r="R32" s="3" t="s">
        <v>925</v>
      </c>
      <c r="S32" s="3" t="s">
        <v>768</v>
      </c>
      <c r="T32" s="3" t="s">
        <v>769</v>
      </c>
      <c r="U32" s="3" t="s">
        <v>770</v>
      </c>
      <c r="V32" s="3" t="s">
        <v>781</v>
      </c>
    </row>
    <row r="33" spans="1:22">
      <c r="A33" s="2">
        <v>21790894894</v>
      </c>
      <c r="B33" s="3" t="s">
        <v>926</v>
      </c>
      <c r="C33" s="3" t="s">
        <v>927</v>
      </c>
      <c r="D33" s="3" t="s">
        <v>928</v>
      </c>
      <c r="E33" s="3" t="s">
        <v>929</v>
      </c>
      <c r="F33" s="3" t="s">
        <v>788</v>
      </c>
      <c r="G33" s="3" t="s">
        <v>759</v>
      </c>
      <c r="H33" s="3" t="s">
        <v>760</v>
      </c>
      <c r="I33" s="3" t="s">
        <v>930</v>
      </c>
      <c r="J33" s="3" t="s">
        <v>762</v>
      </c>
      <c r="K33" s="3" t="s">
        <v>930</v>
      </c>
      <c r="L33" s="3" t="s">
        <v>930</v>
      </c>
      <c r="M33" s="3" t="s">
        <v>763</v>
      </c>
      <c r="N33" s="3" t="s">
        <v>763</v>
      </c>
      <c r="O33" s="3" t="s">
        <v>764</v>
      </c>
      <c r="P33" s="3" t="s">
        <v>765</v>
      </c>
      <c r="Q33" s="3" t="s">
        <v>766</v>
      </c>
      <c r="R33" s="3" t="s">
        <v>931</v>
      </c>
      <c r="S33" s="3" t="s">
        <v>768</v>
      </c>
      <c r="T33" s="3" t="s">
        <v>769</v>
      </c>
      <c r="U33" s="3" t="s">
        <v>770</v>
      </c>
      <c r="V33" s="3" t="s">
        <v>781</v>
      </c>
    </row>
    <row r="34" spans="1:22">
      <c r="A34" s="2">
        <v>999223455503015</v>
      </c>
      <c r="B34" s="3" t="s">
        <v>826</v>
      </c>
      <c r="C34" s="3" t="s">
        <v>932</v>
      </c>
      <c r="D34" s="3" t="s">
        <v>933</v>
      </c>
      <c r="E34" s="3" t="s">
        <v>934</v>
      </c>
      <c r="F34" s="3" t="s">
        <v>758</v>
      </c>
      <c r="G34" s="3" t="s">
        <v>759</v>
      </c>
      <c r="H34" s="3" t="s">
        <v>760</v>
      </c>
      <c r="I34" s="3" t="s">
        <v>935</v>
      </c>
      <c r="J34" s="3" t="s">
        <v>762</v>
      </c>
      <c r="K34" s="3" t="s">
        <v>935</v>
      </c>
      <c r="L34" s="3" t="s">
        <v>935</v>
      </c>
      <c r="M34" s="3" t="s">
        <v>763</v>
      </c>
      <c r="N34" s="3" t="s">
        <v>763</v>
      </c>
      <c r="O34" s="3" t="s">
        <v>764</v>
      </c>
      <c r="P34" s="3" t="s">
        <v>765</v>
      </c>
      <c r="Q34" s="3" t="s">
        <v>766</v>
      </c>
      <c r="R34" s="3" t="s">
        <v>936</v>
      </c>
      <c r="S34" s="3" t="s">
        <v>768</v>
      </c>
      <c r="T34" s="3" t="s">
        <v>769</v>
      </c>
      <c r="U34" s="3" t="s">
        <v>770</v>
      </c>
      <c r="V34" s="3" t="s">
        <v>781</v>
      </c>
    </row>
    <row r="35" spans="1:22">
      <c r="A35" s="2">
        <v>999223102619095</v>
      </c>
      <c r="B35" s="3" t="s">
        <v>937</v>
      </c>
      <c r="C35" s="3" t="s">
        <v>938</v>
      </c>
      <c r="D35" s="3" t="s">
        <v>939</v>
      </c>
      <c r="E35" s="3" t="s">
        <v>940</v>
      </c>
      <c r="F35" s="3" t="s">
        <v>788</v>
      </c>
      <c r="G35" s="3" t="s">
        <v>759</v>
      </c>
      <c r="H35" s="3" t="s">
        <v>760</v>
      </c>
      <c r="I35" s="3" t="s">
        <v>941</v>
      </c>
      <c r="J35" s="3" t="s">
        <v>762</v>
      </c>
      <c r="K35" s="3" t="s">
        <v>941</v>
      </c>
      <c r="L35" s="3" t="s">
        <v>941</v>
      </c>
      <c r="M35" s="3" t="s">
        <v>763</v>
      </c>
      <c r="N35" s="3" t="s">
        <v>763</v>
      </c>
      <c r="O35" s="3" t="s">
        <v>764</v>
      </c>
      <c r="P35" s="3" t="s">
        <v>765</v>
      </c>
      <c r="Q35" s="3" t="s">
        <v>766</v>
      </c>
      <c r="R35" s="3" t="s">
        <v>942</v>
      </c>
      <c r="S35" s="3" t="s">
        <v>768</v>
      </c>
      <c r="T35" s="3" t="s">
        <v>769</v>
      </c>
      <c r="U35" s="3" t="s">
        <v>770</v>
      </c>
      <c r="V35" s="3" t="s">
        <v>781</v>
      </c>
    </row>
    <row r="36" spans="1:22">
      <c r="A36" s="2">
        <v>999223526089133</v>
      </c>
      <c r="B36" s="3" t="s">
        <v>785</v>
      </c>
      <c r="C36" s="3" t="s">
        <v>943</v>
      </c>
      <c r="D36" s="3" t="s">
        <v>944</v>
      </c>
      <c r="E36" s="3" t="s">
        <v>945</v>
      </c>
      <c r="F36" s="3" t="s">
        <v>797</v>
      </c>
      <c r="G36" s="3" t="s">
        <v>759</v>
      </c>
      <c r="H36" s="3" t="s">
        <v>760</v>
      </c>
      <c r="I36" s="3" t="s">
        <v>946</v>
      </c>
      <c r="J36" s="3" t="s">
        <v>762</v>
      </c>
      <c r="K36" s="3" t="s">
        <v>946</v>
      </c>
      <c r="L36" s="3" t="s">
        <v>946</v>
      </c>
      <c r="M36" s="3" t="s">
        <v>763</v>
      </c>
      <c r="N36" s="3" t="s">
        <v>763</v>
      </c>
      <c r="O36" s="3" t="s">
        <v>764</v>
      </c>
      <c r="P36" s="3" t="s">
        <v>765</v>
      </c>
      <c r="Q36" s="3" t="s">
        <v>766</v>
      </c>
      <c r="R36" s="3" t="s">
        <v>947</v>
      </c>
      <c r="S36" s="3" t="s">
        <v>768</v>
      </c>
      <c r="T36" s="3" t="s">
        <v>769</v>
      </c>
      <c r="U36" s="3" t="s">
        <v>770</v>
      </c>
      <c r="V36" s="3" t="s">
        <v>948</v>
      </c>
    </row>
    <row r="37" spans="1:22">
      <c r="A37" s="2">
        <v>999223432005280</v>
      </c>
      <c r="B37" s="3" t="s">
        <v>877</v>
      </c>
      <c r="C37" s="3" t="s">
        <v>949</v>
      </c>
      <c r="D37" s="3" t="s">
        <v>950</v>
      </c>
      <c r="E37" s="3" t="s">
        <v>951</v>
      </c>
      <c r="F37" s="3" t="s">
        <v>797</v>
      </c>
      <c r="G37" s="3" t="s">
        <v>759</v>
      </c>
      <c r="H37" s="3" t="s">
        <v>760</v>
      </c>
      <c r="I37" s="3" t="s">
        <v>952</v>
      </c>
      <c r="J37" s="3" t="s">
        <v>762</v>
      </c>
      <c r="K37" s="3" t="s">
        <v>952</v>
      </c>
      <c r="L37" s="3" t="s">
        <v>952</v>
      </c>
      <c r="M37" s="3" t="s">
        <v>763</v>
      </c>
      <c r="N37" s="3" t="s">
        <v>763</v>
      </c>
      <c r="O37" s="3" t="s">
        <v>764</v>
      </c>
      <c r="P37" s="3" t="s">
        <v>765</v>
      </c>
      <c r="Q37" s="3" t="s">
        <v>766</v>
      </c>
      <c r="R37" s="3" t="s">
        <v>953</v>
      </c>
      <c r="S37" s="3" t="s">
        <v>768</v>
      </c>
      <c r="T37" s="3" t="s">
        <v>769</v>
      </c>
      <c r="U37" s="3" t="s">
        <v>770</v>
      </c>
      <c r="V37" s="3" t="s">
        <v>781</v>
      </c>
    </row>
    <row r="38" spans="1:22">
      <c r="A38" s="2">
        <v>999223201107443</v>
      </c>
      <c r="B38" s="3" t="s">
        <v>954</v>
      </c>
      <c r="C38" s="3" t="s">
        <v>955</v>
      </c>
      <c r="D38" s="3" t="s">
        <v>950</v>
      </c>
      <c r="E38" s="3" t="s">
        <v>956</v>
      </c>
      <c r="F38" s="3" t="s">
        <v>809</v>
      </c>
      <c r="G38" s="3" t="s">
        <v>759</v>
      </c>
      <c r="H38" s="3" t="s">
        <v>760</v>
      </c>
      <c r="I38" s="3" t="s">
        <v>957</v>
      </c>
      <c r="J38" s="3" t="s">
        <v>762</v>
      </c>
      <c r="K38" s="3" t="s">
        <v>957</v>
      </c>
      <c r="L38" s="3" t="s">
        <v>957</v>
      </c>
      <c r="M38" s="3" t="s">
        <v>763</v>
      </c>
      <c r="N38" s="3" t="s">
        <v>763</v>
      </c>
      <c r="O38" s="3" t="s">
        <v>764</v>
      </c>
      <c r="P38" s="3" t="s">
        <v>765</v>
      </c>
      <c r="Q38" s="3" t="s">
        <v>766</v>
      </c>
      <c r="R38" s="3" t="s">
        <v>958</v>
      </c>
      <c r="S38" s="3" t="s">
        <v>768</v>
      </c>
      <c r="T38" s="3" t="s">
        <v>769</v>
      </c>
      <c r="U38" s="3" t="s">
        <v>770</v>
      </c>
      <c r="V38" s="3" t="s">
        <v>781</v>
      </c>
    </row>
    <row r="39" spans="1:22">
      <c r="A39" s="2">
        <v>999223407258117</v>
      </c>
      <c r="B39" s="3" t="s">
        <v>959</v>
      </c>
      <c r="C39" s="3" t="s">
        <v>960</v>
      </c>
      <c r="D39" s="3" t="s">
        <v>950</v>
      </c>
      <c r="E39" s="3" t="s">
        <v>961</v>
      </c>
      <c r="F39" s="3" t="s">
        <v>797</v>
      </c>
      <c r="G39" s="3" t="s">
        <v>759</v>
      </c>
      <c r="H39" s="3" t="s">
        <v>760</v>
      </c>
      <c r="I39" s="3" t="s">
        <v>952</v>
      </c>
      <c r="J39" s="3" t="s">
        <v>762</v>
      </c>
      <c r="K39" s="3" t="s">
        <v>952</v>
      </c>
      <c r="L39" s="3" t="s">
        <v>952</v>
      </c>
      <c r="M39" s="3" t="s">
        <v>763</v>
      </c>
      <c r="N39" s="3" t="s">
        <v>763</v>
      </c>
      <c r="O39" s="3" t="s">
        <v>764</v>
      </c>
      <c r="P39" s="3" t="s">
        <v>765</v>
      </c>
      <c r="Q39" s="3" t="s">
        <v>766</v>
      </c>
      <c r="R39" s="3" t="s">
        <v>962</v>
      </c>
      <c r="S39" s="3" t="s">
        <v>768</v>
      </c>
      <c r="T39" s="3" t="s">
        <v>769</v>
      </c>
      <c r="U39" s="3" t="s">
        <v>770</v>
      </c>
      <c r="V39" s="3" t="s">
        <v>781</v>
      </c>
    </row>
    <row r="40" spans="1:22">
      <c r="A40" s="2">
        <v>999223406680430</v>
      </c>
      <c r="B40" s="3" t="s">
        <v>959</v>
      </c>
      <c r="C40" s="3" t="s">
        <v>963</v>
      </c>
      <c r="D40" s="3" t="s">
        <v>950</v>
      </c>
      <c r="E40" s="3" t="s">
        <v>964</v>
      </c>
      <c r="F40" s="3" t="s">
        <v>797</v>
      </c>
      <c r="G40" s="3" t="s">
        <v>759</v>
      </c>
      <c r="H40" s="3" t="s">
        <v>760</v>
      </c>
      <c r="I40" s="3" t="s">
        <v>952</v>
      </c>
      <c r="J40" s="3" t="s">
        <v>762</v>
      </c>
      <c r="K40" s="3" t="s">
        <v>952</v>
      </c>
      <c r="L40" s="3" t="s">
        <v>952</v>
      </c>
      <c r="M40" s="3" t="s">
        <v>763</v>
      </c>
      <c r="N40" s="3" t="s">
        <v>763</v>
      </c>
      <c r="O40" s="3" t="s">
        <v>764</v>
      </c>
      <c r="P40" s="3" t="s">
        <v>765</v>
      </c>
      <c r="Q40" s="3" t="s">
        <v>766</v>
      </c>
      <c r="R40" s="3" t="s">
        <v>965</v>
      </c>
      <c r="S40" s="3" t="s">
        <v>768</v>
      </c>
      <c r="T40" s="3" t="s">
        <v>769</v>
      </c>
      <c r="U40" s="3" t="s">
        <v>770</v>
      </c>
      <c r="V40" s="3" t="s">
        <v>781</v>
      </c>
    </row>
    <row r="41" spans="1:22">
      <c r="A41" s="2">
        <v>999223433844658</v>
      </c>
      <c r="B41" s="3" t="s">
        <v>877</v>
      </c>
      <c r="C41" s="3" t="s">
        <v>966</v>
      </c>
      <c r="D41" s="3" t="s">
        <v>967</v>
      </c>
      <c r="E41" s="3" t="s">
        <v>968</v>
      </c>
      <c r="F41" s="3" t="s">
        <v>785</v>
      </c>
      <c r="G41" s="3" t="s">
        <v>759</v>
      </c>
      <c r="H41" s="3" t="s">
        <v>760</v>
      </c>
      <c r="I41" s="3" t="s">
        <v>969</v>
      </c>
      <c r="J41" s="3" t="s">
        <v>762</v>
      </c>
      <c r="K41" s="3" t="s">
        <v>969</v>
      </c>
      <c r="L41" s="3" t="s">
        <v>969</v>
      </c>
      <c r="M41" s="3" t="s">
        <v>763</v>
      </c>
      <c r="N41" s="3" t="s">
        <v>763</v>
      </c>
      <c r="O41" s="3" t="s">
        <v>764</v>
      </c>
      <c r="P41" s="3" t="s">
        <v>765</v>
      </c>
      <c r="Q41" s="3" t="s">
        <v>766</v>
      </c>
      <c r="R41" s="3" t="s">
        <v>970</v>
      </c>
      <c r="S41" s="3" t="s">
        <v>768</v>
      </c>
      <c r="T41" s="3" t="s">
        <v>769</v>
      </c>
      <c r="U41" s="3" t="s">
        <v>770</v>
      </c>
      <c r="V41" s="3" t="s">
        <v>781</v>
      </c>
    </row>
    <row r="42" spans="1:22">
      <c r="A42" s="2">
        <v>999222724722947</v>
      </c>
      <c r="B42" s="3" t="s">
        <v>971</v>
      </c>
      <c r="C42" s="3" t="s">
        <v>972</v>
      </c>
      <c r="D42" s="3" t="s">
        <v>973</v>
      </c>
      <c r="E42" s="3" t="s">
        <v>974</v>
      </c>
      <c r="F42" s="3" t="s">
        <v>797</v>
      </c>
      <c r="G42" s="3" t="s">
        <v>759</v>
      </c>
      <c r="H42" s="3" t="s">
        <v>760</v>
      </c>
      <c r="I42" s="3" t="s">
        <v>975</v>
      </c>
      <c r="J42" s="3" t="s">
        <v>762</v>
      </c>
      <c r="K42" s="3" t="s">
        <v>975</v>
      </c>
      <c r="L42" s="3" t="s">
        <v>975</v>
      </c>
      <c r="M42" s="3" t="s">
        <v>763</v>
      </c>
      <c r="N42" s="3" t="s">
        <v>763</v>
      </c>
      <c r="O42" s="3" t="s">
        <v>764</v>
      </c>
      <c r="P42" s="3" t="s">
        <v>765</v>
      </c>
      <c r="Q42" s="3" t="s">
        <v>766</v>
      </c>
      <c r="R42" s="3" t="s">
        <v>976</v>
      </c>
      <c r="S42" s="3" t="s">
        <v>768</v>
      </c>
      <c r="T42" s="3" t="s">
        <v>769</v>
      </c>
      <c r="U42" s="3" t="s">
        <v>977</v>
      </c>
      <c r="V42" s="3" t="s">
        <v>978</v>
      </c>
    </row>
    <row r="43" spans="1:22">
      <c r="A43" s="2">
        <v>999222610626831</v>
      </c>
      <c r="B43" s="3" t="s">
        <v>979</v>
      </c>
      <c r="C43" s="3" t="s">
        <v>980</v>
      </c>
      <c r="D43" s="3" t="s">
        <v>981</v>
      </c>
      <c r="E43" s="3" t="s">
        <v>982</v>
      </c>
      <c r="F43" s="3" t="s">
        <v>775</v>
      </c>
      <c r="G43" s="3" t="s">
        <v>759</v>
      </c>
      <c r="H43" s="3" t="s">
        <v>760</v>
      </c>
      <c r="I43" s="3" t="s">
        <v>983</v>
      </c>
      <c r="J43" s="3" t="s">
        <v>762</v>
      </c>
      <c r="K43" s="3" t="s">
        <v>983</v>
      </c>
      <c r="L43" s="3" t="s">
        <v>983</v>
      </c>
      <c r="M43" s="3" t="s">
        <v>763</v>
      </c>
      <c r="N43" s="3" t="s">
        <v>763</v>
      </c>
      <c r="O43" s="3" t="s">
        <v>764</v>
      </c>
      <c r="P43" s="3" t="s">
        <v>765</v>
      </c>
      <c r="Q43" s="3" t="s">
        <v>766</v>
      </c>
      <c r="R43" s="3" t="s">
        <v>984</v>
      </c>
      <c r="S43" s="3" t="s">
        <v>768</v>
      </c>
      <c r="T43" s="3" t="s">
        <v>769</v>
      </c>
      <c r="U43" s="3" t="s">
        <v>770</v>
      </c>
      <c r="V43" s="3" t="s">
        <v>781</v>
      </c>
    </row>
    <row r="44" spans="1:22">
      <c r="A44" s="2">
        <v>22103943313</v>
      </c>
      <c r="B44" s="3" t="s">
        <v>985</v>
      </c>
      <c r="C44" s="3" t="s">
        <v>986</v>
      </c>
      <c r="D44" s="3" t="s">
        <v>981</v>
      </c>
      <c r="E44" s="3" t="s">
        <v>987</v>
      </c>
      <c r="F44" s="3" t="s">
        <v>809</v>
      </c>
      <c r="G44" s="3" t="s">
        <v>759</v>
      </c>
      <c r="H44" s="3" t="s">
        <v>760</v>
      </c>
      <c r="I44" s="3" t="s">
        <v>988</v>
      </c>
      <c r="J44" s="3" t="s">
        <v>762</v>
      </c>
      <c r="K44" s="3" t="s">
        <v>988</v>
      </c>
      <c r="L44" s="3" t="s">
        <v>988</v>
      </c>
      <c r="M44" s="3" t="s">
        <v>763</v>
      </c>
      <c r="N44" s="3" t="s">
        <v>763</v>
      </c>
      <c r="O44" s="3" t="s">
        <v>764</v>
      </c>
      <c r="P44" s="3" t="s">
        <v>765</v>
      </c>
      <c r="Q44" s="3" t="s">
        <v>766</v>
      </c>
      <c r="R44" s="3" t="s">
        <v>989</v>
      </c>
      <c r="S44" s="3" t="s">
        <v>768</v>
      </c>
      <c r="T44" s="3" t="s">
        <v>769</v>
      </c>
      <c r="U44" s="3" t="s">
        <v>770</v>
      </c>
      <c r="V44" s="3" t="s">
        <v>781</v>
      </c>
    </row>
    <row r="45" spans="1:22">
      <c r="A45" s="2">
        <v>999223313207625</v>
      </c>
      <c r="B45" s="3" t="s">
        <v>990</v>
      </c>
      <c r="C45" s="3" t="s">
        <v>991</v>
      </c>
      <c r="D45" s="3" t="s">
        <v>981</v>
      </c>
      <c r="E45" s="3" t="s">
        <v>992</v>
      </c>
      <c r="F45" s="3" t="s">
        <v>758</v>
      </c>
      <c r="G45" s="3" t="s">
        <v>759</v>
      </c>
      <c r="H45" s="3" t="s">
        <v>760</v>
      </c>
      <c r="I45" s="3" t="s">
        <v>993</v>
      </c>
      <c r="J45" s="3" t="s">
        <v>762</v>
      </c>
      <c r="K45" s="3" t="s">
        <v>993</v>
      </c>
      <c r="L45" s="3" t="s">
        <v>994</v>
      </c>
      <c r="M45" s="3" t="s">
        <v>995</v>
      </c>
      <c r="N45" s="3" t="s">
        <v>995</v>
      </c>
      <c r="O45" s="3" t="s">
        <v>764</v>
      </c>
      <c r="P45" s="3" t="s">
        <v>765</v>
      </c>
      <c r="Q45" s="3" t="s">
        <v>766</v>
      </c>
      <c r="R45" s="3" t="s">
        <v>996</v>
      </c>
      <c r="S45" s="3" t="s">
        <v>768</v>
      </c>
      <c r="T45" s="3" t="s">
        <v>769</v>
      </c>
      <c r="U45" s="3" t="s">
        <v>770</v>
      </c>
      <c r="V45" s="3" t="s">
        <v>781</v>
      </c>
    </row>
    <row r="46" spans="1:22">
      <c r="A46" s="2">
        <v>999223541607685</v>
      </c>
      <c r="B46" s="3" t="s">
        <v>758</v>
      </c>
      <c r="C46" s="3" t="s">
        <v>997</v>
      </c>
      <c r="D46" s="3" t="s">
        <v>981</v>
      </c>
      <c r="E46" s="3" t="s">
        <v>998</v>
      </c>
      <c r="F46" s="3" t="s">
        <v>758</v>
      </c>
      <c r="G46" s="3" t="s">
        <v>759</v>
      </c>
      <c r="H46" s="3" t="s">
        <v>760</v>
      </c>
      <c r="I46" s="3" t="s">
        <v>999</v>
      </c>
      <c r="J46" s="3" t="s">
        <v>762</v>
      </c>
      <c r="K46" s="3" t="s">
        <v>999</v>
      </c>
      <c r="L46" s="3" t="s">
        <v>999</v>
      </c>
      <c r="M46" s="3" t="s">
        <v>763</v>
      </c>
      <c r="N46" s="3" t="s">
        <v>763</v>
      </c>
      <c r="O46" s="3" t="s">
        <v>764</v>
      </c>
      <c r="P46" s="3" t="s">
        <v>765</v>
      </c>
      <c r="Q46" s="3" t="s">
        <v>766</v>
      </c>
      <c r="R46" s="3" t="s">
        <v>1000</v>
      </c>
      <c r="S46" s="3" t="s">
        <v>768</v>
      </c>
      <c r="T46" s="3" t="s">
        <v>769</v>
      </c>
      <c r="U46" s="3" t="s">
        <v>770</v>
      </c>
      <c r="V46" s="3" t="s">
        <v>781</v>
      </c>
    </row>
    <row r="47" spans="1:22">
      <c r="A47" s="2">
        <v>999223543118251</v>
      </c>
      <c r="B47" s="3" t="s">
        <v>758</v>
      </c>
      <c r="C47" s="3" t="s">
        <v>1001</v>
      </c>
      <c r="D47" s="3" t="s">
        <v>981</v>
      </c>
      <c r="E47" s="3" t="s">
        <v>1002</v>
      </c>
      <c r="F47" s="3" t="s">
        <v>758</v>
      </c>
      <c r="G47" s="3" t="s">
        <v>759</v>
      </c>
      <c r="H47" s="3" t="s">
        <v>760</v>
      </c>
      <c r="I47" s="3" t="s">
        <v>999</v>
      </c>
      <c r="J47" s="3" t="s">
        <v>762</v>
      </c>
      <c r="K47" s="3" t="s">
        <v>999</v>
      </c>
      <c r="L47" s="3" t="s">
        <v>999</v>
      </c>
      <c r="M47" s="3" t="s">
        <v>763</v>
      </c>
      <c r="N47" s="3" t="s">
        <v>763</v>
      </c>
      <c r="O47" s="3" t="s">
        <v>764</v>
      </c>
      <c r="P47" s="3" t="s">
        <v>765</v>
      </c>
      <c r="Q47" s="3" t="s">
        <v>766</v>
      </c>
      <c r="R47" s="3" t="s">
        <v>1003</v>
      </c>
      <c r="S47" s="3" t="s">
        <v>768</v>
      </c>
      <c r="T47" s="3" t="s">
        <v>769</v>
      </c>
      <c r="U47" s="3" t="s">
        <v>770</v>
      </c>
      <c r="V47" s="3" t="s">
        <v>781</v>
      </c>
    </row>
    <row r="48" spans="1:22">
      <c r="A48" s="2">
        <v>999223560863923</v>
      </c>
      <c r="B48" s="3" t="s">
        <v>797</v>
      </c>
      <c r="C48" s="3" t="s">
        <v>1004</v>
      </c>
      <c r="D48" s="3" t="s">
        <v>981</v>
      </c>
      <c r="E48" s="3" t="s">
        <v>1005</v>
      </c>
      <c r="F48" s="3" t="s">
        <v>797</v>
      </c>
      <c r="G48" s="3" t="s">
        <v>759</v>
      </c>
      <c r="H48" s="3" t="s">
        <v>760</v>
      </c>
      <c r="I48" s="3" t="s">
        <v>1006</v>
      </c>
      <c r="J48" s="3" t="s">
        <v>762</v>
      </c>
      <c r="K48" s="3" t="s">
        <v>1006</v>
      </c>
      <c r="L48" s="3" t="s">
        <v>1006</v>
      </c>
      <c r="M48" s="3" t="s">
        <v>763</v>
      </c>
      <c r="N48" s="3" t="s">
        <v>763</v>
      </c>
      <c r="O48" s="3" t="s">
        <v>764</v>
      </c>
      <c r="P48" s="3" t="s">
        <v>765</v>
      </c>
      <c r="Q48" s="3" t="s">
        <v>766</v>
      </c>
      <c r="R48" s="3" t="s">
        <v>1007</v>
      </c>
      <c r="S48" s="3" t="s">
        <v>768</v>
      </c>
      <c r="T48" s="3" t="s">
        <v>769</v>
      </c>
      <c r="U48" s="3" t="s">
        <v>770</v>
      </c>
      <c r="V48" s="3" t="s">
        <v>781</v>
      </c>
    </row>
    <row r="49" spans="1:22">
      <c r="A49" s="2">
        <v>999223560531056</v>
      </c>
      <c r="B49" s="3" t="s">
        <v>797</v>
      </c>
      <c r="C49" s="3" t="s">
        <v>1008</v>
      </c>
      <c r="D49" s="3" t="s">
        <v>981</v>
      </c>
      <c r="E49" s="3" t="s">
        <v>1009</v>
      </c>
      <c r="F49" s="3" t="s">
        <v>797</v>
      </c>
      <c r="G49" s="3" t="s">
        <v>759</v>
      </c>
      <c r="H49" s="3" t="s">
        <v>760</v>
      </c>
      <c r="I49" s="3" t="s">
        <v>1010</v>
      </c>
      <c r="J49" s="3" t="s">
        <v>762</v>
      </c>
      <c r="K49" s="3" t="s">
        <v>1010</v>
      </c>
      <c r="L49" s="3" t="s">
        <v>1010</v>
      </c>
      <c r="M49" s="3" t="s">
        <v>763</v>
      </c>
      <c r="N49" s="3" t="s">
        <v>763</v>
      </c>
      <c r="O49" s="3" t="s">
        <v>764</v>
      </c>
      <c r="P49" s="3" t="s">
        <v>765</v>
      </c>
      <c r="Q49" s="3" t="s">
        <v>766</v>
      </c>
      <c r="R49" s="3" t="s">
        <v>1011</v>
      </c>
      <c r="S49" s="3" t="s">
        <v>768</v>
      </c>
      <c r="T49" s="3" t="s">
        <v>769</v>
      </c>
      <c r="U49" s="3" t="s">
        <v>770</v>
      </c>
      <c r="V49" s="3" t="s">
        <v>781</v>
      </c>
    </row>
    <row r="50" spans="1:22">
      <c r="A50" s="2">
        <v>999223559742983</v>
      </c>
      <c r="B50" s="3" t="s">
        <v>797</v>
      </c>
      <c r="C50" s="3" t="s">
        <v>1012</v>
      </c>
      <c r="D50" s="3" t="s">
        <v>981</v>
      </c>
      <c r="E50" s="3" t="s">
        <v>1013</v>
      </c>
      <c r="F50" s="3" t="s">
        <v>797</v>
      </c>
      <c r="G50" s="3" t="s">
        <v>759</v>
      </c>
      <c r="H50" s="3" t="s">
        <v>760</v>
      </c>
      <c r="I50" s="3" t="s">
        <v>1006</v>
      </c>
      <c r="J50" s="3" t="s">
        <v>762</v>
      </c>
      <c r="K50" s="3" t="s">
        <v>1006</v>
      </c>
      <c r="L50" s="3" t="s">
        <v>1006</v>
      </c>
      <c r="M50" s="3" t="s">
        <v>763</v>
      </c>
      <c r="N50" s="3" t="s">
        <v>763</v>
      </c>
      <c r="O50" s="3" t="s">
        <v>764</v>
      </c>
      <c r="P50" s="3" t="s">
        <v>765</v>
      </c>
      <c r="Q50" s="3" t="s">
        <v>766</v>
      </c>
      <c r="R50" s="3" t="s">
        <v>1014</v>
      </c>
      <c r="S50" s="3" t="s">
        <v>768</v>
      </c>
      <c r="T50" s="3" t="s">
        <v>769</v>
      </c>
      <c r="U50" s="3" t="s">
        <v>770</v>
      </c>
      <c r="V50" s="3" t="s">
        <v>781</v>
      </c>
    </row>
    <row r="51" spans="1:22">
      <c r="A51" s="2">
        <v>999223561289762</v>
      </c>
      <c r="B51" s="3" t="s">
        <v>797</v>
      </c>
      <c r="C51" s="3" t="s">
        <v>1015</v>
      </c>
      <c r="D51" s="3" t="s">
        <v>981</v>
      </c>
      <c r="E51" s="3" t="s">
        <v>1016</v>
      </c>
      <c r="F51" s="3" t="s">
        <v>797</v>
      </c>
      <c r="G51" s="3" t="s">
        <v>759</v>
      </c>
      <c r="H51" s="3" t="s">
        <v>760</v>
      </c>
      <c r="I51" s="3" t="s">
        <v>1010</v>
      </c>
      <c r="J51" s="3" t="s">
        <v>762</v>
      </c>
      <c r="K51" s="3" t="s">
        <v>1010</v>
      </c>
      <c r="L51" s="3" t="s">
        <v>1010</v>
      </c>
      <c r="M51" s="3" t="s">
        <v>763</v>
      </c>
      <c r="N51" s="3" t="s">
        <v>763</v>
      </c>
      <c r="O51" s="3" t="s">
        <v>764</v>
      </c>
      <c r="P51" s="3" t="s">
        <v>765</v>
      </c>
      <c r="Q51" s="3" t="s">
        <v>766</v>
      </c>
      <c r="R51" s="3" t="s">
        <v>1017</v>
      </c>
      <c r="S51" s="3" t="s">
        <v>768</v>
      </c>
      <c r="T51" s="3" t="s">
        <v>769</v>
      </c>
      <c r="U51" s="3" t="s">
        <v>770</v>
      </c>
      <c r="V51" s="3" t="s">
        <v>781</v>
      </c>
    </row>
    <row r="52" spans="1:22">
      <c r="A52" s="2">
        <v>999223229699411</v>
      </c>
      <c r="B52" s="3" t="s">
        <v>1018</v>
      </c>
      <c r="C52" s="3" t="s">
        <v>1019</v>
      </c>
      <c r="D52" s="3" t="s">
        <v>1020</v>
      </c>
      <c r="E52" s="3" t="s">
        <v>1021</v>
      </c>
      <c r="F52" s="3" t="s">
        <v>797</v>
      </c>
      <c r="G52" s="3" t="s">
        <v>759</v>
      </c>
      <c r="H52" s="3" t="s">
        <v>760</v>
      </c>
      <c r="I52" s="3" t="s">
        <v>1022</v>
      </c>
      <c r="J52" s="3" t="s">
        <v>762</v>
      </c>
      <c r="K52" s="3" t="s">
        <v>1022</v>
      </c>
      <c r="L52" s="3" t="s">
        <v>1022</v>
      </c>
      <c r="M52" s="3" t="s">
        <v>763</v>
      </c>
      <c r="N52" s="3" t="s">
        <v>763</v>
      </c>
      <c r="O52" s="3" t="s">
        <v>764</v>
      </c>
      <c r="P52" s="3" t="s">
        <v>765</v>
      </c>
      <c r="Q52" s="3" t="s">
        <v>766</v>
      </c>
      <c r="R52" s="3" t="s">
        <v>1023</v>
      </c>
      <c r="S52" s="3" t="s">
        <v>768</v>
      </c>
      <c r="T52" s="3" t="s">
        <v>769</v>
      </c>
      <c r="U52" s="3" t="s">
        <v>770</v>
      </c>
      <c r="V52" s="3" t="s">
        <v>781</v>
      </c>
    </row>
    <row r="53" spans="1:22">
      <c r="A53" s="2">
        <v>999223287440513</v>
      </c>
      <c r="B53" s="3" t="s">
        <v>867</v>
      </c>
      <c r="C53" s="3" t="s">
        <v>1024</v>
      </c>
      <c r="D53" s="3" t="s">
        <v>1025</v>
      </c>
      <c r="E53" s="3" t="s">
        <v>1026</v>
      </c>
      <c r="F53" s="3" t="s">
        <v>758</v>
      </c>
      <c r="G53" s="3" t="s">
        <v>759</v>
      </c>
      <c r="H53" s="3" t="s">
        <v>760</v>
      </c>
      <c r="I53" s="3" t="s">
        <v>1027</v>
      </c>
      <c r="J53" s="3" t="s">
        <v>762</v>
      </c>
      <c r="K53" s="3" t="s">
        <v>1027</v>
      </c>
      <c r="L53" s="3" t="s">
        <v>1027</v>
      </c>
      <c r="M53" s="3" t="s">
        <v>763</v>
      </c>
      <c r="N53" s="3" t="s">
        <v>763</v>
      </c>
      <c r="O53" s="3" t="s">
        <v>764</v>
      </c>
      <c r="P53" s="3" t="s">
        <v>765</v>
      </c>
      <c r="Q53" s="3" t="s">
        <v>766</v>
      </c>
      <c r="R53" s="3" t="s">
        <v>1028</v>
      </c>
      <c r="S53" s="3" t="s">
        <v>768</v>
      </c>
      <c r="T53" s="3" t="s">
        <v>769</v>
      </c>
      <c r="U53" s="3" t="s">
        <v>770</v>
      </c>
      <c r="V53" s="3" t="s">
        <v>781</v>
      </c>
    </row>
    <row r="54" spans="1:22">
      <c r="A54" s="2">
        <v>999223345318950</v>
      </c>
      <c r="B54" s="3" t="s">
        <v>1029</v>
      </c>
      <c r="C54" s="3" t="s">
        <v>1030</v>
      </c>
      <c r="D54" s="3" t="s">
        <v>1031</v>
      </c>
      <c r="E54" s="3" t="s">
        <v>1032</v>
      </c>
      <c r="F54" s="3" t="s">
        <v>758</v>
      </c>
      <c r="G54" s="3" t="s">
        <v>759</v>
      </c>
      <c r="H54" s="3" t="s">
        <v>760</v>
      </c>
      <c r="I54" s="3" t="s">
        <v>1033</v>
      </c>
      <c r="J54" s="3" t="s">
        <v>762</v>
      </c>
      <c r="K54" s="3" t="s">
        <v>1033</v>
      </c>
      <c r="L54" s="3" t="s">
        <v>1033</v>
      </c>
      <c r="M54" s="3" t="s">
        <v>763</v>
      </c>
      <c r="N54" s="3" t="s">
        <v>763</v>
      </c>
      <c r="O54" s="3" t="s">
        <v>764</v>
      </c>
      <c r="P54" s="3" t="s">
        <v>765</v>
      </c>
      <c r="Q54" s="3" t="s">
        <v>766</v>
      </c>
      <c r="R54" s="3" t="s">
        <v>1034</v>
      </c>
      <c r="S54" s="3" t="s">
        <v>768</v>
      </c>
      <c r="T54" s="3" t="s">
        <v>769</v>
      </c>
      <c r="U54" s="3" t="s">
        <v>770</v>
      </c>
      <c r="V54" s="3" t="s">
        <v>781</v>
      </c>
    </row>
    <row r="55" spans="1:22">
      <c r="A55" s="2">
        <v>999223560097690</v>
      </c>
      <c r="B55" s="3" t="s">
        <v>797</v>
      </c>
      <c r="C55" s="3" t="s">
        <v>1035</v>
      </c>
      <c r="D55" s="3" t="s">
        <v>1036</v>
      </c>
      <c r="E55" s="3" t="s">
        <v>1037</v>
      </c>
      <c r="F55" s="3" t="s">
        <v>797</v>
      </c>
      <c r="G55" s="3" t="s">
        <v>759</v>
      </c>
      <c r="H55" s="3" t="s">
        <v>760</v>
      </c>
      <c r="I55" s="3" t="s">
        <v>1038</v>
      </c>
      <c r="J55" s="3" t="s">
        <v>762</v>
      </c>
      <c r="K55" s="3" t="s">
        <v>1038</v>
      </c>
      <c r="L55" s="3" t="s">
        <v>1038</v>
      </c>
      <c r="M55" s="3" t="s">
        <v>763</v>
      </c>
      <c r="N55" s="3" t="s">
        <v>763</v>
      </c>
      <c r="O55" s="3" t="s">
        <v>764</v>
      </c>
      <c r="P55" s="3" t="s">
        <v>765</v>
      </c>
      <c r="Q55" s="3" t="s">
        <v>766</v>
      </c>
      <c r="R55" s="3" t="s">
        <v>1039</v>
      </c>
      <c r="S55" s="3" t="s">
        <v>768</v>
      </c>
      <c r="T55" s="3" t="s">
        <v>769</v>
      </c>
      <c r="U55" s="3" t="s">
        <v>770</v>
      </c>
      <c r="V55" s="3" t="s">
        <v>781</v>
      </c>
    </row>
    <row r="56" spans="1:22">
      <c r="A56" s="2">
        <v>999223559748485</v>
      </c>
      <c r="B56" s="3" t="s">
        <v>797</v>
      </c>
      <c r="C56" s="3" t="s">
        <v>1040</v>
      </c>
      <c r="D56" s="3" t="s">
        <v>1036</v>
      </c>
      <c r="E56" s="3" t="s">
        <v>1041</v>
      </c>
      <c r="F56" s="3" t="s">
        <v>797</v>
      </c>
      <c r="G56" s="3" t="s">
        <v>759</v>
      </c>
      <c r="H56" s="3" t="s">
        <v>760</v>
      </c>
      <c r="I56" s="3" t="s">
        <v>1042</v>
      </c>
      <c r="J56" s="3" t="s">
        <v>762</v>
      </c>
      <c r="K56" s="3" t="s">
        <v>1042</v>
      </c>
      <c r="L56" s="3" t="s">
        <v>1042</v>
      </c>
      <c r="M56" s="3" t="s">
        <v>763</v>
      </c>
      <c r="N56" s="3" t="s">
        <v>763</v>
      </c>
      <c r="O56" s="3" t="s">
        <v>764</v>
      </c>
      <c r="P56" s="3" t="s">
        <v>765</v>
      </c>
      <c r="Q56" s="3" t="s">
        <v>766</v>
      </c>
      <c r="R56" s="3" t="s">
        <v>1043</v>
      </c>
      <c r="S56" s="3" t="s">
        <v>768</v>
      </c>
      <c r="T56" s="3" t="s">
        <v>769</v>
      </c>
      <c r="U56" s="3" t="s">
        <v>770</v>
      </c>
      <c r="V56" s="3" t="s">
        <v>781</v>
      </c>
    </row>
    <row r="57" spans="1:22">
      <c r="A57" s="2">
        <v>999223405643915</v>
      </c>
      <c r="B57" s="3" t="s">
        <v>794</v>
      </c>
      <c r="C57" s="3" t="s">
        <v>1044</v>
      </c>
      <c r="D57" s="3" t="s">
        <v>1045</v>
      </c>
      <c r="E57" s="3" t="s">
        <v>1046</v>
      </c>
      <c r="F57" s="3" t="s">
        <v>785</v>
      </c>
      <c r="G57" s="3" t="s">
        <v>759</v>
      </c>
      <c r="H57" s="3" t="s">
        <v>760</v>
      </c>
      <c r="I57" s="3" t="s">
        <v>1047</v>
      </c>
      <c r="J57" s="3" t="s">
        <v>762</v>
      </c>
      <c r="K57" s="3" t="s">
        <v>1047</v>
      </c>
      <c r="L57" s="3" t="s">
        <v>1047</v>
      </c>
      <c r="M57" s="3" t="s">
        <v>763</v>
      </c>
      <c r="N57" s="3" t="s">
        <v>763</v>
      </c>
      <c r="O57" s="3" t="s">
        <v>764</v>
      </c>
      <c r="P57" s="3" t="s">
        <v>765</v>
      </c>
      <c r="Q57" s="3" t="s">
        <v>766</v>
      </c>
      <c r="R57" s="3" t="s">
        <v>1048</v>
      </c>
      <c r="S57" s="3" t="s">
        <v>768</v>
      </c>
      <c r="T57" s="3" t="s">
        <v>769</v>
      </c>
      <c r="U57" s="3" t="s">
        <v>770</v>
      </c>
      <c r="V57" s="3" t="s">
        <v>781</v>
      </c>
    </row>
    <row r="58" spans="1:22">
      <c r="A58" s="2">
        <v>999223376006957</v>
      </c>
      <c r="B58" s="3" t="s">
        <v>1049</v>
      </c>
      <c r="C58" s="3" t="s">
        <v>1050</v>
      </c>
      <c r="D58" s="3" t="s">
        <v>1051</v>
      </c>
      <c r="E58" s="3" t="s">
        <v>1052</v>
      </c>
      <c r="F58" s="3" t="s">
        <v>797</v>
      </c>
      <c r="G58" s="3" t="s">
        <v>759</v>
      </c>
      <c r="H58" s="3" t="s">
        <v>760</v>
      </c>
      <c r="I58" s="3" t="s">
        <v>1053</v>
      </c>
      <c r="J58" s="3" t="s">
        <v>762</v>
      </c>
      <c r="K58" s="3" t="s">
        <v>1053</v>
      </c>
      <c r="L58" s="3" t="s">
        <v>1053</v>
      </c>
      <c r="M58" s="3" t="s">
        <v>763</v>
      </c>
      <c r="N58" s="3" t="s">
        <v>763</v>
      </c>
      <c r="O58" s="3" t="s">
        <v>764</v>
      </c>
      <c r="P58" s="3" t="s">
        <v>765</v>
      </c>
      <c r="Q58" s="3" t="s">
        <v>766</v>
      </c>
      <c r="R58" s="3" t="s">
        <v>1054</v>
      </c>
      <c r="S58" s="3" t="s">
        <v>768</v>
      </c>
      <c r="T58" s="3" t="s">
        <v>769</v>
      </c>
      <c r="U58" s="3" t="s">
        <v>770</v>
      </c>
      <c r="V58" s="3" t="s">
        <v>781</v>
      </c>
    </row>
    <row r="59" spans="1:22">
      <c r="A59" s="2">
        <v>999223472208019</v>
      </c>
      <c r="B59" s="3" t="s">
        <v>887</v>
      </c>
      <c r="C59" s="3" t="s">
        <v>1055</v>
      </c>
      <c r="D59" s="3" t="s">
        <v>1051</v>
      </c>
      <c r="E59" s="3" t="s">
        <v>1056</v>
      </c>
      <c r="F59" s="3" t="s">
        <v>797</v>
      </c>
      <c r="G59" s="3" t="s">
        <v>759</v>
      </c>
      <c r="H59" s="3" t="s">
        <v>760</v>
      </c>
      <c r="I59" s="3" t="s">
        <v>1057</v>
      </c>
      <c r="J59" s="3" t="s">
        <v>762</v>
      </c>
      <c r="K59" s="3" t="s">
        <v>1057</v>
      </c>
      <c r="L59" s="3" t="s">
        <v>1057</v>
      </c>
      <c r="M59" s="3" t="s">
        <v>763</v>
      </c>
      <c r="N59" s="3" t="s">
        <v>763</v>
      </c>
      <c r="O59" s="3" t="s">
        <v>764</v>
      </c>
      <c r="P59" s="3" t="s">
        <v>765</v>
      </c>
      <c r="Q59" s="3" t="s">
        <v>766</v>
      </c>
      <c r="R59" s="3" t="s">
        <v>1058</v>
      </c>
      <c r="S59" s="3" t="s">
        <v>768</v>
      </c>
      <c r="T59" s="3" t="s">
        <v>769</v>
      </c>
      <c r="U59" s="3" t="s">
        <v>770</v>
      </c>
      <c r="V59" s="3" t="s">
        <v>781</v>
      </c>
    </row>
    <row r="60" spans="1:22">
      <c r="A60" s="2">
        <v>999223541994037</v>
      </c>
      <c r="B60" s="3" t="s">
        <v>758</v>
      </c>
      <c r="C60" s="3" t="s">
        <v>1059</v>
      </c>
      <c r="D60" s="3" t="s">
        <v>1060</v>
      </c>
      <c r="E60" s="3" t="s">
        <v>1061</v>
      </c>
      <c r="F60" s="3" t="s">
        <v>758</v>
      </c>
      <c r="G60" s="3" t="s">
        <v>759</v>
      </c>
      <c r="H60" s="3" t="s">
        <v>760</v>
      </c>
      <c r="I60" s="3" t="s">
        <v>1062</v>
      </c>
      <c r="J60" s="3" t="s">
        <v>762</v>
      </c>
      <c r="K60" s="3" t="s">
        <v>1062</v>
      </c>
      <c r="L60" s="3" t="s">
        <v>1062</v>
      </c>
      <c r="M60" s="3" t="s">
        <v>763</v>
      </c>
      <c r="N60" s="3" t="s">
        <v>763</v>
      </c>
      <c r="O60" s="3" t="s">
        <v>764</v>
      </c>
      <c r="P60" s="3" t="s">
        <v>765</v>
      </c>
      <c r="Q60" s="3" t="s">
        <v>766</v>
      </c>
      <c r="R60" s="3" t="s">
        <v>1063</v>
      </c>
      <c r="S60" s="3" t="s">
        <v>768</v>
      </c>
      <c r="T60" s="3" t="s">
        <v>769</v>
      </c>
      <c r="U60" s="3" t="s">
        <v>770</v>
      </c>
      <c r="V60" s="3" t="s">
        <v>1064</v>
      </c>
    </row>
    <row r="61" spans="1:22">
      <c r="A61" s="2">
        <v>999223557210347</v>
      </c>
      <c r="B61" s="3" t="s">
        <v>758</v>
      </c>
      <c r="C61" s="3" t="s">
        <v>1065</v>
      </c>
      <c r="D61" s="3" t="s">
        <v>1066</v>
      </c>
      <c r="E61" s="3" t="s">
        <v>1067</v>
      </c>
      <c r="F61" s="3" t="s">
        <v>797</v>
      </c>
      <c r="G61" s="3" t="s">
        <v>759</v>
      </c>
      <c r="H61" s="3" t="s">
        <v>760</v>
      </c>
      <c r="I61" s="3" t="s">
        <v>1068</v>
      </c>
      <c r="J61" s="3" t="s">
        <v>762</v>
      </c>
      <c r="K61" s="3" t="s">
        <v>1068</v>
      </c>
      <c r="L61" s="3" t="s">
        <v>1068</v>
      </c>
      <c r="M61" s="3" t="s">
        <v>763</v>
      </c>
      <c r="N61" s="3" t="s">
        <v>763</v>
      </c>
      <c r="O61" s="3" t="s">
        <v>764</v>
      </c>
      <c r="P61" s="3" t="s">
        <v>765</v>
      </c>
      <c r="Q61" s="3" t="s">
        <v>766</v>
      </c>
      <c r="R61" s="3" t="s">
        <v>1069</v>
      </c>
      <c r="S61" s="3" t="s">
        <v>768</v>
      </c>
      <c r="T61" s="3" t="s">
        <v>769</v>
      </c>
      <c r="U61" s="3" t="s">
        <v>770</v>
      </c>
      <c r="V61" s="3" t="s">
        <v>781</v>
      </c>
    </row>
    <row r="62" spans="1:22">
      <c r="A62" s="2">
        <v>999223505795314</v>
      </c>
      <c r="B62" s="3" t="s">
        <v>809</v>
      </c>
      <c r="C62" s="3" t="s">
        <v>1070</v>
      </c>
      <c r="D62" s="3" t="s">
        <v>1071</v>
      </c>
      <c r="E62" s="3" t="s">
        <v>1072</v>
      </c>
      <c r="F62" s="3" t="s">
        <v>775</v>
      </c>
      <c r="G62" s="3" t="s">
        <v>759</v>
      </c>
      <c r="H62" s="3" t="s">
        <v>760</v>
      </c>
      <c r="I62" s="3" t="s">
        <v>1073</v>
      </c>
      <c r="J62" s="3" t="s">
        <v>762</v>
      </c>
      <c r="K62" s="3" t="s">
        <v>1073</v>
      </c>
      <c r="L62" s="3" t="s">
        <v>1073</v>
      </c>
      <c r="M62" s="3" t="s">
        <v>763</v>
      </c>
      <c r="N62" s="3" t="s">
        <v>763</v>
      </c>
      <c r="O62" s="3" t="s">
        <v>764</v>
      </c>
      <c r="P62" s="3" t="s">
        <v>765</v>
      </c>
      <c r="Q62" s="3" t="s">
        <v>766</v>
      </c>
      <c r="R62" s="3" t="s">
        <v>1074</v>
      </c>
      <c r="S62" s="3" t="s">
        <v>768</v>
      </c>
      <c r="T62" s="3" t="s">
        <v>769</v>
      </c>
      <c r="U62" s="3" t="s">
        <v>770</v>
      </c>
      <c r="V62" s="3" t="s">
        <v>781</v>
      </c>
    </row>
    <row r="63" spans="1:22">
      <c r="A63" s="2">
        <v>999223149341882</v>
      </c>
      <c r="B63" s="3" t="s">
        <v>1075</v>
      </c>
      <c r="C63" s="3" t="s">
        <v>1076</v>
      </c>
      <c r="D63" s="3" t="s">
        <v>1077</v>
      </c>
      <c r="E63" s="3" t="s">
        <v>1078</v>
      </c>
      <c r="F63" s="3" t="s">
        <v>758</v>
      </c>
      <c r="G63" s="3" t="s">
        <v>759</v>
      </c>
      <c r="H63" s="3" t="s">
        <v>760</v>
      </c>
      <c r="I63" s="3" t="s">
        <v>1079</v>
      </c>
      <c r="J63" s="3" t="s">
        <v>762</v>
      </c>
      <c r="K63" s="3" t="s">
        <v>1079</v>
      </c>
      <c r="L63" s="3" t="s">
        <v>1079</v>
      </c>
      <c r="M63" s="3" t="s">
        <v>763</v>
      </c>
      <c r="N63" s="3" t="s">
        <v>763</v>
      </c>
      <c r="O63" s="3" t="s">
        <v>764</v>
      </c>
      <c r="P63" s="3" t="s">
        <v>765</v>
      </c>
      <c r="Q63" s="3" t="s">
        <v>766</v>
      </c>
      <c r="R63" s="3" t="s">
        <v>1080</v>
      </c>
      <c r="S63" s="3" t="s">
        <v>768</v>
      </c>
      <c r="T63" s="3" t="s">
        <v>769</v>
      </c>
      <c r="U63" s="3" t="s">
        <v>770</v>
      </c>
      <c r="V63" s="3" t="s">
        <v>781</v>
      </c>
    </row>
    <row r="64" spans="1:22">
      <c r="A64" s="2">
        <v>999223165411424</v>
      </c>
      <c r="B64" s="3" t="s">
        <v>1081</v>
      </c>
      <c r="C64" s="3" t="s">
        <v>1082</v>
      </c>
      <c r="D64" s="3" t="s">
        <v>1083</v>
      </c>
      <c r="E64" s="3" t="s">
        <v>1084</v>
      </c>
      <c r="F64" s="3" t="s">
        <v>785</v>
      </c>
      <c r="G64" s="3" t="s">
        <v>759</v>
      </c>
      <c r="H64" s="3" t="s">
        <v>760</v>
      </c>
      <c r="I64" s="3" t="s">
        <v>1085</v>
      </c>
      <c r="J64" s="3" t="s">
        <v>762</v>
      </c>
      <c r="K64" s="3" t="s">
        <v>1085</v>
      </c>
      <c r="L64" s="3" t="s">
        <v>1085</v>
      </c>
      <c r="M64" s="3" t="s">
        <v>763</v>
      </c>
      <c r="N64" s="3" t="s">
        <v>763</v>
      </c>
      <c r="O64" s="3" t="s">
        <v>764</v>
      </c>
      <c r="P64" s="3" t="s">
        <v>765</v>
      </c>
      <c r="Q64" s="3" t="s">
        <v>766</v>
      </c>
      <c r="R64" s="3" t="s">
        <v>1086</v>
      </c>
      <c r="S64" s="3" t="s">
        <v>768</v>
      </c>
      <c r="T64" s="3" t="s">
        <v>769</v>
      </c>
      <c r="U64" s="3" t="s">
        <v>770</v>
      </c>
      <c r="V64" s="3" t="s">
        <v>948</v>
      </c>
    </row>
    <row r="65" spans="1:22">
      <c r="A65" s="2">
        <v>999223500630400</v>
      </c>
      <c r="B65" s="3" t="s">
        <v>809</v>
      </c>
      <c r="C65" s="3" t="s">
        <v>1087</v>
      </c>
      <c r="D65" s="3" t="s">
        <v>1088</v>
      </c>
      <c r="E65" s="3" t="s">
        <v>1089</v>
      </c>
      <c r="F65" s="3" t="s">
        <v>785</v>
      </c>
      <c r="G65" s="3" t="s">
        <v>759</v>
      </c>
      <c r="H65" s="3" t="s">
        <v>760</v>
      </c>
      <c r="I65" s="3" t="s">
        <v>1090</v>
      </c>
      <c r="J65" s="3" t="s">
        <v>762</v>
      </c>
      <c r="K65" s="3" t="s">
        <v>1090</v>
      </c>
      <c r="L65" s="3" t="s">
        <v>1090</v>
      </c>
      <c r="M65" s="3" t="s">
        <v>763</v>
      </c>
      <c r="N65" s="3" t="s">
        <v>763</v>
      </c>
      <c r="O65" s="3" t="s">
        <v>764</v>
      </c>
      <c r="P65" s="3" t="s">
        <v>765</v>
      </c>
      <c r="Q65" s="3" t="s">
        <v>766</v>
      </c>
      <c r="R65" s="3" t="s">
        <v>1091</v>
      </c>
      <c r="S65" s="3" t="s">
        <v>768</v>
      </c>
      <c r="T65" s="3" t="s">
        <v>769</v>
      </c>
      <c r="U65" s="3" t="s">
        <v>770</v>
      </c>
      <c r="V65" s="3" t="s">
        <v>781</v>
      </c>
    </row>
    <row r="66" spans="1:22">
      <c r="A66" s="2">
        <v>999223436123597</v>
      </c>
      <c r="B66" s="3" t="s">
        <v>877</v>
      </c>
      <c r="C66" s="3" t="s">
        <v>1092</v>
      </c>
      <c r="D66" s="3" t="s">
        <v>1093</v>
      </c>
      <c r="E66" s="3" t="s">
        <v>1094</v>
      </c>
      <c r="F66" s="3" t="s">
        <v>797</v>
      </c>
      <c r="G66" s="3" t="s">
        <v>759</v>
      </c>
      <c r="H66" s="3" t="s">
        <v>760</v>
      </c>
      <c r="I66" s="3" t="s">
        <v>1095</v>
      </c>
      <c r="J66" s="3" t="s">
        <v>762</v>
      </c>
      <c r="K66" s="3" t="s">
        <v>1095</v>
      </c>
      <c r="L66" s="3" t="s">
        <v>1095</v>
      </c>
      <c r="M66" s="3" t="s">
        <v>763</v>
      </c>
      <c r="N66" s="3" t="s">
        <v>763</v>
      </c>
      <c r="O66" s="3" t="s">
        <v>764</v>
      </c>
      <c r="P66" s="3" t="s">
        <v>765</v>
      </c>
      <c r="Q66" s="3" t="s">
        <v>766</v>
      </c>
      <c r="R66" s="3" t="s">
        <v>1096</v>
      </c>
      <c r="S66" s="3" t="s">
        <v>768</v>
      </c>
      <c r="T66" s="3" t="s">
        <v>769</v>
      </c>
      <c r="U66" s="3" t="s">
        <v>770</v>
      </c>
      <c r="V66" s="3" t="s">
        <v>883</v>
      </c>
    </row>
    <row r="67" spans="1:22">
      <c r="A67" s="2">
        <v>999223558849385</v>
      </c>
      <c r="B67" s="3" t="s">
        <v>797</v>
      </c>
      <c r="C67" s="3" t="s">
        <v>1097</v>
      </c>
      <c r="D67" s="3" t="s">
        <v>1098</v>
      </c>
      <c r="E67" s="3" t="s">
        <v>1099</v>
      </c>
      <c r="F67" s="3" t="s">
        <v>797</v>
      </c>
      <c r="G67" s="3" t="s">
        <v>759</v>
      </c>
      <c r="H67" s="3" t="s">
        <v>760</v>
      </c>
      <c r="I67" s="3" t="s">
        <v>1100</v>
      </c>
      <c r="J67" s="3" t="s">
        <v>762</v>
      </c>
      <c r="K67" s="3" t="s">
        <v>1100</v>
      </c>
      <c r="L67" s="3" t="s">
        <v>1100</v>
      </c>
      <c r="M67" s="3" t="s">
        <v>763</v>
      </c>
      <c r="N67" s="3" t="s">
        <v>763</v>
      </c>
      <c r="O67" s="3" t="s">
        <v>764</v>
      </c>
      <c r="P67" s="3" t="s">
        <v>765</v>
      </c>
      <c r="Q67" s="3" t="s">
        <v>766</v>
      </c>
      <c r="R67" s="3" t="s">
        <v>1101</v>
      </c>
      <c r="S67" s="3" t="s">
        <v>768</v>
      </c>
      <c r="T67" s="3" t="s">
        <v>769</v>
      </c>
      <c r="U67" s="3" t="s">
        <v>770</v>
      </c>
      <c r="V67" s="3" t="s">
        <v>948</v>
      </c>
    </row>
    <row r="68" spans="1:22">
      <c r="A68" s="2">
        <v>999223562279488</v>
      </c>
      <c r="B68" s="3" t="s">
        <v>797</v>
      </c>
      <c r="C68" s="3" t="s">
        <v>1102</v>
      </c>
      <c r="D68" s="3" t="s">
        <v>1098</v>
      </c>
      <c r="E68" s="3" t="s">
        <v>1103</v>
      </c>
      <c r="F68" s="3" t="s">
        <v>797</v>
      </c>
      <c r="G68" s="3" t="s">
        <v>759</v>
      </c>
      <c r="H68" s="3" t="s">
        <v>760</v>
      </c>
      <c r="I68" s="3" t="s">
        <v>1104</v>
      </c>
      <c r="J68" s="3" t="s">
        <v>762</v>
      </c>
      <c r="K68" s="3" t="s">
        <v>1104</v>
      </c>
      <c r="L68" s="3" t="s">
        <v>1104</v>
      </c>
      <c r="M68" s="3" t="s">
        <v>763</v>
      </c>
      <c r="N68" s="3" t="s">
        <v>763</v>
      </c>
      <c r="O68" s="3" t="s">
        <v>764</v>
      </c>
      <c r="P68" s="3" t="s">
        <v>765</v>
      </c>
      <c r="Q68" s="3" t="s">
        <v>766</v>
      </c>
      <c r="R68" s="3" t="s">
        <v>1105</v>
      </c>
      <c r="S68" s="3" t="s">
        <v>768</v>
      </c>
      <c r="T68" s="3" t="s">
        <v>769</v>
      </c>
      <c r="U68" s="3" t="s">
        <v>770</v>
      </c>
      <c r="V68" s="3" t="s">
        <v>948</v>
      </c>
    </row>
    <row r="69" spans="1:22">
      <c r="A69" s="2">
        <v>999223483614330</v>
      </c>
      <c r="B69" s="3" t="s">
        <v>788</v>
      </c>
      <c r="C69" s="3" t="s">
        <v>1106</v>
      </c>
      <c r="D69" s="3" t="s">
        <v>1107</v>
      </c>
      <c r="E69" s="3" t="s">
        <v>1108</v>
      </c>
      <c r="F69" s="3" t="s">
        <v>797</v>
      </c>
      <c r="G69" s="3" t="s">
        <v>759</v>
      </c>
      <c r="H69" s="3" t="s">
        <v>760</v>
      </c>
      <c r="I69" s="3" t="s">
        <v>1109</v>
      </c>
      <c r="J69" s="3" t="s">
        <v>762</v>
      </c>
      <c r="K69" s="3" t="s">
        <v>1109</v>
      </c>
      <c r="L69" s="3" t="s">
        <v>1109</v>
      </c>
      <c r="M69" s="3" t="s">
        <v>763</v>
      </c>
      <c r="N69" s="3" t="s">
        <v>763</v>
      </c>
      <c r="O69" s="3" t="s">
        <v>764</v>
      </c>
      <c r="P69" s="3" t="s">
        <v>765</v>
      </c>
      <c r="Q69" s="3" t="s">
        <v>766</v>
      </c>
      <c r="R69" s="3" t="s">
        <v>1110</v>
      </c>
      <c r="S69" s="3" t="s">
        <v>768</v>
      </c>
      <c r="T69" s="3" t="s">
        <v>769</v>
      </c>
      <c r="U69" s="3" t="s">
        <v>770</v>
      </c>
      <c r="V69" s="3" t="s">
        <v>948</v>
      </c>
    </row>
    <row r="70" spans="1:22">
      <c r="A70" s="2">
        <v>999222846194901</v>
      </c>
      <c r="B70" s="3" t="s">
        <v>1111</v>
      </c>
      <c r="C70" s="3" t="s">
        <v>1112</v>
      </c>
      <c r="D70" s="3" t="s">
        <v>1113</v>
      </c>
      <c r="E70" s="3" t="s">
        <v>1114</v>
      </c>
      <c r="F70" s="3" t="s">
        <v>775</v>
      </c>
      <c r="G70" s="3" t="s">
        <v>759</v>
      </c>
      <c r="H70" s="3" t="s">
        <v>760</v>
      </c>
      <c r="I70" s="3" t="s">
        <v>1115</v>
      </c>
      <c r="J70" s="3" t="s">
        <v>762</v>
      </c>
      <c r="K70" s="3" t="s">
        <v>1115</v>
      </c>
      <c r="L70" s="3" t="s">
        <v>1115</v>
      </c>
      <c r="M70" s="3" t="s">
        <v>763</v>
      </c>
      <c r="N70" s="3" t="s">
        <v>763</v>
      </c>
      <c r="O70" s="3" t="s">
        <v>764</v>
      </c>
      <c r="P70" s="3" t="s">
        <v>765</v>
      </c>
      <c r="Q70" s="3" t="s">
        <v>766</v>
      </c>
      <c r="R70" s="3" t="s">
        <v>1116</v>
      </c>
      <c r="S70" s="3" t="s">
        <v>768</v>
      </c>
      <c r="T70" s="3" t="s">
        <v>769</v>
      </c>
      <c r="U70" s="3" t="s">
        <v>770</v>
      </c>
      <c r="V70" s="3" t="s">
        <v>883</v>
      </c>
    </row>
    <row r="71" spans="1:22">
      <c r="A71" s="2">
        <v>999223038156876</v>
      </c>
      <c r="B71" s="3" t="s">
        <v>754</v>
      </c>
      <c r="C71" s="3" t="s">
        <v>1117</v>
      </c>
      <c r="D71" s="3" t="s">
        <v>1118</v>
      </c>
      <c r="E71" s="3" t="s">
        <v>1119</v>
      </c>
      <c r="F71" s="3" t="s">
        <v>758</v>
      </c>
      <c r="G71" s="3" t="s">
        <v>759</v>
      </c>
      <c r="H71" s="3" t="s">
        <v>760</v>
      </c>
      <c r="I71" s="3" t="s">
        <v>1120</v>
      </c>
      <c r="J71" s="3" t="s">
        <v>762</v>
      </c>
      <c r="K71" s="3" t="s">
        <v>1120</v>
      </c>
      <c r="L71" s="3" t="s">
        <v>1120</v>
      </c>
      <c r="M71" s="3" t="s">
        <v>763</v>
      </c>
      <c r="N71" s="3" t="s">
        <v>763</v>
      </c>
      <c r="O71" s="3" t="s">
        <v>764</v>
      </c>
      <c r="P71" s="3" t="s">
        <v>765</v>
      </c>
      <c r="Q71" s="3" t="s">
        <v>766</v>
      </c>
      <c r="R71" s="3" t="s">
        <v>1121</v>
      </c>
      <c r="S71" s="3" t="s">
        <v>768</v>
      </c>
      <c r="T71" s="3" t="s">
        <v>769</v>
      </c>
      <c r="U71" s="3" t="s">
        <v>770</v>
      </c>
      <c r="V71" s="3" t="s">
        <v>771</v>
      </c>
    </row>
    <row r="72" spans="1:22">
      <c r="A72" s="2">
        <v>999223091688895</v>
      </c>
      <c r="B72" s="3" t="s">
        <v>937</v>
      </c>
      <c r="C72" s="3" t="s">
        <v>1122</v>
      </c>
      <c r="D72" s="3" t="s">
        <v>1123</v>
      </c>
      <c r="E72" s="3" t="s">
        <v>1124</v>
      </c>
      <c r="F72" s="3" t="s">
        <v>785</v>
      </c>
      <c r="G72" s="3" t="s">
        <v>759</v>
      </c>
      <c r="H72" s="3" t="s">
        <v>760</v>
      </c>
      <c r="I72" s="3" t="s">
        <v>935</v>
      </c>
      <c r="J72" s="3" t="s">
        <v>762</v>
      </c>
      <c r="K72" s="3" t="s">
        <v>935</v>
      </c>
      <c r="L72" s="3" t="s">
        <v>935</v>
      </c>
      <c r="M72" s="3" t="s">
        <v>763</v>
      </c>
      <c r="N72" s="3" t="s">
        <v>763</v>
      </c>
      <c r="O72" s="3" t="s">
        <v>764</v>
      </c>
      <c r="P72" s="3" t="s">
        <v>765</v>
      </c>
      <c r="Q72" s="3" t="s">
        <v>766</v>
      </c>
      <c r="R72" s="3" t="s">
        <v>1125</v>
      </c>
      <c r="S72" s="3" t="s">
        <v>768</v>
      </c>
      <c r="T72" s="3" t="s">
        <v>769</v>
      </c>
      <c r="U72" s="3" t="s">
        <v>770</v>
      </c>
      <c r="V72" s="3" t="s">
        <v>771</v>
      </c>
    </row>
    <row r="73" spans="1:22">
      <c r="A73" s="2">
        <v>999222527132221</v>
      </c>
      <c r="B73" s="3" t="s">
        <v>1126</v>
      </c>
      <c r="C73" s="3" t="s">
        <v>1127</v>
      </c>
      <c r="D73" s="3" t="s">
        <v>1123</v>
      </c>
      <c r="E73" s="3" t="s">
        <v>1128</v>
      </c>
      <c r="F73" s="3" t="s">
        <v>788</v>
      </c>
      <c r="G73" s="3" t="s">
        <v>759</v>
      </c>
      <c r="H73" s="3" t="s">
        <v>760</v>
      </c>
      <c r="I73" s="3" t="s">
        <v>1129</v>
      </c>
      <c r="J73" s="3" t="s">
        <v>762</v>
      </c>
      <c r="K73" s="3" t="s">
        <v>1129</v>
      </c>
      <c r="L73" s="3" t="s">
        <v>1129</v>
      </c>
      <c r="M73" s="3" t="s">
        <v>763</v>
      </c>
      <c r="N73" s="3" t="s">
        <v>763</v>
      </c>
      <c r="O73" s="3" t="s">
        <v>764</v>
      </c>
      <c r="P73" s="3" t="s">
        <v>765</v>
      </c>
      <c r="Q73" s="3" t="s">
        <v>766</v>
      </c>
      <c r="R73" s="3" t="s">
        <v>1130</v>
      </c>
      <c r="S73" s="3" t="s">
        <v>768</v>
      </c>
      <c r="T73" s="3" t="s">
        <v>769</v>
      </c>
      <c r="U73" s="3" t="s">
        <v>770</v>
      </c>
      <c r="V73" s="3" t="s">
        <v>771</v>
      </c>
    </row>
    <row r="74" spans="1:22">
      <c r="A74" s="2">
        <v>999223559509335</v>
      </c>
      <c r="B74" s="3" t="s">
        <v>797</v>
      </c>
      <c r="C74" s="3" t="s">
        <v>1131</v>
      </c>
      <c r="D74" s="3" t="s">
        <v>1132</v>
      </c>
      <c r="E74" s="3" t="s">
        <v>1133</v>
      </c>
      <c r="F74" s="3" t="s">
        <v>797</v>
      </c>
      <c r="G74" s="3" t="s">
        <v>759</v>
      </c>
      <c r="H74" s="3" t="s">
        <v>760</v>
      </c>
      <c r="I74" s="3" t="s">
        <v>1134</v>
      </c>
      <c r="J74" s="3" t="s">
        <v>762</v>
      </c>
      <c r="K74" s="3" t="s">
        <v>1134</v>
      </c>
      <c r="L74" s="3" t="s">
        <v>1134</v>
      </c>
      <c r="M74" s="3" t="s">
        <v>763</v>
      </c>
      <c r="N74" s="3" t="s">
        <v>763</v>
      </c>
      <c r="O74" s="3" t="s">
        <v>764</v>
      </c>
      <c r="P74" s="3" t="s">
        <v>765</v>
      </c>
      <c r="Q74" s="3" t="s">
        <v>766</v>
      </c>
      <c r="R74" s="3" t="s">
        <v>1135</v>
      </c>
      <c r="S74" s="3" t="s">
        <v>768</v>
      </c>
      <c r="T74" s="3" t="s">
        <v>769</v>
      </c>
      <c r="U74" s="3" t="s">
        <v>770</v>
      </c>
      <c r="V74" s="3" t="s">
        <v>883</v>
      </c>
    </row>
    <row r="75" spans="1:22">
      <c r="A75" s="2">
        <v>999223439614740</v>
      </c>
      <c r="B75" s="3" t="s">
        <v>782</v>
      </c>
      <c r="C75" s="3" t="s">
        <v>1136</v>
      </c>
      <c r="D75" s="3" t="s">
        <v>1137</v>
      </c>
      <c r="E75" s="3" t="s">
        <v>1138</v>
      </c>
      <c r="F75" s="3" t="s">
        <v>797</v>
      </c>
      <c r="G75" s="3" t="s">
        <v>759</v>
      </c>
      <c r="H75" s="3" t="s">
        <v>760</v>
      </c>
      <c r="I75" s="3" t="s">
        <v>1139</v>
      </c>
      <c r="J75" s="3" t="s">
        <v>762</v>
      </c>
      <c r="K75" s="3" t="s">
        <v>1139</v>
      </c>
      <c r="L75" s="3" t="s">
        <v>1139</v>
      </c>
      <c r="M75" s="3" t="s">
        <v>763</v>
      </c>
      <c r="N75" s="3" t="s">
        <v>763</v>
      </c>
      <c r="O75" s="3" t="s">
        <v>764</v>
      </c>
      <c r="P75" s="3" t="s">
        <v>765</v>
      </c>
      <c r="Q75" s="3" t="s">
        <v>766</v>
      </c>
      <c r="R75" s="3" t="s">
        <v>1140</v>
      </c>
      <c r="S75" s="3" t="s">
        <v>768</v>
      </c>
      <c r="T75" s="3" t="s">
        <v>769</v>
      </c>
      <c r="U75" s="3" t="s">
        <v>770</v>
      </c>
      <c r="V75" s="3" t="s">
        <v>883</v>
      </c>
    </row>
    <row r="76" spans="1:22">
      <c r="A76" s="2">
        <v>999223429336978</v>
      </c>
      <c r="B76" s="3" t="s">
        <v>877</v>
      </c>
      <c r="C76" s="3" t="s">
        <v>1141</v>
      </c>
      <c r="D76" s="3" t="s">
        <v>1142</v>
      </c>
      <c r="E76" s="3" t="s">
        <v>1143</v>
      </c>
      <c r="F76" s="3" t="s">
        <v>809</v>
      </c>
      <c r="G76" s="3" t="s">
        <v>759</v>
      </c>
      <c r="H76" s="3" t="s">
        <v>760</v>
      </c>
      <c r="I76" s="3" t="s">
        <v>1144</v>
      </c>
      <c r="J76" s="3" t="s">
        <v>762</v>
      </c>
      <c r="K76" s="3" t="s">
        <v>1144</v>
      </c>
      <c r="L76" s="3" t="s">
        <v>1144</v>
      </c>
      <c r="M76" s="3" t="s">
        <v>763</v>
      </c>
      <c r="N76" s="3" t="s">
        <v>763</v>
      </c>
      <c r="O76" s="3" t="s">
        <v>764</v>
      </c>
      <c r="P76" s="3" t="s">
        <v>765</v>
      </c>
      <c r="Q76" s="3" t="s">
        <v>766</v>
      </c>
      <c r="R76" s="3" t="s">
        <v>1145</v>
      </c>
      <c r="S76" s="3" t="s">
        <v>768</v>
      </c>
      <c r="T76" s="3" t="s">
        <v>769</v>
      </c>
      <c r="U76" s="3" t="s">
        <v>770</v>
      </c>
      <c r="V76" s="3" t="s">
        <v>781</v>
      </c>
    </row>
    <row r="77" spans="1:22">
      <c r="A77" s="2">
        <v>999223258725918</v>
      </c>
      <c r="B77" s="3" t="s">
        <v>1146</v>
      </c>
      <c r="C77" s="3" t="s">
        <v>1147</v>
      </c>
      <c r="D77" s="3" t="s">
        <v>1148</v>
      </c>
      <c r="E77" s="3" t="s">
        <v>1149</v>
      </c>
      <c r="F77" s="3" t="s">
        <v>826</v>
      </c>
      <c r="G77" s="3" t="s">
        <v>759</v>
      </c>
      <c r="H77" s="3" t="s">
        <v>760</v>
      </c>
      <c r="I77" s="3" t="s">
        <v>1150</v>
      </c>
      <c r="J77" s="3" t="s">
        <v>762</v>
      </c>
      <c r="K77" s="3" t="s">
        <v>1150</v>
      </c>
      <c r="L77" s="3" t="s">
        <v>1150</v>
      </c>
      <c r="M77" s="3" t="s">
        <v>763</v>
      </c>
      <c r="N77" s="3" t="s">
        <v>763</v>
      </c>
      <c r="O77" s="3" t="s">
        <v>764</v>
      </c>
      <c r="P77" s="3" t="s">
        <v>765</v>
      </c>
      <c r="Q77" s="3" t="s">
        <v>766</v>
      </c>
      <c r="R77" s="3" t="s">
        <v>1151</v>
      </c>
      <c r="S77" s="3" t="s">
        <v>768</v>
      </c>
      <c r="T77" s="3" t="s">
        <v>769</v>
      </c>
      <c r="U77" s="3" t="s">
        <v>770</v>
      </c>
      <c r="V77" s="3" t="s">
        <v>781</v>
      </c>
    </row>
    <row r="78" spans="1:22">
      <c r="A78" s="2">
        <v>999223291971870</v>
      </c>
      <c r="B78" s="3" t="s">
        <v>867</v>
      </c>
      <c r="C78" s="3" t="s">
        <v>1152</v>
      </c>
      <c r="D78" s="3" t="s">
        <v>1148</v>
      </c>
      <c r="E78" s="3" t="s">
        <v>1153</v>
      </c>
      <c r="F78" s="3" t="s">
        <v>785</v>
      </c>
      <c r="G78" s="3" t="s">
        <v>759</v>
      </c>
      <c r="H78" s="3" t="s">
        <v>760</v>
      </c>
      <c r="I78" s="3" t="s">
        <v>1154</v>
      </c>
      <c r="J78" s="3" t="s">
        <v>762</v>
      </c>
      <c r="K78" s="3" t="s">
        <v>1154</v>
      </c>
      <c r="L78" s="3" t="s">
        <v>1154</v>
      </c>
      <c r="M78" s="3" t="s">
        <v>763</v>
      </c>
      <c r="N78" s="3" t="s">
        <v>763</v>
      </c>
      <c r="O78" s="3" t="s">
        <v>764</v>
      </c>
      <c r="P78" s="3" t="s">
        <v>765</v>
      </c>
      <c r="Q78" s="3" t="s">
        <v>766</v>
      </c>
      <c r="R78" s="3" t="s">
        <v>1155</v>
      </c>
      <c r="S78" s="3" t="s">
        <v>768</v>
      </c>
      <c r="T78" s="3" t="s">
        <v>769</v>
      </c>
      <c r="U78" s="3" t="s">
        <v>770</v>
      </c>
      <c r="V78" s="3" t="s">
        <v>781</v>
      </c>
    </row>
    <row r="79" spans="1:22">
      <c r="A79" s="2">
        <v>999223547484189</v>
      </c>
      <c r="B79" s="3" t="s">
        <v>758</v>
      </c>
      <c r="C79" s="3" t="s">
        <v>1156</v>
      </c>
      <c r="D79" s="3" t="s">
        <v>1157</v>
      </c>
      <c r="E79" s="3" t="s">
        <v>1158</v>
      </c>
      <c r="F79" s="3" t="s">
        <v>758</v>
      </c>
      <c r="G79" s="3" t="s">
        <v>759</v>
      </c>
      <c r="H79" s="3" t="s">
        <v>760</v>
      </c>
      <c r="I79" s="3" t="s">
        <v>1159</v>
      </c>
      <c r="J79" s="3" t="s">
        <v>762</v>
      </c>
      <c r="K79" s="3" t="s">
        <v>1159</v>
      </c>
      <c r="L79" s="3" t="s">
        <v>1159</v>
      </c>
      <c r="M79" s="3" t="s">
        <v>763</v>
      </c>
      <c r="N79" s="3" t="s">
        <v>763</v>
      </c>
      <c r="O79" s="3" t="s">
        <v>764</v>
      </c>
      <c r="P79" s="3" t="s">
        <v>765</v>
      </c>
      <c r="Q79" s="3" t="s">
        <v>766</v>
      </c>
      <c r="R79" s="3" t="s">
        <v>1160</v>
      </c>
      <c r="S79" s="3" t="s">
        <v>768</v>
      </c>
      <c r="T79" s="3" t="s">
        <v>769</v>
      </c>
      <c r="U79" s="3" t="s">
        <v>770</v>
      </c>
      <c r="V79" s="3" t="s">
        <v>781</v>
      </c>
    </row>
    <row r="80" spans="1:22">
      <c r="A80" s="2">
        <v>999223534176019</v>
      </c>
      <c r="B80" s="3" t="s">
        <v>785</v>
      </c>
      <c r="C80" s="3" t="s">
        <v>1161</v>
      </c>
      <c r="D80" s="3" t="s">
        <v>1157</v>
      </c>
      <c r="E80" s="3" t="s">
        <v>1162</v>
      </c>
      <c r="F80" s="3" t="s">
        <v>758</v>
      </c>
      <c r="G80" s="3" t="s">
        <v>759</v>
      </c>
      <c r="H80" s="3" t="s">
        <v>760</v>
      </c>
      <c r="I80" s="3" t="s">
        <v>1163</v>
      </c>
      <c r="J80" s="3" t="s">
        <v>762</v>
      </c>
      <c r="K80" s="3" t="s">
        <v>1163</v>
      </c>
      <c r="L80" s="3" t="s">
        <v>1163</v>
      </c>
      <c r="M80" s="3" t="s">
        <v>763</v>
      </c>
      <c r="N80" s="3" t="s">
        <v>763</v>
      </c>
      <c r="O80" s="3" t="s">
        <v>764</v>
      </c>
      <c r="P80" s="3" t="s">
        <v>765</v>
      </c>
      <c r="Q80" s="3" t="s">
        <v>766</v>
      </c>
      <c r="R80" s="3" t="s">
        <v>1164</v>
      </c>
      <c r="S80" s="3" t="s">
        <v>768</v>
      </c>
      <c r="T80" s="3" t="s">
        <v>769</v>
      </c>
      <c r="U80" s="3" t="s">
        <v>770</v>
      </c>
      <c r="V80" s="3" t="s">
        <v>781</v>
      </c>
    </row>
    <row r="81" spans="1:22">
      <c r="A81" s="2">
        <v>999222937041711</v>
      </c>
      <c r="B81" s="3" t="s">
        <v>820</v>
      </c>
      <c r="C81" s="3" t="s">
        <v>1165</v>
      </c>
      <c r="D81" s="3" t="s">
        <v>1166</v>
      </c>
      <c r="E81" s="3" t="s">
        <v>1167</v>
      </c>
      <c r="F81" s="3" t="s">
        <v>775</v>
      </c>
      <c r="G81" s="3" t="s">
        <v>759</v>
      </c>
      <c r="H81" s="3" t="s">
        <v>760</v>
      </c>
      <c r="I81" s="3" t="s">
        <v>1168</v>
      </c>
      <c r="J81" s="3" t="s">
        <v>762</v>
      </c>
      <c r="K81" s="3" t="s">
        <v>1168</v>
      </c>
      <c r="L81" s="3" t="s">
        <v>1168</v>
      </c>
      <c r="M81" s="3" t="s">
        <v>763</v>
      </c>
      <c r="N81" s="3" t="s">
        <v>763</v>
      </c>
      <c r="O81" s="3" t="s">
        <v>764</v>
      </c>
      <c r="P81" s="3" t="s">
        <v>765</v>
      </c>
      <c r="Q81" s="3" t="s">
        <v>766</v>
      </c>
      <c r="R81" s="3" t="s">
        <v>1169</v>
      </c>
      <c r="S81" s="3" t="s">
        <v>768</v>
      </c>
      <c r="T81" s="3" t="s">
        <v>769</v>
      </c>
      <c r="U81" s="3" t="s">
        <v>770</v>
      </c>
      <c r="V81" s="3" t="s">
        <v>781</v>
      </c>
    </row>
    <row r="82" spans="1:22">
      <c r="A82" s="2">
        <v>999222817283391</v>
      </c>
      <c r="B82" s="3" t="s">
        <v>1170</v>
      </c>
      <c r="C82" s="3" t="s">
        <v>1171</v>
      </c>
      <c r="D82" s="3" t="s">
        <v>1172</v>
      </c>
      <c r="E82" s="3" t="s">
        <v>1173</v>
      </c>
      <c r="F82" s="3" t="s">
        <v>758</v>
      </c>
      <c r="G82" s="3" t="s">
        <v>759</v>
      </c>
      <c r="H82" s="3" t="s">
        <v>760</v>
      </c>
      <c r="I82" s="3" t="s">
        <v>1174</v>
      </c>
      <c r="J82" s="3" t="s">
        <v>762</v>
      </c>
      <c r="K82" s="3" t="s">
        <v>1174</v>
      </c>
      <c r="L82" s="3" t="s">
        <v>1174</v>
      </c>
      <c r="M82" s="3" t="s">
        <v>763</v>
      </c>
      <c r="N82" s="3" t="s">
        <v>763</v>
      </c>
      <c r="O82" s="3" t="s">
        <v>764</v>
      </c>
      <c r="P82" s="3" t="s">
        <v>765</v>
      </c>
      <c r="Q82" s="3" t="s">
        <v>766</v>
      </c>
      <c r="R82" s="3" t="s">
        <v>1175</v>
      </c>
      <c r="S82" s="3" t="s">
        <v>768</v>
      </c>
      <c r="T82" s="3" t="s">
        <v>769</v>
      </c>
      <c r="U82" s="3" t="s">
        <v>770</v>
      </c>
      <c r="V82" s="3" t="s">
        <v>781</v>
      </c>
    </row>
    <row r="83" spans="1:22">
      <c r="A83" s="2">
        <v>999223406386257</v>
      </c>
      <c r="B83" s="3" t="s">
        <v>794</v>
      </c>
      <c r="C83" s="3" t="s">
        <v>1176</v>
      </c>
      <c r="D83" s="3" t="s">
        <v>1177</v>
      </c>
      <c r="E83" s="3" t="s">
        <v>1178</v>
      </c>
      <c r="F83" s="3" t="s">
        <v>758</v>
      </c>
      <c r="G83" s="3" t="s">
        <v>759</v>
      </c>
      <c r="H83" s="3" t="s">
        <v>760</v>
      </c>
      <c r="I83" s="3" t="s">
        <v>1179</v>
      </c>
      <c r="J83" s="3" t="s">
        <v>762</v>
      </c>
      <c r="K83" s="3" t="s">
        <v>1179</v>
      </c>
      <c r="L83" s="3" t="s">
        <v>1179</v>
      </c>
      <c r="M83" s="3" t="s">
        <v>763</v>
      </c>
      <c r="N83" s="3" t="s">
        <v>763</v>
      </c>
      <c r="O83" s="3" t="s">
        <v>764</v>
      </c>
      <c r="P83" s="3" t="s">
        <v>765</v>
      </c>
      <c r="Q83" s="3" t="s">
        <v>766</v>
      </c>
      <c r="R83" s="3" t="s">
        <v>1180</v>
      </c>
      <c r="S83" s="3" t="s">
        <v>768</v>
      </c>
      <c r="T83" s="3" t="s">
        <v>769</v>
      </c>
      <c r="U83" s="3" t="s">
        <v>770</v>
      </c>
      <c r="V83" s="3" t="s">
        <v>883</v>
      </c>
    </row>
    <row r="84" spans="1:22">
      <c r="A84" s="2">
        <v>999223554713039</v>
      </c>
      <c r="B84" s="3" t="s">
        <v>758</v>
      </c>
      <c r="C84" s="3" t="s">
        <v>1181</v>
      </c>
      <c r="D84" s="3" t="s">
        <v>1177</v>
      </c>
      <c r="E84" s="3" t="s">
        <v>1182</v>
      </c>
      <c r="F84" s="3" t="s">
        <v>797</v>
      </c>
      <c r="G84" s="3" t="s">
        <v>759</v>
      </c>
      <c r="H84" s="3" t="s">
        <v>760</v>
      </c>
      <c r="I84" s="3" t="s">
        <v>1183</v>
      </c>
      <c r="J84" s="3" t="s">
        <v>762</v>
      </c>
      <c r="K84" s="3" t="s">
        <v>1183</v>
      </c>
      <c r="L84" s="3" t="s">
        <v>1183</v>
      </c>
      <c r="M84" s="3" t="s">
        <v>763</v>
      </c>
      <c r="N84" s="3" t="s">
        <v>763</v>
      </c>
      <c r="O84" s="3" t="s">
        <v>764</v>
      </c>
      <c r="P84" s="3" t="s">
        <v>765</v>
      </c>
      <c r="Q84" s="3" t="s">
        <v>766</v>
      </c>
      <c r="R84" s="3" t="s">
        <v>1184</v>
      </c>
      <c r="S84" s="3" t="s">
        <v>768</v>
      </c>
      <c r="T84" s="3" t="s">
        <v>769</v>
      </c>
      <c r="U84" s="3" t="s">
        <v>770</v>
      </c>
      <c r="V84" s="3" t="s">
        <v>883</v>
      </c>
    </row>
    <row r="85" spans="1:22">
      <c r="A85" s="2">
        <v>999223558261766</v>
      </c>
      <c r="B85" s="3" t="s">
        <v>797</v>
      </c>
      <c r="C85" s="3" t="s">
        <v>1185</v>
      </c>
      <c r="D85" s="3" t="s">
        <v>1186</v>
      </c>
      <c r="E85" s="3" t="s">
        <v>1187</v>
      </c>
      <c r="F85" s="3" t="s">
        <v>797</v>
      </c>
      <c r="G85" s="3" t="s">
        <v>759</v>
      </c>
      <c r="H85" s="3" t="s">
        <v>760</v>
      </c>
      <c r="I85" s="3" t="s">
        <v>1188</v>
      </c>
      <c r="J85" s="3" t="s">
        <v>762</v>
      </c>
      <c r="K85" s="3" t="s">
        <v>1188</v>
      </c>
      <c r="L85" s="3" t="s">
        <v>1188</v>
      </c>
      <c r="M85" s="3" t="s">
        <v>763</v>
      </c>
      <c r="N85" s="3" t="s">
        <v>763</v>
      </c>
      <c r="O85" s="3" t="s">
        <v>764</v>
      </c>
      <c r="P85" s="3" t="s">
        <v>765</v>
      </c>
      <c r="Q85" s="3" t="s">
        <v>766</v>
      </c>
      <c r="R85" s="3" t="s">
        <v>1189</v>
      </c>
      <c r="S85" s="3" t="s">
        <v>768</v>
      </c>
      <c r="T85" s="3" t="s">
        <v>769</v>
      </c>
      <c r="U85" s="3" t="s">
        <v>770</v>
      </c>
      <c r="V85" s="3" t="s">
        <v>1064</v>
      </c>
    </row>
    <row r="86" spans="1:22">
      <c r="A86" s="2">
        <v>999223553495920</v>
      </c>
      <c r="B86" s="3" t="s">
        <v>758</v>
      </c>
      <c r="C86" s="3" t="s">
        <v>1190</v>
      </c>
      <c r="D86" s="3" t="s">
        <v>1191</v>
      </c>
      <c r="E86" s="3" t="s">
        <v>1192</v>
      </c>
      <c r="F86" s="3" t="s">
        <v>797</v>
      </c>
      <c r="G86" s="3" t="s">
        <v>759</v>
      </c>
      <c r="H86" s="3" t="s">
        <v>760</v>
      </c>
      <c r="I86" s="3" t="s">
        <v>1193</v>
      </c>
      <c r="J86" s="3" t="s">
        <v>762</v>
      </c>
      <c r="K86" s="3" t="s">
        <v>1193</v>
      </c>
      <c r="L86" s="3" t="s">
        <v>1193</v>
      </c>
      <c r="M86" s="3" t="s">
        <v>763</v>
      </c>
      <c r="N86" s="3" t="s">
        <v>763</v>
      </c>
      <c r="O86" s="3" t="s">
        <v>764</v>
      </c>
      <c r="P86" s="3" t="s">
        <v>765</v>
      </c>
      <c r="Q86" s="3" t="s">
        <v>766</v>
      </c>
      <c r="R86" s="3" t="s">
        <v>1194</v>
      </c>
      <c r="S86" s="3" t="s">
        <v>768</v>
      </c>
      <c r="T86" s="3" t="s">
        <v>769</v>
      </c>
      <c r="U86" s="3" t="s">
        <v>770</v>
      </c>
      <c r="V86" s="3" t="s">
        <v>1064</v>
      </c>
    </row>
    <row r="87" spans="1:22">
      <c r="A87" s="2">
        <v>999223339156368</v>
      </c>
      <c r="B87" s="3" t="s">
        <v>1029</v>
      </c>
      <c r="C87" s="3" t="s">
        <v>1195</v>
      </c>
      <c r="D87" s="3" t="s">
        <v>1191</v>
      </c>
      <c r="E87" s="3" t="s">
        <v>1196</v>
      </c>
      <c r="F87" s="3" t="s">
        <v>758</v>
      </c>
      <c r="G87" s="3" t="s">
        <v>759</v>
      </c>
      <c r="H87" s="3" t="s">
        <v>760</v>
      </c>
      <c r="I87" s="3" t="s">
        <v>1197</v>
      </c>
      <c r="J87" s="3" t="s">
        <v>762</v>
      </c>
      <c r="K87" s="3" t="s">
        <v>1197</v>
      </c>
      <c r="L87" s="3" t="s">
        <v>1197</v>
      </c>
      <c r="M87" s="3" t="s">
        <v>763</v>
      </c>
      <c r="N87" s="3" t="s">
        <v>763</v>
      </c>
      <c r="O87" s="3" t="s">
        <v>764</v>
      </c>
      <c r="P87" s="3" t="s">
        <v>765</v>
      </c>
      <c r="Q87" s="3" t="s">
        <v>766</v>
      </c>
      <c r="R87" s="3" t="s">
        <v>1198</v>
      </c>
      <c r="S87" s="3" t="s">
        <v>768</v>
      </c>
      <c r="T87" s="3" t="s">
        <v>769</v>
      </c>
      <c r="U87" s="3" t="s">
        <v>770</v>
      </c>
      <c r="V87" s="3" t="s">
        <v>1064</v>
      </c>
    </row>
    <row r="88" spans="1:22">
      <c r="A88" s="2">
        <v>999223442304938</v>
      </c>
      <c r="B88" s="3" t="s">
        <v>782</v>
      </c>
      <c r="C88" s="3" t="s">
        <v>1199</v>
      </c>
      <c r="D88" s="3" t="s">
        <v>1200</v>
      </c>
      <c r="E88" s="3" t="s">
        <v>1201</v>
      </c>
      <c r="F88" s="3" t="s">
        <v>785</v>
      </c>
      <c r="G88" s="3" t="s">
        <v>759</v>
      </c>
      <c r="H88" s="3" t="s">
        <v>760</v>
      </c>
      <c r="I88" s="3" t="s">
        <v>1202</v>
      </c>
      <c r="J88" s="3" t="s">
        <v>762</v>
      </c>
      <c r="K88" s="3" t="s">
        <v>1202</v>
      </c>
      <c r="L88" s="3" t="s">
        <v>1202</v>
      </c>
      <c r="M88" s="3" t="s">
        <v>763</v>
      </c>
      <c r="N88" s="3" t="s">
        <v>763</v>
      </c>
      <c r="O88" s="3" t="s">
        <v>764</v>
      </c>
      <c r="P88" s="3" t="s">
        <v>765</v>
      </c>
      <c r="Q88" s="3" t="s">
        <v>766</v>
      </c>
      <c r="R88" s="3" t="s">
        <v>1203</v>
      </c>
      <c r="S88" s="3" t="s">
        <v>768</v>
      </c>
      <c r="T88" s="3" t="s">
        <v>769</v>
      </c>
      <c r="U88" s="3" t="s">
        <v>770</v>
      </c>
      <c r="V88" s="3" t="s">
        <v>883</v>
      </c>
    </row>
    <row r="89" spans="1:22">
      <c r="A89" s="2">
        <v>999223457305039</v>
      </c>
      <c r="B89" s="3" t="s">
        <v>826</v>
      </c>
      <c r="C89" s="3" t="s">
        <v>1204</v>
      </c>
      <c r="D89" s="3" t="s">
        <v>1200</v>
      </c>
      <c r="E89" s="3" t="s">
        <v>1205</v>
      </c>
      <c r="F89" s="3" t="s">
        <v>758</v>
      </c>
      <c r="G89" s="3" t="s">
        <v>759</v>
      </c>
      <c r="H89" s="3" t="s">
        <v>760</v>
      </c>
      <c r="I89" s="3" t="s">
        <v>1206</v>
      </c>
      <c r="J89" s="3" t="s">
        <v>762</v>
      </c>
      <c r="K89" s="3" t="s">
        <v>1206</v>
      </c>
      <c r="L89" s="3" t="s">
        <v>1206</v>
      </c>
      <c r="M89" s="3" t="s">
        <v>763</v>
      </c>
      <c r="N89" s="3" t="s">
        <v>763</v>
      </c>
      <c r="O89" s="3" t="s">
        <v>764</v>
      </c>
      <c r="P89" s="3" t="s">
        <v>765</v>
      </c>
      <c r="Q89" s="3" t="s">
        <v>766</v>
      </c>
      <c r="R89" s="3" t="s">
        <v>1207</v>
      </c>
      <c r="S89" s="3" t="s">
        <v>768</v>
      </c>
      <c r="T89" s="3" t="s">
        <v>769</v>
      </c>
      <c r="U89" s="3" t="s">
        <v>770</v>
      </c>
      <c r="V89" s="3" t="s">
        <v>883</v>
      </c>
    </row>
    <row r="90" spans="1:22">
      <c r="A90" s="2">
        <v>999223456424686</v>
      </c>
      <c r="B90" s="3" t="s">
        <v>826</v>
      </c>
      <c r="C90" s="3" t="s">
        <v>1208</v>
      </c>
      <c r="D90" s="3" t="s">
        <v>1209</v>
      </c>
      <c r="E90" s="3" t="s">
        <v>1210</v>
      </c>
      <c r="F90" s="3" t="s">
        <v>797</v>
      </c>
      <c r="G90" s="3" t="s">
        <v>759</v>
      </c>
      <c r="H90" s="3" t="s">
        <v>760</v>
      </c>
      <c r="I90" s="3" t="s">
        <v>1211</v>
      </c>
      <c r="J90" s="3" t="s">
        <v>762</v>
      </c>
      <c r="K90" s="3" t="s">
        <v>1211</v>
      </c>
      <c r="L90" s="3" t="s">
        <v>1211</v>
      </c>
      <c r="M90" s="3" t="s">
        <v>763</v>
      </c>
      <c r="N90" s="3" t="s">
        <v>763</v>
      </c>
      <c r="O90" s="3" t="s">
        <v>764</v>
      </c>
      <c r="P90" s="3" t="s">
        <v>765</v>
      </c>
      <c r="Q90" s="3" t="s">
        <v>766</v>
      </c>
      <c r="R90" s="3" t="s">
        <v>1212</v>
      </c>
      <c r="S90" s="3" t="s">
        <v>768</v>
      </c>
      <c r="T90" s="3" t="s">
        <v>769</v>
      </c>
      <c r="U90" s="3" t="s">
        <v>770</v>
      </c>
      <c r="V90" s="3" t="s">
        <v>1213</v>
      </c>
    </row>
    <row r="91" spans="1:22">
      <c r="A91" s="2">
        <v>999223496358654</v>
      </c>
      <c r="B91" s="3" t="s">
        <v>809</v>
      </c>
      <c r="C91" s="3" t="s">
        <v>1214</v>
      </c>
      <c r="D91" s="3" t="s">
        <v>1215</v>
      </c>
      <c r="E91" s="3" t="s">
        <v>1216</v>
      </c>
      <c r="F91" s="3" t="s">
        <v>775</v>
      </c>
      <c r="G91" s="3" t="s">
        <v>759</v>
      </c>
      <c r="H91" s="3" t="s">
        <v>760</v>
      </c>
      <c r="I91" s="3" t="s">
        <v>1217</v>
      </c>
      <c r="J91" s="3" t="s">
        <v>762</v>
      </c>
      <c r="K91" s="3" t="s">
        <v>1217</v>
      </c>
      <c r="L91" s="3" t="s">
        <v>1217</v>
      </c>
      <c r="M91" s="3" t="s">
        <v>763</v>
      </c>
      <c r="N91" s="3" t="s">
        <v>763</v>
      </c>
      <c r="O91" s="3" t="s">
        <v>764</v>
      </c>
      <c r="P91" s="3" t="s">
        <v>765</v>
      </c>
      <c r="Q91" s="3" t="s">
        <v>766</v>
      </c>
      <c r="R91" s="3" t="s">
        <v>1218</v>
      </c>
      <c r="S91" s="3" t="s">
        <v>768</v>
      </c>
      <c r="T91" s="3" t="s">
        <v>769</v>
      </c>
      <c r="U91" s="3" t="s">
        <v>770</v>
      </c>
      <c r="V91" s="3" t="s">
        <v>948</v>
      </c>
    </row>
    <row r="92" spans="1:22">
      <c r="A92" s="2">
        <v>999223479888359</v>
      </c>
      <c r="B92" s="3" t="s">
        <v>788</v>
      </c>
      <c r="C92" s="3" t="s">
        <v>1219</v>
      </c>
      <c r="D92" s="3" t="s">
        <v>1220</v>
      </c>
      <c r="E92" s="3" t="s">
        <v>1221</v>
      </c>
      <c r="F92" s="3" t="s">
        <v>785</v>
      </c>
      <c r="G92" s="3" t="s">
        <v>759</v>
      </c>
      <c r="H92" s="3" t="s">
        <v>760</v>
      </c>
      <c r="I92" s="3" t="s">
        <v>1222</v>
      </c>
      <c r="J92" s="3" t="s">
        <v>762</v>
      </c>
      <c r="K92" s="3" t="s">
        <v>1222</v>
      </c>
      <c r="L92" s="3" t="s">
        <v>1222</v>
      </c>
      <c r="M92" s="3" t="s">
        <v>763</v>
      </c>
      <c r="N92" s="3" t="s">
        <v>763</v>
      </c>
      <c r="O92" s="3" t="s">
        <v>764</v>
      </c>
      <c r="P92" s="3" t="s">
        <v>765</v>
      </c>
      <c r="Q92" s="3" t="s">
        <v>766</v>
      </c>
      <c r="R92" s="3" t="s">
        <v>1223</v>
      </c>
      <c r="S92" s="3" t="s">
        <v>768</v>
      </c>
      <c r="T92" s="3" t="s">
        <v>769</v>
      </c>
      <c r="U92" s="3" t="s">
        <v>770</v>
      </c>
      <c r="V92" s="3" t="s">
        <v>883</v>
      </c>
    </row>
    <row r="93" spans="1:22">
      <c r="A93" s="2">
        <v>999223074745112</v>
      </c>
      <c r="B93" s="3" t="s">
        <v>913</v>
      </c>
      <c r="C93" s="3" t="s">
        <v>1224</v>
      </c>
      <c r="D93" s="3" t="s">
        <v>1225</v>
      </c>
      <c r="E93" s="3" t="s">
        <v>1226</v>
      </c>
      <c r="F93" s="3" t="s">
        <v>797</v>
      </c>
      <c r="G93" s="3" t="s">
        <v>759</v>
      </c>
      <c r="H93" s="3" t="s">
        <v>760</v>
      </c>
      <c r="I93" s="3" t="s">
        <v>1227</v>
      </c>
      <c r="J93" s="3" t="s">
        <v>762</v>
      </c>
      <c r="K93" s="3" t="s">
        <v>1227</v>
      </c>
      <c r="L93" s="3" t="s">
        <v>1227</v>
      </c>
      <c r="M93" s="3" t="s">
        <v>763</v>
      </c>
      <c r="N93" s="3" t="s">
        <v>763</v>
      </c>
      <c r="O93" s="3" t="s">
        <v>764</v>
      </c>
      <c r="P93" s="3" t="s">
        <v>765</v>
      </c>
      <c r="Q93" s="3" t="s">
        <v>766</v>
      </c>
      <c r="R93" s="3" t="s">
        <v>1228</v>
      </c>
      <c r="S93" s="3" t="s">
        <v>768</v>
      </c>
      <c r="T93" s="3" t="s">
        <v>769</v>
      </c>
      <c r="U93" s="3" t="s">
        <v>770</v>
      </c>
      <c r="V93" s="3" t="s">
        <v>781</v>
      </c>
    </row>
    <row r="94" spans="1:22">
      <c r="A94" s="2">
        <v>999223413740299</v>
      </c>
      <c r="B94" s="3" t="s">
        <v>959</v>
      </c>
      <c r="C94" s="3" t="s">
        <v>1229</v>
      </c>
      <c r="D94" s="3" t="s">
        <v>1230</v>
      </c>
      <c r="E94" s="3" t="s">
        <v>1231</v>
      </c>
      <c r="F94" s="3" t="s">
        <v>797</v>
      </c>
      <c r="G94" s="3" t="s">
        <v>759</v>
      </c>
      <c r="H94" s="3" t="s">
        <v>760</v>
      </c>
      <c r="I94" s="3" t="s">
        <v>1010</v>
      </c>
      <c r="J94" s="3" t="s">
        <v>762</v>
      </c>
      <c r="K94" s="3" t="s">
        <v>1010</v>
      </c>
      <c r="L94" s="3" t="s">
        <v>1010</v>
      </c>
      <c r="M94" s="3" t="s">
        <v>763</v>
      </c>
      <c r="N94" s="3" t="s">
        <v>763</v>
      </c>
      <c r="O94" s="3" t="s">
        <v>764</v>
      </c>
      <c r="P94" s="3" t="s">
        <v>765</v>
      </c>
      <c r="Q94" s="3" t="s">
        <v>766</v>
      </c>
      <c r="R94" s="3" t="s">
        <v>1232</v>
      </c>
      <c r="S94" s="3" t="s">
        <v>768</v>
      </c>
      <c r="T94" s="3" t="s">
        <v>769</v>
      </c>
      <c r="U94" s="3" t="s">
        <v>770</v>
      </c>
      <c r="V94" s="3" t="s">
        <v>883</v>
      </c>
    </row>
    <row r="95" spans="1:22">
      <c r="A95" s="2">
        <v>999223518308120</v>
      </c>
      <c r="B95" s="3" t="s">
        <v>775</v>
      </c>
      <c r="C95" s="3" t="s">
        <v>1233</v>
      </c>
      <c r="D95" s="3" t="s">
        <v>1234</v>
      </c>
      <c r="E95" s="3" t="s">
        <v>1235</v>
      </c>
      <c r="F95" s="3" t="s">
        <v>785</v>
      </c>
      <c r="G95" s="3" t="s">
        <v>759</v>
      </c>
      <c r="H95" s="3" t="s">
        <v>760</v>
      </c>
      <c r="I95" s="3" t="s">
        <v>1236</v>
      </c>
      <c r="J95" s="3" t="s">
        <v>762</v>
      </c>
      <c r="K95" s="3" t="s">
        <v>1236</v>
      </c>
      <c r="L95" s="3" t="s">
        <v>1236</v>
      </c>
      <c r="M95" s="3" t="s">
        <v>763</v>
      </c>
      <c r="N95" s="3" t="s">
        <v>763</v>
      </c>
      <c r="O95" s="3" t="s">
        <v>764</v>
      </c>
      <c r="P95" s="3" t="s">
        <v>765</v>
      </c>
      <c r="Q95" s="3" t="s">
        <v>766</v>
      </c>
      <c r="R95" s="3" t="s">
        <v>1237</v>
      </c>
      <c r="S95" s="3" t="s">
        <v>768</v>
      </c>
      <c r="T95" s="3" t="s">
        <v>769</v>
      </c>
      <c r="U95" s="3" t="s">
        <v>770</v>
      </c>
      <c r="V95" s="3" t="s">
        <v>948</v>
      </c>
    </row>
    <row r="96" spans="1:22">
      <c r="A96" s="2">
        <v>999223459856799</v>
      </c>
      <c r="B96" s="3" t="s">
        <v>826</v>
      </c>
      <c r="C96" s="3" t="s">
        <v>1238</v>
      </c>
      <c r="D96" s="3" t="s">
        <v>1239</v>
      </c>
      <c r="E96" s="3" t="s">
        <v>1240</v>
      </c>
      <c r="F96" s="3" t="s">
        <v>785</v>
      </c>
      <c r="G96" s="3" t="s">
        <v>759</v>
      </c>
      <c r="H96" s="3" t="s">
        <v>760</v>
      </c>
      <c r="I96" s="3" t="s">
        <v>1241</v>
      </c>
      <c r="J96" s="3" t="s">
        <v>762</v>
      </c>
      <c r="K96" s="3" t="s">
        <v>1241</v>
      </c>
      <c r="L96" s="3" t="s">
        <v>1241</v>
      </c>
      <c r="M96" s="3" t="s">
        <v>763</v>
      </c>
      <c r="N96" s="3" t="s">
        <v>763</v>
      </c>
      <c r="O96" s="3" t="s">
        <v>764</v>
      </c>
      <c r="P96" s="3" t="s">
        <v>765</v>
      </c>
      <c r="Q96" s="3" t="s">
        <v>766</v>
      </c>
      <c r="R96" s="3" t="s">
        <v>1242</v>
      </c>
      <c r="S96" s="3" t="s">
        <v>768</v>
      </c>
      <c r="T96" s="3" t="s">
        <v>769</v>
      </c>
      <c r="U96" s="3" t="s">
        <v>770</v>
      </c>
      <c r="V96" s="3" t="s">
        <v>781</v>
      </c>
    </row>
    <row r="97" spans="1:22">
      <c r="A97" s="2">
        <v>999223438830053</v>
      </c>
      <c r="B97" s="3" t="s">
        <v>782</v>
      </c>
      <c r="C97" s="3" t="s">
        <v>1243</v>
      </c>
      <c r="D97" s="3" t="s">
        <v>1239</v>
      </c>
      <c r="E97" s="3" t="s">
        <v>1244</v>
      </c>
      <c r="F97" s="3" t="s">
        <v>785</v>
      </c>
      <c r="G97" s="3" t="s">
        <v>759</v>
      </c>
      <c r="H97" s="3" t="s">
        <v>760</v>
      </c>
      <c r="I97" s="3" t="s">
        <v>1245</v>
      </c>
      <c r="J97" s="3" t="s">
        <v>762</v>
      </c>
      <c r="K97" s="3" t="s">
        <v>1245</v>
      </c>
      <c r="L97" s="3" t="s">
        <v>1245</v>
      </c>
      <c r="M97" s="3" t="s">
        <v>763</v>
      </c>
      <c r="N97" s="3" t="s">
        <v>763</v>
      </c>
      <c r="O97" s="3" t="s">
        <v>764</v>
      </c>
      <c r="P97" s="3" t="s">
        <v>765</v>
      </c>
      <c r="Q97" s="3" t="s">
        <v>766</v>
      </c>
      <c r="R97" s="3" t="s">
        <v>1246</v>
      </c>
      <c r="S97" s="3" t="s">
        <v>768</v>
      </c>
      <c r="T97" s="3" t="s">
        <v>769</v>
      </c>
      <c r="U97" s="3" t="s">
        <v>770</v>
      </c>
      <c r="V97" s="3" t="s">
        <v>781</v>
      </c>
    </row>
    <row r="98" spans="1:22">
      <c r="A98" s="2">
        <v>999223438858433</v>
      </c>
      <c r="B98" s="3" t="s">
        <v>782</v>
      </c>
      <c r="C98" s="3" t="s">
        <v>1247</v>
      </c>
      <c r="D98" s="3" t="s">
        <v>1239</v>
      </c>
      <c r="E98" s="3" t="s">
        <v>1244</v>
      </c>
      <c r="F98" s="3" t="s">
        <v>785</v>
      </c>
      <c r="G98" s="3" t="s">
        <v>759</v>
      </c>
      <c r="H98" s="3" t="s">
        <v>760</v>
      </c>
      <c r="I98" s="3" t="s">
        <v>1245</v>
      </c>
      <c r="J98" s="3" t="s">
        <v>762</v>
      </c>
      <c r="K98" s="3" t="s">
        <v>1245</v>
      </c>
      <c r="L98" s="3" t="s">
        <v>1245</v>
      </c>
      <c r="M98" s="3" t="s">
        <v>763</v>
      </c>
      <c r="N98" s="3" t="s">
        <v>763</v>
      </c>
      <c r="O98" s="3" t="s">
        <v>764</v>
      </c>
      <c r="P98" s="3" t="s">
        <v>765</v>
      </c>
      <c r="Q98" s="3" t="s">
        <v>766</v>
      </c>
      <c r="R98" s="3" t="s">
        <v>1248</v>
      </c>
      <c r="S98" s="3" t="s">
        <v>768</v>
      </c>
      <c r="T98" s="3" t="s">
        <v>769</v>
      </c>
      <c r="U98" s="3" t="s">
        <v>770</v>
      </c>
      <c r="V98" s="3" t="s">
        <v>781</v>
      </c>
    </row>
    <row r="99" spans="1:22">
      <c r="A99" s="2">
        <v>999223456708013</v>
      </c>
      <c r="B99" s="3" t="s">
        <v>826</v>
      </c>
      <c r="C99" s="3" t="s">
        <v>1249</v>
      </c>
      <c r="D99" s="3" t="s">
        <v>1250</v>
      </c>
      <c r="E99" s="3" t="s">
        <v>1251</v>
      </c>
      <c r="F99" s="3" t="s">
        <v>797</v>
      </c>
      <c r="G99" s="3" t="s">
        <v>759</v>
      </c>
      <c r="H99" s="3" t="s">
        <v>760</v>
      </c>
      <c r="I99" s="3" t="s">
        <v>1252</v>
      </c>
      <c r="J99" s="3" t="s">
        <v>762</v>
      </c>
      <c r="K99" s="3" t="s">
        <v>1252</v>
      </c>
      <c r="L99" s="3" t="s">
        <v>1252</v>
      </c>
      <c r="M99" s="3" t="s">
        <v>763</v>
      </c>
      <c r="N99" s="3" t="s">
        <v>763</v>
      </c>
      <c r="O99" s="3" t="s">
        <v>764</v>
      </c>
      <c r="P99" s="3" t="s">
        <v>765</v>
      </c>
      <c r="Q99" s="3" t="s">
        <v>766</v>
      </c>
      <c r="R99" s="3" t="s">
        <v>1253</v>
      </c>
      <c r="S99" s="3" t="s">
        <v>768</v>
      </c>
      <c r="T99" s="3" t="s">
        <v>769</v>
      </c>
      <c r="U99" s="3" t="s">
        <v>770</v>
      </c>
      <c r="V99" s="3" t="s">
        <v>781</v>
      </c>
    </row>
    <row r="100" spans="1:22">
      <c r="A100" s="2">
        <v>999223067652977</v>
      </c>
      <c r="B100" s="3" t="s">
        <v>1254</v>
      </c>
      <c r="C100" s="3" t="s">
        <v>1255</v>
      </c>
      <c r="D100" s="3" t="s">
        <v>1256</v>
      </c>
      <c r="E100" s="3" t="s">
        <v>1257</v>
      </c>
      <c r="F100" s="3" t="s">
        <v>785</v>
      </c>
      <c r="G100" s="3" t="s">
        <v>759</v>
      </c>
      <c r="H100" s="3" t="s">
        <v>760</v>
      </c>
      <c r="I100" s="3" t="s">
        <v>1258</v>
      </c>
      <c r="J100" s="3" t="s">
        <v>762</v>
      </c>
      <c r="K100" s="3" t="s">
        <v>1258</v>
      </c>
      <c r="L100" s="3" t="s">
        <v>1258</v>
      </c>
      <c r="M100" s="3" t="s">
        <v>763</v>
      </c>
      <c r="N100" s="3" t="s">
        <v>763</v>
      </c>
      <c r="O100" s="3" t="s">
        <v>764</v>
      </c>
      <c r="P100" s="3" t="s">
        <v>765</v>
      </c>
      <c r="Q100" s="3" t="s">
        <v>766</v>
      </c>
      <c r="R100" s="3" t="s">
        <v>1259</v>
      </c>
      <c r="S100" s="3" t="s">
        <v>768</v>
      </c>
      <c r="T100" s="3" t="s">
        <v>769</v>
      </c>
      <c r="U100" s="3" t="s">
        <v>770</v>
      </c>
      <c r="V100" s="3" t="s">
        <v>781</v>
      </c>
    </row>
    <row r="101" spans="1:22">
      <c r="A101" s="2">
        <v>999223067461322</v>
      </c>
      <c r="B101" s="3" t="s">
        <v>1254</v>
      </c>
      <c r="C101" s="3" t="s">
        <v>1260</v>
      </c>
      <c r="D101" s="3" t="s">
        <v>1256</v>
      </c>
      <c r="E101" s="3" t="s">
        <v>1261</v>
      </c>
      <c r="F101" s="3" t="s">
        <v>785</v>
      </c>
      <c r="G101" s="3" t="s">
        <v>759</v>
      </c>
      <c r="H101" s="3" t="s">
        <v>760</v>
      </c>
      <c r="I101" s="3" t="s">
        <v>1258</v>
      </c>
      <c r="J101" s="3" t="s">
        <v>762</v>
      </c>
      <c r="K101" s="3" t="s">
        <v>1258</v>
      </c>
      <c r="L101" s="3" t="s">
        <v>1258</v>
      </c>
      <c r="M101" s="3" t="s">
        <v>763</v>
      </c>
      <c r="N101" s="3" t="s">
        <v>763</v>
      </c>
      <c r="O101" s="3" t="s">
        <v>764</v>
      </c>
      <c r="P101" s="3" t="s">
        <v>765</v>
      </c>
      <c r="Q101" s="3" t="s">
        <v>766</v>
      </c>
      <c r="R101" s="3" t="s">
        <v>1262</v>
      </c>
      <c r="S101" s="3" t="s">
        <v>768</v>
      </c>
      <c r="T101" s="3" t="s">
        <v>769</v>
      </c>
      <c r="U101" s="3" t="s">
        <v>770</v>
      </c>
      <c r="V101" s="3" t="s">
        <v>781</v>
      </c>
    </row>
    <row r="102" spans="1:22">
      <c r="A102" s="2">
        <v>999222809641538</v>
      </c>
      <c r="B102" s="3" t="s">
        <v>1170</v>
      </c>
      <c r="C102" s="3" t="s">
        <v>1263</v>
      </c>
      <c r="D102" s="3" t="s">
        <v>1256</v>
      </c>
      <c r="E102" s="3" t="s">
        <v>1264</v>
      </c>
      <c r="F102" s="3" t="s">
        <v>775</v>
      </c>
      <c r="G102" s="3" t="s">
        <v>759</v>
      </c>
      <c r="H102" s="3" t="s">
        <v>760</v>
      </c>
      <c r="I102" s="3" t="s">
        <v>1265</v>
      </c>
      <c r="J102" s="3" t="s">
        <v>762</v>
      </c>
      <c r="K102" s="3" t="s">
        <v>1265</v>
      </c>
      <c r="L102" s="3" t="s">
        <v>1265</v>
      </c>
      <c r="M102" s="3" t="s">
        <v>763</v>
      </c>
      <c r="N102" s="3" t="s">
        <v>763</v>
      </c>
      <c r="O102" s="3" t="s">
        <v>764</v>
      </c>
      <c r="P102" s="3" t="s">
        <v>765</v>
      </c>
      <c r="Q102" s="3" t="s">
        <v>766</v>
      </c>
      <c r="R102" s="3" t="s">
        <v>1266</v>
      </c>
      <c r="S102" s="3" t="s">
        <v>768</v>
      </c>
      <c r="T102" s="3" t="s">
        <v>769</v>
      </c>
      <c r="U102" s="3" t="s">
        <v>770</v>
      </c>
      <c r="V102" s="3" t="s">
        <v>781</v>
      </c>
    </row>
    <row r="103" spans="1:22">
      <c r="A103" s="2">
        <v>999222795548123</v>
      </c>
      <c r="B103" s="3" t="s">
        <v>1267</v>
      </c>
      <c r="C103" s="3" t="s">
        <v>1268</v>
      </c>
      <c r="D103" s="3" t="s">
        <v>1256</v>
      </c>
      <c r="E103" s="3" t="s">
        <v>1269</v>
      </c>
      <c r="F103" s="3" t="s">
        <v>785</v>
      </c>
      <c r="G103" s="3" t="s">
        <v>759</v>
      </c>
      <c r="H103" s="3" t="s">
        <v>760</v>
      </c>
      <c r="I103" s="3" t="s">
        <v>1258</v>
      </c>
      <c r="J103" s="3" t="s">
        <v>762</v>
      </c>
      <c r="K103" s="3" t="s">
        <v>1258</v>
      </c>
      <c r="L103" s="3" t="s">
        <v>1258</v>
      </c>
      <c r="M103" s="3" t="s">
        <v>763</v>
      </c>
      <c r="N103" s="3" t="s">
        <v>763</v>
      </c>
      <c r="O103" s="3" t="s">
        <v>764</v>
      </c>
      <c r="P103" s="3" t="s">
        <v>765</v>
      </c>
      <c r="Q103" s="3" t="s">
        <v>766</v>
      </c>
      <c r="R103" s="3" t="s">
        <v>1270</v>
      </c>
      <c r="S103" s="3" t="s">
        <v>768</v>
      </c>
      <c r="T103" s="3" t="s">
        <v>769</v>
      </c>
      <c r="U103" s="3" t="s">
        <v>770</v>
      </c>
      <c r="V103" s="3" t="s">
        <v>781</v>
      </c>
    </row>
    <row r="104" spans="1:22">
      <c r="A104" s="2">
        <v>999222002515598</v>
      </c>
      <c r="B104" s="3" t="s">
        <v>1271</v>
      </c>
      <c r="C104" s="3" t="s">
        <v>1272</v>
      </c>
      <c r="D104" s="3" t="s">
        <v>1256</v>
      </c>
      <c r="E104" s="3" t="s">
        <v>1273</v>
      </c>
      <c r="F104" s="3" t="s">
        <v>809</v>
      </c>
      <c r="G104" s="3" t="s">
        <v>759</v>
      </c>
      <c r="H104" s="3" t="s">
        <v>760</v>
      </c>
      <c r="I104" s="3" t="s">
        <v>1274</v>
      </c>
      <c r="J104" s="3" t="s">
        <v>762</v>
      </c>
      <c r="K104" s="3" t="s">
        <v>1274</v>
      </c>
      <c r="L104" s="3" t="s">
        <v>1274</v>
      </c>
      <c r="M104" s="3" t="s">
        <v>763</v>
      </c>
      <c r="N104" s="3" t="s">
        <v>763</v>
      </c>
      <c r="O104" s="3" t="s">
        <v>764</v>
      </c>
      <c r="P104" s="3" t="s">
        <v>765</v>
      </c>
      <c r="Q104" s="3" t="s">
        <v>766</v>
      </c>
      <c r="R104" s="3" t="s">
        <v>1275</v>
      </c>
      <c r="S104" s="3" t="s">
        <v>768</v>
      </c>
      <c r="T104" s="3" t="s">
        <v>769</v>
      </c>
      <c r="U104" s="3" t="s">
        <v>770</v>
      </c>
      <c r="V104" s="3" t="s">
        <v>781</v>
      </c>
    </row>
    <row r="105" spans="1:22">
      <c r="A105" s="2">
        <v>999221940819035</v>
      </c>
      <c r="B105" s="3" t="s">
        <v>1276</v>
      </c>
      <c r="C105" s="3" t="s">
        <v>1277</v>
      </c>
      <c r="D105" s="3" t="s">
        <v>1256</v>
      </c>
      <c r="E105" s="3" t="s">
        <v>1278</v>
      </c>
      <c r="F105" s="3" t="s">
        <v>775</v>
      </c>
      <c r="G105" s="3" t="s">
        <v>759</v>
      </c>
      <c r="H105" s="3" t="s">
        <v>760</v>
      </c>
      <c r="I105" s="3" t="s">
        <v>1279</v>
      </c>
      <c r="J105" s="3" t="s">
        <v>762</v>
      </c>
      <c r="K105" s="3" t="s">
        <v>1279</v>
      </c>
      <c r="L105" s="3" t="s">
        <v>1279</v>
      </c>
      <c r="M105" s="3" t="s">
        <v>763</v>
      </c>
      <c r="N105" s="3" t="s">
        <v>763</v>
      </c>
      <c r="O105" s="3" t="s">
        <v>764</v>
      </c>
      <c r="P105" s="3" t="s">
        <v>765</v>
      </c>
      <c r="Q105" s="3" t="s">
        <v>766</v>
      </c>
      <c r="R105" s="3" t="s">
        <v>1280</v>
      </c>
      <c r="S105" s="3" t="s">
        <v>768</v>
      </c>
      <c r="T105" s="3" t="s">
        <v>769</v>
      </c>
      <c r="U105" s="3" t="s">
        <v>770</v>
      </c>
      <c r="V105" s="3" t="s">
        <v>781</v>
      </c>
    </row>
    <row r="106" spans="1:22">
      <c r="A106" s="2">
        <v>999223560554899</v>
      </c>
      <c r="B106" s="3" t="s">
        <v>797</v>
      </c>
      <c r="C106" s="3" t="s">
        <v>1281</v>
      </c>
      <c r="D106" s="3" t="s">
        <v>1282</v>
      </c>
      <c r="E106" s="3" t="s">
        <v>1283</v>
      </c>
      <c r="F106" s="3" t="s">
        <v>797</v>
      </c>
      <c r="G106" s="3" t="s">
        <v>759</v>
      </c>
      <c r="H106" s="3" t="s">
        <v>760</v>
      </c>
      <c r="I106" s="3" t="s">
        <v>1284</v>
      </c>
      <c r="J106" s="3" t="s">
        <v>762</v>
      </c>
      <c r="K106" s="3" t="s">
        <v>1284</v>
      </c>
      <c r="L106" s="3" t="s">
        <v>1284</v>
      </c>
      <c r="M106" s="3" t="s">
        <v>763</v>
      </c>
      <c r="N106" s="3" t="s">
        <v>763</v>
      </c>
      <c r="O106" s="3" t="s">
        <v>764</v>
      </c>
      <c r="P106" s="3" t="s">
        <v>765</v>
      </c>
      <c r="Q106" s="3" t="s">
        <v>766</v>
      </c>
      <c r="R106" s="3" t="s">
        <v>1285</v>
      </c>
      <c r="S106" s="3" t="s">
        <v>768</v>
      </c>
      <c r="T106" s="3" t="s">
        <v>769</v>
      </c>
      <c r="U106" s="3" t="s">
        <v>770</v>
      </c>
      <c r="V106" s="3" t="s">
        <v>781</v>
      </c>
    </row>
    <row r="107" spans="1:22">
      <c r="A107" s="2">
        <v>999223561358385</v>
      </c>
      <c r="B107" s="3" t="s">
        <v>797</v>
      </c>
      <c r="C107" s="3" t="s">
        <v>1286</v>
      </c>
      <c r="D107" s="3" t="s">
        <v>1282</v>
      </c>
      <c r="E107" s="3" t="s">
        <v>1287</v>
      </c>
      <c r="F107" s="3" t="s">
        <v>797</v>
      </c>
      <c r="G107" s="3" t="s">
        <v>759</v>
      </c>
      <c r="H107" s="3" t="s">
        <v>760</v>
      </c>
      <c r="I107" s="3" t="s">
        <v>1288</v>
      </c>
      <c r="J107" s="3" t="s">
        <v>762</v>
      </c>
      <c r="K107" s="3" t="s">
        <v>1288</v>
      </c>
      <c r="L107" s="3" t="s">
        <v>1288</v>
      </c>
      <c r="M107" s="3" t="s">
        <v>763</v>
      </c>
      <c r="N107" s="3" t="s">
        <v>763</v>
      </c>
      <c r="O107" s="3" t="s">
        <v>764</v>
      </c>
      <c r="P107" s="3" t="s">
        <v>765</v>
      </c>
      <c r="Q107" s="3" t="s">
        <v>766</v>
      </c>
      <c r="R107" s="3" t="s">
        <v>1289</v>
      </c>
      <c r="S107" s="3" t="s">
        <v>768</v>
      </c>
      <c r="T107" s="3" t="s">
        <v>769</v>
      </c>
      <c r="U107" s="3" t="s">
        <v>770</v>
      </c>
      <c r="V107" s="3" t="s">
        <v>781</v>
      </c>
    </row>
    <row r="108" spans="1:22">
      <c r="A108" s="2">
        <v>999223391385047</v>
      </c>
      <c r="B108" s="3" t="s">
        <v>1290</v>
      </c>
      <c r="C108" s="3" t="s">
        <v>1291</v>
      </c>
      <c r="D108" s="3" t="s">
        <v>1292</v>
      </c>
      <c r="E108" s="3" t="s">
        <v>1293</v>
      </c>
      <c r="F108" s="3" t="s">
        <v>758</v>
      </c>
      <c r="G108" s="3" t="s">
        <v>759</v>
      </c>
      <c r="H108" s="3" t="s">
        <v>760</v>
      </c>
      <c r="I108" s="3" t="s">
        <v>1294</v>
      </c>
      <c r="J108" s="3" t="s">
        <v>762</v>
      </c>
      <c r="K108" s="3" t="s">
        <v>1294</v>
      </c>
      <c r="L108" s="3" t="s">
        <v>1294</v>
      </c>
      <c r="M108" s="3" t="s">
        <v>763</v>
      </c>
      <c r="N108" s="3" t="s">
        <v>763</v>
      </c>
      <c r="O108" s="3" t="s">
        <v>764</v>
      </c>
      <c r="P108" s="3" t="s">
        <v>765</v>
      </c>
      <c r="Q108" s="3" t="s">
        <v>766</v>
      </c>
      <c r="R108" s="3" t="s">
        <v>1295</v>
      </c>
      <c r="S108" s="3" t="s">
        <v>768</v>
      </c>
      <c r="T108" s="3" t="s">
        <v>769</v>
      </c>
      <c r="U108" s="3" t="s">
        <v>770</v>
      </c>
      <c r="V108" s="3" t="s">
        <v>1064</v>
      </c>
    </row>
    <row r="109" spans="1:22">
      <c r="A109" s="2">
        <v>999223506495910</v>
      </c>
      <c r="B109" s="3" t="s">
        <v>775</v>
      </c>
      <c r="C109" s="3" t="s">
        <v>1296</v>
      </c>
      <c r="D109" s="3" t="s">
        <v>1297</v>
      </c>
      <c r="E109" s="3" t="s">
        <v>1298</v>
      </c>
      <c r="F109" s="3" t="s">
        <v>785</v>
      </c>
      <c r="G109" s="3" t="s">
        <v>759</v>
      </c>
      <c r="H109" s="3" t="s">
        <v>760</v>
      </c>
      <c r="I109" s="3" t="s">
        <v>1299</v>
      </c>
      <c r="J109" s="3" t="s">
        <v>762</v>
      </c>
      <c r="K109" s="3" t="s">
        <v>1299</v>
      </c>
      <c r="L109" s="3" t="s">
        <v>1299</v>
      </c>
      <c r="M109" s="3" t="s">
        <v>763</v>
      </c>
      <c r="N109" s="3" t="s">
        <v>763</v>
      </c>
      <c r="O109" s="3" t="s">
        <v>764</v>
      </c>
      <c r="P109" s="3" t="s">
        <v>765</v>
      </c>
      <c r="Q109" s="3" t="s">
        <v>766</v>
      </c>
      <c r="R109" s="3" t="s">
        <v>1300</v>
      </c>
      <c r="S109" s="3" t="s">
        <v>768</v>
      </c>
      <c r="T109" s="3" t="s">
        <v>769</v>
      </c>
      <c r="U109" s="3" t="s">
        <v>770</v>
      </c>
      <c r="V109" s="3" t="s">
        <v>781</v>
      </c>
    </row>
    <row r="110" spans="1:22">
      <c r="A110" s="2">
        <v>999223276618109</v>
      </c>
      <c r="B110" s="3" t="s">
        <v>1301</v>
      </c>
      <c r="C110" s="3" t="s">
        <v>1302</v>
      </c>
      <c r="D110" s="3" t="s">
        <v>1303</v>
      </c>
      <c r="E110" s="3" t="s">
        <v>1304</v>
      </c>
      <c r="F110" s="3" t="s">
        <v>797</v>
      </c>
      <c r="G110" s="3" t="s">
        <v>759</v>
      </c>
      <c r="H110" s="3" t="s">
        <v>760</v>
      </c>
      <c r="I110" s="3" t="s">
        <v>1305</v>
      </c>
      <c r="J110" s="3" t="s">
        <v>762</v>
      </c>
      <c r="K110" s="3" t="s">
        <v>1305</v>
      </c>
      <c r="L110" s="3" t="s">
        <v>1305</v>
      </c>
      <c r="M110" s="3" t="s">
        <v>763</v>
      </c>
      <c r="N110" s="3" t="s">
        <v>763</v>
      </c>
      <c r="O110" s="3" t="s">
        <v>764</v>
      </c>
      <c r="P110" s="3" t="s">
        <v>765</v>
      </c>
      <c r="Q110" s="3" t="s">
        <v>766</v>
      </c>
      <c r="R110" s="3" t="s">
        <v>1306</v>
      </c>
      <c r="S110" s="3" t="s">
        <v>768</v>
      </c>
      <c r="T110" s="3" t="s">
        <v>769</v>
      </c>
      <c r="U110" s="3" t="s">
        <v>770</v>
      </c>
      <c r="V110" s="3" t="s">
        <v>948</v>
      </c>
    </row>
    <row r="111" spans="1:22">
      <c r="A111" s="2">
        <v>999223226278542</v>
      </c>
      <c r="B111" s="3" t="s">
        <v>1018</v>
      </c>
      <c r="C111" s="3" t="s">
        <v>1307</v>
      </c>
      <c r="D111" s="3" t="s">
        <v>1303</v>
      </c>
      <c r="E111" s="3" t="s">
        <v>1308</v>
      </c>
      <c r="F111" s="3" t="s">
        <v>758</v>
      </c>
      <c r="G111" s="3" t="s">
        <v>759</v>
      </c>
      <c r="H111" s="3" t="s">
        <v>760</v>
      </c>
      <c r="I111" s="3" t="s">
        <v>1309</v>
      </c>
      <c r="J111" s="3" t="s">
        <v>762</v>
      </c>
      <c r="K111" s="3" t="s">
        <v>1309</v>
      </c>
      <c r="L111" s="3" t="s">
        <v>1309</v>
      </c>
      <c r="M111" s="3" t="s">
        <v>763</v>
      </c>
      <c r="N111" s="3" t="s">
        <v>763</v>
      </c>
      <c r="O111" s="3" t="s">
        <v>764</v>
      </c>
      <c r="P111" s="3" t="s">
        <v>765</v>
      </c>
      <c r="Q111" s="3" t="s">
        <v>766</v>
      </c>
      <c r="R111" s="3" t="s">
        <v>1310</v>
      </c>
      <c r="S111" s="3" t="s">
        <v>768</v>
      </c>
      <c r="T111" s="3" t="s">
        <v>769</v>
      </c>
      <c r="U111" s="3" t="s">
        <v>770</v>
      </c>
      <c r="V111" s="3" t="s">
        <v>948</v>
      </c>
    </row>
    <row r="112" spans="1:22">
      <c r="A112" s="2">
        <v>999223503780423</v>
      </c>
      <c r="B112" s="3" t="s">
        <v>809</v>
      </c>
      <c r="C112" s="3" t="s">
        <v>1311</v>
      </c>
      <c r="D112" s="3" t="s">
        <v>1312</v>
      </c>
      <c r="E112" s="3" t="s">
        <v>1313</v>
      </c>
      <c r="F112" s="3" t="s">
        <v>797</v>
      </c>
      <c r="G112" s="3" t="s">
        <v>759</v>
      </c>
      <c r="H112" s="3" t="s">
        <v>760</v>
      </c>
      <c r="I112" s="3" t="s">
        <v>1314</v>
      </c>
      <c r="J112" s="3" t="s">
        <v>762</v>
      </c>
      <c r="K112" s="3" t="s">
        <v>1314</v>
      </c>
      <c r="L112" s="3" t="s">
        <v>1314</v>
      </c>
      <c r="M112" s="3" t="s">
        <v>763</v>
      </c>
      <c r="N112" s="3" t="s">
        <v>763</v>
      </c>
      <c r="O112" s="3" t="s">
        <v>764</v>
      </c>
      <c r="P112" s="3" t="s">
        <v>765</v>
      </c>
      <c r="Q112" s="3" t="s">
        <v>766</v>
      </c>
      <c r="R112" s="3" t="s">
        <v>1315</v>
      </c>
      <c r="S112" s="3" t="s">
        <v>768</v>
      </c>
      <c r="T112" s="3" t="s">
        <v>769</v>
      </c>
      <c r="U112" s="3" t="s">
        <v>770</v>
      </c>
      <c r="V112" s="3" t="s">
        <v>781</v>
      </c>
    </row>
    <row r="113" spans="1:22">
      <c r="A113" s="2">
        <v>999223559324558</v>
      </c>
      <c r="B113" s="3" t="s">
        <v>797</v>
      </c>
      <c r="C113" s="3" t="s">
        <v>1316</v>
      </c>
      <c r="D113" s="3" t="s">
        <v>1317</v>
      </c>
      <c r="E113" s="3" t="s">
        <v>1318</v>
      </c>
      <c r="F113" s="3" t="s">
        <v>797</v>
      </c>
      <c r="G113" s="3" t="s">
        <v>759</v>
      </c>
      <c r="H113" s="3" t="s">
        <v>760</v>
      </c>
      <c r="I113" s="3" t="s">
        <v>1319</v>
      </c>
      <c r="J113" s="3" t="s">
        <v>762</v>
      </c>
      <c r="K113" s="3" t="s">
        <v>1319</v>
      </c>
      <c r="L113" s="3" t="s">
        <v>1319</v>
      </c>
      <c r="M113" s="3" t="s">
        <v>763</v>
      </c>
      <c r="N113" s="3" t="s">
        <v>763</v>
      </c>
      <c r="O113" s="3" t="s">
        <v>764</v>
      </c>
      <c r="P113" s="3" t="s">
        <v>765</v>
      </c>
      <c r="Q113" s="3" t="s">
        <v>766</v>
      </c>
      <c r="R113" s="3" t="s">
        <v>1320</v>
      </c>
      <c r="S113" s="3" t="s">
        <v>768</v>
      </c>
      <c r="T113" s="3" t="s">
        <v>769</v>
      </c>
      <c r="U113" s="3" t="s">
        <v>770</v>
      </c>
      <c r="V113" s="3" t="s">
        <v>948</v>
      </c>
    </row>
    <row r="114" spans="1:22">
      <c r="A114" s="2">
        <v>999222967564584</v>
      </c>
      <c r="B114" s="3" t="s">
        <v>1321</v>
      </c>
      <c r="C114" s="3" t="s">
        <v>1322</v>
      </c>
      <c r="D114" s="3" t="s">
        <v>1323</v>
      </c>
      <c r="E114" s="3" t="s">
        <v>1324</v>
      </c>
      <c r="F114" s="3" t="s">
        <v>797</v>
      </c>
      <c r="G114" s="3" t="s">
        <v>759</v>
      </c>
      <c r="H114" s="3" t="s">
        <v>760</v>
      </c>
      <c r="I114" s="3" t="s">
        <v>1325</v>
      </c>
      <c r="J114" s="3" t="s">
        <v>762</v>
      </c>
      <c r="K114" s="3" t="s">
        <v>1325</v>
      </c>
      <c r="L114" s="3" t="s">
        <v>1325</v>
      </c>
      <c r="M114" s="3" t="s">
        <v>763</v>
      </c>
      <c r="N114" s="3" t="s">
        <v>763</v>
      </c>
      <c r="O114" s="3" t="s">
        <v>764</v>
      </c>
      <c r="P114" s="3" t="s">
        <v>765</v>
      </c>
      <c r="Q114" s="3" t="s">
        <v>766</v>
      </c>
      <c r="R114" s="3" t="s">
        <v>1326</v>
      </c>
      <c r="S114" s="3" t="s">
        <v>768</v>
      </c>
      <c r="T114" s="3" t="s">
        <v>769</v>
      </c>
      <c r="U114" s="3" t="s">
        <v>770</v>
      </c>
      <c r="V114" s="3" t="s">
        <v>781</v>
      </c>
    </row>
    <row r="115" spans="1:22">
      <c r="A115" s="2">
        <v>999222352611402</v>
      </c>
      <c r="B115" s="3" t="s">
        <v>1327</v>
      </c>
      <c r="C115" s="3" t="s">
        <v>1328</v>
      </c>
      <c r="D115" s="3" t="s">
        <v>1329</v>
      </c>
      <c r="E115" s="3" t="s">
        <v>1330</v>
      </c>
      <c r="F115" s="3" t="s">
        <v>785</v>
      </c>
      <c r="G115" s="3" t="s">
        <v>759</v>
      </c>
      <c r="H115" s="3" t="s">
        <v>760</v>
      </c>
      <c r="I115" s="3" t="s">
        <v>1331</v>
      </c>
      <c r="J115" s="3" t="s">
        <v>762</v>
      </c>
      <c r="K115" s="3" t="s">
        <v>1331</v>
      </c>
      <c r="L115" s="3" t="s">
        <v>1331</v>
      </c>
      <c r="M115" s="3" t="s">
        <v>763</v>
      </c>
      <c r="N115" s="3" t="s">
        <v>763</v>
      </c>
      <c r="O115" s="3" t="s">
        <v>764</v>
      </c>
      <c r="P115" s="3" t="s">
        <v>765</v>
      </c>
      <c r="Q115" s="3" t="s">
        <v>766</v>
      </c>
      <c r="R115" s="3" t="s">
        <v>1332</v>
      </c>
      <c r="S115" s="3" t="s">
        <v>768</v>
      </c>
      <c r="T115" s="3" t="s">
        <v>769</v>
      </c>
      <c r="U115" s="3" t="s">
        <v>770</v>
      </c>
      <c r="V115" s="3" t="s">
        <v>781</v>
      </c>
    </row>
    <row r="116" spans="1:22">
      <c r="A116" s="2">
        <v>999222720878835</v>
      </c>
      <c r="B116" s="3" t="s">
        <v>971</v>
      </c>
      <c r="C116" s="3" t="s">
        <v>1333</v>
      </c>
      <c r="D116" s="3" t="s">
        <v>1334</v>
      </c>
      <c r="E116" s="3" t="s">
        <v>1335</v>
      </c>
      <c r="F116" s="3" t="s">
        <v>775</v>
      </c>
      <c r="G116" s="3" t="s">
        <v>759</v>
      </c>
      <c r="H116" s="3" t="s">
        <v>760</v>
      </c>
      <c r="I116" s="3" t="s">
        <v>1336</v>
      </c>
      <c r="J116" s="3" t="s">
        <v>762</v>
      </c>
      <c r="K116" s="3" t="s">
        <v>1336</v>
      </c>
      <c r="L116" s="3" t="s">
        <v>1336</v>
      </c>
      <c r="M116" s="3" t="s">
        <v>763</v>
      </c>
      <c r="N116" s="3" t="s">
        <v>763</v>
      </c>
      <c r="O116" s="3" t="s">
        <v>764</v>
      </c>
      <c r="P116" s="3" t="s">
        <v>765</v>
      </c>
      <c r="Q116" s="3" t="s">
        <v>766</v>
      </c>
      <c r="R116" s="3" t="s">
        <v>1337</v>
      </c>
      <c r="S116" s="3" t="s">
        <v>768</v>
      </c>
      <c r="T116" s="3" t="s">
        <v>769</v>
      </c>
      <c r="U116" s="3" t="s">
        <v>770</v>
      </c>
      <c r="V116" s="3" t="s">
        <v>781</v>
      </c>
    </row>
    <row r="117" spans="1:22">
      <c r="A117" s="2">
        <v>22980488287</v>
      </c>
      <c r="B117" s="3" t="s">
        <v>1338</v>
      </c>
      <c r="C117" s="3" t="s">
        <v>1339</v>
      </c>
      <c r="D117" s="3" t="s">
        <v>1334</v>
      </c>
      <c r="E117" s="3" t="s">
        <v>1340</v>
      </c>
      <c r="F117" s="3" t="s">
        <v>758</v>
      </c>
      <c r="G117" s="3" t="s">
        <v>759</v>
      </c>
      <c r="H117" s="3" t="s">
        <v>760</v>
      </c>
      <c r="I117" s="3" t="s">
        <v>1341</v>
      </c>
      <c r="J117" s="3" t="s">
        <v>762</v>
      </c>
      <c r="K117" s="3" t="s">
        <v>1341</v>
      </c>
      <c r="L117" s="3" t="s">
        <v>1341</v>
      </c>
      <c r="M117" s="3" t="s">
        <v>763</v>
      </c>
      <c r="N117" s="3" t="s">
        <v>763</v>
      </c>
      <c r="O117" s="3" t="s">
        <v>764</v>
      </c>
      <c r="P117" s="3" t="s">
        <v>765</v>
      </c>
      <c r="Q117" s="3" t="s">
        <v>766</v>
      </c>
      <c r="R117" s="3" t="s">
        <v>1342</v>
      </c>
      <c r="S117" s="3" t="s">
        <v>768</v>
      </c>
      <c r="T117" s="3" t="s">
        <v>769</v>
      </c>
      <c r="U117" s="3" t="s">
        <v>770</v>
      </c>
      <c r="V117" s="3" t="s">
        <v>781</v>
      </c>
    </row>
    <row r="118" spans="1:22">
      <c r="A118" s="2">
        <v>999223403680781</v>
      </c>
      <c r="B118" s="3" t="s">
        <v>794</v>
      </c>
      <c r="C118" s="3" t="s">
        <v>1343</v>
      </c>
      <c r="D118" s="3" t="s">
        <v>1344</v>
      </c>
      <c r="E118" s="3" t="s">
        <v>1345</v>
      </c>
      <c r="F118" s="3" t="s">
        <v>809</v>
      </c>
      <c r="G118" s="3" t="s">
        <v>759</v>
      </c>
      <c r="H118" s="3" t="s">
        <v>760</v>
      </c>
      <c r="I118" s="3" t="s">
        <v>1346</v>
      </c>
      <c r="J118" s="3" t="s">
        <v>762</v>
      </c>
      <c r="K118" s="3" t="s">
        <v>1346</v>
      </c>
      <c r="L118" s="3" t="s">
        <v>1346</v>
      </c>
      <c r="M118" s="3" t="s">
        <v>763</v>
      </c>
      <c r="N118" s="3" t="s">
        <v>763</v>
      </c>
      <c r="O118" s="3" t="s">
        <v>764</v>
      </c>
      <c r="P118" s="3" t="s">
        <v>765</v>
      </c>
      <c r="Q118" s="3" t="s">
        <v>766</v>
      </c>
      <c r="R118" s="3" t="s">
        <v>1347</v>
      </c>
      <c r="S118" s="3" t="s">
        <v>768</v>
      </c>
      <c r="T118" s="3" t="s">
        <v>769</v>
      </c>
      <c r="U118" s="3" t="s">
        <v>770</v>
      </c>
      <c r="V118" s="3" t="s">
        <v>771</v>
      </c>
    </row>
    <row r="119" spans="1:22">
      <c r="A119" s="2">
        <v>999223502080782</v>
      </c>
      <c r="B119" s="3" t="s">
        <v>809</v>
      </c>
      <c r="C119" s="3" t="s">
        <v>1348</v>
      </c>
      <c r="D119" s="3" t="s">
        <v>1349</v>
      </c>
      <c r="E119" s="3" t="s">
        <v>1350</v>
      </c>
      <c r="F119" s="3" t="s">
        <v>758</v>
      </c>
      <c r="G119" s="3" t="s">
        <v>759</v>
      </c>
      <c r="H119" s="3" t="s">
        <v>760</v>
      </c>
      <c r="I119" s="3" t="s">
        <v>1351</v>
      </c>
      <c r="J119" s="3" t="s">
        <v>762</v>
      </c>
      <c r="K119" s="3" t="s">
        <v>1351</v>
      </c>
      <c r="L119" s="3" t="s">
        <v>1351</v>
      </c>
      <c r="M119" s="3" t="s">
        <v>763</v>
      </c>
      <c r="N119" s="3" t="s">
        <v>763</v>
      </c>
      <c r="O119" s="3" t="s">
        <v>764</v>
      </c>
      <c r="P119" s="3" t="s">
        <v>765</v>
      </c>
      <c r="Q119" s="3" t="s">
        <v>766</v>
      </c>
      <c r="R119" s="3" t="s">
        <v>1352</v>
      </c>
      <c r="S119" s="3" t="s">
        <v>768</v>
      </c>
      <c r="T119" s="3" t="s">
        <v>769</v>
      </c>
      <c r="U119" s="3" t="s">
        <v>770</v>
      </c>
      <c r="V119" s="3" t="s">
        <v>781</v>
      </c>
    </row>
    <row r="120" spans="1:22">
      <c r="A120" s="2">
        <v>999222770596183</v>
      </c>
      <c r="B120" s="3" t="s">
        <v>1353</v>
      </c>
      <c r="C120" s="3" t="s">
        <v>1354</v>
      </c>
      <c r="D120" s="3" t="s">
        <v>1355</v>
      </c>
      <c r="E120" s="3" t="s">
        <v>1356</v>
      </c>
      <c r="F120" s="3" t="s">
        <v>785</v>
      </c>
      <c r="G120" s="3" t="s">
        <v>759</v>
      </c>
      <c r="H120" s="3" t="s">
        <v>760</v>
      </c>
      <c r="I120" s="3" t="s">
        <v>1357</v>
      </c>
      <c r="J120" s="3" t="s">
        <v>762</v>
      </c>
      <c r="K120" s="3" t="s">
        <v>1357</v>
      </c>
      <c r="L120" s="3" t="s">
        <v>1357</v>
      </c>
      <c r="M120" s="3" t="s">
        <v>763</v>
      </c>
      <c r="N120" s="3" t="s">
        <v>763</v>
      </c>
      <c r="O120" s="3" t="s">
        <v>764</v>
      </c>
      <c r="P120" s="3" t="s">
        <v>765</v>
      </c>
      <c r="Q120" s="3" t="s">
        <v>766</v>
      </c>
      <c r="R120" s="3" t="s">
        <v>1358</v>
      </c>
      <c r="S120" s="3" t="s">
        <v>768</v>
      </c>
      <c r="T120" s="3" t="s">
        <v>769</v>
      </c>
      <c r="U120" s="3" t="s">
        <v>770</v>
      </c>
      <c r="V120" s="3" t="s">
        <v>781</v>
      </c>
    </row>
    <row r="121" spans="1:22">
      <c r="A121" s="2">
        <v>999223438325776</v>
      </c>
      <c r="B121" s="3" t="s">
        <v>782</v>
      </c>
      <c r="C121" s="3" t="s">
        <v>1359</v>
      </c>
      <c r="D121" s="3" t="s">
        <v>1360</v>
      </c>
      <c r="E121" s="3" t="s">
        <v>1361</v>
      </c>
      <c r="F121" s="3" t="s">
        <v>785</v>
      </c>
      <c r="G121" s="3" t="s">
        <v>759</v>
      </c>
      <c r="H121" s="3" t="s">
        <v>760</v>
      </c>
      <c r="I121" s="3" t="s">
        <v>1362</v>
      </c>
      <c r="J121" s="3" t="s">
        <v>762</v>
      </c>
      <c r="K121" s="3" t="s">
        <v>1362</v>
      </c>
      <c r="L121" s="3" t="s">
        <v>1362</v>
      </c>
      <c r="M121" s="3" t="s">
        <v>763</v>
      </c>
      <c r="N121" s="3" t="s">
        <v>763</v>
      </c>
      <c r="O121" s="3" t="s">
        <v>764</v>
      </c>
      <c r="P121" s="3" t="s">
        <v>765</v>
      </c>
      <c r="Q121" s="3" t="s">
        <v>766</v>
      </c>
      <c r="R121" s="3" t="s">
        <v>1363</v>
      </c>
      <c r="S121" s="3" t="s">
        <v>768</v>
      </c>
      <c r="T121" s="3" t="s">
        <v>769</v>
      </c>
      <c r="U121" s="3" t="s">
        <v>770</v>
      </c>
      <c r="V121" s="3" t="s">
        <v>781</v>
      </c>
    </row>
    <row r="122" spans="1:22">
      <c r="A122" s="2">
        <v>999223534004233</v>
      </c>
      <c r="B122" s="3" t="s">
        <v>785</v>
      </c>
      <c r="C122" s="3" t="s">
        <v>1364</v>
      </c>
      <c r="D122" s="3" t="s">
        <v>1360</v>
      </c>
      <c r="E122" s="3" t="s">
        <v>1365</v>
      </c>
      <c r="F122" s="3" t="s">
        <v>758</v>
      </c>
      <c r="G122" s="3" t="s">
        <v>759</v>
      </c>
      <c r="H122" s="3" t="s">
        <v>760</v>
      </c>
      <c r="I122" s="3" t="s">
        <v>1366</v>
      </c>
      <c r="J122" s="3" t="s">
        <v>762</v>
      </c>
      <c r="K122" s="3" t="s">
        <v>1366</v>
      </c>
      <c r="L122" s="3" t="s">
        <v>1366</v>
      </c>
      <c r="M122" s="3" t="s">
        <v>763</v>
      </c>
      <c r="N122" s="3" t="s">
        <v>763</v>
      </c>
      <c r="O122" s="3" t="s">
        <v>764</v>
      </c>
      <c r="P122" s="3" t="s">
        <v>765</v>
      </c>
      <c r="Q122" s="3" t="s">
        <v>766</v>
      </c>
      <c r="R122" s="3" t="s">
        <v>1367</v>
      </c>
      <c r="S122" s="3" t="s">
        <v>768</v>
      </c>
      <c r="T122" s="3" t="s">
        <v>769</v>
      </c>
      <c r="U122" s="3" t="s">
        <v>770</v>
      </c>
      <c r="V122" s="3" t="s">
        <v>781</v>
      </c>
    </row>
    <row r="123" spans="1:22">
      <c r="A123" s="2">
        <v>999223272868184</v>
      </c>
      <c r="B123" s="3" t="s">
        <v>1301</v>
      </c>
      <c r="C123" s="3" t="s">
        <v>1368</v>
      </c>
      <c r="D123" s="3" t="s">
        <v>1369</v>
      </c>
      <c r="E123" s="3" t="s">
        <v>1370</v>
      </c>
      <c r="F123" s="3" t="s">
        <v>797</v>
      </c>
      <c r="G123" s="3" t="s">
        <v>759</v>
      </c>
      <c r="H123" s="3" t="s">
        <v>760</v>
      </c>
      <c r="I123" s="3" t="s">
        <v>1371</v>
      </c>
      <c r="J123" s="3" t="s">
        <v>762</v>
      </c>
      <c r="K123" s="3" t="s">
        <v>1371</v>
      </c>
      <c r="L123" s="3" t="s">
        <v>1371</v>
      </c>
      <c r="M123" s="3" t="s">
        <v>763</v>
      </c>
      <c r="N123" s="3" t="s">
        <v>763</v>
      </c>
      <c r="O123" s="3" t="s">
        <v>764</v>
      </c>
      <c r="P123" s="3" t="s">
        <v>765</v>
      </c>
      <c r="Q123" s="3" t="s">
        <v>766</v>
      </c>
      <c r="R123" s="3" t="s">
        <v>1372</v>
      </c>
      <c r="S123" s="3" t="s">
        <v>768</v>
      </c>
      <c r="T123" s="3" t="s">
        <v>769</v>
      </c>
      <c r="U123" s="3" t="s">
        <v>770</v>
      </c>
      <c r="V123" s="3" t="s">
        <v>771</v>
      </c>
    </row>
    <row r="124" spans="1:22">
      <c r="A124" s="2">
        <v>999223262682616</v>
      </c>
      <c r="B124" s="3" t="s">
        <v>1146</v>
      </c>
      <c r="C124" s="3" t="s">
        <v>1373</v>
      </c>
      <c r="D124" s="3" t="s">
        <v>1374</v>
      </c>
      <c r="E124" s="3" t="s">
        <v>1375</v>
      </c>
      <c r="F124" s="3" t="s">
        <v>797</v>
      </c>
      <c r="G124" s="3" t="s">
        <v>759</v>
      </c>
      <c r="H124" s="3" t="s">
        <v>760</v>
      </c>
      <c r="I124" s="3" t="s">
        <v>1376</v>
      </c>
      <c r="J124" s="3" t="s">
        <v>762</v>
      </c>
      <c r="K124" s="3" t="s">
        <v>1376</v>
      </c>
      <c r="L124" s="3" t="s">
        <v>1376</v>
      </c>
      <c r="M124" s="3" t="s">
        <v>763</v>
      </c>
      <c r="N124" s="3" t="s">
        <v>763</v>
      </c>
      <c r="O124" s="3" t="s">
        <v>764</v>
      </c>
      <c r="P124" s="3" t="s">
        <v>765</v>
      </c>
      <c r="Q124" s="3" t="s">
        <v>766</v>
      </c>
      <c r="R124" s="3" t="s">
        <v>1377</v>
      </c>
      <c r="S124" s="3" t="s">
        <v>768</v>
      </c>
      <c r="T124" s="3" t="s">
        <v>769</v>
      </c>
      <c r="U124" s="3" t="s">
        <v>770</v>
      </c>
      <c r="V124" s="3" t="s">
        <v>771</v>
      </c>
    </row>
    <row r="125" spans="1:22">
      <c r="A125" s="2">
        <v>999223553718671</v>
      </c>
      <c r="B125" s="3" t="s">
        <v>758</v>
      </c>
      <c r="C125" s="3" t="s">
        <v>1378</v>
      </c>
      <c r="D125" s="3" t="s">
        <v>1374</v>
      </c>
      <c r="E125" s="3" t="s">
        <v>1379</v>
      </c>
      <c r="F125" s="3" t="s">
        <v>797</v>
      </c>
      <c r="G125" s="3" t="s">
        <v>759</v>
      </c>
      <c r="H125" s="3" t="s">
        <v>760</v>
      </c>
      <c r="I125" s="3" t="s">
        <v>1380</v>
      </c>
      <c r="J125" s="3" t="s">
        <v>762</v>
      </c>
      <c r="K125" s="3" t="s">
        <v>1380</v>
      </c>
      <c r="L125" s="3" t="s">
        <v>1380</v>
      </c>
      <c r="M125" s="3" t="s">
        <v>763</v>
      </c>
      <c r="N125" s="3" t="s">
        <v>763</v>
      </c>
      <c r="O125" s="3" t="s">
        <v>764</v>
      </c>
      <c r="P125" s="3" t="s">
        <v>765</v>
      </c>
      <c r="Q125" s="3" t="s">
        <v>766</v>
      </c>
      <c r="R125" s="3" t="s">
        <v>1381</v>
      </c>
      <c r="S125" s="3" t="s">
        <v>768</v>
      </c>
      <c r="T125" s="3" t="s">
        <v>769</v>
      </c>
      <c r="U125" s="3" t="s">
        <v>770</v>
      </c>
      <c r="V125" s="3" t="s">
        <v>771</v>
      </c>
    </row>
    <row r="126" spans="1:22">
      <c r="A126" s="2">
        <v>999223521622633</v>
      </c>
      <c r="B126" s="3" t="s">
        <v>775</v>
      </c>
      <c r="C126" s="3" t="s">
        <v>1382</v>
      </c>
      <c r="D126" s="3" t="s">
        <v>1383</v>
      </c>
      <c r="E126" s="3" t="s">
        <v>1384</v>
      </c>
      <c r="F126" s="3" t="s">
        <v>785</v>
      </c>
      <c r="G126" s="3" t="s">
        <v>759</v>
      </c>
      <c r="H126" s="3" t="s">
        <v>760</v>
      </c>
      <c r="I126" s="3" t="s">
        <v>1385</v>
      </c>
      <c r="J126" s="3" t="s">
        <v>762</v>
      </c>
      <c r="K126" s="3" t="s">
        <v>1385</v>
      </c>
      <c r="L126" s="3" t="s">
        <v>1385</v>
      </c>
      <c r="M126" s="3" t="s">
        <v>763</v>
      </c>
      <c r="N126" s="3" t="s">
        <v>763</v>
      </c>
      <c r="O126" s="3" t="s">
        <v>764</v>
      </c>
      <c r="P126" s="3" t="s">
        <v>765</v>
      </c>
      <c r="Q126" s="3" t="s">
        <v>766</v>
      </c>
      <c r="R126" s="3" t="s">
        <v>1386</v>
      </c>
      <c r="S126" s="3" t="s">
        <v>768</v>
      </c>
      <c r="T126" s="3" t="s">
        <v>769</v>
      </c>
      <c r="U126" s="3" t="s">
        <v>770</v>
      </c>
      <c r="V126" s="3" t="s">
        <v>781</v>
      </c>
    </row>
    <row r="127" spans="1:22">
      <c r="A127" s="2">
        <v>999223521551747</v>
      </c>
      <c r="B127" s="3" t="s">
        <v>775</v>
      </c>
      <c r="C127" s="3" t="s">
        <v>1387</v>
      </c>
      <c r="D127" s="3" t="s">
        <v>1383</v>
      </c>
      <c r="E127" s="3" t="s">
        <v>1388</v>
      </c>
      <c r="F127" s="3" t="s">
        <v>785</v>
      </c>
      <c r="G127" s="3" t="s">
        <v>759</v>
      </c>
      <c r="H127" s="3" t="s">
        <v>760</v>
      </c>
      <c r="I127" s="3" t="s">
        <v>1389</v>
      </c>
      <c r="J127" s="3" t="s">
        <v>762</v>
      </c>
      <c r="K127" s="3" t="s">
        <v>1389</v>
      </c>
      <c r="L127" s="3" t="s">
        <v>1389</v>
      </c>
      <c r="M127" s="3" t="s">
        <v>763</v>
      </c>
      <c r="N127" s="3" t="s">
        <v>763</v>
      </c>
      <c r="O127" s="3" t="s">
        <v>764</v>
      </c>
      <c r="P127" s="3" t="s">
        <v>765</v>
      </c>
      <c r="Q127" s="3" t="s">
        <v>766</v>
      </c>
      <c r="R127" s="3" t="s">
        <v>1390</v>
      </c>
      <c r="S127" s="3" t="s">
        <v>768</v>
      </c>
      <c r="T127" s="3" t="s">
        <v>769</v>
      </c>
      <c r="U127" s="3" t="s">
        <v>770</v>
      </c>
      <c r="V127" s="3" t="s">
        <v>781</v>
      </c>
    </row>
    <row r="128" spans="1:22">
      <c r="A128" s="2">
        <v>999223504110105</v>
      </c>
      <c r="B128" s="3" t="s">
        <v>809</v>
      </c>
      <c r="C128" s="3" t="s">
        <v>1391</v>
      </c>
      <c r="D128" s="3" t="s">
        <v>1383</v>
      </c>
      <c r="E128" s="3" t="s">
        <v>1392</v>
      </c>
      <c r="F128" s="3" t="s">
        <v>785</v>
      </c>
      <c r="G128" s="3" t="s">
        <v>759</v>
      </c>
      <c r="H128" s="3" t="s">
        <v>760</v>
      </c>
      <c r="I128" s="3" t="s">
        <v>1393</v>
      </c>
      <c r="J128" s="3" t="s">
        <v>762</v>
      </c>
      <c r="K128" s="3" t="s">
        <v>1393</v>
      </c>
      <c r="L128" s="3" t="s">
        <v>1393</v>
      </c>
      <c r="M128" s="3" t="s">
        <v>763</v>
      </c>
      <c r="N128" s="3" t="s">
        <v>763</v>
      </c>
      <c r="O128" s="3" t="s">
        <v>764</v>
      </c>
      <c r="P128" s="3" t="s">
        <v>765</v>
      </c>
      <c r="Q128" s="3" t="s">
        <v>766</v>
      </c>
      <c r="R128" s="3" t="s">
        <v>1394</v>
      </c>
      <c r="S128" s="3" t="s">
        <v>768</v>
      </c>
      <c r="T128" s="3" t="s">
        <v>769</v>
      </c>
      <c r="U128" s="3" t="s">
        <v>770</v>
      </c>
      <c r="V128" s="3" t="s">
        <v>781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2023-04-13T02:28:00Z</dcterms:created>
  <dcterms:modified xsi:type="dcterms:W3CDTF">2023-04-21T02:20:06Z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19281E7E44B3453291BD152360EB9682_12</vt:lpwstr>
  </property>
  <property fmtid="{D5CDD505-2E9C-101B-9397-08002B2CF9AE}" pid="3" name="KSOProductBuildVer">
    <vt:lpwstr>2052-11.1.0.14036</vt:lpwstr>
  </property>
</Properties>
</file>