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对账!$A$1:$AF$67</definedName>
  </definedNames>
  <calcPr calcId="144525"/>
</workbook>
</file>

<file path=xl/sharedStrings.xml><?xml version="1.0" encoding="utf-8"?>
<sst xmlns="http://schemas.openxmlformats.org/spreadsheetml/2006/main" count="3381" uniqueCount="833">
  <si>
    <t>去哪儿网酒店预付对账单</t>
  </si>
  <si>
    <t>供应商名称：</t>
  </si>
  <si>
    <t>港丰国际</t>
  </si>
  <si>
    <t>结算周期：</t>
  </si>
  <si>
    <t>2023-04-10至2023-04-16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</si>
  <si>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</si>
  <si>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</si>
  <si>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</si>
  <si>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</si>
  <si>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</si>
  <si>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</si>
  <si>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</si>
  <si>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</si>
  <si>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</si>
  <si>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</si>
  <si>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</si>
  <si>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</si>
  <si>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</si>
  <si>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</si>
  <si>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</si>
  <si>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¥160,198.00</t>
  </si>
  <si>
    <t>¥54,283.00</t>
  </si>
  <si>
    <t>¥9,753.00</t>
  </si>
  <si>
    <t>-¥810.66</t>
  </si>
  <si>
    <t>¥95,351.34</t>
  </si>
  <si>
    <t>分类信息</t>
  </si>
  <si>
    <t>业务类型</t>
  </si>
  <si>
    <t>酒店预付（点击查看明细）</t>
  </si>
  <si>
    <t>¥96,162.00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</si>
  <si>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</si>
  <si>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</si>
  <si>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</si>
  <si>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</si>
  <si>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</si>
  <si>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</si>
  <si>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</si>
  <si>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</si>
  <si>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</si>
  <si>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</si>
  <si>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</si>
  <si>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</si>
  <si>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</si>
  <si>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</si>
  <si>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</si>
  <si>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</si>
  <si>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</si>
  <si>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</si>
  <si>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</si>
  <si>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</si>
  <si>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</si>
  <si>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</si>
  <si>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</si>
  <si>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</si>
  <si>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</si>
  <si>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</si>
  <si>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</si>
  <si>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</si>
  <si>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</si>
  <si>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</si>
  <si>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</si>
  <si>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</si>
  <si>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</si>
  <si>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</si>
  <si>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</si>
  <si>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</si>
  <si>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</si>
  <si>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</si>
  <si>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</si>
  <si>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</si>
  <si>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</si>
  <si>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</si>
  <si>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</si>
  <si>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703297580662</t>
  </si>
  <si>
    <t>3118059</t>
  </si>
  <si>
    <t>酒店预付</t>
  </si>
  <si>
    <t>否</t>
  </si>
  <si>
    <t>普通</t>
  </si>
  <si>
    <t>221932199</t>
  </si>
  <si>
    <t>香港瑞生嘉威酒店</t>
  </si>
  <si>
    <t>1619975</t>
  </si>
  <si>
    <t>LIU/YANYUN</t>
  </si>
  <si>
    <t>2023-03-10</t>
  </si>
  <si>
    <t>2023-04-09</t>
  </si>
  <si>
    <t>2023-04-10</t>
  </si>
  <si>
    <t>¥791.00</t>
  </si>
  <si>
    <t>¥56.00</t>
  </si>
  <si>
    <t>¥735.00</t>
  </si>
  <si>
    <t>Superior King bed room</t>
  </si>
  <si>
    <t>WEBSITE</t>
  </si>
  <si>
    <t>703317944134</t>
  </si>
  <si>
    <t>3183469</t>
  </si>
  <si>
    <t>221942111</t>
  </si>
  <si>
    <t>迪士尼探索家度假酒店</t>
  </si>
  <si>
    <t>TANG/XIAOTONG</t>
  </si>
  <si>
    <t>2023-03-30</t>
  </si>
  <si>
    <t>¥2,049.00</t>
  </si>
  <si>
    <t>¥178.00</t>
  </si>
  <si>
    <t>¥1,871.00</t>
  </si>
  <si>
    <t>Standard Room</t>
  </si>
  <si>
    <t>703313695474</t>
  </si>
  <si>
    <t>3173819</t>
  </si>
  <si>
    <t>XIA/ZHU|CHEN/ZHANSONG</t>
  </si>
  <si>
    <t>2023-03-26</t>
  </si>
  <si>
    <t>¥1,917.00</t>
  </si>
  <si>
    <t>¥166.00</t>
  </si>
  <si>
    <t>¥1,751.00</t>
  </si>
  <si>
    <t>703321651334</t>
  </si>
  <si>
    <t>3194588</t>
  </si>
  <si>
    <t>870807732</t>
  </si>
  <si>
    <t>曼谷辛德霍恩凯宾斯基</t>
  </si>
  <si>
    <t>LAI/YUXUAN</t>
  </si>
  <si>
    <t>2023-04-03</t>
  </si>
  <si>
    <t>2023-04-05</t>
  </si>
  <si>
    <t>¥17,000.00</t>
  </si>
  <si>
    <t>¥1,615.00</t>
  </si>
  <si>
    <t>¥15,385.00</t>
  </si>
  <si>
    <t>Executive Suite</t>
  </si>
  <si>
    <t>703313518642</t>
  </si>
  <si>
    <t>3174020</t>
  </si>
  <si>
    <t>158584298</t>
  </si>
  <si>
    <t>曼谷铂尔曼G酒店 （政府卫生认证）</t>
  </si>
  <si>
    <t>QU/LINGYUN</t>
  </si>
  <si>
    <t>2023-04-07</t>
  </si>
  <si>
    <t>¥1,920.00</t>
  </si>
  <si>
    <t>¥189.00</t>
  </si>
  <si>
    <t>¥1,731.00</t>
  </si>
  <si>
    <t>G Deluxe Room</t>
  </si>
  <si>
    <t>703324684261</t>
  </si>
  <si>
    <t>3202050</t>
  </si>
  <si>
    <t>805384087</t>
  </si>
  <si>
    <t>达玛雷泳池别墅(政府卫生认证)</t>
  </si>
  <si>
    <t>ZHAO/MOHAN|WANG/HUI</t>
  </si>
  <si>
    <t>2023-04-06</t>
  </si>
  <si>
    <t>2023-04-08</t>
  </si>
  <si>
    <t>¥2,298.00</t>
  </si>
  <si>
    <t>¥236.00</t>
  </si>
  <si>
    <t>¥2,062.00</t>
  </si>
  <si>
    <t>One Bedroom Pool Villa</t>
  </si>
  <si>
    <t>703324657103</t>
  </si>
  <si>
    <t>3204074</t>
  </si>
  <si>
    <t>SUN/ZHENGYANG</t>
  </si>
  <si>
    <t>¥1,938.00</t>
  </si>
  <si>
    <t>¥207.00</t>
  </si>
  <si>
    <t>703327657881</t>
  </si>
  <si>
    <t>3210491</t>
  </si>
  <si>
    <t>158561216</t>
  </si>
  <si>
    <t>宜必思尚品曼谷素坤逸康福酒店</t>
  </si>
  <si>
    <t>XU/ZHIRONG</t>
  </si>
  <si>
    <t>¥301.00</t>
  </si>
  <si>
    <t>¥30.00</t>
  </si>
  <si>
    <t>¥271.00</t>
  </si>
  <si>
    <t>703317857890</t>
  </si>
  <si>
    <t>3183267</t>
  </si>
  <si>
    <t>221912354</t>
  </si>
  <si>
    <t>香港九龙东皇冠假日酒店</t>
  </si>
  <si>
    <t>TUNG/YANWONG</t>
  </si>
  <si>
    <t>2023-04-11</t>
  </si>
  <si>
    <t>¥1,070.00</t>
  </si>
  <si>
    <t>¥97.00</t>
  </si>
  <si>
    <t>¥973.00</t>
  </si>
  <si>
    <t>Twin bed Standard Garden View Room</t>
  </si>
  <si>
    <t>703328247410</t>
  </si>
  <si>
    <t>3214280</t>
  </si>
  <si>
    <t>197616902</t>
  </si>
  <si>
    <t>明洞托马斯酒店</t>
  </si>
  <si>
    <t>GANG/YANLI</t>
  </si>
  <si>
    <t>2023-04-12</t>
  </si>
  <si>
    <t>2023-04-13</t>
  </si>
  <si>
    <t>¥709.00</t>
  </si>
  <si>
    <t>2023-04-11 09:00:03</t>
  </si>
  <si>
    <t>Family Twin Room</t>
  </si>
  <si>
    <t>703328127640</t>
  </si>
  <si>
    <t>3213210</t>
  </si>
  <si>
    <t>221904998</t>
  </si>
  <si>
    <t>澳门银河酒店</t>
  </si>
  <si>
    <t>LI/JIANQUAN</t>
  </si>
  <si>
    <t>¥1,426.00</t>
  </si>
  <si>
    <t>¥159.00</t>
  </si>
  <si>
    <t>¥1,267.00</t>
  </si>
  <si>
    <t>Deluxe City King</t>
  </si>
  <si>
    <t>703328142358</t>
  </si>
  <si>
    <t>3214552</t>
  </si>
  <si>
    <t>207769412</t>
  </si>
  <si>
    <t>图班瑞士贝尔酒店</t>
  </si>
  <si>
    <t>HE/SIYA|LI/DONGDONG</t>
  </si>
  <si>
    <t>2023-04-22</t>
  </si>
  <si>
    <t>2023-04-25</t>
  </si>
  <si>
    <t>¥1,062.00</t>
  </si>
  <si>
    <t>2023-04-11 10:45:40</t>
  </si>
  <si>
    <t>deluxe balcony</t>
  </si>
  <si>
    <t>703329462146</t>
  </si>
  <si>
    <t>3216066</t>
  </si>
  <si>
    <t>158574737</t>
  </si>
  <si>
    <t>新加坡庄家大酒店</t>
  </si>
  <si>
    <t>WU/JING|HUANG/JUANZHI</t>
  </si>
  <si>
    <t>2023-04-30</t>
  </si>
  <si>
    <t>2023-05-03</t>
  </si>
  <si>
    <t>¥2,436.00</t>
  </si>
  <si>
    <t>2023-04-11 13:00:04</t>
  </si>
  <si>
    <t>Superior Twin</t>
  </si>
  <si>
    <t>703329379891</t>
  </si>
  <si>
    <t>3216524</t>
  </si>
  <si>
    <t>LI/YUANYUAN</t>
  </si>
  <si>
    <t>¥1,544.00</t>
  </si>
  <si>
    <t>2023-04-11 16:52:49</t>
  </si>
  <si>
    <t>Deluxe City Twin</t>
  </si>
  <si>
    <t>703290508363</t>
  </si>
  <si>
    <t>3086187</t>
  </si>
  <si>
    <t>158570483</t>
  </si>
  <si>
    <t>曼谷暹罗智选假日酒店 (政府卫生认证)</t>
  </si>
  <si>
    <t>QU/XUANYUN</t>
  </si>
  <si>
    <t>2023-03-03</t>
  </si>
  <si>
    <t>¥912.00</t>
  </si>
  <si>
    <t>¥84.00</t>
  </si>
  <si>
    <t>¥828.00</t>
  </si>
  <si>
    <t>Standard Queen room</t>
  </si>
  <si>
    <t>703297901321</t>
  </si>
  <si>
    <t>3117858</t>
  </si>
  <si>
    <t>158558402</t>
  </si>
  <si>
    <t>清迈宁漫居(政府卫生认证)</t>
  </si>
  <si>
    <t>JIANG/TAO</t>
  </si>
  <si>
    <t>¥1,436.00</t>
  </si>
  <si>
    <t>¥136.00</t>
  </si>
  <si>
    <t>¥1,300.00</t>
  </si>
  <si>
    <t>Superior King</t>
  </si>
  <si>
    <t>703306905284</t>
  </si>
  <si>
    <t>3155240</t>
  </si>
  <si>
    <t>158549729</t>
  </si>
  <si>
    <t>阿斯皮拉第12大道酒店</t>
  </si>
  <si>
    <t>ying/guo</t>
  </si>
  <si>
    <t>2023-03-19</t>
  </si>
  <si>
    <t>¥385.00</t>
  </si>
  <si>
    <t>¥35.00</t>
  </si>
  <si>
    <t>¥350.00</t>
  </si>
  <si>
    <t>Premium Room</t>
  </si>
  <si>
    <t>703306834433</t>
  </si>
  <si>
    <t>3155215</t>
  </si>
  <si>
    <t>CHEN/YIRONG</t>
  </si>
  <si>
    <t>703285834218</t>
  </si>
  <si>
    <t>3066937</t>
  </si>
  <si>
    <t>158584802</t>
  </si>
  <si>
    <t>曼谷大仓新颐饭店</t>
  </si>
  <si>
    <t>CHU/YANJUN</t>
  </si>
  <si>
    <t>2023-02-26</t>
  </si>
  <si>
    <t>¥1,497.00</t>
  </si>
  <si>
    <t>¥142.00</t>
  </si>
  <si>
    <t>¥1,355.00</t>
  </si>
  <si>
    <t>Deluxe King Room - Non-Smoking</t>
  </si>
  <si>
    <t>703325319897</t>
  </si>
  <si>
    <t>3204841</t>
  </si>
  <si>
    <t>158556584</t>
  </si>
  <si>
    <t>帕拉索@罗查达12酒店</t>
  </si>
  <si>
    <t>ZENG/XINYI</t>
  </si>
  <si>
    <t>¥1,020.00</t>
  </si>
  <si>
    <t>¥105.00</t>
  </si>
  <si>
    <t>¥915.00</t>
  </si>
  <si>
    <t>Superior Room</t>
  </si>
  <si>
    <t>703329286352</t>
  </si>
  <si>
    <t>3216324</t>
  </si>
  <si>
    <t>158587730</t>
  </si>
  <si>
    <t>普吉岛卡塔坦尼海滩度假村(政府卫生认证)</t>
  </si>
  <si>
    <t>SHEN/YUAN</t>
  </si>
  <si>
    <t>2023-05-11</t>
  </si>
  <si>
    <t>2023-05-12</t>
  </si>
  <si>
    <t>¥1,242.00</t>
  </si>
  <si>
    <t>2023-04-12 09:45:47</t>
  </si>
  <si>
    <t>Junior Suite</t>
  </si>
  <si>
    <t>703317791527</t>
  </si>
  <si>
    <t>3183269</t>
  </si>
  <si>
    <t>¥1,283.00</t>
  </si>
  <si>
    <t>¥117.00</t>
  </si>
  <si>
    <t>¥1,166.00</t>
  </si>
  <si>
    <t>703329851644</t>
  </si>
  <si>
    <t>3215994</t>
  </si>
  <si>
    <t>859491296</t>
  </si>
  <si>
    <t>香港悦品度假酒店(屯门)</t>
  </si>
  <si>
    <t>YE/XIAOHUA|YUAN/PEIMING</t>
  </si>
  <si>
    <t>¥837.00</t>
  </si>
  <si>
    <t>¥79.00</t>
  </si>
  <si>
    <t>¥758.00</t>
  </si>
  <si>
    <t>Superior Room (Run of the house)</t>
  </si>
  <si>
    <t>703324941248</t>
  </si>
  <si>
    <t>3201841</t>
  </si>
  <si>
    <t>221903222</t>
  </si>
  <si>
    <t>玫瑰花园公寓酒店 - 布尔迪拜</t>
  </si>
  <si>
    <t>ZU/YANQING|YANG/CHEN</t>
  </si>
  <si>
    <t>¥537.00</t>
  </si>
  <si>
    <t>¥47.00</t>
  </si>
  <si>
    <t>¥490.00</t>
  </si>
  <si>
    <t>One Bedroom Apartment</t>
  </si>
  <si>
    <t>703330882111</t>
  </si>
  <si>
    <t>3219087</t>
  </si>
  <si>
    <t>158585378</t>
  </si>
  <si>
    <t>洛杉矶/圣加布里埃尔希尔顿酒店</t>
  </si>
  <si>
    <t>SI/LIUQI|TANG/CHUNLING|ZHONG/WEIDONG|ZHAI/YONGMEI</t>
  </si>
  <si>
    <t>2023-05-09</t>
  </si>
  <si>
    <t>2023-05-14</t>
  </si>
  <si>
    <t>¥13,150.00</t>
  </si>
  <si>
    <t>2023-04-13 03:00:04</t>
  </si>
  <si>
    <t>Two Queen Room</t>
  </si>
  <si>
    <t>703322326751</t>
  </si>
  <si>
    <t>3197933</t>
  </si>
  <si>
    <t>238591634</t>
  </si>
  <si>
    <t>香港爱得甫酒店</t>
  </si>
  <si>
    <t>ZHANG/YUANYUAN</t>
  </si>
  <si>
    <t>2023-04-04</t>
  </si>
  <si>
    <t>¥742.00</t>
  </si>
  <si>
    <t>¥61.00</t>
  </si>
  <si>
    <t>¥681.00</t>
  </si>
  <si>
    <t>Standard Twin Room</t>
  </si>
  <si>
    <t>703308712811</t>
  </si>
  <si>
    <t>3159881</t>
  </si>
  <si>
    <t>158576939</t>
  </si>
  <si>
    <t>皇帝岛瑞阿布瑞度假村</t>
  </si>
  <si>
    <t>MU/XIAOYAN|LIN/JUNHAO</t>
  </si>
  <si>
    <t>2023-03-21</t>
  </si>
  <si>
    <t>¥1,872.00</t>
  </si>
  <si>
    <t>¥170.00</t>
  </si>
  <si>
    <t>¥1,702.00</t>
  </si>
  <si>
    <t>Chino Twin Room</t>
  </si>
  <si>
    <t>703313703872</t>
  </si>
  <si>
    <t>3173166</t>
  </si>
  <si>
    <t>158560520</t>
  </si>
  <si>
    <t>奈涵度假村(政府卫生认证)</t>
  </si>
  <si>
    <t>ZHANG/XIANGFEI|HAN/XIAO</t>
  </si>
  <si>
    <t>¥7,479.00</t>
  </si>
  <si>
    <t>¥743.00</t>
  </si>
  <si>
    <t>¥6,736.00</t>
  </si>
  <si>
    <t>Ocean View Suite</t>
  </si>
  <si>
    <t>703324097725</t>
  </si>
  <si>
    <t>3202563</t>
  </si>
  <si>
    <t>243536992</t>
  </si>
  <si>
    <t>奈普费斯特酒店</t>
  </si>
  <si>
    <t>LUO/ANDI|HUANG/SIYUN</t>
  </si>
  <si>
    <t>¥753.00</t>
  </si>
  <si>
    <t>¥70.00</t>
  </si>
  <si>
    <t>¥683.00</t>
  </si>
  <si>
    <t>deluxe double bed</t>
  </si>
  <si>
    <t>703330948577</t>
  </si>
  <si>
    <t>3218835</t>
  </si>
  <si>
    <t>855809030</t>
  </si>
  <si>
    <t>帆布酒店</t>
  </si>
  <si>
    <t>XU/BO|LIANG/XUE</t>
  </si>
  <si>
    <t>¥297.00</t>
  </si>
  <si>
    <t>¥32.00</t>
  </si>
  <si>
    <t>¥265.00</t>
  </si>
  <si>
    <t>superior twin room</t>
  </si>
  <si>
    <t>703329109535</t>
  </si>
  <si>
    <t>3217185</t>
  </si>
  <si>
    <t>JIA/BAOSHUAI</t>
  </si>
  <si>
    <t>¥308.00</t>
  </si>
  <si>
    <t>¥33.00</t>
  </si>
  <si>
    <t>¥275.00</t>
  </si>
  <si>
    <t>703295781408</t>
  </si>
  <si>
    <t>3109825</t>
  </si>
  <si>
    <t>CUI/HANYU|ZHAO/HONG</t>
  </si>
  <si>
    <t>2023-03-08</t>
  </si>
  <si>
    <t>2023-04-14</t>
  </si>
  <si>
    <t>¥1,616.00</t>
  </si>
  <si>
    <t>¥154.00</t>
  </si>
  <si>
    <t>¥1,462.00</t>
  </si>
  <si>
    <t>Premium Deluxe Room</t>
  </si>
  <si>
    <t>703331818922</t>
  </si>
  <si>
    <t>3221744</t>
  </si>
  <si>
    <t>821123098</t>
  </si>
  <si>
    <t>森林城市高尔夫酒店</t>
  </si>
  <si>
    <t>Ho/Cheeson</t>
  </si>
  <si>
    <t>¥625.00</t>
  </si>
  <si>
    <t>¥67.00</t>
  </si>
  <si>
    <t>¥558.00</t>
  </si>
  <si>
    <t>Garden View Superior Twin</t>
  </si>
  <si>
    <t>703332020056</t>
  </si>
  <si>
    <t>3226844</t>
  </si>
  <si>
    <t>158578148</t>
  </si>
  <si>
    <t>假日酒店披披岛度假村 (政府卫生认证)</t>
  </si>
  <si>
    <t>HAN/SHANSHAN</t>
  </si>
  <si>
    <t>2023-05-04</t>
  </si>
  <si>
    <t>¥1,105.00</t>
  </si>
  <si>
    <t>2023-04-14 13:17:41</t>
  </si>
  <si>
    <t>Ocean Sunset Pool Villa</t>
  </si>
  <si>
    <t>703332337610</t>
  </si>
  <si>
    <t>3228778</t>
  </si>
  <si>
    <t>158545550</t>
  </si>
  <si>
    <t>卡塔岩石酒店 (政府卫生认证)</t>
  </si>
  <si>
    <t>HUANG/ZEFENG</t>
  </si>
  <si>
    <t>2023-04-15</t>
  </si>
  <si>
    <t>2023-04-16</t>
  </si>
  <si>
    <t>¥9,770.00</t>
  </si>
  <si>
    <t>2023-04-14 18:12:53</t>
  </si>
  <si>
    <t>3 bedrooms sky pool villa</t>
  </si>
  <si>
    <t>703302313379</t>
  </si>
  <si>
    <t>3138460</t>
  </si>
  <si>
    <t>859441586</t>
  </si>
  <si>
    <t>历山酒店</t>
  </si>
  <si>
    <t>YANG/JUNSHENG|YU/SIMIN|YANG/XIAOXUAN</t>
  </si>
  <si>
    <t>2023-03-15</t>
  </si>
  <si>
    <t>¥6,976.00</t>
  </si>
  <si>
    <t>¥486.00</t>
  </si>
  <si>
    <t>¥6,490.00</t>
  </si>
  <si>
    <t>Diamond Room</t>
  </si>
  <si>
    <t>703309840755</t>
  </si>
  <si>
    <t>3163679</t>
  </si>
  <si>
    <t>221948294</t>
  </si>
  <si>
    <t>香港华大盛品酒店</t>
  </si>
  <si>
    <t>WU/JIABIN</t>
  </si>
  <si>
    <t>2023-03-22</t>
  </si>
  <si>
    <t>¥3,860.00</t>
  </si>
  <si>
    <t>¥318.00</t>
  </si>
  <si>
    <t>¥3,542.00</t>
  </si>
  <si>
    <t>703333184009</t>
  </si>
  <si>
    <t>3230035</t>
  </si>
  <si>
    <t>158581835</t>
  </si>
  <si>
    <t>曼谷中城酒店</t>
  </si>
  <si>
    <t>QIN/JIACHUN</t>
  </si>
  <si>
    <t>¥440.00</t>
  </si>
  <si>
    <t>2023-04-15 08:07:53</t>
  </si>
  <si>
    <t>Standard Double Room</t>
  </si>
  <si>
    <t>703316162638</t>
  </si>
  <si>
    <t>3180753</t>
  </si>
  <si>
    <t>158584787</t>
  </si>
  <si>
    <t>曼谷湄南河畔华美达广场酒店(政府卫生认证)</t>
  </si>
  <si>
    <t>YI/LINA|GA/LIBA</t>
  </si>
  <si>
    <t>2023-03-29</t>
  </si>
  <si>
    <t>¥2,745.00</t>
  </si>
  <si>
    <t>¥2,470.00</t>
  </si>
  <si>
    <t>Deluxe Twin Room with River View</t>
  </si>
  <si>
    <t>703322463289</t>
  </si>
  <si>
    <t>3198034</t>
  </si>
  <si>
    <t>LIN/JUAN|CHEN/BINTUAN</t>
  </si>
  <si>
    <t>¥3,248.00</t>
  </si>
  <si>
    <t>¥336.00</t>
  </si>
  <si>
    <t>¥2,912.00</t>
  </si>
  <si>
    <t>703323421851</t>
  </si>
  <si>
    <t>3201448</t>
  </si>
  <si>
    <t>JU/WEIXU</t>
  </si>
  <si>
    <t>¥3,895.00</t>
  </si>
  <si>
    <t>¥404.00</t>
  </si>
  <si>
    <t>¥3,491.00</t>
  </si>
  <si>
    <t>703331047781</t>
  </si>
  <si>
    <t>3221052</t>
  </si>
  <si>
    <t>158560940</t>
  </si>
  <si>
    <t>曼谷素坤逸11纸牌屋酒店</t>
  </si>
  <si>
    <t>HUANG/HE|XIE/SHIHE</t>
  </si>
  <si>
    <t>¥450.00</t>
  </si>
  <si>
    <t>¥46.00</t>
  </si>
  <si>
    <t>grand superiorior</t>
  </si>
  <si>
    <t>703332105215</t>
  </si>
  <si>
    <t>3225093</t>
  </si>
  <si>
    <t>158553242</t>
  </si>
  <si>
    <t>察殿曼谷沙吞酒店式公寓 (政府卫生认证)</t>
  </si>
  <si>
    <t>JIAN/MING</t>
  </si>
  <si>
    <t>¥719.00</t>
  </si>
  <si>
    <t>¥74.00</t>
  </si>
  <si>
    <t>¥645.00</t>
  </si>
  <si>
    <t>Grand Deluxe One Bedroom Suite</t>
  </si>
  <si>
    <t>703332311359</t>
  </si>
  <si>
    <t>3229634</t>
  </si>
  <si>
    <t>179441606</t>
  </si>
  <si>
    <t>槟城东方大酒店 (槟城对抗新冠肺炎认证)</t>
  </si>
  <si>
    <t>QIAN/BINGXIN|ZHANG/GUOFANG</t>
  </si>
  <si>
    <t>2023-04-20</t>
  </si>
  <si>
    <t>2023-04-23</t>
  </si>
  <si>
    <t>¥4,554.00</t>
  </si>
  <si>
    <t>2023-04-15 12:00:03</t>
  </si>
  <si>
    <t>Georgetown Suite(Heritage Wing)</t>
  </si>
  <si>
    <t>703333740655</t>
  </si>
  <si>
    <t>3232234</t>
  </si>
  <si>
    <t>210910232</t>
  </si>
  <si>
    <t>普吉岛玛丽莎别墅酒店(政府卫生认证)</t>
  </si>
  <si>
    <t>XIANG/RONG</t>
  </si>
  <si>
    <t>2023-04-18</t>
  </si>
  <si>
    <t>¥2,578.00</t>
  </si>
  <si>
    <t>2023-04-15 23:43:44</t>
  </si>
  <si>
    <t>pool villa</t>
  </si>
  <si>
    <t>703295481511</t>
  </si>
  <si>
    <t>3107632</t>
  </si>
  <si>
    <t>821107711</t>
  </si>
  <si>
    <t>Page148, 晋致酒店</t>
  </si>
  <si>
    <t>ZHU/XINRUI|YAO/XIAOYU</t>
  </si>
  <si>
    <t>¥3,534.00</t>
  </si>
  <si>
    <t>¥246.00</t>
  </si>
  <si>
    <t>¥3,288.00</t>
  </si>
  <si>
    <t>superior greenery room</t>
  </si>
  <si>
    <t>703295647250</t>
  </si>
  <si>
    <t>3110740</t>
  </si>
  <si>
    <t>WAN/JIAHONG|WU/YULU</t>
  </si>
  <si>
    <t>¥2,658.00</t>
  </si>
  <si>
    <t>¥176.00</t>
  </si>
  <si>
    <t>¥2,482.00</t>
  </si>
  <si>
    <t>703293233769</t>
  </si>
  <si>
    <t>3100121</t>
  </si>
  <si>
    <t>158576588</t>
  </si>
  <si>
    <t>密特酒店 (政府卫生认证)</t>
  </si>
  <si>
    <t>WANG/JIAN</t>
  </si>
  <si>
    <t>2023-03-06</t>
  </si>
  <si>
    <t>¥2,001.00</t>
  </si>
  <si>
    <t>¥191.00</t>
  </si>
  <si>
    <t>¥1,810.00</t>
  </si>
  <si>
    <t>deluxe urban king bed room</t>
  </si>
  <si>
    <t>703293436798</t>
  </si>
  <si>
    <t>3099938</t>
  </si>
  <si>
    <t>CHEN/JIANXIN|TU/QIAN</t>
  </si>
  <si>
    <t>¥4,002.00</t>
  </si>
  <si>
    <t>¥382.00</t>
  </si>
  <si>
    <t>¥3,620.00</t>
  </si>
  <si>
    <t>703268698137</t>
  </si>
  <si>
    <t>3015681</t>
  </si>
  <si>
    <t>158569121</t>
  </si>
  <si>
    <t>芭堤雅皇家克里夫海滩酒店 (政府卫生认证)</t>
  </si>
  <si>
    <t>HUO/PEI</t>
  </si>
  <si>
    <t>2023-02-09</t>
  </si>
  <si>
    <t>¥3,384.00</t>
  </si>
  <si>
    <t>¥324.00</t>
  </si>
  <si>
    <t>¥3,060.00</t>
  </si>
  <si>
    <t>Mini Suite Plus Sunrise View</t>
  </si>
  <si>
    <t>703288135451</t>
  </si>
  <si>
    <t>3079311</t>
  </si>
  <si>
    <t>LU/XINRU|LI/JIAQI</t>
  </si>
  <si>
    <t>2023-03-01</t>
  </si>
  <si>
    <t>¥184.00</t>
  </si>
  <si>
    <t>¥1,754.00</t>
  </si>
  <si>
    <t>Deluxe Corner King Room - Non-Smoking</t>
  </si>
  <si>
    <t>703311683044</t>
  </si>
  <si>
    <t>3169776</t>
  </si>
  <si>
    <t>158554646</t>
  </si>
  <si>
    <t>易思廷大酒店沙吞</t>
  </si>
  <si>
    <t>TAN/QIANG</t>
  </si>
  <si>
    <t>2023-03-24</t>
  </si>
  <si>
    <t>¥3,096.00</t>
  </si>
  <si>
    <t>¥256.00</t>
  </si>
  <si>
    <t>¥2,840.00</t>
  </si>
  <si>
    <t>superior room</t>
  </si>
  <si>
    <t>703318935957</t>
  </si>
  <si>
    <t>3186375</t>
  </si>
  <si>
    <t>LI/BO|FENG/BIN|LI/GEN|DENG/YI</t>
  </si>
  <si>
    <t>2023-03-31</t>
  </si>
  <si>
    <t>¥3,294.00</t>
  </si>
  <si>
    <t>¥330.00</t>
  </si>
  <si>
    <t>¥2,964.00</t>
  </si>
  <si>
    <t>703334672274</t>
  </si>
  <si>
    <t>3232405</t>
  </si>
  <si>
    <t>158575280</t>
  </si>
  <si>
    <t>达拉海角渡假村</t>
  </si>
  <si>
    <t>LI/LI|TAN/MINGYANG</t>
  </si>
  <si>
    <t>2023-04-17</t>
  </si>
  <si>
    <t>¥1,653.00</t>
  </si>
  <si>
    <t>2023-04-16 09:49:06</t>
  </si>
  <si>
    <t>Dara Deluxe Room</t>
  </si>
  <si>
    <t>703266467185</t>
  </si>
  <si>
    <t>3010090</t>
  </si>
  <si>
    <t>180481418</t>
  </si>
  <si>
    <t>曼谷萨通JC凯文酒店</t>
  </si>
  <si>
    <t>LI/QIANG|YANG/YU</t>
  </si>
  <si>
    <t>2023-02-07</t>
  </si>
  <si>
    <t>¥3,256.00</t>
  </si>
  <si>
    <t>¥2,948.00</t>
  </si>
  <si>
    <t>two bedroom suite with Balcony</t>
  </si>
  <si>
    <t>703333765983</t>
  </si>
  <si>
    <t>3231780</t>
  </si>
  <si>
    <t>158577929</t>
  </si>
  <si>
    <t>普吉岛塔夫棕榈海滩度假村 (政府卫生认证)</t>
  </si>
  <si>
    <t>ZHANG/NING|LUO/DAWEI</t>
  </si>
  <si>
    <t>2023-05-01</t>
  </si>
  <si>
    <t>¥1,808.00</t>
  </si>
  <si>
    <t>2023-04-16 10:18:33</t>
  </si>
  <si>
    <t>Deluxe Terrace Room</t>
  </si>
  <si>
    <t>703333156929</t>
  </si>
  <si>
    <t>3231653</t>
  </si>
  <si>
    <t>YIN/XIAOLIN</t>
  </si>
  <si>
    <t>2023-05-02</t>
  </si>
  <si>
    <t>¥567.00</t>
  </si>
  <si>
    <t>2023-04-16 10:19:06</t>
  </si>
  <si>
    <t>703332379186</t>
  </si>
  <si>
    <t>3229197</t>
  </si>
  <si>
    <t>WANG/YUNFENG</t>
  </si>
  <si>
    <t>¥55.00</t>
  </si>
  <si>
    <t>¥482.00</t>
  </si>
  <si>
    <t>Deluxe Studio</t>
  </si>
  <si>
    <t>703333483509</t>
  </si>
  <si>
    <t>3230532</t>
  </si>
  <si>
    <t>236222756</t>
  </si>
  <si>
    <t>龙坡邦贝莱尔度假村</t>
  </si>
  <si>
    <t>GU/YUE</t>
  </si>
  <si>
    <t>¥793.00</t>
  </si>
  <si>
    <t>¥85.00</t>
  </si>
  <si>
    <t>¥708.00</t>
  </si>
  <si>
    <t>Pavie Bungalow Pool View Or River View</t>
  </si>
  <si>
    <t>703313180155</t>
  </si>
  <si>
    <t>3173027</t>
  </si>
  <si>
    <t>PI/XINRONG</t>
  </si>
  <si>
    <t>¥2,835.00</t>
  </si>
  <si>
    <t>¥234.00</t>
  </si>
  <si>
    <t>¥2,601.00</t>
  </si>
  <si>
    <t>703333080841</t>
  </si>
  <si>
    <t>3231236</t>
  </si>
  <si>
    <t>207767912</t>
  </si>
  <si>
    <t>济州WITH酒店</t>
  </si>
  <si>
    <t>SUN/YUYANG</t>
  </si>
  <si>
    <t>2023-05-05</t>
  </si>
  <si>
    <t>¥689.00</t>
  </si>
  <si>
    <t>2023-04-16 11:00:03</t>
  </si>
  <si>
    <t>Premier Twin Room</t>
  </si>
  <si>
    <t>703334287630</t>
  </si>
  <si>
    <t>3233562</t>
  </si>
  <si>
    <t>ZENG/NINGJUN</t>
  </si>
  <si>
    <t>¥2,890.00</t>
  </si>
  <si>
    <t>2023-04-16 15:19:50</t>
  </si>
  <si>
    <t>Okura Club Room</t>
  </si>
  <si>
    <t>703334577366</t>
  </si>
  <si>
    <t>3233610</t>
  </si>
  <si>
    <t>ZHOU/YING</t>
  </si>
  <si>
    <t>2023-04-16 15:22:37</t>
  </si>
  <si>
    <t>703334428379</t>
  </si>
  <si>
    <t>3233752</t>
  </si>
  <si>
    <t>158547572</t>
  </si>
  <si>
    <t>碧玛莱温泉度假酒店(政府卫生认证)</t>
  </si>
  <si>
    <t>WANG/XIAO</t>
  </si>
  <si>
    <t>¥5,196.00</t>
  </si>
  <si>
    <t>2023-04-16 16:33:43</t>
  </si>
  <si>
    <t>deluxe  room</t>
  </si>
  <si>
    <t>合计</t>
  </si>
  <si>
    <t/>
  </si>
  <si>
    <t>¥105,915.00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</si>
  <si>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</si>
  <si>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</si>
  <si>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</si>
  <si>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</si>
  <si>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</si>
  <si>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</si>
  <si>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</si>
  <si>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chase_deduct_mIoD230411102216650</t>
  </si>
  <si>
    <t>703299648108</t>
  </si>
  <si>
    <t>1150251</t>
  </si>
  <si>
    <t>赔付-房费追回</t>
  </si>
  <si>
    <t>-¥275.00</t>
  </si>
  <si>
    <t>--</t>
  </si>
  <si>
    <t>生成追赔task#追赔系统-预付扣款直连#</t>
  </si>
  <si>
    <t>NOH20230410174906131463</t>
  </si>
  <si>
    <t>chase_deduct_OBhJ230411112129620</t>
  </si>
  <si>
    <t>703283817190</t>
  </si>
  <si>
    <t>-¥385.66</t>
  </si>
  <si>
    <t>NPH20230411094644021612</t>
  </si>
  <si>
    <t>chase_deduct_CqUr230415134429317</t>
  </si>
  <si>
    <t>-¥150.00</t>
  </si>
  <si>
    <t>NIMH20230412113234823607</t>
  </si>
  <si>
    <t>返现日期</t>
  </si>
  <si>
    <t>，</t>
  </si>
  <si>
    <t>本期扣款275元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</si>
  <si>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385.66</t>
    </r>
    <r>
      <rPr>
        <sz val="10"/>
        <rFont val="宋体"/>
        <charset val="134"/>
      </rPr>
      <t>元</t>
    </r>
    <r>
      <rPr>
        <sz val="10"/>
        <rFont val="Arial"/>
        <charset val="134"/>
      </rPr>
      <t xml:space="preserve"> </t>
    </r>
  </si>
  <si>
    <t>A230421143541911</t>
  </si>
  <si>
    <t>A230421143612911</t>
  </si>
  <si>
    <r>
      <t>总计：</t>
    </r>
    <r>
      <rPr>
        <sz val="10"/>
        <rFont val="Arial"/>
        <charset val="134"/>
      </rPr>
      <t>95351.34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</si>
  <si>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</si>
  <si>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</si>
  <si>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</si>
  <si>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</si>
  <si>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</si>
  <si>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</si>
  <si>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</si>
  <si>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</si>
  <si>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</si>
  <si>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</si>
  <si>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</si>
  <si>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</si>
  <si>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</si>
  <si>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</si>
  <si>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</si>
  <si>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</si>
  <si>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</si>
  <si>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</si>
  <si>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曼谷察殿沙吞酒店式公寓</t>
  </si>
  <si>
    <t>WANG YUNFENG</t>
  </si>
  <si>
    <t>退房日周结</t>
  </si>
  <si>
    <t>482.00</t>
  </si>
  <si>
    <t>RMB</t>
  </si>
  <si>
    <t>0</t>
  </si>
  <si>
    <t>0.00</t>
  </si>
  <si>
    <t>去哪儿直连（港丰）</t>
  </si>
  <si>
    <t>31</t>
  </si>
  <si>
    <t>2023-04-15 09:53:45</t>
  </si>
  <si>
    <t>汇智国际旅游发展有限公司</t>
  </si>
  <si>
    <t>直采</t>
  </si>
  <si>
    <t>泰国</t>
  </si>
  <si>
    <t>JIAN MING</t>
  </si>
  <si>
    <t>645.00</t>
  </si>
  <si>
    <t>2023-04-14 10:06:51</t>
  </si>
  <si>
    <t>HUANG HE,XIE SHIHE</t>
  </si>
  <si>
    <t>404.00</t>
  </si>
  <si>
    <t>2023-04-13 01:56:06</t>
  </si>
  <si>
    <t>直连</t>
  </si>
  <si>
    <t>JIA BAOSHUAI</t>
  </si>
  <si>
    <t>275.00</t>
  </si>
  <si>
    <t>2023-04-12 10:53:48</t>
  </si>
  <si>
    <t>印度尼西亚</t>
  </si>
  <si>
    <t>YE XIAOHUA,YUAN PEIMING</t>
  </si>
  <si>
    <t>758.00</t>
  </si>
  <si>
    <t>2023-04-11 12:15:21</t>
  </si>
  <si>
    <t>中国</t>
  </si>
  <si>
    <t>LI JIANQUAN</t>
  </si>
  <si>
    <t>1267.00</t>
  </si>
  <si>
    <t>2023-04-10 11:23:23</t>
  </si>
  <si>
    <t>XU ZHIRONG</t>
  </si>
  <si>
    <t>271.00</t>
  </si>
  <si>
    <t>2023-04-09 12:00:44</t>
  </si>
  <si>
    <t>ZENG XINYI</t>
  </si>
  <si>
    <t>915.00</t>
  </si>
  <si>
    <t>2023-04-07 08:49:47</t>
  </si>
  <si>
    <t>曼谷铂尔曼G酒店</t>
  </si>
  <si>
    <t>SUN ZHENGYANG</t>
  </si>
  <si>
    <t>1731.00</t>
  </si>
  <si>
    <t>2023-04-06 23:31:36</t>
  </si>
  <si>
    <t>XU BO,LIANG XUE</t>
  </si>
  <si>
    <t>265.00</t>
  </si>
  <si>
    <t>2023-04-12 11:30:07</t>
  </si>
  <si>
    <t>马来西亚</t>
  </si>
  <si>
    <t>Ho Cheeson</t>
  </si>
  <si>
    <t>558.00</t>
  </si>
  <si>
    <t>2023-04-13 11:19:21</t>
  </si>
  <si>
    <t>ZU YANQING,YANG CHEN</t>
  </si>
  <si>
    <t>490.00</t>
  </si>
  <si>
    <t>340.00</t>
  </si>
  <si>
    <t>-150</t>
  </si>
  <si>
    <t>2023-04-06 02:03:06</t>
  </si>
  <si>
    <t>阿拉伯联合酋长国</t>
  </si>
  <si>
    <t>JU WEIXU</t>
  </si>
  <si>
    <t>3491.00</t>
  </si>
  <si>
    <t>2023-04-06 06:59:01</t>
  </si>
  <si>
    <t>LIN JUAN,CHEN BINTUAN</t>
  </si>
  <si>
    <t>2912.00</t>
  </si>
  <si>
    <t>2023-04-05 04:14:23</t>
  </si>
  <si>
    <t>GU YUE</t>
  </si>
  <si>
    <t>708.00</t>
  </si>
  <si>
    <t>2023-04-15 11:58:19</t>
  </si>
  <si>
    <t>老挝</t>
  </si>
  <si>
    <t>LUO ANDI,HUANG SIYUN</t>
  </si>
  <si>
    <t>683.01</t>
  </si>
  <si>
    <t>2023-04-06 11:54:43</t>
  </si>
  <si>
    <t>曼谷华美达广场湄南河畔酒店</t>
  </si>
  <si>
    <t>LI BO,FENG BIN,LI GEN,DENG YI</t>
  </si>
  <si>
    <t>2964.00</t>
  </si>
  <si>
    <t>2023-04-01 13:27:44</t>
  </si>
  <si>
    <t>TANG XIAOTONG</t>
  </si>
  <si>
    <t>1871.00</t>
  </si>
  <si>
    <t>2023-03-30 17:09:52</t>
  </si>
  <si>
    <t>TUNG YANWONG</t>
  </si>
  <si>
    <t>1166.00</t>
  </si>
  <si>
    <t>2023-03-30 15:08:10</t>
  </si>
  <si>
    <t>973.00</t>
  </si>
  <si>
    <t>2023-03-30 15:07:11</t>
  </si>
  <si>
    <t>YI LINA,GA LIBA</t>
  </si>
  <si>
    <t>2470.00</t>
  </si>
  <si>
    <t>2023-03-29 22:46:39</t>
  </si>
  <si>
    <t>QU LINGYUN</t>
  </si>
  <si>
    <t>2023-03-27 03:05:02</t>
  </si>
  <si>
    <t>XIA ZHU,CHEN ZHANSONG</t>
  </si>
  <si>
    <t>1751.00</t>
  </si>
  <si>
    <t>2023-03-26 20:34:30</t>
  </si>
  <si>
    <t>普吉岛奈涵度假村</t>
  </si>
  <si>
    <t>ZHANG XIANGFEI,HAN XIAO</t>
  </si>
  <si>
    <t>6735.99</t>
  </si>
  <si>
    <t>2023-03-26 13:57:23</t>
  </si>
  <si>
    <t>PI XINRONG</t>
  </si>
  <si>
    <t>2601.00</t>
  </si>
  <si>
    <t>2023-03-26 13:41:10</t>
  </si>
  <si>
    <t>沙通易思婷大酒店</t>
  </si>
  <si>
    <t>TAN QIANG</t>
  </si>
  <si>
    <t>2840.00</t>
  </si>
  <si>
    <t>2023-03-25 14:21:36</t>
  </si>
  <si>
    <t>WU JIABIN</t>
  </si>
  <si>
    <t>3542.00</t>
  </si>
  <si>
    <t>2023-03-22 17:30:39</t>
  </si>
  <si>
    <t>拉查岛度假酒店（瑞阿布瑞）</t>
  </si>
  <si>
    <t>MU XIAOYAN,LIN JUNHAO</t>
  </si>
  <si>
    <t>1702.00</t>
  </si>
  <si>
    <t>2023-03-21 23:29:57</t>
  </si>
  <si>
    <t>ying guo</t>
  </si>
  <si>
    <t>350.00</t>
  </si>
  <si>
    <t>2023-03-19 19:48:03</t>
  </si>
  <si>
    <t>CHEN YIRONG</t>
  </si>
  <si>
    <t>2023-03-19 19:40:45</t>
  </si>
  <si>
    <t>达玛雷泳池别墅</t>
  </si>
  <si>
    <t>ZHAO MOHAN,WANG HUI</t>
  </si>
  <si>
    <t>2062.00</t>
  </si>
  <si>
    <t>2023-04-06 06:27:08</t>
  </si>
  <si>
    <t>ZHANG YUANYUAN</t>
  </si>
  <si>
    <t>681.00</t>
  </si>
  <si>
    <t>2023-04-04 18:12:08</t>
  </si>
  <si>
    <t>宁漫居</t>
  </si>
  <si>
    <t>JIANG TAO</t>
  </si>
  <si>
    <t>1300.00</t>
  </si>
  <si>
    <t>2023-03-10 17:13:29</t>
  </si>
  <si>
    <t>WAN JIAHONG,WU YULU</t>
  </si>
  <si>
    <t>2482.00</t>
  </si>
  <si>
    <t>2023-03-09 22:27:09</t>
  </si>
  <si>
    <t>CUI HANYU,ZHAO HONG</t>
  </si>
  <si>
    <t>1462.00</t>
  </si>
  <si>
    <t>2023-03-11 16:09:48</t>
  </si>
  <si>
    <t>ZHU XINRUI,YAO XIAOYU</t>
  </si>
  <si>
    <t>3288.00</t>
  </si>
  <si>
    <t>2023-03-08 08:23:06</t>
  </si>
  <si>
    <t>芭提雅Mytt海滩酒店</t>
  </si>
  <si>
    <t>WANG JIAN</t>
  </si>
  <si>
    <t>1810.00</t>
  </si>
  <si>
    <t>2023-03-06 17:57:02</t>
  </si>
  <si>
    <t>CHEN JIANXIN,TU QIAN</t>
  </si>
  <si>
    <t>3619.98</t>
  </si>
  <si>
    <t>2023-03-06 17:30:25</t>
  </si>
  <si>
    <t>曼谷暹罗智选假日酒店 (SHA Extra Plus)</t>
  </si>
  <si>
    <t>QU XUANYUN</t>
  </si>
  <si>
    <t>828.00</t>
  </si>
  <si>
    <t>2023-03-03 14:57:36</t>
  </si>
  <si>
    <t>LU XINRU,LI JIAQI</t>
  </si>
  <si>
    <t>1754.00</t>
  </si>
  <si>
    <t>2023-03-02 12:15:07</t>
  </si>
  <si>
    <t>CHU YANJUN</t>
  </si>
  <si>
    <t>1355.00</t>
  </si>
  <si>
    <t>2023-02-27 15:44:24</t>
  </si>
  <si>
    <t>芭提雅皇家克里夫海滩酒店</t>
  </si>
  <si>
    <t>HUO PEI</t>
  </si>
  <si>
    <t>3060.00</t>
  </si>
  <si>
    <t>2023-02-09 17:40:46</t>
  </si>
  <si>
    <t>LI QIANG,LIN SHUXING,KU XINZONG</t>
  </si>
  <si>
    <t>2948.00</t>
  </si>
  <si>
    <t>2023-02-25 22:39:47</t>
  </si>
  <si>
    <t>YANG JUNSHENG,YU SIMIN,YANG XIAOXUAN</t>
  </si>
  <si>
    <t>6490.00</t>
  </si>
  <si>
    <t>2023-03-16 21:07:28</t>
  </si>
  <si>
    <t>LIU YANYUN</t>
  </si>
  <si>
    <t>735.00</t>
  </si>
  <si>
    <t>2023-03-10 17:00:07</t>
  </si>
  <si>
    <t>LAI YUXUAN</t>
  </si>
  <si>
    <t>15385.00</t>
  </si>
  <si>
    <t>2023-04-04 12:42:09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</si>
</sst>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color indexed="10"/>
      <name val="Arial"/>
      <charset val="0"/>
    </font>
    <font>
      <sz val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2" borderId="11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17" borderId="14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9" fillId="17" borderId="10" applyNumberFormat="0" applyAlignment="0" applyProtection="0">
      <alignment vertical="center"/>
    </xf>
    <xf numFmtId="0" fontId="30" fillId="19" borderId="15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0" fillId="2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3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K5" sqref="K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64</v>
      </c>
      <c r="B5" s="29" t="s">
        <v>19</v>
      </c>
      <c r="C5" s="13" t="s">
        <v>20</v>
      </c>
      <c r="D5" s="30" t="s">
        <v>21</v>
      </c>
      <c r="E5" s="31" t="s">
        <v>22</v>
      </c>
      <c r="F5" s="31" t="s">
        <v>23</v>
      </c>
      <c r="G5" s="32">
        <v>0</v>
      </c>
      <c r="H5" s="33" t="s">
        <v>19</v>
      </c>
      <c r="I5" s="44" t="s">
        <v>24</v>
      </c>
      <c r="J5" s="13" t="s">
        <v>19</v>
      </c>
      <c r="K5" s="13" t="s">
        <v>24</v>
      </c>
    </row>
    <row r="6" ht="27.95" customHeight="1" spans="1:9">
      <c r="A6" s="24" t="s">
        <v>25</v>
      </c>
      <c r="D6" s="34"/>
      <c r="E6" s="35"/>
      <c r="F6" s="35"/>
      <c r="G6" s="36"/>
      <c r="H6" s="35"/>
      <c r="I6" s="40"/>
    </row>
    <row r="7" ht="15" customHeight="1" spans="1:11">
      <c r="A7" s="26" t="s">
        <v>26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27</v>
      </c>
      <c r="B8" s="38">
        <v>64</v>
      </c>
      <c r="C8" s="38" t="s">
        <v>19</v>
      </c>
      <c r="D8" s="38" t="s">
        <v>20</v>
      </c>
      <c r="E8" s="39" t="s">
        <v>21</v>
      </c>
      <c r="F8" s="39" t="s">
        <v>22</v>
      </c>
      <c r="G8" s="39">
        <v>0</v>
      </c>
      <c r="H8" s="38" t="s">
        <v>19</v>
      </c>
      <c r="I8" s="45" t="s">
        <v>28</v>
      </c>
      <c r="J8" s="13" t="s">
        <v>19</v>
      </c>
      <c r="K8" s="13" t="s">
        <v>28</v>
      </c>
    </row>
    <row r="9" ht="15" customHeight="1" spans="1:11">
      <c r="A9" s="37" t="s">
        <v>29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3" t="s">
        <v>19</v>
      </c>
      <c r="K9" s="13" t="s">
        <v>19</v>
      </c>
    </row>
    <row r="10" ht="15" customHeight="1" spans="1:11">
      <c r="A10" s="37" t="s">
        <v>30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3" t="s">
        <v>19</v>
      </c>
      <c r="K10" s="13" t="s">
        <v>19</v>
      </c>
    </row>
    <row r="11" ht="27.95" customHeight="1" spans="1:9">
      <c r="A11" s="24" t="s">
        <v>31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32</v>
      </c>
      <c r="B12" s="42"/>
      <c r="C12" s="22"/>
      <c r="F12" s="43"/>
      <c r="I12" s="43"/>
    </row>
    <row r="13" ht="15" customHeight="1" spans="1:9">
      <c r="A13" s="41" t="s">
        <v>33</v>
      </c>
      <c r="B13" s="42" t="s">
        <v>34</v>
      </c>
      <c r="C13" s="22"/>
      <c r="F13" s="43"/>
      <c r="I13" s="43"/>
    </row>
    <row r="14" ht="15" customHeight="1" spans="1:9">
      <c r="A14" s="41" t="s">
        <v>35</v>
      </c>
      <c r="B14" s="42" t="s">
        <v>36</v>
      </c>
      <c r="C14" s="22"/>
      <c r="F14" s="43"/>
      <c r="G14" s="22"/>
      <c r="H14" s="22"/>
      <c r="I14" s="43"/>
    </row>
    <row r="15" ht="15" customHeight="1" spans="1:9">
      <c r="A15" s="41" t="s">
        <v>37</v>
      </c>
      <c r="B15" s="42" t="s">
        <v>38</v>
      </c>
      <c r="C15" s="22"/>
      <c r="F15" s="43"/>
      <c r="I15" s="43"/>
    </row>
    <row r="16" ht="15" customHeight="1" spans="1:9">
      <c r="A16" s="41" t="s">
        <v>39</v>
      </c>
      <c r="B16" s="42" t="s">
        <v>40</v>
      </c>
      <c r="C16" s="22"/>
      <c r="F16" s="43"/>
      <c r="I16" s="43"/>
    </row>
    <row r="17" ht="15" customHeight="1" spans="1:6">
      <c r="A17" s="41" t="s">
        <v>41</v>
      </c>
      <c r="B17" s="42" t="s">
        <v>42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6"/>
  <sheetViews>
    <sheetView workbookViewId="0">
      <selection activeCell="A13" sqref="A13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5" t="s">
        <v>43</v>
      </c>
      <c r="B1" s="5" t="s">
        <v>44</v>
      </c>
      <c r="C1" s="5" t="s">
        <v>26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5" t="s">
        <v>63</v>
      </c>
      <c r="Y1" s="5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8" t="s">
        <v>72</v>
      </c>
      <c r="B2" s="8" t="s">
        <v>73</v>
      </c>
      <c r="C2" s="8" t="s">
        <v>74</v>
      </c>
      <c r="D2" s="8" t="s">
        <v>75</v>
      </c>
      <c r="E2" s="8" t="s">
        <v>76</v>
      </c>
      <c r="F2" s="8" t="s">
        <v>75</v>
      </c>
      <c r="G2" s="8" t="s">
        <v>77</v>
      </c>
      <c r="H2" s="9" t="s">
        <v>78</v>
      </c>
      <c r="I2" s="9" t="s">
        <v>79</v>
      </c>
      <c r="J2" s="9" t="s">
        <v>2</v>
      </c>
      <c r="K2" s="9" t="s">
        <v>80</v>
      </c>
      <c r="L2" s="9">
        <v>1</v>
      </c>
      <c r="M2" s="9">
        <v>1</v>
      </c>
      <c r="N2" s="9" t="s">
        <v>81</v>
      </c>
      <c r="O2" s="9" t="s">
        <v>82</v>
      </c>
      <c r="P2" s="9" t="s">
        <v>83</v>
      </c>
      <c r="Q2" s="9"/>
      <c r="R2" s="10" t="s">
        <v>84</v>
      </c>
      <c r="S2" s="17" t="s">
        <v>19</v>
      </c>
      <c r="T2" s="9"/>
      <c r="U2" s="10" t="s">
        <v>19</v>
      </c>
      <c r="V2" s="10" t="s">
        <v>84</v>
      </c>
      <c r="W2" s="17" t="s">
        <v>85</v>
      </c>
      <c r="X2" s="17" t="s">
        <v>19</v>
      </c>
      <c r="Y2" s="10" t="s">
        <v>19</v>
      </c>
      <c r="Z2" s="17" t="s">
        <v>19</v>
      </c>
      <c r="AA2" s="18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8" t="s">
        <v>89</v>
      </c>
      <c r="B3" s="8" t="s">
        <v>90</v>
      </c>
      <c r="C3" s="8" t="s">
        <v>74</v>
      </c>
      <c r="D3" s="8" t="s">
        <v>75</v>
      </c>
      <c r="E3" s="8" t="s">
        <v>76</v>
      </c>
      <c r="F3" s="8" t="s">
        <v>75</v>
      </c>
      <c r="G3" s="8" t="s">
        <v>91</v>
      </c>
      <c r="H3" s="9" t="s">
        <v>92</v>
      </c>
      <c r="I3" s="9" t="s">
        <v>79</v>
      </c>
      <c r="J3" s="9" t="s">
        <v>2</v>
      </c>
      <c r="K3" s="9" t="s">
        <v>93</v>
      </c>
      <c r="L3" s="9">
        <v>1</v>
      </c>
      <c r="M3" s="9">
        <v>1</v>
      </c>
      <c r="N3" s="9" t="s">
        <v>94</v>
      </c>
      <c r="O3" s="9" t="s">
        <v>82</v>
      </c>
      <c r="P3" s="9" t="s">
        <v>83</v>
      </c>
      <c r="Q3" s="9"/>
      <c r="R3" s="10" t="s">
        <v>95</v>
      </c>
      <c r="S3" s="17" t="s">
        <v>19</v>
      </c>
      <c r="T3" s="9"/>
      <c r="U3" s="10" t="s">
        <v>19</v>
      </c>
      <c r="V3" s="10" t="s">
        <v>95</v>
      </c>
      <c r="W3" s="17" t="s">
        <v>96</v>
      </c>
      <c r="X3" s="17" t="s">
        <v>19</v>
      </c>
      <c r="Y3" s="10" t="s">
        <v>19</v>
      </c>
      <c r="Z3" s="17" t="s">
        <v>19</v>
      </c>
      <c r="AA3" s="18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8" t="s">
        <v>99</v>
      </c>
      <c r="B4" s="8" t="s">
        <v>100</v>
      </c>
      <c r="C4" s="8" t="s">
        <v>74</v>
      </c>
      <c r="D4" s="8" t="s">
        <v>75</v>
      </c>
      <c r="E4" s="8" t="s">
        <v>76</v>
      </c>
      <c r="F4" s="8" t="s">
        <v>75</v>
      </c>
      <c r="G4" s="8" t="s">
        <v>91</v>
      </c>
      <c r="H4" s="9" t="s">
        <v>92</v>
      </c>
      <c r="I4" s="9" t="s">
        <v>79</v>
      </c>
      <c r="J4" s="9" t="s">
        <v>2</v>
      </c>
      <c r="K4" s="9" t="s">
        <v>101</v>
      </c>
      <c r="L4" s="9">
        <v>1</v>
      </c>
      <c r="M4" s="9">
        <v>1</v>
      </c>
      <c r="N4" s="9" t="s">
        <v>102</v>
      </c>
      <c r="O4" s="9" t="s">
        <v>82</v>
      </c>
      <c r="P4" s="9" t="s">
        <v>83</v>
      </c>
      <c r="Q4" s="9"/>
      <c r="R4" s="10" t="s">
        <v>103</v>
      </c>
      <c r="S4" s="17" t="s">
        <v>19</v>
      </c>
      <c r="T4" s="9"/>
      <c r="U4" s="10" t="s">
        <v>19</v>
      </c>
      <c r="V4" s="10" t="s">
        <v>103</v>
      </c>
      <c r="W4" s="17" t="s">
        <v>104</v>
      </c>
      <c r="X4" s="17" t="s">
        <v>19</v>
      </c>
      <c r="Y4" s="10" t="s">
        <v>19</v>
      </c>
      <c r="Z4" s="17" t="s">
        <v>19</v>
      </c>
      <c r="AA4" s="18" t="s">
        <v>19</v>
      </c>
      <c r="AB4" t="s">
        <v>19</v>
      </c>
      <c r="AC4" t="s">
        <v>105</v>
      </c>
      <c r="AD4" t="s">
        <v>6</v>
      </c>
      <c r="AE4" t="s">
        <v>98</v>
      </c>
      <c r="AF4" t="s">
        <v>88</v>
      </c>
      <c r="AG4" t="s">
        <v>75</v>
      </c>
      <c r="AH4" t="s">
        <v>19</v>
      </c>
    </row>
    <row r="5" ht="14.25" customHeight="1" spans="1:34">
      <c r="A5" s="8" t="s">
        <v>106</v>
      </c>
      <c r="B5" s="8" t="s">
        <v>107</v>
      </c>
      <c r="C5" s="8" t="s">
        <v>74</v>
      </c>
      <c r="D5" s="8" t="s">
        <v>75</v>
      </c>
      <c r="E5" s="8" t="s">
        <v>76</v>
      </c>
      <c r="F5" s="8" t="s">
        <v>75</v>
      </c>
      <c r="G5" s="8" t="s">
        <v>108</v>
      </c>
      <c r="H5" s="9" t="s">
        <v>109</v>
      </c>
      <c r="I5" s="9" t="s">
        <v>79</v>
      </c>
      <c r="J5" s="9" t="s">
        <v>2</v>
      </c>
      <c r="K5" s="9" t="s">
        <v>110</v>
      </c>
      <c r="L5" s="9">
        <v>1</v>
      </c>
      <c r="M5" s="9">
        <v>5</v>
      </c>
      <c r="N5" s="9" t="s">
        <v>111</v>
      </c>
      <c r="O5" s="9" t="s">
        <v>112</v>
      </c>
      <c r="P5" s="9" t="s">
        <v>83</v>
      </c>
      <c r="Q5" s="9"/>
      <c r="R5" s="10" t="s">
        <v>113</v>
      </c>
      <c r="S5" s="17" t="s">
        <v>19</v>
      </c>
      <c r="T5" s="9"/>
      <c r="U5" s="10" t="s">
        <v>19</v>
      </c>
      <c r="V5" s="10" t="s">
        <v>113</v>
      </c>
      <c r="W5" s="17" t="s">
        <v>114</v>
      </c>
      <c r="X5" s="17" t="s">
        <v>19</v>
      </c>
      <c r="Y5" s="10" t="s">
        <v>19</v>
      </c>
      <c r="Z5" s="17" t="s">
        <v>19</v>
      </c>
      <c r="AA5" s="18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88</v>
      </c>
      <c r="AG5" t="s">
        <v>75</v>
      </c>
      <c r="AH5" t="s">
        <v>19</v>
      </c>
    </row>
    <row r="6" ht="14.25" customHeight="1" spans="1:34">
      <c r="A6" s="8" t="s">
        <v>117</v>
      </c>
      <c r="B6" s="8" t="s">
        <v>118</v>
      </c>
      <c r="C6" s="8" t="s">
        <v>74</v>
      </c>
      <c r="D6" s="8" t="s">
        <v>75</v>
      </c>
      <c r="E6" s="8" t="s">
        <v>76</v>
      </c>
      <c r="F6" s="8" t="s">
        <v>75</v>
      </c>
      <c r="G6" s="8" t="s">
        <v>119</v>
      </c>
      <c r="H6" s="9" t="s">
        <v>120</v>
      </c>
      <c r="I6" s="9" t="s">
        <v>79</v>
      </c>
      <c r="J6" s="9" t="s">
        <v>2</v>
      </c>
      <c r="K6" s="9" t="s">
        <v>121</v>
      </c>
      <c r="L6" s="9">
        <v>1</v>
      </c>
      <c r="M6" s="9">
        <v>3</v>
      </c>
      <c r="N6" s="9" t="s">
        <v>102</v>
      </c>
      <c r="O6" s="9" t="s">
        <v>122</v>
      </c>
      <c r="P6" s="9" t="s">
        <v>83</v>
      </c>
      <c r="Q6" s="9"/>
      <c r="R6" s="10" t="s">
        <v>123</v>
      </c>
      <c r="S6" s="17" t="s">
        <v>19</v>
      </c>
      <c r="T6" s="9"/>
      <c r="U6" s="10" t="s">
        <v>19</v>
      </c>
      <c r="V6" s="10" t="s">
        <v>123</v>
      </c>
      <c r="W6" s="17" t="s">
        <v>124</v>
      </c>
      <c r="X6" s="17" t="s">
        <v>19</v>
      </c>
      <c r="Y6" s="10" t="s">
        <v>19</v>
      </c>
      <c r="Z6" s="17" t="s">
        <v>19</v>
      </c>
      <c r="AA6" s="18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88</v>
      </c>
      <c r="AG6" t="s">
        <v>75</v>
      </c>
      <c r="AH6" t="s">
        <v>19</v>
      </c>
    </row>
    <row r="7" ht="14.25" customHeight="1" spans="1:34">
      <c r="A7" s="8" t="s">
        <v>127</v>
      </c>
      <c r="B7" s="8" t="s">
        <v>128</v>
      </c>
      <c r="C7" s="8" t="s">
        <v>74</v>
      </c>
      <c r="D7" s="8" t="s">
        <v>75</v>
      </c>
      <c r="E7" s="8" t="s">
        <v>76</v>
      </c>
      <c r="F7" s="8" t="s">
        <v>75</v>
      </c>
      <c r="G7" s="8" t="s">
        <v>129</v>
      </c>
      <c r="H7" s="9" t="s">
        <v>130</v>
      </c>
      <c r="I7" s="9" t="s">
        <v>79</v>
      </c>
      <c r="J7" s="9" t="s">
        <v>2</v>
      </c>
      <c r="K7" s="9" t="s">
        <v>131</v>
      </c>
      <c r="L7" s="9">
        <v>1</v>
      </c>
      <c r="M7" s="9">
        <v>2</v>
      </c>
      <c r="N7" s="9" t="s">
        <v>132</v>
      </c>
      <c r="O7" s="9" t="s">
        <v>133</v>
      </c>
      <c r="P7" s="9" t="s">
        <v>83</v>
      </c>
      <c r="Q7" s="9"/>
      <c r="R7" s="10" t="s">
        <v>134</v>
      </c>
      <c r="S7" s="17" t="s">
        <v>19</v>
      </c>
      <c r="T7" s="9"/>
      <c r="U7" s="10" t="s">
        <v>19</v>
      </c>
      <c r="V7" s="10" t="s">
        <v>134</v>
      </c>
      <c r="W7" s="17" t="s">
        <v>135</v>
      </c>
      <c r="X7" s="17" t="s">
        <v>19</v>
      </c>
      <c r="Y7" s="10" t="s">
        <v>19</v>
      </c>
      <c r="Z7" s="17" t="s">
        <v>19</v>
      </c>
      <c r="AA7" s="18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88</v>
      </c>
      <c r="AG7" t="s">
        <v>75</v>
      </c>
      <c r="AH7" t="s">
        <v>19</v>
      </c>
    </row>
    <row r="8" ht="14.25" customHeight="1" spans="1:34">
      <c r="A8" s="8" t="s">
        <v>138</v>
      </c>
      <c r="B8" s="8" t="s">
        <v>139</v>
      </c>
      <c r="C8" s="8" t="s">
        <v>74</v>
      </c>
      <c r="D8" s="8" t="s">
        <v>75</v>
      </c>
      <c r="E8" s="8" t="s">
        <v>76</v>
      </c>
      <c r="F8" s="8" t="s">
        <v>75</v>
      </c>
      <c r="G8" s="8" t="s">
        <v>119</v>
      </c>
      <c r="H8" s="9" t="s">
        <v>120</v>
      </c>
      <c r="I8" s="9" t="s">
        <v>79</v>
      </c>
      <c r="J8" s="9" t="s">
        <v>2</v>
      </c>
      <c r="K8" s="9" t="s">
        <v>140</v>
      </c>
      <c r="L8" s="9">
        <v>1</v>
      </c>
      <c r="M8" s="9">
        <v>3</v>
      </c>
      <c r="N8" s="9" t="s">
        <v>132</v>
      </c>
      <c r="O8" s="9" t="s">
        <v>122</v>
      </c>
      <c r="P8" s="9" t="s">
        <v>83</v>
      </c>
      <c r="Q8" s="9"/>
      <c r="R8" s="10" t="s">
        <v>141</v>
      </c>
      <c r="S8" s="17" t="s">
        <v>19</v>
      </c>
      <c r="T8" s="9"/>
      <c r="U8" s="10" t="s">
        <v>19</v>
      </c>
      <c r="V8" s="10" t="s">
        <v>141</v>
      </c>
      <c r="W8" s="17" t="s">
        <v>142</v>
      </c>
      <c r="X8" s="17" t="s">
        <v>19</v>
      </c>
      <c r="Y8" s="10" t="s">
        <v>19</v>
      </c>
      <c r="Z8" s="17" t="s">
        <v>19</v>
      </c>
      <c r="AA8" s="18" t="s">
        <v>19</v>
      </c>
      <c r="AB8" t="s">
        <v>19</v>
      </c>
      <c r="AC8" t="s">
        <v>125</v>
      </c>
      <c r="AD8" t="s">
        <v>6</v>
      </c>
      <c r="AE8" t="s">
        <v>126</v>
      </c>
      <c r="AF8" t="s">
        <v>88</v>
      </c>
      <c r="AG8" t="s">
        <v>75</v>
      </c>
      <c r="AH8" t="s">
        <v>19</v>
      </c>
    </row>
    <row r="9" ht="14.25" customHeight="1" spans="1:34">
      <c r="A9" s="8" t="s">
        <v>143</v>
      </c>
      <c r="B9" s="8" t="s">
        <v>144</v>
      </c>
      <c r="C9" s="8" t="s">
        <v>74</v>
      </c>
      <c r="D9" s="8" t="s">
        <v>75</v>
      </c>
      <c r="E9" s="8" t="s">
        <v>76</v>
      </c>
      <c r="F9" s="8" t="s">
        <v>75</v>
      </c>
      <c r="G9" s="8" t="s">
        <v>145</v>
      </c>
      <c r="H9" s="9" t="s">
        <v>146</v>
      </c>
      <c r="I9" s="9" t="s">
        <v>79</v>
      </c>
      <c r="J9" s="9" t="s">
        <v>2</v>
      </c>
      <c r="K9" s="9" t="s">
        <v>147</v>
      </c>
      <c r="L9" s="9">
        <v>1</v>
      </c>
      <c r="M9" s="9">
        <v>1</v>
      </c>
      <c r="N9" s="9" t="s">
        <v>82</v>
      </c>
      <c r="O9" s="9" t="s">
        <v>82</v>
      </c>
      <c r="P9" s="9" t="s">
        <v>83</v>
      </c>
      <c r="Q9" s="9"/>
      <c r="R9" s="10" t="s">
        <v>148</v>
      </c>
      <c r="S9" s="17" t="s">
        <v>19</v>
      </c>
      <c r="T9" s="9"/>
      <c r="U9" s="10" t="s">
        <v>19</v>
      </c>
      <c r="V9" s="10" t="s">
        <v>148</v>
      </c>
      <c r="W9" s="17" t="s">
        <v>149</v>
      </c>
      <c r="X9" s="17" t="s">
        <v>19</v>
      </c>
      <c r="Y9" s="10" t="s">
        <v>19</v>
      </c>
      <c r="Z9" s="17" t="s">
        <v>19</v>
      </c>
      <c r="AA9" s="18" t="s">
        <v>19</v>
      </c>
      <c r="AB9" t="s">
        <v>19</v>
      </c>
      <c r="AC9" t="s">
        <v>150</v>
      </c>
      <c r="AD9" t="s">
        <v>6</v>
      </c>
      <c r="AE9" t="s">
        <v>98</v>
      </c>
      <c r="AF9" t="s">
        <v>88</v>
      </c>
      <c r="AG9" t="s">
        <v>75</v>
      </c>
      <c r="AH9" t="s">
        <v>19</v>
      </c>
    </row>
    <row r="10" ht="14.25" customHeight="1" spans="1:34">
      <c r="A10" s="8" t="s">
        <v>151</v>
      </c>
      <c r="B10" s="8" t="s">
        <v>152</v>
      </c>
      <c r="C10" s="8" t="s">
        <v>74</v>
      </c>
      <c r="D10" s="8" t="s">
        <v>75</v>
      </c>
      <c r="E10" s="8" t="s">
        <v>76</v>
      </c>
      <c r="F10" s="8" t="s">
        <v>75</v>
      </c>
      <c r="G10" s="8" t="s">
        <v>153</v>
      </c>
      <c r="H10" s="9" t="s">
        <v>154</v>
      </c>
      <c r="I10" s="9" t="s">
        <v>79</v>
      </c>
      <c r="J10" s="9" t="s">
        <v>2</v>
      </c>
      <c r="K10" s="9" t="s">
        <v>155</v>
      </c>
      <c r="L10" s="9">
        <v>1</v>
      </c>
      <c r="M10" s="9">
        <v>1</v>
      </c>
      <c r="N10" s="9" t="s">
        <v>94</v>
      </c>
      <c r="O10" s="9" t="s">
        <v>83</v>
      </c>
      <c r="P10" s="9" t="s">
        <v>156</v>
      </c>
      <c r="Q10" s="9"/>
      <c r="R10" s="10" t="s">
        <v>157</v>
      </c>
      <c r="S10" s="17" t="s">
        <v>19</v>
      </c>
      <c r="T10" s="9"/>
      <c r="U10" s="10" t="s">
        <v>19</v>
      </c>
      <c r="V10" s="10" t="s">
        <v>157</v>
      </c>
      <c r="W10" s="17" t="s">
        <v>158</v>
      </c>
      <c r="X10" s="17" t="s">
        <v>19</v>
      </c>
      <c r="Y10" s="10" t="s">
        <v>19</v>
      </c>
      <c r="Z10" s="17" t="s">
        <v>19</v>
      </c>
      <c r="AA10" s="18" t="s">
        <v>19</v>
      </c>
      <c r="AB10" t="s">
        <v>19</v>
      </c>
      <c r="AC10" t="s">
        <v>159</v>
      </c>
      <c r="AD10" t="s">
        <v>6</v>
      </c>
      <c r="AE10" t="s">
        <v>160</v>
      </c>
      <c r="AF10" t="s">
        <v>88</v>
      </c>
      <c r="AG10" t="s">
        <v>75</v>
      </c>
      <c r="AH10" t="s">
        <v>19</v>
      </c>
    </row>
    <row r="11" ht="14.25" customHeight="1" spans="1:34">
      <c r="A11" s="8" t="s">
        <v>161</v>
      </c>
      <c r="B11" s="8" t="s">
        <v>162</v>
      </c>
      <c r="C11" s="8" t="s">
        <v>74</v>
      </c>
      <c r="D11" s="8" t="s">
        <v>75</v>
      </c>
      <c r="E11" s="8" t="s">
        <v>76</v>
      </c>
      <c r="F11" s="8" t="s">
        <v>75</v>
      </c>
      <c r="G11" s="8" t="s">
        <v>163</v>
      </c>
      <c r="H11" s="9" t="s">
        <v>164</v>
      </c>
      <c r="I11" s="9" t="s">
        <v>79</v>
      </c>
      <c r="J11" s="9" t="s">
        <v>2</v>
      </c>
      <c r="K11" s="9" t="s">
        <v>165</v>
      </c>
      <c r="L11" s="9">
        <v>1</v>
      </c>
      <c r="M11" s="9">
        <v>1</v>
      </c>
      <c r="N11" s="9" t="s">
        <v>83</v>
      </c>
      <c r="O11" s="9" t="s">
        <v>166</v>
      </c>
      <c r="P11" s="9" t="s">
        <v>167</v>
      </c>
      <c r="Q11" s="9"/>
      <c r="R11" s="10" t="s">
        <v>168</v>
      </c>
      <c r="S11" s="17" t="s">
        <v>168</v>
      </c>
      <c r="T11" s="9" t="s">
        <v>169</v>
      </c>
      <c r="U11" s="10" t="s">
        <v>19</v>
      </c>
      <c r="V11" s="10" t="s">
        <v>19</v>
      </c>
      <c r="W11" s="17" t="s">
        <v>19</v>
      </c>
      <c r="X11" s="17" t="s">
        <v>19</v>
      </c>
      <c r="Y11" s="10" t="s">
        <v>19</v>
      </c>
      <c r="Z11" s="17" t="s">
        <v>19</v>
      </c>
      <c r="AA11" s="18" t="s">
        <v>19</v>
      </c>
      <c r="AB11" t="s">
        <v>19</v>
      </c>
      <c r="AC11" t="s">
        <v>19</v>
      </c>
      <c r="AD11" t="s">
        <v>6</v>
      </c>
      <c r="AE11" t="s">
        <v>170</v>
      </c>
      <c r="AF11" t="s">
        <v>88</v>
      </c>
      <c r="AG11" t="s">
        <v>75</v>
      </c>
      <c r="AH11" t="s">
        <v>19</v>
      </c>
    </row>
    <row r="12" ht="14.25" customHeight="1" spans="1:34">
      <c r="A12" s="8" t="s">
        <v>171</v>
      </c>
      <c r="B12" s="8" t="s">
        <v>172</v>
      </c>
      <c r="C12" s="8" t="s">
        <v>74</v>
      </c>
      <c r="D12" s="8" t="s">
        <v>75</v>
      </c>
      <c r="E12" s="8" t="s">
        <v>76</v>
      </c>
      <c r="F12" s="8" t="s">
        <v>75</v>
      </c>
      <c r="G12" s="8" t="s">
        <v>173</v>
      </c>
      <c r="H12" s="9" t="s">
        <v>174</v>
      </c>
      <c r="I12" s="9" t="s">
        <v>79</v>
      </c>
      <c r="J12" s="9" t="s">
        <v>2</v>
      </c>
      <c r="K12" s="9" t="s">
        <v>175</v>
      </c>
      <c r="L12" s="9">
        <v>1</v>
      </c>
      <c r="M12" s="9">
        <v>1</v>
      </c>
      <c r="N12" s="9" t="s">
        <v>83</v>
      </c>
      <c r="O12" s="9" t="s">
        <v>83</v>
      </c>
      <c r="P12" s="9" t="s">
        <v>156</v>
      </c>
      <c r="Q12" s="9"/>
      <c r="R12" s="10" t="s">
        <v>176</v>
      </c>
      <c r="S12" s="17" t="s">
        <v>19</v>
      </c>
      <c r="T12" s="9"/>
      <c r="U12" s="10" t="s">
        <v>19</v>
      </c>
      <c r="V12" s="10" t="s">
        <v>176</v>
      </c>
      <c r="W12" s="17" t="s">
        <v>177</v>
      </c>
      <c r="X12" s="17" t="s">
        <v>19</v>
      </c>
      <c r="Y12" s="10" t="s">
        <v>19</v>
      </c>
      <c r="Z12" s="17" t="s">
        <v>19</v>
      </c>
      <c r="AA12" s="18" t="s">
        <v>19</v>
      </c>
      <c r="AB12" t="s">
        <v>19</v>
      </c>
      <c r="AC12" t="s">
        <v>178</v>
      </c>
      <c r="AD12" t="s">
        <v>6</v>
      </c>
      <c r="AE12" t="s">
        <v>179</v>
      </c>
      <c r="AF12" t="s">
        <v>88</v>
      </c>
      <c r="AG12" t="s">
        <v>75</v>
      </c>
      <c r="AH12" t="s">
        <v>19</v>
      </c>
    </row>
    <row r="13" ht="14.25" customHeight="1" spans="1:34">
      <c r="A13" s="8" t="s">
        <v>180</v>
      </c>
      <c r="B13" s="8" t="s">
        <v>181</v>
      </c>
      <c r="C13" s="8" t="s">
        <v>74</v>
      </c>
      <c r="D13" s="8" t="s">
        <v>75</v>
      </c>
      <c r="E13" s="8" t="s">
        <v>76</v>
      </c>
      <c r="F13" s="8" t="s">
        <v>75</v>
      </c>
      <c r="G13" s="8" t="s">
        <v>182</v>
      </c>
      <c r="H13" s="9" t="s">
        <v>183</v>
      </c>
      <c r="I13" s="9" t="s">
        <v>79</v>
      </c>
      <c r="J13" s="9" t="s">
        <v>2</v>
      </c>
      <c r="K13" s="9" t="s">
        <v>184</v>
      </c>
      <c r="L13" s="9">
        <v>1</v>
      </c>
      <c r="M13" s="9">
        <v>3</v>
      </c>
      <c r="N13" s="9" t="s">
        <v>83</v>
      </c>
      <c r="O13" s="9" t="s">
        <v>185</v>
      </c>
      <c r="P13" s="9" t="s">
        <v>186</v>
      </c>
      <c r="Q13" s="9"/>
      <c r="R13" s="10" t="s">
        <v>187</v>
      </c>
      <c r="S13" s="17" t="s">
        <v>187</v>
      </c>
      <c r="T13" s="9" t="s">
        <v>188</v>
      </c>
      <c r="U13" s="10" t="s">
        <v>19</v>
      </c>
      <c r="V13" s="10" t="s">
        <v>19</v>
      </c>
      <c r="W13" s="17" t="s">
        <v>19</v>
      </c>
      <c r="X13" s="17" t="s">
        <v>19</v>
      </c>
      <c r="Y13" s="10" t="s">
        <v>19</v>
      </c>
      <c r="Z13" s="17" t="s">
        <v>19</v>
      </c>
      <c r="AA13" s="18" t="s">
        <v>19</v>
      </c>
      <c r="AB13" t="s">
        <v>19</v>
      </c>
      <c r="AC13" t="s">
        <v>19</v>
      </c>
      <c r="AD13" t="s">
        <v>6</v>
      </c>
      <c r="AE13" t="s">
        <v>189</v>
      </c>
      <c r="AF13" t="s">
        <v>88</v>
      </c>
      <c r="AG13" t="s">
        <v>75</v>
      </c>
      <c r="AH13" t="s">
        <v>19</v>
      </c>
    </row>
    <row r="14" ht="14.25" customHeight="1" spans="1:34">
      <c r="A14" s="8" t="s">
        <v>190</v>
      </c>
      <c r="B14" s="8" t="s">
        <v>191</v>
      </c>
      <c r="C14" s="8" t="s">
        <v>74</v>
      </c>
      <c r="D14" s="8" t="s">
        <v>75</v>
      </c>
      <c r="E14" s="8" t="s">
        <v>76</v>
      </c>
      <c r="F14" s="8" t="s">
        <v>75</v>
      </c>
      <c r="G14" s="8" t="s">
        <v>192</v>
      </c>
      <c r="H14" s="9" t="s">
        <v>193</v>
      </c>
      <c r="I14" s="9" t="s">
        <v>79</v>
      </c>
      <c r="J14" s="9" t="s">
        <v>2</v>
      </c>
      <c r="K14" s="9" t="s">
        <v>194</v>
      </c>
      <c r="L14" s="9">
        <v>1</v>
      </c>
      <c r="M14" s="9">
        <v>3</v>
      </c>
      <c r="N14" s="9" t="s">
        <v>156</v>
      </c>
      <c r="O14" s="9" t="s">
        <v>195</v>
      </c>
      <c r="P14" s="9" t="s">
        <v>196</v>
      </c>
      <c r="Q14" s="9"/>
      <c r="R14" s="10" t="s">
        <v>197</v>
      </c>
      <c r="S14" s="17" t="s">
        <v>197</v>
      </c>
      <c r="T14" s="9" t="s">
        <v>198</v>
      </c>
      <c r="U14" s="10" t="s">
        <v>19</v>
      </c>
      <c r="V14" s="10" t="s">
        <v>19</v>
      </c>
      <c r="W14" s="17" t="s">
        <v>19</v>
      </c>
      <c r="X14" s="17" t="s">
        <v>19</v>
      </c>
      <c r="Y14" s="10" t="s">
        <v>19</v>
      </c>
      <c r="Z14" s="17" t="s">
        <v>19</v>
      </c>
      <c r="AA14" s="18" t="s">
        <v>19</v>
      </c>
      <c r="AB14" t="s">
        <v>19</v>
      </c>
      <c r="AC14" t="s">
        <v>19</v>
      </c>
      <c r="AD14" t="s">
        <v>6</v>
      </c>
      <c r="AE14" t="s">
        <v>199</v>
      </c>
      <c r="AF14" t="s">
        <v>88</v>
      </c>
      <c r="AG14" t="s">
        <v>75</v>
      </c>
      <c r="AH14" t="s">
        <v>19</v>
      </c>
    </row>
    <row r="15" ht="14.25" customHeight="1" spans="1:34">
      <c r="A15" s="8" t="s">
        <v>200</v>
      </c>
      <c r="B15" s="8" t="s">
        <v>201</v>
      </c>
      <c r="C15" s="8" t="s">
        <v>74</v>
      </c>
      <c r="D15" s="8" t="s">
        <v>75</v>
      </c>
      <c r="E15" s="8" t="s">
        <v>76</v>
      </c>
      <c r="F15" s="8" t="s">
        <v>75</v>
      </c>
      <c r="G15" s="8" t="s">
        <v>173</v>
      </c>
      <c r="H15" s="9" t="s">
        <v>174</v>
      </c>
      <c r="I15" s="9" t="s">
        <v>79</v>
      </c>
      <c r="J15" s="9" t="s">
        <v>2</v>
      </c>
      <c r="K15" s="9" t="s">
        <v>202</v>
      </c>
      <c r="L15" s="9">
        <v>1</v>
      </c>
      <c r="M15" s="9">
        <v>1</v>
      </c>
      <c r="N15" s="9" t="s">
        <v>156</v>
      </c>
      <c r="O15" s="9" t="s">
        <v>156</v>
      </c>
      <c r="P15" s="9" t="s">
        <v>166</v>
      </c>
      <c r="Q15" s="9"/>
      <c r="R15" s="10" t="s">
        <v>203</v>
      </c>
      <c r="S15" s="17" t="s">
        <v>203</v>
      </c>
      <c r="T15" s="9" t="s">
        <v>204</v>
      </c>
      <c r="U15" s="10" t="s">
        <v>19</v>
      </c>
      <c r="V15" s="10" t="s">
        <v>19</v>
      </c>
      <c r="W15" s="17" t="s">
        <v>19</v>
      </c>
      <c r="X15" s="17" t="s">
        <v>19</v>
      </c>
      <c r="Y15" s="10" t="s">
        <v>19</v>
      </c>
      <c r="Z15" s="17" t="s">
        <v>19</v>
      </c>
      <c r="AA15" s="18" t="s">
        <v>19</v>
      </c>
      <c r="AB15" t="s">
        <v>19</v>
      </c>
      <c r="AC15" t="s">
        <v>19</v>
      </c>
      <c r="AD15" t="s">
        <v>6</v>
      </c>
      <c r="AE15" t="s">
        <v>205</v>
      </c>
      <c r="AF15" t="s">
        <v>88</v>
      </c>
      <c r="AG15" t="s">
        <v>75</v>
      </c>
      <c r="AH15" t="s">
        <v>19</v>
      </c>
    </row>
    <row r="16" ht="14.25" customHeight="1" spans="1:34">
      <c r="A16" s="8" t="s">
        <v>206</v>
      </c>
      <c r="B16" s="8" t="s">
        <v>207</v>
      </c>
      <c r="C16" s="8" t="s">
        <v>74</v>
      </c>
      <c r="D16" s="8" t="s">
        <v>75</v>
      </c>
      <c r="E16" s="8" t="s">
        <v>76</v>
      </c>
      <c r="F16" s="8" t="s">
        <v>75</v>
      </c>
      <c r="G16" s="8" t="s">
        <v>208</v>
      </c>
      <c r="H16" s="9" t="s">
        <v>209</v>
      </c>
      <c r="I16" s="9" t="s">
        <v>79</v>
      </c>
      <c r="J16" s="9" t="s">
        <v>2</v>
      </c>
      <c r="K16" s="9" t="s">
        <v>210</v>
      </c>
      <c r="L16" s="9">
        <v>1</v>
      </c>
      <c r="M16" s="9">
        <v>2</v>
      </c>
      <c r="N16" s="9" t="s">
        <v>211</v>
      </c>
      <c r="O16" s="9" t="s">
        <v>83</v>
      </c>
      <c r="P16" s="9" t="s">
        <v>166</v>
      </c>
      <c r="Q16" s="9"/>
      <c r="R16" s="10" t="s">
        <v>212</v>
      </c>
      <c r="S16" s="17" t="s">
        <v>19</v>
      </c>
      <c r="T16" s="9"/>
      <c r="U16" s="10" t="s">
        <v>19</v>
      </c>
      <c r="V16" s="10" t="s">
        <v>212</v>
      </c>
      <c r="W16" s="17" t="s">
        <v>213</v>
      </c>
      <c r="X16" s="17" t="s">
        <v>19</v>
      </c>
      <c r="Y16" s="10" t="s">
        <v>19</v>
      </c>
      <c r="Z16" s="17" t="s">
        <v>19</v>
      </c>
      <c r="AA16" s="18" t="s">
        <v>19</v>
      </c>
      <c r="AB16" t="s">
        <v>19</v>
      </c>
      <c r="AC16" t="s">
        <v>214</v>
      </c>
      <c r="AD16" t="s">
        <v>6</v>
      </c>
      <c r="AE16" t="s">
        <v>215</v>
      </c>
      <c r="AF16" t="s">
        <v>88</v>
      </c>
      <c r="AG16" t="s">
        <v>75</v>
      </c>
      <c r="AH16" t="s">
        <v>19</v>
      </c>
    </row>
    <row r="17" ht="14.25" customHeight="1" spans="1:34">
      <c r="A17" s="8" t="s">
        <v>216</v>
      </c>
      <c r="B17" s="8" t="s">
        <v>217</v>
      </c>
      <c r="C17" s="8" t="s">
        <v>74</v>
      </c>
      <c r="D17" s="8" t="s">
        <v>75</v>
      </c>
      <c r="E17" s="8" t="s">
        <v>76</v>
      </c>
      <c r="F17" s="8" t="s">
        <v>75</v>
      </c>
      <c r="G17" s="8" t="s">
        <v>218</v>
      </c>
      <c r="H17" s="9" t="s">
        <v>219</v>
      </c>
      <c r="I17" s="9" t="s">
        <v>79</v>
      </c>
      <c r="J17" s="9" t="s">
        <v>2</v>
      </c>
      <c r="K17" s="9" t="s">
        <v>220</v>
      </c>
      <c r="L17" s="9">
        <v>1</v>
      </c>
      <c r="M17" s="9">
        <v>4</v>
      </c>
      <c r="N17" s="9" t="s">
        <v>81</v>
      </c>
      <c r="O17" s="9" t="s">
        <v>133</v>
      </c>
      <c r="P17" s="9" t="s">
        <v>166</v>
      </c>
      <c r="Q17" s="9"/>
      <c r="R17" s="10" t="s">
        <v>221</v>
      </c>
      <c r="S17" s="17" t="s">
        <v>19</v>
      </c>
      <c r="T17" s="9"/>
      <c r="U17" s="10" t="s">
        <v>19</v>
      </c>
      <c r="V17" s="10" t="s">
        <v>221</v>
      </c>
      <c r="W17" s="17" t="s">
        <v>222</v>
      </c>
      <c r="X17" s="17" t="s">
        <v>19</v>
      </c>
      <c r="Y17" s="10" t="s">
        <v>19</v>
      </c>
      <c r="Z17" s="17" t="s">
        <v>19</v>
      </c>
      <c r="AA17" s="18" t="s">
        <v>19</v>
      </c>
      <c r="AB17" t="s">
        <v>19</v>
      </c>
      <c r="AC17" t="s">
        <v>223</v>
      </c>
      <c r="AD17" t="s">
        <v>6</v>
      </c>
      <c r="AE17" t="s">
        <v>224</v>
      </c>
      <c r="AF17" t="s">
        <v>88</v>
      </c>
      <c r="AG17" t="s">
        <v>75</v>
      </c>
      <c r="AH17" t="s">
        <v>19</v>
      </c>
    </row>
    <row r="18" ht="14.25" customHeight="1" spans="1:34">
      <c r="A18" s="8" t="s">
        <v>225</v>
      </c>
      <c r="B18" s="8" t="s">
        <v>226</v>
      </c>
      <c r="C18" s="8" t="s">
        <v>74</v>
      </c>
      <c r="D18" s="8" t="s">
        <v>75</v>
      </c>
      <c r="E18" s="8" t="s">
        <v>76</v>
      </c>
      <c r="F18" s="8" t="s">
        <v>75</v>
      </c>
      <c r="G18" s="8" t="s">
        <v>227</v>
      </c>
      <c r="H18" s="9" t="s">
        <v>228</v>
      </c>
      <c r="I18" s="9" t="s">
        <v>79</v>
      </c>
      <c r="J18" s="9" t="s">
        <v>2</v>
      </c>
      <c r="K18" s="9" t="s">
        <v>229</v>
      </c>
      <c r="L18" s="9">
        <v>1</v>
      </c>
      <c r="M18" s="9">
        <v>1</v>
      </c>
      <c r="N18" s="9" t="s">
        <v>230</v>
      </c>
      <c r="O18" s="9" t="s">
        <v>156</v>
      </c>
      <c r="P18" s="9" t="s">
        <v>166</v>
      </c>
      <c r="Q18" s="9"/>
      <c r="R18" s="10" t="s">
        <v>231</v>
      </c>
      <c r="S18" s="17" t="s">
        <v>19</v>
      </c>
      <c r="T18" s="9"/>
      <c r="U18" s="10" t="s">
        <v>19</v>
      </c>
      <c r="V18" s="10" t="s">
        <v>231</v>
      </c>
      <c r="W18" s="17" t="s">
        <v>232</v>
      </c>
      <c r="X18" s="17" t="s">
        <v>19</v>
      </c>
      <c r="Y18" s="10" t="s">
        <v>19</v>
      </c>
      <c r="Z18" s="17" t="s">
        <v>19</v>
      </c>
      <c r="AA18" s="18" t="s">
        <v>19</v>
      </c>
      <c r="AB18" t="s">
        <v>19</v>
      </c>
      <c r="AC18" t="s">
        <v>233</v>
      </c>
      <c r="AD18" t="s">
        <v>6</v>
      </c>
      <c r="AE18" t="s">
        <v>234</v>
      </c>
      <c r="AF18" t="s">
        <v>88</v>
      </c>
      <c r="AG18" t="s">
        <v>75</v>
      </c>
      <c r="AH18" t="s">
        <v>19</v>
      </c>
    </row>
    <row r="19" ht="14.25" customHeight="1" spans="1:34">
      <c r="A19" s="8" t="s">
        <v>235</v>
      </c>
      <c r="B19" s="8" t="s">
        <v>236</v>
      </c>
      <c r="C19" s="8" t="s">
        <v>74</v>
      </c>
      <c r="D19" s="8" t="s">
        <v>75</v>
      </c>
      <c r="E19" s="8" t="s">
        <v>76</v>
      </c>
      <c r="F19" s="8" t="s">
        <v>75</v>
      </c>
      <c r="G19" s="8" t="s">
        <v>227</v>
      </c>
      <c r="H19" s="9" t="s">
        <v>228</v>
      </c>
      <c r="I19" s="9" t="s">
        <v>79</v>
      </c>
      <c r="J19" s="9" t="s">
        <v>2</v>
      </c>
      <c r="K19" s="9" t="s">
        <v>237</v>
      </c>
      <c r="L19" s="9">
        <v>1</v>
      </c>
      <c r="M19" s="9">
        <v>1</v>
      </c>
      <c r="N19" s="9" t="s">
        <v>230</v>
      </c>
      <c r="O19" s="9" t="s">
        <v>156</v>
      </c>
      <c r="P19" s="9" t="s">
        <v>166</v>
      </c>
      <c r="Q19" s="9"/>
      <c r="R19" s="10" t="s">
        <v>231</v>
      </c>
      <c r="S19" s="17" t="s">
        <v>19</v>
      </c>
      <c r="T19" s="9"/>
      <c r="U19" s="10" t="s">
        <v>19</v>
      </c>
      <c r="V19" s="10" t="s">
        <v>231</v>
      </c>
      <c r="W19" s="17" t="s">
        <v>232</v>
      </c>
      <c r="X19" s="17" t="s">
        <v>19</v>
      </c>
      <c r="Y19" s="10" t="s">
        <v>19</v>
      </c>
      <c r="Z19" s="17" t="s">
        <v>19</v>
      </c>
      <c r="AA19" s="18" t="s">
        <v>19</v>
      </c>
      <c r="AB19" t="s">
        <v>19</v>
      </c>
      <c r="AC19" t="s">
        <v>233</v>
      </c>
      <c r="AD19" t="s">
        <v>6</v>
      </c>
      <c r="AE19" t="s">
        <v>234</v>
      </c>
      <c r="AF19" t="s">
        <v>88</v>
      </c>
      <c r="AG19" t="s">
        <v>75</v>
      </c>
      <c r="AH19" t="s">
        <v>19</v>
      </c>
    </row>
    <row r="20" ht="14.25" customHeight="1" spans="1:34">
      <c r="A20" s="8" t="s">
        <v>238</v>
      </c>
      <c r="B20" s="8" t="s">
        <v>239</v>
      </c>
      <c r="C20" s="8" t="s">
        <v>74</v>
      </c>
      <c r="D20" s="8" t="s">
        <v>75</v>
      </c>
      <c r="E20" s="8" t="s">
        <v>76</v>
      </c>
      <c r="F20" s="8" t="s">
        <v>75</v>
      </c>
      <c r="G20" s="8" t="s">
        <v>240</v>
      </c>
      <c r="H20" s="9" t="s">
        <v>241</v>
      </c>
      <c r="I20" s="9" t="s">
        <v>79</v>
      </c>
      <c r="J20" s="9" t="s">
        <v>2</v>
      </c>
      <c r="K20" s="9" t="s">
        <v>242</v>
      </c>
      <c r="L20" s="9">
        <v>1</v>
      </c>
      <c r="M20" s="9">
        <v>1</v>
      </c>
      <c r="N20" s="9" t="s">
        <v>243</v>
      </c>
      <c r="O20" s="9" t="s">
        <v>156</v>
      </c>
      <c r="P20" s="9" t="s">
        <v>166</v>
      </c>
      <c r="Q20" s="9"/>
      <c r="R20" s="10" t="s">
        <v>244</v>
      </c>
      <c r="S20" s="17" t="s">
        <v>19</v>
      </c>
      <c r="T20" s="9"/>
      <c r="U20" s="10" t="s">
        <v>19</v>
      </c>
      <c r="V20" s="10" t="s">
        <v>244</v>
      </c>
      <c r="W20" s="17" t="s">
        <v>245</v>
      </c>
      <c r="X20" s="17" t="s">
        <v>19</v>
      </c>
      <c r="Y20" s="10" t="s">
        <v>19</v>
      </c>
      <c r="Z20" s="17" t="s">
        <v>19</v>
      </c>
      <c r="AA20" s="18" t="s">
        <v>19</v>
      </c>
      <c r="AB20" t="s">
        <v>19</v>
      </c>
      <c r="AC20" t="s">
        <v>246</v>
      </c>
      <c r="AD20" t="s">
        <v>6</v>
      </c>
      <c r="AE20" t="s">
        <v>247</v>
      </c>
      <c r="AF20" t="s">
        <v>88</v>
      </c>
      <c r="AG20" t="s">
        <v>75</v>
      </c>
      <c r="AH20" t="s">
        <v>19</v>
      </c>
    </row>
    <row r="21" ht="14.25" customHeight="1" spans="1:34">
      <c r="A21" s="8" t="s">
        <v>248</v>
      </c>
      <c r="B21" s="8" t="s">
        <v>249</v>
      </c>
      <c r="C21" s="8" t="s">
        <v>74</v>
      </c>
      <c r="D21" s="8" t="s">
        <v>75</v>
      </c>
      <c r="E21" s="8" t="s">
        <v>76</v>
      </c>
      <c r="F21" s="8" t="s">
        <v>75</v>
      </c>
      <c r="G21" s="8" t="s">
        <v>250</v>
      </c>
      <c r="H21" s="9" t="s">
        <v>251</v>
      </c>
      <c r="I21" s="9" t="s">
        <v>79</v>
      </c>
      <c r="J21" s="9" t="s">
        <v>2</v>
      </c>
      <c r="K21" s="9" t="s">
        <v>252</v>
      </c>
      <c r="L21" s="9">
        <v>1</v>
      </c>
      <c r="M21" s="9">
        <v>5</v>
      </c>
      <c r="N21" s="9" t="s">
        <v>122</v>
      </c>
      <c r="O21" s="9" t="s">
        <v>122</v>
      </c>
      <c r="P21" s="9" t="s">
        <v>166</v>
      </c>
      <c r="Q21" s="9"/>
      <c r="R21" s="10" t="s">
        <v>253</v>
      </c>
      <c r="S21" s="17" t="s">
        <v>19</v>
      </c>
      <c r="T21" s="9"/>
      <c r="U21" s="10" t="s">
        <v>19</v>
      </c>
      <c r="V21" s="10" t="s">
        <v>253</v>
      </c>
      <c r="W21" s="17" t="s">
        <v>254</v>
      </c>
      <c r="X21" s="17" t="s">
        <v>19</v>
      </c>
      <c r="Y21" s="10" t="s">
        <v>19</v>
      </c>
      <c r="Z21" s="17" t="s">
        <v>19</v>
      </c>
      <c r="AA21" s="18" t="s">
        <v>19</v>
      </c>
      <c r="AB21" t="s">
        <v>19</v>
      </c>
      <c r="AC21" t="s">
        <v>255</v>
      </c>
      <c r="AD21" t="s">
        <v>6</v>
      </c>
      <c r="AE21" t="s">
        <v>256</v>
      </c>
      <c r="AF21" t="s">
        <v>88</v>
      </c>
      <c r="AG21" t="s">
        <v>75</v>
      </c>
      <c r="AH21" t="s">
        <v>19</v>
      </c>
    </row>
    <row r="22" ht="14.25" customHeight="1" spans="1:34">
      <c r="A22" s="8" t="s">
        <v>257</v>
      </c>
      <c r="B22" s="8" t="s">
        <v>258</v>
      </c>
      <c r="C22" s="8" t="s">
        <v>74</v>
      </c>
      <c r="D22" s="8" t="s">
        <v>75</v>
      </c>
      <c r="E22" s="8" t="s">
        <v>76</v>
      </c>
      <c r="F22" s="8" t="s">
        <v>75</v>
      </c>
      <c r="G22" s="8" t="s">
        <v>259</v>
      </c>
      <c r="H22" s="9" t="s">
        <v>260</v>
      </c>
      <c r="I22" s="9" t="s">
        <v>79</v>
      </c>
      <c r="J22" s="9" t="s">
        <v>2</v>
      </c>
      <c r="K22" s="9" t="s">
        <v>261</v>
      </c>
      <c r="L22" s="9">
        <v>1</v>
      </c>
      <c r="M22" s="9">
        <v>1</v>
      </c>
      <c r="N22" s="9" t="s">
        <v>156</v>
      </c>
      <c r="O22" s="9" t="s">
        <v>262</v>
      </c>
      <c r="P22" s="9" t="s">
        <v>263</v>
      </c>
      <c r="Q22" s="9"/>
      <c r="R22" s="10" t="s">
        <v>264</v>
      </c>
      <c r="S22" s="17" t="s">
        <v>264</v>
      </c>
      <c r="T22" s="9" t="s">
        <v>265</v>
      </c>
      <c r="U22" s="10" t="s">
        <v>19</v>
      </c>
      <c r="V22" s="10" t="s">
        <v>19</v>
      </c>
      <c r="W22" s="17" t="s">
        <v>19</v>
      </c>
      <c r="X22" s="17" t="s">
        <v>19</v>
      </c>
      <c r="Y22" s="10" t="s">
        <v>19</v>
      </c>
      <c r="Z22" s="17" t="s">
        <v>19</v>
      </c>
      <c r="AA22" s="18" t="s">
        <v>19</v>
      </c>
      <c r="AB22" t="s">
        <v>19</v>
      </c>
      <c r="AC22" t="s">
        <v>19</v>
      </c>
      <c r="AD22" t="s">
        <v>6</v>
      </c>
      <c r="AE22" t="s">
        <v>266</v>
      </c>
      <c r="AF22" t="s">
        <v>88</v>
      </c>
      <c r="AG22" t="s">
        <v>75</v>
      </c>
      <c r="AH22" t="s">
        <v>19</v>
      </c>
    </row>
    <row r="23" ht="14.25" customHeight="1" spans="1:34">
      <c r="A23" s="8" t="s">
        <v>267</v>
      </c>
      <c r="B23" s="8" t="s">
        <v>268</v>
      </c>
      <c r="C23" s="8" t="s">
        <v>74</v>
      </c>
      <c r="D23" s="8" t="s">
        <v>75</v>
      </c>
      <c r="E23" s="8" t="s">
        <v>76</v>
      </c>
      <c r="F23" s="8" t="s">
        <v>75</v>
      </c>
      <c r="G23" s="8" t="s">
        <v>153</v>
      </c>
      <c r="H23" s="9" t="s">
        <v>154</v>
      </c>
      <c r="I23" s="9" t="s">
        <v>79</v>
      </c>
      <c r="J23" s="9" t="s">
        <v>2</v>
      </c>
      <c r="K23" s="9" t="s">
        <v>155</v>
      </c>
      <c r="L23" s="9">
        <v>1</v>
      </c>
      <c r="M23" s="9">
        <v>1</v>
      </c>
      <c r="N23" s="9" t="s">
        <v>94</v>
      </c>
      <c r="O23" s="9" t="s">
        <v>156</v>
      </c>
      <c r="P23" s="9" t="s">
        <v>166</v>
      </c>
      <c r="Q23" s="9"/>
      <c r="R23" s="10" t="s">
        <v>269</v>
      </c>
      <c r="S23" s="17" t="s">
        <v>19</v>
      </c>
      <c r="T23" s="9"/>
      <c r="U23" s="10" t="s">
        <v>19</v>
      </c>
      <c r="V23" s="10" t="s">
        <v>269</v>
      </c>
      <c r="W23" s="17" t="s">
        <v>270</v>
      </c>
      <c r="X23" s="17" t="s">
        <v>19</v>
      </c>
      <c r="Y23" s="10" t="s">
        <v>19</v>
      </c>
      <c r="Z23" s="17" t="s">
        <v>19</v>
      </c>
      <c r="AA23" s="18" t="s">
        <v>19</v>
      </c>
      <c r="AB23" t="s">
        <v>19</v>
      </c>
      <c r="AC23" t="s">
        <v>271</v>
      </c>
      <c r="AD23" t="s">
        <v>6</v>
      </c>
      <c r="AE23" t="s">
        <v>160</v>
      </c>
      <c r="AF23" t="s">
        <v>88</v>
      </c>
      <c r="AG23" t="s">
        <v>75</v>
      </c>
      <c r="AH23" t="s">
        <v>19</v>
      </c>
    </row>
    <row r="24" ht="14.25" customHeight="1" spans="1:34">
      <c r="A24" s="8" t="s">
        <v>272</v>
      </c>
      <c r="B24" s="8" t="s">
        <v>273</v>
      </c>
      <c r="C24" s="8" t="s">
        <v>74</v>
      </c>
      <c r="D24" s="8" t="s">
        <v>75</v>
      </c>
      <c r="E24" s="8" t="s">
        <v>76</v>
      </c>
      <c r="F24" s="8" t="s">
        <v>75</v>
      </c>
      <c r="G24" s="8" t="s">
        <v>274</v>
      </c>
      <c r="H24" s="9" t="s">
        <v>275</v>
      </c>
      <c r="I24" s="9" t="s">
        <v>79</v>
      </c>
      <c r="J24" s="9" t="s">
        <v>2</v>
      </c>
      <c r="K24" s="9" t="s">
        <v>276</v>
      </c>
      <c r="L24" s="9">
        <v>1</v>
      </c>
      <c r="M24" s="9">
        <v>1</v>
      </c>
      <c r="N24" s="9" t="s">
        <v>156</v>
      </c>
      <c r="O24" s="9" t="s">
        <v>156</v>
      </c>
      <c r="P24" s="9" t="s">
        <v>166</v>
      </c>
      <c r="Q24" s="9"/>
      <c r="R24" s="10" t="s">
        <v>277</v>
      </c>
      <c r="S24" s="17" t="s">
        <v>19</v>
      </c>
      <c r="T24" s="9"/>
      <c r="U24" s="10" t="s">
        <v>19</v>
      </c>
      <c r="V24" s="10" t="s">
        <v>277</v>
      </c>
      <c r="W24" s="17" t="s">
        <v>278</v>
      </c>
      <c r="X24" s="17" t="s">
        <v>19</v>
      </c>
      <c r="Y24" s="10" t="s">
        <v>19</v>
      </c>
      <c r="Z24" s="17" t="s">
        <v>19</v>
      </c>
      <c r="AA24" s="18" t="s">
        <v>19</v>
      </c>
      <c r="AB24" t="s">
        <v>19</v>
      </c>
      <c r="AC24" t="s">
        <v>279</v>
      </c>
      <c r="AD24" t="s">
        <v>6</v>
      </c>
      <c r="AE24" t="s">
        <v>280</v>
      </c>
      <c r="AF24" t="s">
        <v>88</v>
      </c>
      <c r="AG24" t="s">
        <v>75</v>
      </c>
      <c r="AH24" t="s">
        <v>19</v>
      </c>
    </row>
    <row r="25" ht="14.25" customHeight="1" spans="1:34">
      <c r="A25" s="8" t="s">
        <v>281</v>
      </c>
      <c r="B25" s="8" t="s">
        <v>282</v>
      </c>
      <c r="C25" s="8" t="s">
        <v>74</v>
      </c>
      <c r="D25" s="8" t="s">
        <v>75</v>
      </c>
      <c r="E25" s="8" t="s">
        <v>76</v>
      </c>
      <c r="F25" s="8" t="s">
        <v>75</v>
      </c>
      <c r="G25" s="8" t="s">
        <v>283</v>
      </c>
      <c r="H25" s="9" t="s">
        <v>284</v>
      </c>
      <c r="I25" s="9" t="s">
        <v>79</v>
      </c>
      <c r="J25" s="9" t="s">
        <v>2</v>
      </c>
      <c r="K25" s="9" t="s">
        <v>285</v>
      </c>
      <c r="L25" s="9">
        <v>1</v>
      </c>
      <c r="M25" s="9">
        <v>1</v>
      </c>
      <c r="N25" s="9" t="s">
        <v>132</v>
      </c>
      <c r="O25" s="9" t="s">
        <v>156</v>
      </c>
      <c r="P25" s="9" t="s">
        <v>166</v>
      </c>
      <c r="Q25" s="9"/>
      <c r="R25" s="10" t="s">
        <v>286</v>
      </c>
      <c r="S25" s="17" t="s">
        <v>19</v>
      </c>
      <c r="T25" s="9"/>
      <c r="U25" s="10" t="s">
        <v>19</v>
      </c>
      <c r="V25" s="10" t="s">
        <v>286</v>
      </c>
      <c r="W25" s="17" t="s">
        <v>287</v>
      </c>
      <c r="X25" s="17" t="s">
        <v>19</v>
      </c>
      <c r="Y25" s="10" t="s">
        <v>19</v>
      </c>
      <c r="Z25" s="17" t="s">
        <v>19</v>
      </c>
      <c r="AA25" s="18" t="s">
        <v>19</v>
      </c>
      <c r="AB25" t="s">
        <v>19</v>
      </c>
      <c r="AC25" t="s">
        <v>288</v>
      </c>
      <c r="AD25" t="s">
        <v>6</v>
      </c>
      <c r="AE25" t="s">
        <v>289</v>
      </c>
      <c r="AF25" t="s">
        <v>88</v>
      </c>
      <c r="AG25" t="s">
        <v>75</v>
      </c>
      <c r="AH25" t="s">
        <v>19</v>
      </c>
    </row>
    <row r="26" ht="14.25" customHeight="1" spans="1:34">
      <c r="A26" s="8" t="s">
        <v>290</v>
      </c>
      <c r="B26" s="8" t="s">
        <v>291</v>
      </c>
      <c r="C26" s="8" t="s">
        <v>74</v>
      </c>
      <c r="D26" s="8" t="s">
        <v>75</v>
      </c>
      <c r="E26" s="8" t="s">
        <v>76</v>
      </c>
      <c r="F26" s="8" t="s">
        <v>75</v>
      </c>
      <c r="G26" s="8" t="s">
        <v>292</v>
      </c>
      <c r="H26" s="9" t="s">
        <v>293</v>
      </c>
      <c r="I26" s="9" t="s">
        <v>79</v>
      </c>
      <c r="J26" s="9" t="s">
        <v>2</v>
      </c>
      <c r="K26" s="9" t="s">
        <v>294</v>
      </c>
      <c r="L26" s="9">
        <v>2</v>
      </c>
      <c r="M26" s="9">
        <v>5</v>
      </c>
      <c r="N26" s="9" t="s">
        <v>166</v>
      </c>
      <c r="O26" s="9" t="s">
        <v>295</v>
      </c>
      <c r="P26" s="9" t="s">
        <v>296</v>
      </c>
      <c r="Q26" s="9"/>
      <c r="R26" s="10" t="s">
        <v>297</v>
      </c>
      <c r="S26" s="17" t="s">
        <v>297</v>
      </c>
      <c r="T26" s="9" t="s">
        <v>298</v>
      </c>
      <c r="U26" s="10" t="s">
        <v>19</v>
      </c>
      <c r="V26" s="10" t="s">
        <v>19</v>
      </c>
      <c r="W26" s="17" t="s">
        <v>19</v>
      </c>
      <c r="X26" s="17" t="s">
        <v>19</v>
      </c>
      <c r="Y26" s="10" t="s">
        <v>19</v>
      </c>
      <c r="Z26" s="17" t="s">
        <v>19</v>
      </c>
      <c r="AA26" s="18" t="s">
        <v>19</v>
      </c>
      <c r="AB26" t="s">
        <v>19</v>
      </c>
      <c r="AC26" t="s">
        <v>19</v>
      </c>
      <c r="AD26" t="s">
        <v>6</v>
      </c>
      <c r="AE26" t="s">
        <v>299</v>
      </c>
      <c r="AF26" t="s">
        <v>88</v>
      </c>
      <c r="AG26" t="s">
        <v>75</v>
      </c>
      <c r="AH26" t="s">
        <v>19</v>
      </c>
    </row>
    <row r="27" ht="14.25" customHeight="1" spans="1:34">
      <c r="A27" s="8" t="s">
        <v>300</v>
      </c>
      <c r="B27" s="8" t="s">
        <v>301</v>
      </c>
      <c r="C27" s="8" t="s">
        <v>74</v>
      </c>
      <c r="D27" s="8" t="s">
        <v>75</v>
      </c>
      <c r="E27" s="8" t="s">
        <v>76</v>
      </c>
      <c r="F27" s="8" t="s">
        <v>75</v>
      </c>
      <c r="G27" s="8" t="s">
        <v>302</v>
      </c>
      <c r="H27" s="9" t="s">
        <v>303</v>
      </c>
      <c r="I27" s="9" t="s">
        <v>79</v>
      </c>
      <c r="J27" s="9" t="s">
        <v>2</v>
      </c>
      <c r="K27" s="9" t="s">
        <v>304</v>
      </c>
      <c r="L27" s="9">
        <v>1</v>
      </c>
      <c r="M27" s="9">
        <v>1</v>
      </c>
      <c r="N27" s="9" t="s">
        <v>305</v>
      </c>
      <c r="O27" s="9" t="s">
        <v>166</v>
      </c>
      <c r="P27" s="9" t="s">
        <v>167</v>
      </c>
      <c r="Q27" s="9"/>
      <c r="R27" s="10" t="s">
        <v>306</v>
      </c>
      <c r="S27" s="17" t="s">
        <v>19</v>
      </c>
      <c r="T27" s="9"/>
      <c r="U27" s="10" t="s">
        <v>19</v>
      </c>
      <c r="V27" s="10" t="s">
        <v>306</v>
      </c>
      <c r="W27" s="17" t="s">
        <v>307</v>
      </c>
      <c r="X27" s="17" t="s">
        <v>19</v>
      </c>
      <c r="Y27" s="10" t="s">
        <v>19</v>
      </c>
      <c r="Z27" s="17" t="s">
        <v>19</v>
      </c>
      <c r="AA27" s="18" t="s">
        <v>19</v>
      </c>
      <c r="AB27" t="s">
        <v>19</v>
      </c>
      <c r="AC27" t="s">
        <v>308</v>
      </c>
      <c r="AD27" t="s">
        <v>6</v>
      </c>
      <c r="AE27" t="s">
        <v>309</v>
      </c>
      <c r="AF27" t="s">
        <v>88</v>
      </c>
      <c r="AG27" t="s">
        <v>75</v>
      </c>
      <c r="AH27" t="s">
        <v>19</v>
      </c>
    </row>
    <row r="28" ht="14.25" customHeight="1" spans="1:34">
      <c r="A28" s="8" t="s">
        <v>310</v>
      </c>
      <c r="B28" s="8" t="s">
        <v>311</v>
      </c>
      <c r="C28" s="8" t="s">
        <v>74</v>
      </c>
      <c r="D28" s="8" t="s">
        <v>75</v>
      </c>
      <c r="E28" s="8" t="s">
        <v>76</v>
      </c>
      <c r="F28" s="8" t="s">
        <v>75</v>
      </c>
      <c r="G28" s="8" t="s">
        <v>312</v>
      </c>
      <c r="H28" s="9" t="s">
        <v>313</v>
      </c>
      <c r="I28" s="9" t="s">
        <v>79</v>
      </c>
      <c r="J28" s="9" t="s">
        <v>2</v>
      </c>
      <c r="K28" s="9" t="s">
        <v>314</v>
      </c>
      <c r="L28" s="9">
        <v>1</v>
      </c>
      <c r="M28" s="9">
        <v>2</v>
      </c>
      <c r="N28" s="9" t="s">
        <v>315</v>
      </c>
      <c r="O28" s="9" t="s">
        <v>156</v>
      </c>
      <c r="P28" s="9" t="s">
        <v>167</v>
      </c>
      <c r="Q28" s="9"/>
      <c r="R28" s="10" t="s">
        <v>316</v>
      </c>
      <c r="S28" s="17" t="s">
        <v>19</v>
      </c>
      <c r="T28" s="9"/>
      <c r="U28" s="10" t="s">
        <v>19</v>
      </c>
      <c r="V28" s="10" t="s">
        <v>316</v>
      </c>
      <c r="W28" s="17" t="s">
        <v>317</v>
      </c>
      <c r="X28" s="17" t="s">
        <v>19</v>
      </c>
      <c r="Y28" s="10" t="s">
        <v>19</v>
      </c>
      <c r="Z28" s="17" t="s">
        <v>19</v>
      </c>
      <c r="AA28" s="18" t="s">
        <v>19</v>
      </c>
      <c r="AB28" t="s">
        <v>19</v>
      </c>
      <c r="AC28" t="s">
        <v>318</v>
      </c>
      <c r="AD28" t="s">
        <v>6</v>
      </c>
      <c r="AE28" t="s">
        <v>319</v>
      </c>
      <c r="AF28" t="s">
        <v>88</v>
      </c>
      <c r="AG28" t="s">
        <v>75</v>
      </c>
      <c r="AH28" t="s">
        <v>19</v>
      </c>
    </row>
    <row r="29" ht="14.25" customHeight="1" spans="1:34">
      <c r="A29" s="8" t="s">
        <v>320</v>
      </c>
      <c r="B29" s="8" t="s">
        <v>321</v>
      </c>
      <c r="C29" s="8" t="s">
        <v>74</v>
      </c>
      <c r="D29" s="8" t="s">
        <v>75</v>
      </c>
      <c r="E29" s="8" t="s">
        <v>76</v>
      </c>
      <c r="F29" s="8" t="s">
        <v>75</v>
      </c>
      <c r="G29" s="8" t="s">
        <v>322</v>
      </c>
      <c r="H29" s="9" t="s">
        <v>323</v>
      </c>
      <c r="I29" s="9" t="s">
        <v>79</v>
      </c>
      <c r="J29" s="9" t="s">
        <v>2</v>
      </c>
      <c r="K29" s="9" t="s">
        <v>324</v>
      </c>
      <c r="L29" s="9">
        <v>1</v>
      </c>
      <c r="M29" s="9">
        <v>3</v>
      </c>
      <c r="N29" s="9" t="s">
        <v>102</v>
      </c>
      <c r="O29" s="9" t="s">
        <v>83</v>
      </c>
      <c r="P29" s="9" t="s">
        <v>167</v>
      </c>
      <c r="Q29" s="9"/>
      <c r="R29" s="10" t="s">
        <v>325</v>
      </c>
      <c r="S29" s="17" t="s">
        <v>19</v>
      </c>
      <c r="T29" s="9"/>
      <c r="U29" s="10" t="s">
        <v>19</v>
      </c>
      <c r="V29" s="10" t="s">
        <v>325</v>
      </c>
      <c r="W29" s="17" t="s">
        <v>326</v>
      </c>
      <c r="X29" s="17" t="s">
        <v>19</v>
      </c>
      <c r="Y29" s="10" t="s">
        <v>19</v>
      </c>
      <c r="Z29" s="17" t="s">
        <v>19</v>
      </c>
      <c r="AA29" s="18" t="s">
        <v>19</v>
      </c>
      <c r="AB29" t="s">
        <v>19</v>
      </c>
      <c r="AC29" t="s">
        <v>327</v>
      </c>
      <c r="AD29" t="s">
        <v>6</v>
      </c>
      <c r="AE29" t="s">
        <v>328</v>
      </c>
      <c r="AF29" t="s">
        <v>88</v>
      </c>
      <c r="AG29" t="s">
        <v>75</v>
      </c>
      <c r="AH29" t="s">
        <v>19</v>
      </c>
    </row>
    <row r="30" ht="14.25" customHeight="1" spans="1:34">
      <c r="A30" s="8" t="s">
        <v>329</v>
      </c>
      <c r="B30" s="8" t="s">
        <v>330</v>
      </c>
      <c r="C30" s="8" t="s">
        <v>74</v>
      </c>
      <c r="D30" s="8" t="s">
        <v>75</v>
      </c>
      <c r="E30" s="8" t="s">
        <v>76</v>
      </c>
      <c r="F30" s="8" t="s">
        <v>75</v>
      </c>
      <c r="G30" s="8" t="s">
        <v>331</v>
      </c>
      <c r="H30" s="9" t="s">
        <v>332</v>
      </c>
      <c r="I30" s="9" t="s">
        <v>79</v>
      </c>
      <c r="J30" s="9" t="s">
        <v>2</v>
      </c>
      <c r="K30" s="9" t="s">
        <v>333</v>
      </c>
      <c r="L30" s="9">
        <v>1</v>
      </c>
      <c r="M30" s="9">
        <v>3</v>
      </c>
      <c r="N30" s="9" t="s">
        <v>132</v>
      </c>
      <c r="O30" s="9" t="s">
        <v>83</v>
      </c>
      <c r="P30" s="9" t="s">
        <v>167</v>
      </c>
      <c r="Q30" s="9"/>
      <c r="R30" s="10" t="s">
        <v>334</v>
      </c>
      <c r="S30" s="17" t="s">
        <v>19</v>
      </c>
      <c r="T30" s="9"/>
      <c r="U30" s="10" t="s">
        <v>19</v>
      </c>
      <c r="V30" s="10" t="s">
        <v>334</v>
      </c>
      <c r="W30" s="17" t="s">
        <v>335</v>
      </c>
      <c r="X30" s="17" t="s">
        <v>19</v>
      </c>
      <c r="Y30" s="10" t="s">
        <v>19</v>
      </c>
      <c r="Z30" s="17" t="s">
        <v>19</v>
      </c>
      <c r="AA30" s="18" t="s">
        <v>19</v>
      </c>
      <c r="AB30" t="s">
        <v>19</v>
      </c>
      <c r="AC30" t="s">
        <v>336</v>
      </c>
      <c r="AD30" t="s">
        <v>6</v>
      </c>
      <c r="AE30" t="s">
        <v>337</v>
      </c>
      <c r="AF30" t="s">
        <v>88</v>
      </c>
      <c r="AG30" t="s">
        <v>75</v>
      </c>
      <c r="AH30" t="s">
        <v>19</v>
      </c>
    </row>
    <row r="31" ht="14.25" customHeight="1" spans="1:34">
      <c r="A31" s="8" t="s">
        <v>338</v>
      </c>
      <c r="B31" s="8" t="s">
        <v>339</v>
      </c>
      <c r="C31" s="8" t="s">
        <v>74</v>
      </c>
      <c r="D31" s="8" t="s">
        <v>75</v>
      </c>
      <c r="E31" s="8" t="s">
        <v>76</v>
      </c>
      <c r="F31" s="8" t="s">
        <v>75</v>
      </c>
      <c r="G31" s="8" t="s">
        <v>340</v>
      </c>
      <c r="H31" s="9" t="s">
        <v>341</v>
      </c>
      <c r="I31" s="9" t="s">
        <v>79</v>
      </c>
      <c r="J31" s="9" t="s">
        <v>2</v>
      </c>
      <c r="K31" s="9" t="s">
        <v>342</v>
      </c>
      <c r="L31" s="9">
        <v>1</v>
      </c>
      <c r="M31" s="9">
        <v>1</v>
      </c>
      <c r="N31" s="9" t="s">
        <v>166</v>
      </c>
      <c r="O31" s="9" t="s">
        <v>166</v>
      </c>
      <c r="P31" s="9" t="s">
        <v>167</v>
      </c>
      <c r="Q31" s="9"/>
      <c r="R31" s="10" t="s">
        <v>343</v>
      </c>
      <c r="S31" s="17" t="s">
        <v>19</v>
      </c>
      <c r="T31" s="9"/>
      <c r="U31" s="10" t="s">
        <v>19</v>
      </c>
      <c r="V31" s="10" t="s">
        <v>343</v>
      </c>
      <c r="W31" s="17" t="s">
        <v>344</v>
      </c>
      <c r="X31" s="17" t="s">
        <v>19</v>
      </c>
      <c r="Y31" s="10" t="s">
        <v>19</v>
      </c>
      <c r="Z31" s="17" t="s">
        <v>19</v>
      </c>
      <c r="AA31" s="18" t="s">
        <v>19</v>
      </c>
      <c r="AB31" t="s">
        <v>19</v>
      </c>
      <c r="AC31" t="s">
        <v>345</v>
      </c>
      <c r="AD31" t="s">
        <v>6</v>
      </c>
      <c r="AE31" t="s">
        <v>346</v>
      </c>
      <c r="AF31" t="s">
        <v>88</v>
      </c>
      <c r="AG31" t="s">
        <v>75</v>
      </c>
      <c r="AH31" t="s">
        <v>19</v>
      </c>
    </row>
    <row r="32" ht="14.25" customHeight="1" spans="1:34">
      <c r="A32" s="8" t="s">
        <v>347</v>
      </c>
      <c r="B32" s="8" t="s">
        <v>348</v>
      </c>
      <c r="C32" s="8" t="s">
        <v>74</v>
      </c>
      <c r="D32" s="8" t="s">
        <v>75</v>
      </c>
      <c r="E32" s="8" t="s">
        <v>76</v>
      </c>
      <c r="F32" s="8" t="s">
        <v>75</v>
      </c>
      <c r="G32" s="8" t="s">
        <v>182</v>
      </c>
      <c r="H32" s="9" t="s">
        <v>183</v>
      </c>
      <c r="I32" s="9" t="s">
        <v>79</v>
      </c>
      <c r="J32" s="9" t="s">
        <v>2</v>
      </c>
      <c r="K32" s="9" t="s">
        <v>349</v>
      </c>
      <c r="L32" s="9">
        <v>1</v>
      </c>
      <c r="M32" s="9">
        <v>1</v>
      </c>
      <c r="N32" s="9" t="s">
        <v>156</v>
      </c>
      <c r="O32" s="9" t="s">
        <v>166</v>
      </c>
      <c r="P32" s="9" t="s">
        <v>167</v>
      </c>
      <c r="Q32" s="9"/>
      <c r="R32" s="10" t="s">
        <v>350</v>
      </c>
      <c r="S32" s="17" t="s">
        <v>19</v>
      </c>
      <c r="T32" s="9"/>
      <c r="U32" s="10" t="s">
        <v>19</v>
      </c>
      <c r="V32" s="10" t="s">
        <v>350</v>
      </c>
      <c r="W32" s="17" t="s">
        <v>351</v>
      </c>
      <c r="X32" s="17" t="s">
        <v>19</v>
      </c>
      <c r="Y32" s="10" t="s">
        <v>19</v>
      </c>
      <c r="Z32" s="17" t="s">
        <v>19</v>
      </c>
      <c r="AA32" s="18" t="s">
        <v>19</v>
      </c>
      <c r="AB32" t="s">
        <v>19</v>
      </c>
      <c r="AC32" t="s">
        <v>352</v>
      </c>
      <c r="AD32" t="s">
        <v>6</v>
      </c>
      <c r="AE32" t="s">
        <v>189</v>
      </c>
      <c r="AF32" t="s">
        <v>88</v>
      </c>
      <c r="AG32" t="s">
        <v>75</v>
      </c>
      <c r="AH32" t="s">
        <v>19</v>
      </c>
    </row>
    <row r="33" ht="14.25" customHeight="1" spans="1:34">
      <c r="A33" s="8" t="s">
        <v>353</v>
      </c>
      <c r="B33" s="8" t="s">
        <v>354</v>
      </c>
      <c r="C33" s="8" t="s">
        <v>74</v>
      </c>
      <c r="D33" s="8" t="s">
        <v>75</v>
      </c>
      <c r="E33" s="8" t="s">
        <v>76</v>
      </c>
      <c r="F33" s="8" t="s">
        <v>75</v>
      </c>
      <c r="G33" s="8" t="s">
        <v>119</v>
      </c>
      <c r="H33" s="9" t="s">
        <v>120</v>
      </c>
      <c r="I33" s="9" t="s">
        <v>79</v>
      </c>
      <c r="J33" s="9" t="s">
        <v>2</v>
      </c>
      <c r="K33" s="9" t="s">
        <v>355</v>
      </c>
      <c r="L33" s="9">
        <v>1</v>
      </c>
      <c r="M33" s="9">
        <v>2</v>
      </c>
      <c r="N33" s="9" t="s">
        <v>356</v>
      </c>
      <c r="O33" s="9" t="s">
        <v>166</v>
      </c>
      <c r="P33" s="9" t="s">
        <v>357</v>
      </c>
      <c r="Q33" s="9"/>
      <c r="R33" s="10" t="s">
        <v>358</v>
      </c>
      <c r="S33" s="17" t="s">
        <v>19</v>
      </c>
      <c r="T33" s="9"/>
      <c r="U33" s="10" t="s">
        <v>19</v>
      </c>
      <c r="V33" s="10" t="s">
        <v>358</v>
      </c>
      <c r="W33" s="17" t="s">
        <v>359</v>
      </c>
      <c r="X33" s="17" t="s">
        <v>19</v>
      </c>
      <c r="Y33" s="10" t="s">
        <v>19</v>
      </c>
      <c r="Z33" s="17" t="s">
        <v>19</v>
      </c>
      <c r="AA33" s="18" t="s">
        <v>19</v>
      </c>
      <c r="AB33" t="s">
        <v>19</v>
      </c>
      <c r="AC33" t="s">
        <v>360</v>
      </c>
      <c r="AD33" t="s">
        <v>6</v>
      </c>
      <c r="AE33" t="s">
        <v>361</v>
      </c>
      <c r="AF33" t="s">
        <v>88</v>
      </c>
      <c r="AG33" t="s">
        <v>75</v>
      </c>
      <c r="AH33" t="s">
        <v>19</v>
      </c>
    </row>
    <row r="34" ht="14.25" customHeight="1" spans="1:34">
      <c r="A34" s="8" t="s">
        <v>362</v>
      </c>
      <c r="B34" s="8" t="s">
        <v>363</v>
      </c>
      <c r="C34" s="8" t="s">
        <v>74</v>
      </c>
      <c r="D34" s="8" t="s">
        <v>75</v>
      </c>
      <c r="E34" s="8" t="s">
        <v>76</v>
      </c>
      <c r="F34" s="8" t="s">
        <v>75</v>
      </c>
      <c r="G34" s="8" t="s">
        <v>364</v>
      </c>
      <c r="H34" s="9" t="s">
        <v>365</v>
      </c>
      <c r="I34" s="9" t="s">
        <v>79</v>
      </c>
      <c r="J34" s="9" t="s">
        <v>2</v>
      </c>
      <c r="K34" s="9" t="s">
        <v>366</v>
      </c>
      <c r="L34" s="9">
        <v>1</v>
      </c>
      <c r="M34" s="9">
        <v>1</v>
      </c>
      <c r="N34" s="9" t="s">
        <v>167</v>
      </c>
      <c r="O34" s="9" t="s">
        <v>167</v>
      </c>
      <c r="P34" s="9" t="s">
        <v>357</v>
      </c>
      <c r="Q34" s="9"/>
      <c r="R34" s="10" t="s">
        <v>367</v>
      </c>
      <c r="S34" s="17" t="s">
        <v>19</v>
      </c>
      <c r="T34" s="9"/>
      <c r="U34" s="10" t="s">
        <v>19</v>
      </c>
      <c r="V34" s="10" t="s">
        <v>367</v>
      </c>
      <c r="W34" s="17" t="s">
        <v>368</v>
      </c>
      <c r="X34" s="17" t="s">
        <v>19</v>
      </c>
      <c r="Y34" s="10" t="s">
        <v>19</v>
      </c>
      <c r="Z34" s="17" t="s">
        <v>19</v>
      </c>
      <c r="AA34" s="18" t="s">
        <v>19</v>
      </c>
      <c r="AB34" t="s">
        <v>19</v>
      </c>
      <c r="AC34" t="s">
        <v>369</v>
      </c>
      <c r="AD34" t="s">
        <v>6</v>
      </c>
      <c r="AE34" t="s">
        <v>370</v>
      </c>
      <c r="AF34" t="s">
        <v>88</v>
      </c>
      <c r="AG34" t="s">
        <v>75</v>
      </c>
      <c r="AH34" t="s">
        <v>19</v>
      </c>
    </row>
    <row r="35" ht="14.25" customHeight="1" spans="1:34">
      <c r="A35" s="8" t="s">
        <v>371</v>
      </c>
      <c r="B35" s="8" t="s">
        <v>372</v>
      </c>
      <c r="C35" s="8" t="s">
        <v>74</v>
      </c>
      <c r="D35" s="8" t="s">
        <v>75</v>
      </c>
      <c r="E35" s="8" t="s">
        <v>76</v>
      </c>
      <c r="F35" s="8" t="s">
        <v>75</v>
      </c>
      <c r="G35" s="8" t="s">
        <v>373</v>
      </c>
      <c r="H35" s="9" t="s">
        <v>374</v>
      </c>
      <c r="I35" s="9" t="s">
        <v>79</v>
      </c>
      <c r="J35" s="9" t="s">
        <v>2</v>
      </c>
      <c r="K35" s="9" t="s">
        <v>375</v>
      </c>
      <c r="L35" s="9">
        <v>1</v>
      </c>
      <c r="M35" s="9">
        <v>1</v>
      </c>
      <c r="N35" s="9" t="s">
        <v>357</v>
      </c>
      <c r="O35" s="9" t="s">
        <v>196</v>
      </c>
      <c r="P35" s="9" t="s">
        <v>376</v>
      </c>
      <c r="Q35" s="9"/>
      <c r="R35" s="10" t="s">
        <v>377</v>
      </c>
      <c r="S35" s="17" t="s">
        <v>377</v>
      </c>
      <c r="T35" s="9" t="s">
        <v>378</v>
      </c>
      <c r="U35" s="10" t="s">
        <v>19</v>
      </c>
      <c r="V35" s="10" t="s">
        <v>19</v>
      </c>
      <c r="W35" s="17" t="s">
        <v>19</v>
      </c>
      <c r="X35" s="17" t="s">
        <v>19</v>
      </c>
      <c r="Y35" s="10" t="s">
        <v>19</v>
      </c>
      <c r="Z35" s="17" t="s">
        <v>19</v>
      </c>
      <c r="AA35" s="18" t="s">
        <v>19</v>
      </c>
      <c r="AB35" t="s">
        <v>19</v>
      </c>
      <c r="AC35" t="s">
        <v>19</v>
      </c>
      <c r="AD35" t="s">
        <v>6</v>
      </c>
      <c r="AE35" t="s">
        <v>379</v>
      </c>
      <c r="AF35" t="s">
        <v>88</v>
      </c>
      <c r="AG35" t="s">
        <v>75</v>
      </c>
      <c r="AH35" t="s">
        <v>19</v>
      </c>
    </row>
    <row r="36" ht="14.25" customHeight="1" spans="1:34">
      <c r="A36" s="8" t="s">
        <v>380</v>
      </c>
      <c r="B36" s="8" t="s">
        <v>381</v>
      </c>
      <c r="C36" s="8" t="s">
        <v>74</v>
      </c>
      <c r="D36" s="8" t="s">
        <v>75</v>
      </c>
      <c r="E36" s="8" t="s">
        <v>76</v>
      </c>
      <c r="F36" s="8" t="s">
        <v>75</v>
      </c>
      <c r="G36" s="8" t="s">
        <v>382</v>
      </c>
      <c r="H36" s="9" t="s">
        <v>383</v>
      </c>
      <c r="I36" s="9" t="s">
        <v>79</v>
      </c>
      <c r="J36" s="9" t="s">
        <v>2</v>
      </c>
      <c r="K36" s="9" t="s">
        <v>384</v>
      </c>
      <c r="L36" s="9">
        <v>1</v>
      </c>
      <c r="M36" s="9">
        <v>1</v>
      </c>
      <c r="N36" s="9" t="s">
        <v>357</v>
      </c>
      <c r="O36" s="9" t="s">
        <v>385</v>
      </c>
      <c r="P36" s="9" t="s">
        <v>386</v>
      </c>
      <c r="Q36" s="9"/>
      <c r="R36" s="10" t="s">
        <v>387</v>
      </c>
      <c r="S36" s="17" t="s">
        <v>387</v>
      </c>
      <c r="T36" s="9" t="s">
        <v>388</v>
      </c>
      <c r="U36" s="10" t="s">
        <v>19</v>
      </c>
      <c r="V36" s="10" t="s">
        <v>19</v>
      </c>
      <c r="W36" s="17" t="s">
        <v>19</v>
      </c>
      <c r="X36" s="17" t="s">
        <v>19</v>
      </c>
      <c r="Y36" s="10" t="s">
        <v>19</v>
      </c>
      <c r="Z36" s="17" t="s">
        <v>19</v>
      </c>
      <c r="AA36" s="18" t="s">
        <v>19</v>
      </c>
      <c r="AB36" t="s">
        <v>19</v>
      </c>
      <c r="AC36" t="s">
        <v>19</v>
      </c>
      <c r="AD36" t="s">
        <v>6</v>
      </c>
      <c r="AE36" t="s">
        <v>389</v>
      </c>
      <c r="AF36" t="s">
        <v>88</v>
      </c>
      <c r="AG36" t="s">
        <v>75</v>
      </c>
      <c r="AH36" t="s">
        <v>19</v>
      </c>
    </row>
    <row r="37" ht="14.25" customHeight="1" spans="1:34">
      <c r="A37" s="8" t="s">
        <v>390</v>
      </c>
      <c r="B37" s="8" t="s">
        <v>391</v>
      </c>
      <c r="C37" s="8" t="s">
        <v>74</v>
      </c>
      <c r="D37" s="8" t="s">
        <v>75</v>
      </c>
      <c r="E37" s="8" t="s">
        <v>76</v>
      </c>
      <c r="F37" s="8" t="s">
        <v>75</v>
      </c>
      <c r="G37" s="8" t="s">
        <v>392</v>
      </c>
      <c r="H37" s="9" t="s">
        <v>393</v>
      </c>
      <c r="I37" s="9" t="s">
        <v>79</v>
      </c>
      <c r="J37" s="9" t="s">
        <v>2</v>
      </c>
      <c r="K37" s="9" t="s">
        <v>394</v>
      </c>
      <c r="L37" s="9">
        <v>2</v>
      </c>
      <c r="M37" s="9">
        <v>4</v>
      </c>
      <c r="N37" s="9" t="s">
        <v>395</v>
      </c>
      <c r="O37" s="9" t="s">
        <v>156</v>
      </c>
      <c r="P37" s="9" t="s">
        <v>385</v>
      </c>
      <c r="Q37" s="9"/>
      <c r="R37" s="10" t="s">
        <v>396</v>
      </c>
      <c r="S37" s="17" t="s">
        <v>19</v>
      </c>
      <c r="T37" s="9"/>
      <c r="U37" s="10" t="s">
        <v>19</v>
      </c>
      <c r="V37" s="10" t="s">
        <v>396</v>
      </c>
      <c r="W37" s="17" t="s">
        <v>397</v>
      </c>
      <c r="X37" s="17" t="s">
        <v>19</v>
      </c>
      <c r="Y37" s="10" t="s">
        <v>19</v>
      </c>
      <c r="Z37" s="17" t="s">
        <v>19</v>
      </c>
      <c r="AA37" s="18" t="s">
        <v>19</v>
      </c>
      <c r="AB37" t="s">
        <v>19</v>
      </c>
      <c r="AC37" t="s">
        <v>398</v>
      </c>
      <c r="AD37" t="s">
        <v>6</v>
      </c>
      <c r="AE37" t="s">
        <v>399</v>
      </c>
      <c r="AF37" t="s">
        <v>88</v>
      </c>
      <c r="AG37" t="s">
        <v>75</v>
      </c>
      <c r="AH37" t="s">
        <v>19</v>
      </c>
    </row>
    <row r="38" ht="14.25" customHeight="1" spans="1:34">
      <c r="A38" s="8" t="s">
        <v>400</v>
      </c>
      <c r="B38" s="8" t="s">
        <v>401</v>
      </c>
      <c r="C38" s="8" t="s">
        <v>74</v>
      </c>
      <c r="D38" s="8" t="s">
        <v>75</v>
      </c>
      <c r="E38" s="8" t="s">
        <v>76</v>
      </c>
      <c r="F38" s="8" t="s">
        <v>75</v>
      </c>
      <c r="G38" s="8" t="s">
        <v>402</v>
      </c>
      <c r="H38" s="9" t="s">
        <v>403</v>
      </c>
      <c r="I38" s="9" t="s">
        <v>79</v>
      </c>
      <c r="J38" s="9" t="s">
        <v>2</v>
      </c>
      <c r="K38" s="9" t="s">
        <v>404</v>
      </c>
      <c r="L38" s="9">
        <v>1</v>
      </c>
      <c r="M38" s="9">
        <v>4</v>
      </c>
      <c r="N38" s="9" t="s">
        <v>405</v>
      </c>
      <c r="O38" s="9" t="s">
        <v>156</v>
      </c>
      <c r="P38" s="9" t="s">
        <v>385</v>
      </c>
      <c r="Q38" s="9"/>
      <c r="R38" s="10" t="s">
        <v>406</v>
      </c>
      <c r="S38" s="17" t="s">
        <v>19</v>
      </c>
      <c r="T38" s="9"/>
      <c r="U38" s="10" t="s">
        <v>19</v>
      </c>
      <c r="V38" s="10" t="s">
        <v>406</v>
      </c>
      <c r="W38" s="17" t="s">
        <v>407</v>
      </c>
      <c r="X38" s="17" t="s">
        <v>19</v>
      </c>
      <c r="Y38" s="10" t="s">
        <v>19</v>
      </c>
      <c r="Z38" s="17" t="s">
        <v>19</v>
      </c>
      <c r="AA38" s="18" t="s">
        <v>19</v>
      </c>
      <c r="AB38" t="s">
        <v>19</v>
      </c>
      <c r="AC38" t="s">
        <v>408</v>
      </c>
      <c r="AD38" t="s">
        <v>6</v>
      </c>
      <c r="AE38" t="s">
        <v>346</v>
      </c>
      <c r="AF38" t="s">
        <v>88</v>
      </c>
      <c r="AG38" t="s">
        <v>75</v>
      </c>
      <c r="AH38" t="s">
        <v>19</v>
      </c>
    </row>
    <row r="39" ht="14.25" customHeight="1" spans="1:34">
      <c r="A39" s="8" t="s">
        <v>409</v>
      </c>
      <c r="B39" s="8" t="s">
        <v>410</v>
      </c>
      <c r="C39" s="8" t="s">
        <v>74</v>
      </c>
      <c r="D39" s="8" t="s">
        <v>75</v>
      </c>
      <c r="E39" s="8" t="s">
        <v>76</v>
      </c>
      <c r="F39" s="8" t="s">
        <v>75</v>
      </c>
      <c r="G39" s="8" t="s">
        <v>411</v>
      </c>
      <c r="H39" s="9" t="s">
        <v>412</v>
      </c>
      <c r="I39" s="9" t="s">
        <v>79</v>
      </c>
      <c r="J39" s="9" t="s">
        <v>2</v>
      </c>
      <c r="K39" s="9" t="s">
        <v>413</v>
      </c>
      <c r="L39" s="9">
        <v>1</v>
      </c>
      <c r="M39" s="9">
        <v>1</v>
      </c>
      <c r="N39" s="9" t="s">
        <v>385</v>
      </c>
      <c r="O39" s="9" t="s">
        <v>385</v>
      </c>
      <c r="P39" s="9" t="s">
        <v>386</v>
      </c>
      <c r="Q39" s="9"/>
      <c r="R39" s="10" t="s">
        <v>414</v>
      </c>
      <c r="S39" s="17" t="s">
        <v>414</v>
      </c>
      <c r="T39" s="9" t="s">
        <v>415</v>
      </c>
      <c r="U39" s="10" t="s">
        <v>19</v>
      </c>
      <c r="V39" s="10" t="s">
        <v>19</v>
      </c>
      <c r="W39" s="17" t="s">
        <v>19</v>
      </c>
      <c r="X39" s="17" t="s">
        <v>19</v>
      </c>
      <c r="Y39" s="10" t="s">
        <v>19</v>
      </c>
      <c r="Z39" s="17" t="s">
        <v>19</v>
      </c>
      <c r="AA39" s="18" t="s">
        <v>19</v>
      </c>
      <c r="AB39" t="s">
        <v>19</v>
      </c>
      <c r="AC39" t="s">
        <v>19</v>
      </c>
      <c r="AD39" t="s">
        <v>6</v>
      </c>
      <c r="AE39" t="s">
        <v>416</v>
      </c>
      <c r="AF39" t="s">
        <v>88</v>
      </c>
      <c r="AG39" t="s">
        <v>75</v>
      </c>
      <c r="AH39" t="s">
        <v>19</v>
      </c>
    </row>
    <row r="40" ht="14.25" customHeight="1" spans="1:34">
      <c r="A40" s="8" t="s">
        <v>417</v>
      </c>
      <c r="B40" s="8" t="s">
        <v>418</v>
      </c>
      <c r="C40" s="8" t="s">
        <v>74</v>
      </c>
      <c r="D40" s="8" t="s">
        <v>75</v>
      </c>
      <c r="E40" s="8" t="s">
        <v>76</v>
      </c>
      <c r="F40" s="8" t="s">
        <v>75</v>
      </c>
      <c r="G40" s="8" t="s">
        <v>419</v>
      </c>
      <c r="H40" s="9" t="s">
        <v>420</v>
      </c>
      <c r="I40" s="9" t="s">
        <v>79</v>
      </c>
      <c r="J40" s="9" t="s">
        <v>2</v>
      </c>
      <c r="K40" s="9" t="s">
        <v>421</v>
      </c>
      <c r="L40" s="9">
        <v>1</v>
      </c>
      <c r="M40" s="9">
        <v>5</v>
      </c>
      <c r="N40" s="9" t="s">
        <v>422</v>
      </c>
      <c r="O40" s="9" t="s">
        <v>83</v>
      </c>
      <c r="P40" s="9" t="s">
        <v>385</v>
      </c>
      <c r="Q40" s="9"/>
      <c r="R40" s="10" t="s">
        <v>423</v>
      </c>
      <c r="S40" s="17" t="s">
        <v>19</v>
      </c>
      <c r="T40" s="9"/>
      <c r="U40" s="10" t="s">
        <v>19</v>
      </c>
      <c r="V40" s="10" t="s">
        <v>423</v>
      </c>
      <c r="W40" s="17" t="s">
        <v>352</v>
      </c>
      <c r="X40" s="17" t="s">
        <v>19</v>
      </c>
      <c r="Y40" s="10" t="s">
        <v>19</v>
      </c>
      <c r="Z40" s="17" t="s">
        <v>19</v>
      </c>
      <c r="AA40" s="18" t="s">
        <v>19</v>
      </c>
      <c r="AB40" t="s">
        <v>19</v>
      </c>
      <c r="AC40" t="s">
        <v>424</v>
      </c>
      <c r="AD40" t="s">
        <v>6</v>
      </c>
      <c r="AE40" t="s">
        <v>425</v>
      </c>
      <c r="AF40" t="s">
        <v>88</v>
      </c>
      <c r="AG40" t="s">
        <v>75</v>
      </c>
      <c r="AH40" t="s">
        <v>19</v>
      </c>
    </row>
    <row r="41" ht="14.25" customHeight="1" spans="1:34">
      <c r="A41" s="8" t="s">
        <v>426</v>
      </c>
      <c r="B41" s="8" t="s">
        <v>427</v>
      </c>
      <c r="C41" s="8" t="s">
        <v>74</v>
      </c>
      <c r="D41" s="8" t="s">
        <v>75</v>
      </c>
      <c r="E41" s="8" t="s">
        <v>76</v>
      </c>
      <c r="F41" s="8" t="s">
        <v>75</v>
      </c>
      <c r="G41" s="8" t="s">
        <v>119</v>
      </c>
      <c r="H41" s="9" t="s">
        <v>120</v>
      </c>
      <c r="I41" s="9" t="s">
        <v>79</v>
      </c>
      <c r="J41" s="9" t="s">
        <v>2</v>
      </c>
      <c r="K41" s="9" t="s">
        <v>428</v>
      </c>
      <c r="L41" s="9">
        <v>1</v>
      </c>
      <c r="M41" s="9">
        <v>4</v>
      </c>
      <c r="N41" s="9" t="s">
        <v>305</v>
      </c>
      <c r="O41" s="9" t="s">
        <v>156</v>
      </c>
      <c r="P41" s="9" t="s">
        <v>385</v>
      </c>
      <c r="Q41" s="9"/>
      <c r="R41" s="10" t="s">
        <v>429</v>
      </c>
      <c r="S41" s="17" t="s">
        <v>19</v>
      </c>
      <c r="T41" s="9"/>
      <c r="U41" s="10" t="s">
        <v>19</v>
      </c>
      <c r="V41" s="10" t="s">
        <v>429</v>
      </c>
      <c r="W41" s="17" t="s">
        <v>430</v>
      </c>
      <c r="X41" s="17" t="s">
        <v>19</v>
      </c>
      <c r="Y41" s="10" t="s">
        <v>19</v>
      </c>
      <c r="Z41" s="17" t="s">
        <v>19</v>
      </c>
      <c r="AA41" s="18" t="s">
        <v>19</v>
      </c>
      <c r="AB41" t="s">
        <v>19</v>
      </c>
      <c r="AC41" t="s">
        <v>431</v>
      </c>
      <c r="AD41" t="s">
        <v>6</v>
      </c>
      <c r="AE41" t="s">
        <v>126</v>
      </c>
      <c r="AF41" t="s">
        <v>88</v>
      </c>
      <c r="AG41" t="s">
        <v>75</v>
      </c>
      <c r="AH41" t="s">
        <v>19</v>
      </c>
    </row>
    <row r="42" ht="14.25" customHeight="1" spans="1:34">
      <c r="A42" s="8" t="s">
        <v>432</v>
      </c>
      <c r="B42" s="8" t="s">
        <v>433</v>
      </c>
      <c r="C42" s="8" t="s">
        <v>74</v>
      </c>
      <c r="D42" s="8" t="s">
        <v>75</v>
      </c>
      <c r="E42" s="8" t="s">
        <v>76</v>
      </c>
      <c r="F42" s="8" t="s">
        <v>75</v>
      </c>
      <c r="G42" s="8" t="s">
        <v>119</v>
      </c>
      <c r="H42" s="9" t="s">
        <v>120</v>
      </c>
      <c r="I42" s="9" t="s">
        <v>79</v>
      </c>
      <c r="J42" s="9" t="s">
        <v>2</v>
      </c>
      <c r="K42" s="9" t="s">
        <v>434</v>
      </c>
      <c r="L42" s="9">
        <v>1</v>
      </c>
      <c r="M42" s="9">
        <v>5</v>
      </c>
      <c r="N42" s="9" t="s">
        <v>112</v>
      </c>
      <c r="O42" s="9" t="s">
        <v>83</v>
      </c>
      <c r="P42" s="9" t="s">
        <v>385</v>
      </c>
      <c r="Q42" s="9"/>
      <c r="R42" s="10" t="s">
        <v>435</v>
      </c>
      <c r="S42" s="17" t="s">
        <v>19</v>
      </c>
      <c r="T42" s="9"/>
      <c r="U42" s="10" t="s">
        <v>19</v>
      </c>
      <c r="V42" s="10" t="s">
        <v>435</v>
      </c>
      <c r="W42" s="17" t="s">
        <v>436</v>
      </c>
      <c r="X42" s="17" t="s">
        <v>19</v>
      </c>
      <c r="Y42" s="10" t="s">
        <v>19</v>
      </c>
      <c r="Z42" s="17" t="s">
        <v>19</v>
      </c>
      <c r="AA42" s="18" t="s">
        <v>19</v>
      </c>
      <c r="AB42" t="s">
        <v>19</v>
      </c>
      <c r="AC42" t="s">
        <v>437</v>
      </c>
      <c r="AD42" t="s">
        <v>6</v>
      </c>
      <c r="AE42" t="s">
        <v>126</v>
      </c>
      <c r="AF42" t="s">
        <v>88</v>
      </c>
      <c r="AG42" t="s">
        <v>75</v>
      </c>
      <c r="AH42" t="s">
        <v>19</v>
      </c>
    </row>
    <row r="43" ht="14.25" customHeight="1" spans="1:34">
      <c r="A43" s="8" t="s">
        <v>438</v>
      </c>
      <c r="B43" s="8" t="s">
        <v>439</v>
      </c>
      <c r="C43" s="8" t="s">
        <v>74</v>
      </c>
      <c r="D43" s="8" t="s">
        <v>75</v>
      </c>
      <c r="E43" s="8" t="s">
        <v>76</v>
      </c>
      <c r="F43" s="8" t="s">
        <v>75</v>
      </c>
      <c r="G43" s="8" t="s">
        <v>440</v>
      </c>
      <c r="H43" s="9" t="s">
        <v>441</v>
      </c>
      <c r="I43" s="9" t="s">
        <v>79</v>
      </c>
      <c r="J43" s="9" t="s">
        <v>2</v>
      </c>
      <c r="K43" s="9" t="s">
        <v>442</v>
      </c>
      <c r="L43" s="9">
        <v>1</v>
      </c>
      <c r="M43" s="9">
        <v>1</v>
      </c>
      <c r="N43" s="9" t="s">
        <v>167</v>
      </c>
      <c r="O43" s="9" t="s">
        <v>357</v>
      </c>
      <c r="P43" s="9" t="s">
        <v>385</v>
      </c>
      <c r="Q43" s="9"/>
      <c r="R43" s="10" t="s">
        <v>443</v>
      </c>
      <c r="S43" s="17" t="s">
        <v>19</v>
      </c>
      <c r="T43" s="9"/>
      <c r="U43" s="10" t="s">
        <v>19</v>
      </c>
      <c r="V43" s="10" t="s">
        <v>443</v>
      </c>
      <c r="W43" s="17" t="s">
        <v>444</v>
      </c>
      <c r="X43" s="17" t="s">
        <v>19</v>
      </c>
      <c r="Y43" s="10" t="s">
        <v>19</v>
      </c>
      <c r="Z43" s="17" t="s">
        <v>19</v>
      </c>
      <c r="AA43" s="18" t="s">
        <v>19</v>
      </c>
      <c r="AB43" t="s">
        <v>19</v>
      </c>
      <c r="AC43" t="s">
        <v>436</v>
      </c>
      <c r="AD43" t="s">
        <v>6</v>
      </c>
      <c r="AE43" t="s">
        <v>445</v>
      </c>
      <c r="AF43" t="s">
        <v>88</v>
      </c>
      <c r="AG43" t="s">
        <v>75</v>
      </c>
      <c r="AH43" t="s">
        <v>19</v>
      </c>
    </row>
    <row r="44" ht="14.25" customHeight="1" spans="1:34">
      <c r="A44" s="8" t="s">
        <v>446</v>
      </c>
      <c r="B44" s="8" t="s">
        <v>447</v>
      </c>
      <c r="C44" s="8" t="s">
        <v>74</v>
      </c>
      <c r="D44" s="8" t="s">
        <v>75</v>
      </c>
      <c r="E44" s="8" t="s">
        <v>76</v>
      </c>
      <c r="F44" s="8" t="s">
        <v>75</v>
      </c>
      <c r="G44" s="8" t="s">
        <v>448</v>
      </c>
      <c r="H44" s="9" t="s">
        <v>449</v>
      </c>
      <c r="I44" s="9" t="s">
        <v>79</v>
      </c>
      <c r="J44" s="9" t="s">
        <v>2</v>
      </c>
      <c r="K44" s="9" t="s">
        <v>450</v>
      </c>
      <c r="L44" s="9">
        <v>1</v>
      </c>
      <c r="M44" s="9">
        <v>1</v>
      </c>
      <c r="N44" s="9" t="s">
        <v>357</v>
      </c>
      <c r="O44" s="9" t="s">
        <v>357</v>
      </c>
      <c r="P44" s="9" t="s">
        <v>385</v>
      </c>
      <c r="Q44" s="9"/>
      <c r="R44" s="10" t="s">
        <v>451</v>
      </c>
      <c r="S44" s="17" t="s">
        <v>19</v>
      </c>
      <c r="T44" s="9"/>
      <c r="U44" s="10" t="s">
        <v>19</v>
      </c>
      <c r="V44" s="10" t="s">
        <v>451</v>
      </c>
      <c r="W44" s="17" t="s">
        <v>452</v>
      </c>
      <c r="X44" s="17" t="s">
        <v>19</v>
      </c>
      <c r="Y44" s="10" t="s">
        <v>19</v>
      </c>
      <c r="Z44" s="17" t="s">
        <v>19</v>
      </c>
      <c r="AA44" s="18" t="s">
        <v>19</v>
      </c>
      <c r="AB44" t="s">
        <v>19</v>
      </c>
      <c r="AC44" t="s">
        <v>453</v>
      </c>
      <c r="AD44" t="s">
        <v>6</v>
      </c>
      <c r="AE44" t="s">
        <v>454</v>
      </c>
      <c r="AF44" t="s">
        <v>88</v>
      </c>
      <c r="AG44" t="s">
        <v>75</v>
      </c>
      <c r="AH44" t="s">
        <v>19</v>
      </c>
    </row>
    <row r="45" ht="14.25" customHeight="1" spans="1:34">
      <c r="A45" s="8" t="s">
        <v>455</v>
      </c>
      <c r="B45" s="8" t="s">
        <v>456</v>
      </c>
      <c r="C45" s="8" t="s">
        <v>74</v>
      </c>
      <c r="D45" s="8" t="s">
        <v>75</v>
      </c>
      <c r="E45" s="8" t="s">
        <v>76</v>
      </c>
      <c r="F45" s="8" t="s">
        <v>75</v>
      </c>
      <c r="G45" s="8" t="s">
        <v>457</v>
      </c>
      <c r="H45" s="9" t="s">
        <v>458</v>
      </c>
      <c r="I45" s="9" t="s">
        <v>79</v>
      </c>
      <c r="J45" s="9" t="s">
        <v>2</v>
      </c>
      <c r="K45" s="9" t="s">
        <v>459</v>
      </c>
      <c r="L45" s="9">
        <v>1</v>
      </c>
      <c r="M45" s="9">
        <v>3</v>
      </c>
      <c r="N45" s="9" t="s">
        <v>357</v>
      </c>
      <c r="O45" s="9" t="s">
        <v>460</v>
      </c>
      <c r="P45" s="9" t="s">
        <v>461</v>
      </c>
      <c r="Q45" s="9"/>
      <c r="R45" s="10" t="s">
        <v>462</v>
      </c>
      <c r="S45" s="17" t="s">
        <v>462</v>
      </c>
      <c r="T45" s="9" t="s">
        <v>463</v>
      </c>
      <c r="U45" s="10" t="s">
        <v>19</v>
      </c>
      <c r="V45" s="10" t="s">
        <v>19</v>
      </c>
      <c r="W45" s="17" t="s">
        <v>19</v>
      </c>
      <c r="X45" s="17" t="s">
        <v>19</v>
      </c>
      <c r="Y45" s="10" t="s">
        <v>19</v>
      </c>
      <c r="Z45" s="17" t="s">
        <v>19</v>
      </c>
      <c r="AA45" s="18" t="s">
        <v>19</v>
      </c>
      <c r="AB45" t="s">
        <v>19</v>
      </c>
      <c r="AC45" t="s">
        <v>19</v>
      </c>
      <c r="AD45" t="s">
        <v>6</v>
      </c>
      <c r="AE45" t="s">
        <v>464</v>
      </c>
      <c r="AF45" t="s">
        <v>88</v>
      </c>
      <c r="AG45" t="s">
        <v>75</v>
      </c>
      <c r="AH45" t="s">
        <v>19</v>
      </c>
    </row>
    <row r="46" ht="14.25" customHeight="1" spans="1:34">
      <c r="A46" s="8" t="s">
        <v>465</v>
      </c>
      <c r="B46" s="8" t="s">
        <v>466</v>
      </c>
      <c r="C46" s="8" t="s">
        <v>74</v>
      </c>
      <c r="D46" s="8" t="s">
        <v>75</v>
      </c>
      <c r="E46" s="8" t="s">
        <v>76</v>
      </c>
      <c r="F46" s="8" t="s">
        <v>75</v>
      </c>
      <c r="G46" s="8" t="s">
        <v>467</v>
      </c>
      <c r="H46" s="9" t="s">
        <v>468</v>
      </c>
      <c r="I46" s="9" t="s">
        <v>79</v>
      </c>
      <c r="J46" s="9" t="s">
        <v>2</v>
      </c>
      <c r="K46" s="9" t="s">
        <v>469</v>
      </c>
      <c r="L46" s="9">
        <v>1</v>
      </c>
      <c r="M46" s="9">
        <v>2</v>
      </c>
      <c r="N46" s="9" t="s">
        <v>385</v>
      </c>
      <c r="O46" s="9" t="s">
        <v>386</v>
      </c>
      <c r="P46" s="9" t="s">
        <v>470</v>
      </c>
      <c r="Q46" s="9"/>
      <c r="R46" s="10" t="s">
        <v>471</v>
      </c>
      <c r="S46" s="17" t="s">
        <v>471</v>
      </c>
      <c r="T46" s="9" t="s">
        <v>472</v>
      </c>
      <c r="U46" s="10" t="s">
        <v>19</v>
      </c>
      <c r="V46" s="10" t="s">
        <v>19</v>
      </c>
      <c r="W46" s="17" t="s">
        <v>19</v>
      </c>
      <c r="X46" s="17" t="s">
        <v>19</v>
      </c>
      <c r="Y46" s="10" t="s">
        <v>19</v>
      </c>
      <c r="Z46" s="17" t="s">
        <v>19</v>
      </c>
      <c r="AA46" s="18" t="s">
        <v>19</v>
      </c>
      <c r="AB46" t="s">
        <v>19</v>
      </c>
      <c r="AC46" t="s">
        <v>19</v>
      </c>
      <c r="AD46" t="s">
        <v>6</v>
      </c>
      <c r="AE46" t="s">
        <v>473</v>
      </c>
      <c r="AF46" t="s">
        <v>88</v>
      </c>
      <c r="AG46" t="s">
        <v>75</v>
      </c>
      <c r="AH46" t="s">
        <v>19</v>
      </c>
    </row>
    <row r="47" ht="14.25" customHeight="1" spans="1:34">
      <c r="A47" s="8" t="s">
        <v>474</v>
      </c>
      <c r="B47" s="8" t="s">
        <v>475</v>
      </c>
      <c r="C47" s="8" t="s">
        <v>74</v>
      </c>
      <c r="D47" s="8" t="s">
        <v>75</v>
      </c>
      <c r="E47" s="8" t="s">
        <v>76</v>
      </c>
      <c r="F47" s="8" t="s">
        <v>75</v>
      </c>
      <c r="G47" s="8" t="s">
        <v>476</v>
      </c>
      <c r="H47" s="9" t="s">
        <v>477</v>
      </c>
      <c r="I47" s="9" t="s">
        <v>79</v>
      </c>
      <c r="J47" s="9" t="s">
        <v>2</v>
      </c>
      <c r="K47" s="9" t="s">
        <v>478</v>
      </c>
      <c r="L47" s="9">
        <v>1</v>
      </c>
      <c r="M47" s="9">
        <v>3</v>
      </c>
      <c r="N47" s="9" t="s">
        <v>356</v>
      </c>
      <c r="O47" s="9" t="s">
        <v>167</v>
      </c>
      <c r="P47" s="9" t="s">
        <v>386</v>
      </c>
      <c r="Q47" s="9"/>
      <c r="R47" s="10" t="s">
        <v>479</v>
      </c>
      <c r="S47" s="17" t="s">
        <v>19</v>
      </c>
      <c r="T47" s="9"/>
      <c r="U47" s="10" t="s">
        <v>19</v>
      </c>
      <c r="V47" s="10" t="s">
        <v>479</v>
      </c>
      <c r="W47" s="17" t="s">
        <v>480</v>
      </c>
      <c r="X47" s="17" t="s">
        <v>19</v>
      </c>
      <c r="Y47" s="10" t="s">
        <v>19</v>
      </c>
      <c r="Z47" s="17" t="s">
        <v>19</v>
      </c>
      <c r="AA47" s="18" t="s">
        <v>19</v>
      </c>
      <c r="AB47" t="s">
        <v>19</v>
      </c>
      <c r="AC47" t="s">
        <v>481</v>
      </c>
      <c r="AD47" t="s">
        <v>6</v>
      </c>
      <c r="AE47" t="s">
        <v>482</v>
      </c>
      <c r="AF47" t="s">
        <v>88</v>
      </c>
      <c r="AG47" t="s">
        <v>75</v>
      </c>
      <c r="AH47" t="s">
        <v>19</v>
      </c>
    </row>
    <row r="48" ht="14.25" customHeight="1" spans="1:34">
      <c r="A48" s="8" t="s">
        <v>483</v>
      </c>
      <c r="B48" s="8" t="s">
        <v>484</v>
      </c>
      <c r="C48" s="8" t="s">
        <v>74</v>
      </c>
      <c r="D48" s="8" t="s">
        <v>75</v>
      </c>
      <c r="E48" s="8" t="s">
        <v>76</v>
      </c>
      <c r="F48" s="8" t="s">
        <v>75</v>
      </c>
      <c r="G48" s="8" t="s">
        <v>392</v>
      </c>
      <c r="H48" s="9" t="s">
        <v>393</v>
      </c>
      <c r="I48" s="9" t="s">
        <v>79</v>
      </c>
      <c r="J48" s="9" t="s">
        <v>2</v>
      </c>
      <c r="K48" s="9" t="s">
        <v>485</v>
      </c>
      <c r="L48" s="9">
        <v>1</v>
      </c>
      <c r="M48" s="9">
        <v>3</v>
      </c>
      <c r="N48" s="9" t="s">
        <v>356</v>
      </c>
      <c r="O48" s="9" t="s">
        <v>167</v>
      </c>
      <c r="P48" s="9" t="s">
        <v>386</v>
      </c>
      <c r="Q48" s="9"/>
      <c r="R48" s="10" t="s">
        <v>486</v>
      </c>
      <c r="S48" s="17" t="s">
        <v>19</v>
      </c>
      <c r="T48" s="9"/>
      <c r="U48" s="10" t="s">
        <v>19</v>
      </c>
      <c r="V48" s="10" t="s">
        <v>486</v>
      </c>
      <c r="W48" s="17" t="s">
        <v>487</v>
      </c>
      <c r="X48" s="17" t="s">
        <v>19</v>
      </c>
      <c r="Y48" s="10" t="s">
        <v>19</v>
      </c>
      <c r="Z48" s="17" t="s">
        <v>19</v>
      </c>
      <c r="AA48" s="18" t="s">
        <v>19</v>
      </c>
      <c r="AB48" t="s">
        <v>19</v>
      </c>
      <c r="AC48" t="s">
        <v>488</v>
      </c>
      <c r="AD48" t="s">
        <v>6</v>
      </c>
      <c r="AE48" t="s">
        <v>399</v>
      </c>
      <c r="AF48" t="s">
        <v>88</v>
      </c>
      <c r="AG48" t="s">
        <v>75</v>
      </c>
      <c r="AH48" t="s">
        <v>19</v>
      </c>
    </row>
    <row r="49" ht="14.25" customHeight="1" spans="1:34">
      <c r="A49" s="8" t="s">
        <v>489</v>
      </c>
      <c r="B49" s="8" t="s">
        <v>490</v>
      </c>
      <c r="C49" s="8" t="s">
        <v>74</v>
      </c>
      <c r="D49" s="8" t="s">
        <v>75</v>
      </c>
      <c r="E49" s="8" t="s">
        <v>76</v>
      </c>
      <c r="F49" s="8" t="s">
        <v>75</v>
      </c>
      <c r="G49" s="8" t="s">
        <v>491</v>
      </c>
      <c r="H49" s="9" t="s">
        <v>492</v>
      </c>
      <c r="I49" s="9" t="s">
        <v>79</v>
      </c>
      <c r="J49" s="9" t="s">
        <v>2</v>
      </c>
      <c r="K49" s="9" t="s">
        <v>493</v>
      </c>
      <c r="L49" s="9">
        <v>1</v>
      </c>
      <c r="M49" s="9">
        <v>3</v>
      </c>
      <c r="N49" s="9" t="s">
        <v>494</v>
      </c>
      <c r="O49" s="9" t="s">
        <v>167</v>
      </c>
      <c r="P49" s="9" t="s">
        <v>386</v>
      </c>
      <c r="Q49" s="9"/>
      <c r="R49" s="10" t="s">
        <v>495</v>
      </c>
      <c r="S49" s="17" t="s">
        <v>19</v>
      </c>
      <c r="T49" s="9"/>
      <c r="U49" s="10" t="s">
        <v>19</v>
      </c>
      <c r="V49" s="10" t="s">
        <v>495</v>
      </c>
      <c r="W49" s="17" t="s">
        <v>496</v>
      </c>
      <c r="X49" s="17" t="s">
        <v>19</v>
      </c>
      <c r="Y49" s="10" t="s">
        <v>19</v>
      </c>
      <c r="Z49" s="17" t="s">
        <v>19</v>
      </c>
      <c r="AA49" s="18" t="s">
        <v>19</v>
      </c>
      <c r="AB49" t="s">
        <v>19</v>
      </c>
      <c r="AC49" t="s">
        <v>497</v>
      </c>
      <c r="AD49" t="s">
        <v>6</v>
      </c>
      <c r="AE49" t="s">
        <v>498</v>
      </c>
      <c r="AF49" t="s">
        <v>88</v>
      </c>
      <c r="AG49" t="s">
        <v>75</v>
      </c>
      <c r="AH49" t="s">
        <v>19</v>
      </c>
    </row>
    <row r="50" ht="14.25" customHeight="1" spans="1:34">
      <c r="A50" s="8" t="s">
        <v>499</v>
      </c>
      <c r="B50" s="8" t="s">
        <v>500</v>
      </c>
      <c r="C50" s="8" t="s">
        <v>74</v>
      </c>
      <c r="D50" s="8" t="s">
        <v>75</v>
      </c>
      <c r="E50" s="8" t="s">
        <v>76</v>
      </c>
      <c r="F50" s="8" t="s">
        <v>75</v>
      </c>
      <c r="G50" s="8" t="s">
        <v>491</v>
      </c>
      <c r="H50" s="9" t="s">
        <v>492</v>
      </c>
      <c r="I50" s="9" t="s">
        <v>79</v>
      </c>
      <c r="J50" s="9" t="s">
        <v>2</v>
      </c>
      <c r="K50" s="9" t="s">
        <v>501</v>
      </c>
      <c r="L50" s="9">
        <v>2</v>
      </c>
      <c r="M50" s="9">
        <v>3</v>
      </c>
      <c r="N50" s="9" t="s">
        <v>494</v>
      </c>
      <c r="O50" s="9" t="s">
        <v>167</v>
      </c>
      <c r="P50" s="9" t="s">
        <v>386</v>
      </c>
      <c r="Q50" s="9"/>
      <c r="R50" s="10" t="s">
        <v>502</v>
      </c>
      <c r="S50" s="17" t="s">
        <v>19</v>
      </c>
      <c r="T50" s="9"/>
      <c r="U50" s="10" t="s">
        <v>19</v>
      </c>
      <c r="V50" s="10" t="s">
        <v>502</v>
      </c>
      <c r="W50" s="17" t="s">
        <v>503</v>
      </c>
      <c r="X50" s="17" t="s">
        <v>19</v>
      </c>
      <c r="Y50" s="10" t="s">
        <v>19</v>
      </c>
      <c r="Z50" s="17" t="s">
        <v>19</v>
      </c>
      <c r="AA50" s="18" t="s">
        <v>19</v>
      </c>
      <c r="AB50" t="s">
        <v>19</v>
      </c>
      <c r="AC50" t="s">
        <v>504</v>
      </c>
      <c r="AD50" t="s">
        <v>6</v>
      </c>
      <c r="AE50" t="s">
        <v>498</v>
      </c>
      <c r="AF50" t="s">
        <v>88</v>
      </c>
      <c r="AG50" t="s">
        <v>75</v>
      </c>
      <c r="AH50" t="s">
        <v>19</v>
      </c>
    </row>
    <row r="51" ht="14.25" customHeight="1" spans="1:34">
      <c r="A51" s="8" t="s">
        <v>505</v>
      </c>
      <c r="B51" s="8" t="s">
        <v>506</v>
      </c>
      <c r="C51" s="8" t="s">
        <v>74</v>
      </c>
      <c r="D51" s="8" t="s">
        <v>75</v>
      </c>
      <c r="E51" s="8" t="s">
        <v>76</v>
      </c>
      <c r="F51" s="8" t="s">
        <v>75</v>
      </c>
      <c r="G51" s="8" t="s">
        <v>507</v>
      </c>
      <c r="H51" s="9" t="s">
        <v>508</v>
      </c>
      <c r="I51" s="9" t="s">
        <v>79</v>
      </c>
      <c r="J51" s="9" t="s">
        <v>2</v>
      </c>
      <c r="K51" s="9" t="s">
        <v>509</v>
      </c>
      <c r="L51" s="9">
        <v>1</v>
      </c>
      <c r="M51" s="9">
        <v>4</v>
      </c>
      <c r="N51" s="9" t="s">
        <v>510</v>
      </c>
      <c r="O51" s="9" t="s">
        <v>166</v>
      </c>
      <c r="P51" s="9" t="s">
        <v>386</v>
      </c>
      <c r="Q51" s="9"/>
      <c r="R51" s="10" t="s">
        <v>511</v>
      </c>
      <c r="S51" s="17" t="s">
        <v>19</v>
      </c>
      <c r="T51" s="9"/>
      <c r="U51" s="10" t="s">
        <v>19</v>
      </c>
      <c r="V51" s="10" t="s">
        <v>511</v>
      </c>
      <c r="W51" s="17" t="s">
        <v>512</v>
      </c>
      <c r="X51" s="17" t="s">
        <v>19</v>
      </c>
      <c r="Y51" s="10" t="s">
        <v>19</v>
      </c>
      <c r="Z51" s="17" t="s">
        <v>19</v>
      </c>
      <c r="AA51" s="18" t="s">
        <v>19</v>
      </c>
      <c r="AB51" t="s">
        <v>19</v>
      </c>
      <c r="AC51" t="s">
        <v>513</v>
      </c>
      <c r="AD51" t="s">
        <v>6</v>
      </c>
      <c r="AE51" t="s">
        <v>514</v>
      </c>
      <c r="AF51" t="s">
        <v>88</v>
      </c>
      <c r="AG51" t="s">
        <v>75</v>
      </c>
      <c r="AH51" t="s">
        <v>19</v>
      </c>
    </row>
    <row r="52" ht="14.25" customHeight="1" spans="1:34">
      <c r="A52" s="8" t="s">
        <v>515</v>
      </c>
      <c r="B52" s="8" t="s">
        <v>516</v>
      </c>
      <c r="C52" s="8" t="s">
        <v>74</v>
      </c>
      <c r="D52" s="8" t="s">
        <v>75</v>
      </c>
      <c r="E52" s="8" t="s">
        <v>76</v>
      </c>
      <c r="F52" s="8" t="s">
        <v>75</v>
      </c>
      <c r="G52" s="8" t="s">
        <v>240</v>
      </c>
      <c r="H52" s="9" t="s">
        <v>241</v>
      </c>
      <c r="I52" s="9" t="s">
        <v>79</v>
      </c>
      <c r="J52" s="9" t="s">
        <v>2</v>
      </c>
      <c r="K52" s="9" t="s">
        <v>517</v>
      </c>
      <c r="L52" s="9">
        <v>1</v>
      </c>
      <c r="M52" s="9">
        <v>1</v>
      </c>
      <c r="N52" s="9" t="s">
        <v>518</v>
      </c>
      <c r="O52" s="9" t="s">
        <v>385</v>
      </c>
      <c r="P52" s="9" t="s">
        <v>386</v>
      </c>
      <c r="Q52" s="9"/>
      <c r="R52" s="10" t="s">
        <v>141</v>
      </c>
      <c r="S52" s="17" t="s">
        <v>19</v>
      </c>
      <c r="T52" s="9"/>
      <c r="U52" s="10" t="s">
        <v>19</v>
      </c>
      <c r="V52" s="10" t="s">
        <v>141</v>
      </c>
      <c r="W52" s="17" t="s">
        <v>519</v>
      </c>
      <c r="X52" s="17" t="s">
        <v>19</v>
      </c>
      <c r="Y52" s="10" t="s">
        <v>19</v>
      </c>
      <c r="Z52" s="17" t="s">
        <v>19</v>
      </c>
      <c r="AA52" s="18" t="s">
        <v>19</v>
      </c>
      <c r="AB52" t="s">
        <v>19</v>
      </c>
      <c r="AC52" t="s">
        <v>520</v>
      </c>
      <c r="AD52" t="s">
        <v>6</v>
      </c>
      <c r="AE52" t="s">
        <v>521</v>
      </c>
      <c r="AF52" t="s">
        <v>88</v>
      </c>
      <c r="AG52" t="s">
        <v>75</v>
      </c>
      <c r="AH52" t="s">
        <v>19</v>
      </c>
    </row>
    <row r="53" ht="14.25" customHeight="1" spans="1:34">
      <c r="A53" s="8" t="s">
        <v>522</v>
      </c>
      <c r="B53" s="8" t="s">
        <v>523</v>
      </c>
      <c r="C53" s="8" t="s">
        <v>74</v>
      </c>
      <c r="D53" s="8" t="s">
        <v>75</v>
      </c>
      <c r="E53" s="8" t="s">
        <v>76</v>
      </c>
      <c r="F53" s="8" t="s">
        <v>75</v>
      </c>
      <c r="G53" s="8" t="s">
        <v>524</v>
      </c>
      <c r="H53" s="9" t="s">
        <v>525</v>
      </c>
      <c r="I53" s="9" t="s">
        <v>79</v>
      </c>
      <c r="J53" s="9" t="s">
        <v>2</v>
      </c>
      <c r="K53" s="9" t="s">
        <v>526</v>
      </c>
      <c r="L53" s="9">
        <v>1</v>
      </c>
      <c r="M53" s="9">
        <v>4</v>
      </c>
      <c r="N53" s="9" t="s">
        <v>527</v>
      </c>
      <c r="O53" s="9" t="s">
        <v>166</v>
      </c>
      <c r="P53" s="9" t="s">
        <v>386</v>
      </c>
      <c r="Q53" s="9"/>
      <c r="R53" s="10" t="s">
        <v>528</v>
      </c>
      <c r="S53" s="17" t="s">
        <v>19</v>
      </c>
      <c r="T53" s="9"/>
      <c r="U53" s="10" t="s">
        <v>19</v>
      </c>
      <c r="V53" s="10" t="s">
        <v>528</v>
      </c>
      <c r="W53" s="17" t="s">
        <v>529</v>
      </c>
      <c r="X53" s="17" t="s">
        <v>19</v>
      </c>
      <c r="Y53" s="10" t="s">
        <v>19</v>
      </c>
      <c r="Z53" s="17" t="s">
        <v>19</v>
      </c>
      <c r="AA53" s="18" t="s">
        <v>19</v>
      </c>
      <c r="AB53" t="s">
        <v>19</v>
      </c>
      <c r="AC53" t="s">
        <v>530</v>
      </c>
      <c r="AD53" t="s">
        <v>6</v>
      </c>
      <c r="AE53" t="s">
        <v>531</v>
      </c>
      <c r="AF53" t="s">
        <v>88</v>
      </c>
      <c r="AG53" t="s">
        <v>75</v>
      </c>
      <c r="AH53" t="s">
        <v>19</v>
      </c>
    </row>
    <row r="54" ht="14.25" customHeight="1" spans="1:34">
      <c r="A54" s="8" t="s">
        <v>532</v>
      </c>
      <c r="B54" s="8" t="s">
        <v>533</v>
      </c>
      <c r="C54" s="8" t="s">
        <v>74</v>
      </c>
      <c r="D54" s="8" t="s">
        <v>75</v>
      </c>
      <c r="E54" s="8" t="s">
        <v>76</v>
      </c>
      <c r="F54" s="8" t="s">
        <v>75</v>
      </c>
      <c r="G54" s="8" t="s">
        <v>419</v>
      </c>
      <c r="H54" s="9" t="s">
        <v>420</v>
      </c>
      <c r="I54" s="9" t="s">
        <v>79</v>
      </c>
      <c r="J54" s="9" t="s">
        <v>2</v>
      </c>
      <c r="K54" s="9" t="s">
        <v>534</v>
      </c>
      <c r="L54" s="9">
        <v>2</v>
      </c>
      <c r="M54" s="9">
        <v>3</v>
      </c>
      <c r="N54" s="9" t="s">
        <v>535</v>
      </c>
      <c r="O54" s="9" t="s">
        <v>167</v>
      </c>
      <c r="P54" s="9" t="s">
        <v>386</v>
      </c>
      <c r="Q54" s="9"/>
      <c r="R54" s="10" t="s">
        <v>536</v>
      </c>
      <c r="S54" s="17" t="s">
        <v>19</v>
      </c>
      <c r="T54" s="9"/>
      <c r="U54" s="10" t="s">
        <v>19</v>
      </c>
      <c r="V54" s="10" t="s">
        <v>536</v>
      </c>
      <c r="W54" s="17" t="s">
        <v>537</v>
      </c>
      <c r="X54" s="17" t="s">
        <v>19</v>
      </c>
      <c r="Y54" s="10" t="s">
        <v>19</v>
      </c>
      <c r="Z54" s="17" t="s">
        <v>19</v>
      </c>
      <c r="AA54" s="18" t="s">
        <v>19</v>
      </c>
      <c r="AB54" t="s">
        <v>19</v>
      </c>
      <c r="AC54" t="s">
        <v>538</v>
      </c>
      <c r="AD54" t="s">
        <v>6</v>
      </c>
      <c r="AE54" t="s">
        <v>425</v>
      </c>
      <c r="AF54" t="s">
        <v>88</v>
      </c>
      <c r="AG54" t="s">
        <v>75</v>
      </c>
      <c r="AH54" t="s">
        <v>19</v>
      </c>
    </row>
    <row r="55" ht="14.25" customHeight="1" spans="1:34">
      <c r="A55" s="8" t="s">
        <v>539</v>
      </c>
      <c r="B55" s="8" t="s">
        <v>540</v>
      </c>
      <c r="C55" s="8" t="s">
        <v>74</v>
      </c>
      <c r="D55" s="8" t="s">
        <v>75</v>
      </c>
      <c r="E55" s="8" t="s">
        <v>76</v>
      </c>
      <c r="F55" s="8" t="s">
        <v>75</v>
      </c>
      <c r="G55" s="8" t="s">
        <v>541</v>
      </c>
      <c r="H55" s="9" t="s">
        <v>542</v>
      </c>
      <c r="I55" s="9" t="s">
        <v>79</v>
      </c>
      <c r="J55" s="9" t="s">
        <v>2</v>
      </c>
      <c r="K55" s="9" t="s">
        <v>543</v>
      </c>
      <c r="L55" s="9">
        <v>1</v>
      </c>
      <c r="M55" s="9">
        <v>1</v>
      </c>
      <c r="N55" s="9" t="s">
        <v>386</v>
      </c>
      <c r="O55" s="9" t="s">
        <v>386</v>
      </c>
      <c r="P55" s="9" t="s">
        <v>544</v>
      </c>
      <c r="Q55" s="9"/>
      <c r="R55" s="10" t="s">
        <v>545</v>
      </c>
      <c r="S55" s="17" t="s">
        <v>545</v>
      </c>
      <c r="T55" s="9" t="s">
        <v>546</v>
      </c>
      <c r="U55" s="10" t="s">
        <v>19</v>
      </c>
      <c r="V55" s="10" t="s">
        <v>19</v>
      </c>
      <c r="W55" s="17" t="s">
        <v>19</v>
      </c>
      <c r="X55" s="17" t="s">
        <v>19</v>
      </c>
      <c r="Y55" s="10" t="s">
        <v>19</v>
      </c>
      <c r="Z55" s="17" t="s">
        <v>19</v>
      </c>
      <c r="AA55" s="18" t="s">
        <v>19</v>
      </c>
      <c r="AB55" t="s">
        <v>19</v>
      </c>
      <c r="AC55" t="s">
        <v>19</v>
      </c>
      <c r="AD55" t="s">
        <v>6</v>
      </c>
      <c r="AE55" t="s">
        <v>547</v>
      </c>
      <c r="AF55" t="s">
        <v>88</v>
      </c>
      <c r="AG55" t="s">
        <v>75</v>
      </c>
      <c r="AH55" t="s">
        <v>19</v>
      </c>
    </row>
    <row r="56" ht="14.25" customHeight="1" spans="1:34">
      <c r="A56" s="8" t="s">
        <v>548</v>
      </c>
      <c r="B56" s="8" t="s">
        <v>549</v>
      </c>
      <c r="C56" s="8" t="s">
        <v>74</v>
      </c>
      <c r="D56" s="8" t="s">
        <v>75</v>
      </c>
      <c r="E56" s="8" t="s">
        <v>76</v>
      </c>
      <c r="F56" s="8" t="s">
        <v>75</v>
      </c>
      <c r="G56" s="8" t="s">
        <v>550</v>
      </c>
      <c r="H56" s="9" t="s">
        <v>551</v>
      </c>
      <c r="I56" s="9" t="s">
        <v>79</v>
      </c>
      <c r="J56" s="9" t="s">
        <v>2</v>
      </c>
      <c r="K56" s="9" t="s">
        <v>552</v>
      </c>
      <c r="L56" s="9">
        <v>1</v>
      </c>
      <c r="M56" s="9">
        <v>4</v>
      </c>
      <c r="N56" s="9" t="s">
        <v>553</v>
      </c>
      <c r="O56" s="9" t="s">
        <v>166</v>
      </c>
      <c r="P56" s="9" t="s">
        <v>386</v>
      </c>
      <c r="Q56" s="9"/>
      <c r="R56" s="10" t="s">
        <v>554</v>
      </c>
      <c r="S56" s="17" t="s">
        <v>19</v>
      </c>
      <c r="T56" s="9"/>
      <c r="U56" s="10" t="s">
        <v>19</v>
      </c>
      <c r="V56" s="10" t="s">
        <v>554</v>
      </c>
      <c r="W56" s="17" t="s">
        <v>350</v>
      </c>
      <c r="X56" s="17" t="s">
        <v>19</v>
      </c>
      <c r="Y56" s="10" t="s">
        <v>19</v>
      </c>
      <c r="Z56" s="17" t="s">
        <v>19</v>
      </c>
      <c r="AA56" s="18" t="s">
        <v>19</v>
      </c>
      <c r="AB56" t="s">
        <v>19</v>
      </c>
      <c r="AC56" t="s">
        <v>555</v>
      </c>
      <c r="AD56" t="s">
        <v>6</v>
      </c>
      <c r="AE56" t="s">
        <v>556</v>
      </c>
      <c r="AF56" t="s">
        <v>88</v>
      </c>
      <c r="AG56" t="s">
        <v>75</v>
      </c>
      <c r="AH56" t="s">
        <v>19</v>
      </c>
    </row>
    <row r="57" ht="14.25" customHeight="1" spans="1:34">
      <c r="A57" s="8" t="s">
        <v>557</v>
      </c>
      <c r="B57" s="8" t="s">
        <v>558</v>
      </c>
      <c r="C57" s="8" t="s">
        <v>74</v>
      </c>
      <c r="D57" s="8" t="s">
        <v>75</v>
      </c>
      <c r="E57" s="8" t="s">
        <v>76</v>
      </c>
      <c r="F57" s="8" t="s">
        <v>75</v>
      </c>
      <c r="G57" s="8" t="s">
        <v>559</v>
      </c>
      <c r="H57" s="9" t="s">
        <v>560</v>
      </c>
      <c r="I57" s="9" t="s">
        <v>79</v>
      </c>
      <c r="J57" s="9" t="s">
        <v>2</v>
      </c>
      <c r="K57" s="9" t="s">
        <v>561</v>
      </c>
      <c r="L57" s="9">
        <v>1</v>
      </c>
      <c r="M57" s="9">
        <v>2</v>
      </c>
      <c r="N57" s="9" t="s">
        <v>385</v>
      </c>
      <c r="O57" s="9" t="s">
        <v>562</v>
      </c>
      <c r="P57" s="9" t="s">
        <v>196</v>
      </c>
      <c r="Q57" s="9"/>
      <c r="R57" s="10" t="s">
        <v>563</v>
      </c>
      <c r="S57" s="17" t="s">
        <v>563</v>
      </c>
      <c r="T57" s="9" t="s">
        <v>564</v>
      </c>
      <c r="U57" s="10" t="s">
        <v>19</v>
      </c>
      <c r="V57" s="10" t="s">
        <v>19</v>
      </c>
      <c r="W57" s="17" t="s">
        <v>19</v>
      </c>
      <c r="X57" s="17" t="s">
        <v>19</v>
      </c>
      <c r="Y57" s="10" t="s">
        <v>19</v>
      </c>
      <c r="Z57" s="17" t="s">
        <v>19</v>
      </c>
      <c r="AA57" s="18" t="s">
        <v>19</v>
      </c>
      <c r="AB57" t="s">
        <v>19</v>
      </c>
      <c r="AC57" t="s">
        <v>19</v>
      </c>
      <c r="AD57" t="s">
        <v>6</v>
      </c>
      <c r="AE57" t="s">
        <v>565</v>
      </c>
      <c r="AF57" t="s">
        <v>88</v>
      </c>
      <c r="AG57" t="s">
        <v>75</v>
      </c>
      <c r="AH57" t="s">
        <v>19</v>
      </c>
    </row>
    <row r="58" ht="14.25" customHeight="1" spans="1:34">
      <c r="A58" s="8" t="s">
        <v>566</v>
      </c>
      <c r="B58" s="8" t="s">
        <v>567</v>
      </c>
      <c r="C58" s="8" t="s">
        <v>74</v>
      </c>
      <c r="D58" s="8" t="s">
        <v>75</v>
      </c>
      <c r="E58" s="8" t="s">
        <v>76</v>
      </c>
      <c r="F58" s="8" t="s">
        <v>75</v>
      </c>
      <c r="G58" s="8" t="s">
        <v>559</v>
      </c>
      <c r="H58" s="9" t="s">
        <v>560</v>
      </c>
      <c r="I58" s="9" t="s">
        <v>79</v>
      </c>
      <c r="J58" s="9" t="s">
        <v>2</v>
      </c>
      <c r="K58" s="9" t="s">
        <v>568</v>
      </c>
      <c r="L58" s="9">
        <v>1</v>
      </c>
      <c r="M58" s="9">
        <v>1</v>
      </c>
      <c r="N58" s="9" t="s">
        <v>385</v>
      </c>
      <c r="O58" s="9" t="s">
        <v>562</v>
      </c>
      <c r="P58" s="9" t="s">
        <v>569</v>
      </c>
      <c r="Q58" s="9"/>
      <c r="R58" s="10" t="s">
        <v>570</v>
      </c>
      <c r="S58" s="17" t="s">
        <v>570</v>
      </c>
      <c r="T58" s="9" t="s">
        <v>571</v>
      </c>
      <c r="U58" s="10" t="s">
        <v>19</v>
      </c>
      <c r="V58" s="10" t="s">
        <v>19</v>
      </c>
      <c r="W58" s="17" t="s">
        <v>19</v>
      </c>
      <c r="X58" s="17" t="s">
        <v>19</v>
      </c>
      <c r="Y58" s="10" t="s">
        <v>19</v>
      </c>
      <c r="Z58" s="17" t="s">
        <v>19</v>
      </c>
      <c r="AA58" s="18" t="s">
        <v>19</v>
      </c>
      <c r="AB58" t="s">
        <v>19</v>
      </c>
      <c r="AC58" t="s">
        <v>19</v>
      </c>
      <c r="AD58" t="s">
        <v>6</v>
      </c>
      <c r="AE58" t="s">
        <v>565</v>
      </c>
      <c r="AF58" t="s">
        <v>88</v>
      </c>
      <c r="AG58" t="s">
        <v>75</v>
      </c>
      <c r="AH58" t="s">
        <v>19</v>
      </c>
    </row>
    <row r="59" ht="14.25" customHeight="1" spans="1:34">
      <c r="A59" s="8" t="s">
        <v>572</v>
      </c>
      <c r="B59" s="8" t="s">
        <v>573</v>
      </c>
      <c r="C59" s="8" t="s">
        <v>74</v>
      </c>
      <c r="D59" s="8" t="s">
        <v>75</v>
      </c>
      <c r="E59" s="8" t="s">
        <v>76</v>
      </c>
      <c r="F59" s="8" t="s">
        <v>75</v>
      </c>
      <c r="G59" s="8" t="s">
        <v>448</v>
      </c>
      <c r="H59" s="9" t="s">
        <v>449</v>
      </c>
      <c r="I59" s="9" t="s">
        <v>79</v>
      </c>
      <c r="J59" s="9" t="s">
        <v>2</v>
      </c>
      <c r="K59" s="9" t="s">
        <v>574</v>
      </c>
      <c r="L59" s="9">
        <v>1</v>
      </c>
      <c r="M59" s="9">
        <v>1</v>
      </c>
      <c r="N59" s="9" t="s">
        <v>357</v>
      </c>
      <c r="O59" s="9" t="s">
        <v>385</v>
      </c>
      <c r="P59" s="9" t="s">
        <v>386</v>
      </c>
      <c r="Q59" s="9"/>
      <c r="R59" s="10" t="s">
        <v>286</v>
      </c>
      <c r="S59" s="17" t="s">
        <v>19</v>
      </c>
      <c r="T59" s="9"/>
      <c r="U59" s="10" t="s">
        <v>19</v>
      </c>
      <c r="V59" s="10" t="s">
        <v>286</v>
      </c>
      <c r="W59" s="17" t="s">
        <v>575</v>
      </c>
      <c r="X59" s="17" t="s">
        <v>19</v>
      </c>
      <c r="Y59" s="10" t="s">
        <v>19</v>
      </c>
      <c r="Z59" s="17" t="s">
        <v>19</v>
      </c>
      <c r="AA59" s="18" t="s">
        <v>19</v>
      </c>
      <c r="AB59" t="s">
        <v>19</v>
      </c>
      <c r="AC59" t="s">
        <v>576</v>
      </c>
      <c r="AD59" t="s">
        <v>6</v>
      </c>
      <c r="AE59" t="s">
        <v>577</v>
      </c>
      <c r="AF59" t="s">
        <v>88</v>
      </c>
      <c r="AG59" t="s">
        <v>75</v>
      </c>
      <c r="AH59" t="s">
        <v>19</v>
      </c>
    </row>
    <row r="60" ht="14.25" customHeight="1" spans="1:34">
      <c r="A60" s="8" t="s">
        <v>578</v>
      </c>
      <c r="B60" s="8" t="s">
        <v>579</v>
      </c>
      <c r="C60" s="8" t="s">
        <v>74</v>
      </c>
      <c r="D60" s="8" t="s">
        <v>75</v>
      </c>
      <c r="E60" s="8" t="s">
        <v>76</v>
      </c>
      <c r="F60" s="8" t="s">
        <v>75</v>
      </c>
      <c r="G60" s="8" t="s">
        <v>580</v>
      </c>
      <c r="H60" s="9" t="s">
        <v>581</v>
      </c>
      <c r="I60" s="9" t="s">
        <v>79</v>
      </c>
      <c r="J60" s="9" t="s">
        <v>2</v>
      </c>
      <c r="K60" s="9" t="s">
        <v>582</v>
      </c>
      <c r="L60" s="9">
        <v>1</v>
      </c>
      <c r="M60" s="9">
        <v>1</v>
      </c>
      <c r="N60" s="9" t="s">
        <v>385</v>
      </c>
      <c r="O60" s="9" t="s">
        <v>385</v>
      </c>
      <c r="P60" s="9" t="s">
        <v>386</v>
      </c>
      <c r="Q60" s="9"/>
      <c r="R60" s="10" t="s">
        <v>583</v>
      </c>
      <c r="S60" s="17" t="s">
        <v>19</v>
      </c>
      <c r="T60" s="9"/>
      <c r="U60" s="10" t="s">
        <v>19</v>
      </c>
      <c r="V60" s="10" t="s">
        <v>583</v>
      </c>
      <c r="W60" s="17" t="s">
        <v>584</v>
      </c>
      <c r="X60" s="17" t="s">
        <v>19</v>
      </c>
      <c r="Y60" s="10" t="s">
        <v>19</v>
      </c>
      <c r="Z60" s="17" t="s">
        <v>19</v>
      </c>
      <c r="AA60" s="18" t="s">
        <v>19</v>
      </c>
      <c r="AB60" t="s">
        <v>19</v>
      </c>
      <c r="AC60" t="s">
        <v>585</v>
      </c>
      <c r="AD60" t="s">
        <v>6</v>
      </c>
      <c r="AE60" t="s">
        <v>586</v>
      </c>
      <c r="AF60" t="s">
        <v>88</v>
      </c>
      <c r="AG60" t="s">
        <v>75</v>
      </c>
      <c r="AH60" t="s">
        <v>19</v>
      </c>
    </row>
    <row r="61" ht="14.25" customHeight="1" spans="1:34">
      <c r="A61" s="8" t="s">
        <v>587</v>
      </c>
      <c r="B61" s="8" t="s">
        <v>588</v>
      </c>
      <c r="C61" s="8" t="s">
        <v>74</v>
      </c>
      <c r="D61" s="8" t="s">
        <v>75</v>
      </c>
      <c r="E61" s="8" t="s">
        <v>76</v>
      </c>
      <c r="F61" s="8" t="s">
        <v>75</v>
      </c>
      <c r="G61" s="8" t="s">
        <v>91</v>
      </c>
      <c r="H61" s="9" t="s">
        <v>92</v>
      </c>
      <c r="I61" s="9" t="s">
        <v>79</v>
      </c>
      <c r="J61" s="9" t="s">
        <v>2</v>
      </c>
      <c r="K61" s="9" t="s">
        <v>589</v>
      </c>
      <c r="L61" s="9">
        <v>1</v>
      </c>
      <c r="M61" s="9">
        <v>1</v>
      </c>
      <c r="N61" s="9" t="s">
        <v>102</v>
      </c>
      <c r="O61" s="9" t="s">
        <v>385</v>
      </c>
      <c r="P61" s="9" t="s">
        <v>386</v>
      </c>
      <c r="Q61" s="9"/>
      <c r="R61" s="10" t="s">
        <v>590</v>
      </c>
      <c r="S61" s="17" t="s">
        <v>19</v>
      </c>
      <c r="T61" s="9"/>
      <c r="U61" s="10" t="s">
        <v>19</v>
      </c>
      <c r="V61" s="10" t="s">
        <v>590</v>
      </c>
      <c r="W61" s="17" t="s">
        <v>591</v>
      </c>
      <c r="X61" s="17" t="s">
        <v>19</v>
      </c>
      <c r="Y61" s="10" t="s">
        <v>19</v>
      </c>
      <c r="Z61" s="17" t="s">
        <v>19</v>
      </c>
      <c r="AA61" s="18" t="s">
        <v>19</v>
      </c>
      <c r="AB61" t="s">
        <v>19</v>
      </c>
      <c r="AC61" t="s">
        <v>592</v>
      </c>
      <c r="AD61" t="s">
        <v>6</v>
      </c>
      <c r="AE61" t="s">
        <v>98</v>
      </c>
      <c r="AF61" t="s">
        <v>88</v>
      </c>
      <c r="AG61" t="s">
        <v>75</v>
      </c>
      <c r="AH61" t="s">
        <v>19</v>
      </c>
    </row>
    <row r="62" ht="14.25" customHeight="1" spans="1:34">
      <c r="A62" s="8" t="s">
        <v>593</v>
      </c>
      <c r="B62" s="8" t="s">
        <v>594</v>
      </c>
      <c r="C62" s="8" t="s">
        <v>74</v>
      </c>
      <c r="D62" s="8" t="s">
        <v>75</v>
      </c>
      <c r="E62" s="8" t="s">
        <v>76</v>
      </c>
      <c r="F62" s="8" t="s">
        <v>75</v>
      </c>
      <c r="G62" s="8" t="s">
        <v>595</v>
      </c>
      <c r="H62" s="9" t="s">
        <v>596</v>
      </c>
      <c r="I62" s="9" t="s">
        <v>79</v>
      </c>
      <c r="J62" s="9" t="s">
        <v>2</v>
      </c>
      <c r="K62" s="9" t="s">
        <v>597</v>
      </c>
      <c r="L62" s="9">
        <v>1</v>
      </c>
      <c r="M62" s="9">
        <v>1</v>
      </c>
      <c r="N62" s="9" t="s">
        <v>385</v>
      </c>
      <c r="O62" s="9" t="s">
        <v>376</v>
      </c>
      <c r="P62" s="9" t="s">
        <v>598</v>
      </c>
      <c r="Q62" s="9"/>
      <c r="R62" s="10" t="s">
        <v>599</v>
      </c>
      <c r="S62" s="17" t="s">
        <v>599</v>
      </c>
      <c r="T62" s="9" t="s">
        <v>600</v>
      </c>
      <c r="U62" s="10" t="s">
        <v>19</v>
      </c>
      <c r="V62" s="10" t="s">
        <v>19</v>
      </c>
      <c r="W62" s="17" t="s">
        <v>19</v>
      </c>
      <c r="X62" s="17" t="s">
        <v>19</v>
      </c>
      <c r="Y62" s="10" t="s">
        <v>19</v>
      </c>
      <c r="Z62" s="17" t="s">
        <v>19</v>
      </c>
      <c r="AA62" s="18" t="s">
        <v>19</v>
      </c>
      <c r="AB62" t="s">
        <v>19</v>
      </c>
      <c r="AC62" t="s">
        <v>19</v>
      </c>
      <c r="AD62" t="s">
        <v>6</v>
      </c>
      <c r="AE62" t="s">
        <v>601</v>
      </c>
      <c r="AF62" t="s">
        <v>88</v>
      </c>
      <c r="AG62" t="s">
        <v>75</v>
      </c>
      <c r="AH62" t="s">
        <v>19</v>
      </c>
    </row>
    <row r="63" ht="14.25" customHeight="1" spans="1:34">
      <c r="A63" s="8" t="s">
        <v>602</v>
      </c>
      <c r="B63" s="8" t="s">
        <v>603</v>
      </c>
      <c r="C63" s="8" t="s">
        <v>74</v>
      </c>
      <c r="D63" s="8" t="s">
        <v>75</v>
      </c>
      <c r="E63" s="8" t="s">
        <v>76</v>
      </c>
      <c r="F63" s="8" t="s">
        <v>75</v>
      </c>
      <c r="G63" s="8" t="s">
        <v>240</v>
      </c>
      <c r="H63" s="9" t="s">
        <v>241</v>
      </c>
      <c r="I63" s="9" t="s">
        <v>79</v>
      </c>
      <c r="J63" s="9" t="s">
        <v>2</v>
      </c>
      <c r="K63" s="9" t="s">
        <v>604</v>
      </c>
      <c r="L63" s="9">
        <v>1</v>
      </c>
      <c r="M63" s="9">
        <v>1</v>
      </c>
      <c r="N63" s="9" t="s">
        <v>386</v>
      </c>
      <c r="O63" s="9" t="s">
        <v>386</v>
      </c>
      <c r="P63" s="9" t="s">
        <v>544</v>
      </c>
      <c r="Q63" s="9"/>
      <c r="R63" s="10" t="s">
        <v>605</v>
      </c>
      <c r="S63" s="17" t="s">
        <v>605</v>
      </c>
      <c r="T63" s="9" t="s">
        <v>606</v>
      </c>
      <c r="U63" s="10" t="s">
        <v>19</v>
      </c>
      <c r="V63" s="10" t="s">
        <v>19</v>
      </c>
      <c r="W63" s="17" t="s">
        <v>19</v>
      </c>
      <c r="X63" s="17" t="s">
        <v>19</v>
      </c>
      <c r="Y63" s="10" t="s">
        <v>19</v>
      </c>
      <c r="Z63" s="17" t="s">
        <v>19</v>
      </c>
      <c r="AA63" s="18" t="s">
        <v>19</v>
      </c>
      <c r="AB63" t="s">
        <v>19</v>
      </c>
      <c r="AC63" t="s">
        <v>19</v>
      </c>
      <c r="AD63" t="s">
        <v>6</v>
      </c>
      <c r="AE63" t="s">
        <v>607</v>
      </c>
      <c r="AF63" t="s">
        <v>88</v>
      </c>
      <c r="AG63" t="s">
        <v>75</v>
      </c>
      <c r="AH63" t="s">
        <v>19</v>
      </c>
    </row>
    <row r="64" ht="14.25" customHeight="1" spans="1:34">
      <c r="A64" s="8" t="s">
        <v>608</v>
      </c>
      <c r="B64" s="8" t="s">
        <v>609</v>
      </c>
      <c r="C64" s="8" t="s">
        <v>74</v>
      </c>
      <c r="D64" s="8" t="s">
        <v>75</v>
      </c>
      <c r="E64" s="8" t="s">
        <v>76</v>
      </c>
      <c r="F64" s="8" t="s">
        <v>75</v>
      </c>
      <c r="G64" s="8" t="s">
        <v>240</v>
      </c>
      <c r="H64" s="9" t="s">
        <v>241</v>
      </c>
      <c r="I64" s="9" t="s">
        <v>79</v>
      </c>
      <c r="J64" s="9" t="s">
        <v>2</v>
      </c>
      <c r="K64" s="9" t="s">
        <v>610</v>
      </c>
      <c r="L64" s="9">
        <v>1</v>
      </c>
      <c r="M64" s="9">
        <v>1</v>
      </c>
      <c r="N64" s="9" t="s">
        <v>386</v>
      </c>
      <c r="O64" s="9" t="s">
        <v>386</v>
      </c>
      <c r="P64" s="9" t="s">
        <v>544</v>
      </c>
      <c r="Q64" s="9"/>
      <c r="R64" s="10" t="s">
        <v>605</v>
      </c>
      <c r="S64" s="17" t="s">
        <v>605</v>
      </c>
      <c r="T64" s="9" t="s">
        <v>611</v>
      </c>
      <c r="U64" s="10" t="s">
        <v>19</v>
      </c>
      <c r="V64" s="10" t="s">
        <v>19</v>
      </c>
      <c r="W64" s="17" t="s">
        <v>19</v>
      </c>
      <c r="X64" s="17" t="s">
        <v>19</v>
      </c>
      <c r="Y64" s="10" t="s">
        <v>19</v>
      </c>
      <c r="Z64" s="17" t="s">
        <v>19</v>
      </c>
      <c r="AA64" s="18" t="s">
        <v>19</v>
      </c>
      <c r="AB64" t="s">
        <v>19</v>
      </c>
      <c r="AC64" t="s">
        <v>19</v>
      </c>
      <c r="AD64" t="s">
        <v>6</v>
      </c>
      <c r="AE64" t="s">
        <v>607</v>
      </c>
      <c r="AF64" t="s">
        <v>88</v>
      </c>
      <c r="AG64" t="s">
        <v>75</v>
      </c>
      <c r="AH64" t="s">
        <v>19</v>
      </c>
    </row>
    <row r="65" ht="14.25" customHeight="1" spans="1:34">
      <c r="A65" s="8" t="s">
        <v>612</v>
      </c>
      <c r="B65" s="8" t="s">
        <v>613</v>
      </c>
      <c r="C65" s="8" t="s">
        <v>74</v>
      </c>
      <c r="D65" s="8" t="s">
        <v>75</v>
      </c>
      <c r="E65" s="8" t="s">
        <v>76</v>
      </c>
      <c r="F65" s="8" t="s">
        <v>75</v>
      </c>
      <c r="G65" s="8" t="s">
        <v>614</v>
      </c>
      <c r="H65" s="9" t="s">
        <v>615</v>
      </c>
      <c r="I65" s="9" t="s">
        <v>79</v>
      </c>
      <c r="J65" s="9" t="s">
        <v>2</v>
      </c>
      <c r="K65" s="9" t="s">
        <v>616</v>
      </c>
      <c r="L65" s="9">
        <v>1</v>
      </c>
      <c r="M65" s="9">
        <v>4</v>
      </c>
      <c r="N65" s="9" t="s">
        <v>386</v>
      </c>
      <c r="O65" s="9" t="s">
        <v>195</v>
      </c>
      <c r="P65" s="9" t="s">
        <v>376</v>
      </c>
      <c r="Q65" s="9"/>
      <c r="R65" s="10" t="s">
        <v>617</v>
      </c>
      <c r="S65" s="17" t="s">
        <v>617</v>
      </c>
      <c r="T65" s="9" t="s">
        <v>618</v>
      </c>
      <c r="U65" s="10" t="s">
        <v>19</v>
      </c>
      <c r="V65" s="10" t="s">
        <v>19</v>
      </c>
      <c r="W65" s="17" t="s">
        <v>19</v>
      </c>
      <c r="X65" s="17" t="s">
        <v>19</v>
      </c>
      <c r="Y65" s="10" t="s">
        <v>19</v>
      </c>
      <c r="Z65" s="17" t="s">
        <v>19</v>
      </c>
      <c r="AA65" s="18" t="s">
        <v>19</v>
      </c>
      <c r="AB65" t="s">
        <v>19</v>
      </c>
      <c r="AC65" t="s">
        <v>19</v>
      </c>
      <c r="AD65" t="s">
        <v>6</v>
      </c>
      <c r="AE65" t="s">
        <v>619</v>
      </c>
      <c r="AF65" t="s">
        <v>88</v>
      </c>
      <c r="AG65" t="s">
        <v>75</v>
      </c>
      <c r="AH65" t="s">
        <v>19</v>
      </c>
    </row>
    <row r="66" ht="12.75" customHeight="1" spans="1:32">
      <c r="A66" s="15" t="s">
        <v>620</v>
      </c>
      <c r="B66" s="15"/>
      <c r="C66" s="15" t="s">
        <v>621</v>
      </c>
      <c r="D66" s="15"/>
      <c r="E66" s="15"/>
      <c r="F66" s="15"/>
      <c r="G66" s="15" t="s">
        <v>621</v>
      </c>
      <c r="H66" s="15" t="s">
        <v>621</v>
      </c>
      <c r="I66" s="15" t="s">
        <v>621</v>
      </c>
      <c r="J66" s="15" t="s">
        <v>621</v>
      </c>
      <c r="K66" s="15" t="s">
        <v>621</v>
      </c>
      <c r="L66" s="15" t="s">
        <v>621</v>
      </c>
      <c r="M66" s="15" t="s">
        <v>621</v>
      </c>
      <c r="N66" s="15" t="s">
        <v>621</v>
      </c>
      <c r="O66" s="15" t="s">
        <v>621</v>
      </c>
      <c r="P66" s="15" t="s">
        <v>621</v>
      </c>
      <c r="Q66" s="15"/>
      <c r="R66" s="16" t="s">
        <v>20</v>
      </c>
      <c r="S66" s="16" t="s">
        <v>21</v>
      </c>
      <c r="T66" s="15" t="s">
        <v>621</v>
      </c>
      <c r="U66" s="16"/>
      <c r="V66" s="16" t="s">
        <v>622</v>
      </c>
      <c r="W66" s="16" t="s">
        <v>22</v>
      </c>
      <c r="X66" s="16"/>
      <c r="Y66" s="16"/>
      <c r="Z66" s="16"/>
      <c r="AA66" s="15"/>
      <c r="AB66" s="16"/>
      <c r="AC66" s="15"/>
      <c r="AD66" s="15" t="s">
        <v>621</v>
      </c>
      <c r="AE66" s="15"/>
      <c r="AF66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B3" sqref="B3"/>
    </sheetView>
  </sheetViews>
  <sheetFormatPr defaultColWidth="9.13888888888889" defaultRowHeight="13.2" outlineLevelRow="4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5" t="s">
        <v>623</v>
      </c>
      <c r="B1" s="5" t="s">
        <v>624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625</v>
      </c>
      <c r="H1" s="5" t="s">
        <v>626</v>
      </c>
      <c r="I1" s="5" t="s">
        <v>13</v>
      </c>
      <c r="J1" s="5" t="s">
        <v>17</v>
      </c>
      <c r="K1" s="5" t="s">
        <v>18</v>
      </c>
      <c r="L1" s="5" t="s">
        <v>627</v>
      </c>
      <c r="M1" s="5" t="s">
        <v>628</v>
      </c>
      <c r="N1" s="5" t="s">
        <v>629</v>
      </c>
    </row>
    <row r="2" ht="14.25" customHeight="1" spans="1:256">
      <c r="A2" s="8" t="s">
        <v>630</v>
      </c>
      <c r="B2" s="9" t="s">
        <v>631</v>
      </c>
      <c r="C2" s="9" t="s">
        <v>632</v>
      </c>
      <c r="D2" s="9" t="s">
        <v>2</v>
      </c>
      <c r="E2" s="9" t="s">
        <v>76</v>
      </c>
      <c r="F2" s="9" t="s">
        <v>75</v>
      </c>
      <c r="G2" s="9" t="s">
        <v>156</v>
      </c>
      <c r="H2" s="9" t="s">
        <v>633</v>
      </c>
      <c r="I2" s="10" t="s">
        <v>634</v>
      </c>
      <c r="J2" s="10" t="s">
        <v>19</v>
      </c>
      <c r="K2" s="10" t="s">
        <v>634</v>
      </c>
      <c r="L2" s="9" t="s">
        <v>635</v>
      </c>
      <c r="M2" s="9" t="s">
        <v>636</v>
      </c>
      <c r="N2" s="9" t="s">
        <v>637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ht="14.25" customHeight="1" spans="1:256">
      <c r="A3" s="8" t="s">
        <v>638</v>
      </c>
      <c r="B3" s="9" t="s">
        <v>639</v>
      </c>
      <c r="C3" s="9" t="s">
        <v>632</v>
      </c>
      <c r="D3" s="9" t="s">
        <v>2</v>
      </c>
      <c r="E3" s="9" t="s">
        <v>76</v>
      </c>
      <c r="F3" s="9" t="s">
        <v>75</v>
      </c>
      <c r="G3" s="9" t="s">
        <v>156</v>
      </c>
      <c r="H3" s="9" t="s">
        <v>633</v>
      </c>
      <c r="I3" s="10" t="s">
        <v>640</v>
      </c>
      <c r="J3" s="10" t="s">
        <v>19</v>
      </c>
      <c r="K3" s="10" t="s">
        <v>640</v>
      </c>
      <c r="L3" s="9" t="s">
        <v>635</v>
      </c>
      <c r="M3" s="9" t="s">
        <v>636</v>
      </c>
      <c r="N3" s="9" t="s">
        <v>641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ht="14.25" customHeight="1" spans="1:256">
      <c r="A4" s="8" t="s">
        <v>642</v>
      </c>
      <c r="B4" s="9" t="s">
        <v>281</v>
      </c>
      <c r="C4" s="9" t="s">
        <v>632</v>
      </c>
      <c r="D4" s="9" t="s">
        <v>2</v>
      </c>
      <c r="E4" s="9" t="s">
        <v>76</v>
      </c>
      <c r="F4" s="9" t="s">
        <v>75</v>
      </c>
      <c r="G4" s="9" t="s">
        <v>385</v>
      </c>
      <c r="H4" s="9" t="s">
        <v>633</v>
      </c>
      <c r="I4" s="10" t="s">
        <v>643</v>
      </c>
      <c r="J4" s="10" t="s">
        <v>19</v>
      </c>
      <c r="K4" s="10" t="s">
        <v>643</v>
      </c>
      <c r="L4" s="9" t="s">
        <v>635</v>
      </c>
      <c r="M4" s="9" t="s">
        <v>636</v>
      </c>
      <c r="N4" s="9" t="s">
        <v>644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ht="12.75" customHeight="1" spans="1:14">
      <c r="A5" s="15" t="s">
        <v>620</v>
      </c>
      <c r="B5" s="15" t="s">
        <v>621</v>
      </c>
      <c r="C5" s="15" t="s">
        <v>621</v>
      </c>
      <c r="D5" s="15" t="s">
        <v>621</v>
      </c>
      <c r="E5" s="15"/>
      <c r="F5" s="15"/>
      <c r="G5" s="15" t="s">
        <v>621</v>
      </c>
      <c r="H5" s="15" t="s">
        <v>621</v>
      </c>
      <c r="I5" s="16" t="s">
        <v>23</v>
      </c>
      <c r="J5" s="16"/>
      <c r="K5" s="16"/>
      <c r="L5" s="15"/>
      <c r="M5" s="15" t="s">
        <v>621</v>
      </c>
      <c r="N5" t="s">
        <v>621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E27" sqref="E27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645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6"/>
  <sheetViews>
    <sheetView tabSelected="1" topLeftCell="A51" workbookViewId="0">
      <selection activeCell="G80" sqref="G80"/>
    </sheetView>
  </sheetViews>
  <sheetFormatPr defaultColWidth="8.88888888888889" defaultRowHeight="13.2"/>
  <cols>
    <col min="2" max="2" width="9.66666666666667"/>
    <col min="3" max="3" width="14.8888888888889" customWidth="1"/>
    <col min="4" max="4" width="11.8888888888889" style="4"/>
  </cols>
  <sheetData>
    <row r="1" spans="1:8">
      <c r="A1" s="5" t="s">
        <v>43</v>
      </c>
      <c r="B1" s="5" t="s">
        <v>56</v>
      </c>
      <c r="C1" s="5" t="s">
        <v>57</v>
      </c>
      <c r="D1" s="6" t="s">
        <v>18</v>
      </c>
      <c r="H1" s="7" t="s">
        <v>646</v>
      </c>
    </row>
    <row r="2" spans="1:9">
      <c r="A2" s="8" t="s">
        <v>72</v>
      </c>
      <c r="B2" s="9" t="s">
        <v>82</v>
      </c>
      <c r="C2" s="9" t="s">
        <v>83</v>
      </c>
      <c r="D2">
        <v>735</v>
      </c>
      <c r="E2" t="str">
        <f>VLOOKUP(A2,HOP!A:L,12,0)</f>
        <v>735.00</v>
      </c>
      <c r="F2" t="str">
        <f>VLOOKUP(A2,HOP!A:C,3,0)</f>
        <v>3118059</v>
      </c>
      <c r="G2">
        <f>D2-E2</f>
        <v>0</v>
      </c>
      <c r="H2" t="str">
        <f>$H$1&amp;F2</f>
        <v>，3118059</v>
      </c>
      <c r="I2" t="str">
        <f>VLOOKUP(A2,HOP!A:U,21,0)</f>
        <v>直连</v>
      </c>
    </row>
    <row r="3" spans="1:9">
      <c r="A3" s="8" t="s">
        <v>89</v>
      </c>
      <c r="B3" s="9" t="s">
        <v>82</v>
      </c>
      <c r="C3" s="9" t="s">
        <v>83</v>
      </c>
      <c r="D3">
        <v>1871</v>
      </c>
      <c r="E3" t="str">
        <f>VLOOKUP(A3,HOP!A:L,12,0)</f>
        <v>1871.00</v>
      </c>
      <c r="F3" t="str">
        <f>VLOOKUP(A3,HOP!A:C,3,0)</f>
        <v>3183469</v>
      </c>
      <c r="G3">
        <f t="shared" ref="G3:G34" si="0">D3-E3</f>
        <v>0</v>
      </c>
      <c r="H3" t="str">
        <f t="shared" ref="H3:H34" si="1">$H$1&amp;F3</f>
        <v>，3183469</v>
      </c>
      <c r="I3" t="str">
        <f>VLOOKUP(A3,HOP!A:U,21,0)</f>
        <v>直采</v>
      </c>
    </row>
    <row r="4" spans="1:9">
      <c r="A4" s="8" t="s">
        <v>99</v>
      </c>
      <c r="B4" s="9" t="s">
        <v>82</v>
      </c>
      <c r="C4" s="9" t="s">
        <v>83</v>
      </c>
      <c r="D4">
        <v>1751</v>
      </c>
      <c r="E4" t="str">
        <f>VLOOKUP(A4,HOP!A:L,12,0)</f>
        <v>1751.00</v>
      </c>
      <c r="F4" t="str">
        <f>VLOOKUP(A4,HOP!A:C,3,0)</f>
        <v>3173819</v>
      </c>
      <c r="G4">
        <f t="shared" si="0"/>
        <v>0</v>
      </c>
      <c r="H4" t="str">
        <f t="shared" si="1"/>
        <v>，3173819</v>
      </c>
      <c r="I4" t="str">
        <f>VLOOKUP(A4,HOP!A:U,21,0)</f>
        <v>直采</v>
      </c>
    </row>
    <row r="5" spans="1:9">
      <c r="A5" s="8" t="s">
        <v>106</v>
      </c>
      <c r="B5" s="9" t="s">
        <v>112</v>
      </c>
      <c r="C5" s="9" t="s">
        <v>83</v>
      </c>
      <c r="D5">
        <v>15385</v>
      </c>
      <c r="E5" t="str">
        <f>VLOOKUP(A5,HOP!A:L,12,0)</f>
        <v>15385.00</v>
      </c>
      <c r="F5" t="str">
        <f>VLOOKUP(A5,HOP!A:C,3,0)</f>
        <v>3194588</v>
      </c>
      <c r="G5">
        <f t="shared" si="0"/>
        <v>0</v>
      </c>
      <c r="H5" t="str">
        <f t="shared" si="1"/>
        <v>，3194588</v>
      </c>
      <c r="I5" t="str">
        <f>VLOOKUP(A5,HOP!A:U,21,0)</f>
        <v>直采</v>
      </c>
    </row>
    <row r="6" spans="1:9">
      <c r="A6" s="8" t="s">
        <v>117</v>
      </c>
      <c r="B6" s="9" t="s">
        <v>122</v>
      </c>
      <c r="C6" s="9" t="s">
        <v>83</v>
      </c>
      <c r="D6">
        <v>1731</v>
      </c>
      <c r="E6" t="str">
        <f>VLOOKUP(A6,HOP!A:L,12,0)</f>
        <v>1731.00</v>
      </c>
      <c r="F6" t="str">
        <f>VLOOKUP(A6,HOP!A:C,3,0)</f>
        <v>3174020</v>
      </c>
      <c r="G6">
        <f t="shared" si="0"/>
        <v>0</v>
      </c>
      <c r="H6" t="str">
        <f t="shared" si="1"/>
        <v>，3174020</v>
      </c>
      <c r="I6" t="str">
        <f>VLOOKUP(A6,HOP!A:U,21,0)</f>
        <v>直采</v>
      </c>
    </row>
    <row r="7" spans="1:9">
      <c r="A7" s="8" t="s">
        <v>127</v>
      </c>
      <c r="B7" s="9" t="s">
        <v>133</v>
      </c>
      <c r="C7" s="9" t="s">
        <v>83</v>
      </c>
      <c r="D7">
        <v>2062</v>
      </c>
      <c r="E7" t="str">
        <f>VLOOKUP(A7,HOP!A:L,12,0)</f>
        <v>2062.00</v>
      </c>
      <c r="F7" t="str">
        <f>VLOOKUP(A7,HOP!A:C,3,0)</f>
        <v>3202050</v>
      </c>
      <c r="G7">
        <f t="shared" si="0"/>
        <v>0</v>
      </c>
      <c r="H7" t="str">
        <f t="shared" si="1"/>
        <v>，3202050</v>
      </c>
      <c r="I7" t="str">
        <f>VLOOKUP(A7,HOP!A:U,21,0)</f>
        <v>直连</v>
      </c>
    </row>
    <row r="8" spans="1:9">
      <c r="A8" s="8" t="s">
        <v>138</v>
      </c>
      <c r="B8" s="9" t="s">
        <v>122</v>
      </c>
      <c r="C8" s="9" t="s">
        <v>83</v>
      </c>
      <c r="D8">
        <v>1731</v>
      </c>
      <c r="E8" t="str">
        <f>VLOOKUP(A8,HOP!A:L,12,0)</f>
        <v>1731.00</v>
      </c>
      <c r="F8" t="str">
        <f>VLOOKUP(A8,HOP!A:C,3,0)</f>
        <v>3204074</v>
      </c>
      <c r="G8">
        <f t="shared" si="0"/>
        <v>0</v>
      </c>
      <c r="H8" t="str">
        <f t="shared" si="1"/>
        <v>，3204074</v>
      </c>
      <c r="I8" t="str">
        <f>VLOOKUP(A8,HOP!A:U,21,0)</f>
        <v>直采</v>
      </c>
    </row>
    <row r="9" spans="1:9">
      <c r="A9" s="8" t="s">
        <v>143</v>
      </c>
      <c r="B9" s="9" t="s">
        <v>82</v>
      </c>
      <c r="C9" s="9" t="s">
        <v>83</v>
      </c>
      <c r="D9">
        <v>271</v>
      </c>
      <c r="E9" t="str">
        <f>VLOOKUP(A9,HOP!A:L,12,0)</f>
        <v>271.00</v>
      </c>
      <c r="F9" t="str">
        <f>VLOOKUP(A9,HOP!A:C,3,0)</f>
        <v>3210491</v>
      </c>
      <c r="G9">
        <f t="shared" si="0"/>
        <v>0</v>
      </c>
      <c r="H9" t="str">
        <f t="shared" si="1"/>
        <v>，3210491</v>
      </c>
      <c r="I9" t="str">
        <f>VLOOKUP(A9,HOP!A:U,21,0)</f>
        <v>直采</v>
      </c>
    </row>
    <row r="10" spans="1:9">
      <c r="A10" s="8" t="s">
        <v>151</v>
      </c>
      <c r="B10" s="9" t="s">
        <v>83</v>
      </c>
      <c r="C10" s="9" t="s">
        <v>156</v>
      </c>
      <c r="D10">
        <v>973</v>
      </c>
      <c r="E10" t="str">
        <f>VLOOKUP(A10,HOP!A:L,12,0)</f>
        <v>973.00</v>
      </c>
      <c r="F10" t="str">
        <f>VLOOKUP(A10,HOP!A:C,3,0)</f>
        <v>3183267</v>
      </c>
      <c r="G10">
        <f t="shared" si="0"/>
        <v>0</v>
      </c>
      <c r="H10" t="str">
        <f t="shared" si="1"/>
        <v>，3183267</v>
      </c>
      <c r="I10" t="str">
        <f>VLOOKUP(A10,HOP!A:U,21,0)</f>
        <v>直连</v>
      </c>
    </row>
    <row r="11" hidden="1" spans="1:9">
      <c r="A11" s="8" t="s">
        <v>161</v>
      </c>
      <c r="B11" s="9" t="s">
        <v>166</v>
      </c>
      <c r="C11" s="9" t="s">
        <v>167</v>
      </c>
      <c r="D1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spans="1:9">
      <c r="A12" s="8" t="s">
        <v>171</v>
      </c>
      <c r="B12" s="9" t="s">
        <v>83</v>
      </c>
      <c r="C12" s="9" t="s">
        <v>156</v>
      </c>
      <c r="D12">
        <v>1267</v>
      </c>
      <c r="E12" t="str">
        <f>VLOOKUP(A12,HOP!A:L,12,0)</f>
        <v>1267.00</v>
      </c>
      <c r="F12" t="str">
        <f>VLOOKUP(A12,HOP!A:C,3,0)</f>
        <v>3213210</v>
      </c>
      <c r="G12">
        <f t="shared" si="0"/>
        <v>0</v>
      </c>
      <c r="H12" t="str">
        <f t="shared" si="1"/>
        <v>，3213210</v>
      </c>
      <c r="I12" t="str">
        <f>VLOOKUP(A12,HOP!A:U,21,0)</f>
        <v>直采</v>
      </c>
    </row>
    <row r="13" hidden="1" spans="1:9">
      <c r="A13" s="8" t="s">
        <v>180</v>
      </c>
      <c r="B13" s="9" t="s">
        <v>185</v>
      </c>
      <c r="C13" s="9" t="s">
        <v>186</v>
      </c>
      <c r="D13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8" t="s">
        <v>190</v>
      </c>
      <c r="B14" s="9" t="s">
        <v>195</v>
      </c>
      <c r="C14" s="9" t="s">
        <v>196</v>
      </c>
      <c r="D1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8" t="s">
        <v>200</v>
      </c>
      <c r="B15" s="9" t="s">
        <v>156</v>
      </c>
      <c r="C15" s="9" t="s">
        <v>166</v>
      </c>
      <c r="D1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spans="1:9">
      <c r="A16" s="8" t="s">
        <v>206</v>
      </c>
      <c r="B16" s="9" t="s">
        <v>83</v>
      </c>
      <c r="C16" s="9" t="s">
        <v>166</v>
      </c>
      <c r="D16">
        <v>828</v>
      </c>
      <c r="E16" t="str">
        <f>VLOOKUP(A16,HOP!A:L,12,0)</f>
        <v>828.00</v>
      </c>
      <c r="F16" t="str">
        <f>VLOOKUP(A16,HOP!A:C,3,0)</f>
        <v>3086187</v>
      </c>
      <c r="G16">
        <f t="shared" si="0"/>
        <v>0</v>
      </c>
      <c r="H16" t="str">
        <f t="shared" si="1"/>
        <v>，3086187</v>
      </c>
      <c r="I16" t="str">
        <f>VLOOKUP(A16,HOP!A:U,21,0)</f>
        <v>直连</v>
      </c>
    </row>
    <row r="17" spans="1:9">
      <c r="A17" s="8" t="s">
        <v>216</v>
      </c>
      <c r="B17" s="9" t="s">
        <v>133</v>
      </c>
      <c r="C17" s="9" t="s">
        <v>166</v>
      </c>
      <c r="D17">
        <v>1300</v>
      </c>
      <c r="E17" t="str">
        <f>VLOOKUP(A17,HOP!A:L,12,0)</f>
        <v>1300.00</v>
      </c>
      <c r="F17" t="str">
        <f>VLOOKUP(A17,HOP!A:C,3,0)</f>
        <v>3117858</v>
      </c>
      <c r="G17">
        <f t="shared" si="0"/>
        <v>0</v>
      </c>
      <c r="H17" t="str">
        <f t="shared" si="1"/>
        <v>，3117858</v>
      </c>
      <c r="I17" t="str">
        <f>VLOOKUP(A17,HOP!A:U,21,0)</f>
        <v>直采</v>
      </c>
    </row>
    <row r="18" spans="1:9">
      <c r="A18" s="8" t="s">
        <v>225</v>
      </c>
      <c r="B18" s="9" t="s">
        <v>156</v>
      </c>
      <c r="C18" s="9" t="s">
        <v>166</v>
      </c>
      <c r="D18">
        <v>350</v>
      </c>
      <c r="E18" t="str">
        <f>VLOOKUP(A18,HOP!A:L,12,0)</f>
        <v>350.00</v>
      </c>
      <c r="F18" t="str">
        <f>VLOOKUP(A18,HOP!A:C,3,0)</f>
        <v>3155240</v>
      </c>
      <c r="G18">
        <f t="shared" si="0"/>
        <v>0</v>
      </c>
      <c r="H18" t="str">
        <f t="shared" si="1"/>
        <v>，3155240</v>
      </c>
      <c r="I18" t="str">
        <f>VLOOKUP(A18,HOP!A:U,21,0)</f>
        <v>直连</v>
      </c>
    </row>
    <row r="19" spans="1:9">
      <c r="A19" s="8" t="s">
        <v>235</v>
      </c>
      <c r="B19" s="9" t="s">
        <v>156</v>
      </c>
      <c r="C19" s="9" t="s">
        <v>166</v>
      </c>
      <c r="D19">
        <v>350</v>
      </c>
      <c r="E19" t="str">
        <f>VLOOKUP(A19,HOP!A:L,12,0)</f>
        <v>350.00</v>
      </c>
      <c r="F19" t="str">
        <f>VLOOKUP(A19,HOP!A:C,3,0)</f>
        <v>3155215</v>
      </c>
      <c r="G19">
        <f t="shared" si="0"/>
        <v>0</v>
      </c>
      <c r="H19" t="str">
        <f t="shared" si="1"/>
        <v>，3155215</v>
      </c>
      <c r="I19" t="str">
        <f>VLOOKUP(A19,HOP!A:U,21,0)</f>
        <v>直连</v>
      </c>
    </row>
    <row r="20" spans="1:9">
      <c r="A20" s="8" t="s">
        <v>238</v>
      </c>
      <c r="B20" s="9" t="s">
        <v>156</v>
      </c>
      <c r="C20" s="9" t="s">
        <v>166</v>
      </c>
      <c r="D20">
        <v>1355</v>
      </c>
      <c r="E20" t="str">
        <f>VLOOKUP(A20,HOP!A:L,12,0)</f>
        <v>1355.00</v>
      </c>
      <c r="F20" t="str">
        <f>VLOOKUP(A20,HOP!A:C,3,0)</f>
        <v>3066937</v>
      </c>
      <c r="G20">
        <f t="shared" si="0"/>
        <v>0</v>
      </c>
      <c r="H20" t="str">
        <f t="shared" si="1"/>
        <v>，3066937</v>
      </c>
      <c r="I20" t="str">
        <f>VLOOKUP(A20,HOP!A:U,21,0)</f>
        <v>直采</v>
      </c>
    </row>
    <row r="21" spans="1:9">
      <c r="A21" s="8" t="s">
        <v>248</v>
      </c>
      <c r="B21" s="9" t="s">
        <v>122</v>
      </c>
      <c r="C21" s="9" t="s">
        <v>166</v>
      </c>
      <c r="D21">
        <v>915</v>
      </c>
      <c r="E21" t="str">
        <f>VLOOKUP(A21,HOP!A:L,12,0)</f>
        <v>915.00</v>
      </c>
      <c r="F21" t="str">
        <f>VLOOKUP(A21,HOP!A:C,3,0)</f>
        <v>3204841</v>
      </c>
      <c r="G21">
        <f t="shared" si="0"/>
        <v>0</v>
      </c>
      <c r="H21" t="str">
        <f t="shared" si="1"/>
        <v>，3204841</v>
      </c>
      <c r="I21" t="str">
        <f>VLOOKUP(A21,HOP!A:U,21,0)</f>
        <v>直采</v>
      </c>
    </row>
    <row r="22" hidden="1" spans="1:9">
      <c r="A22" s="8" t="s">
        <v>257</v>
      </c>
      <c r="B22" s="9" t="s">
        <v>262</v>
      </c>
      <c r="C22" s="9" t="s">
        <v>263</v>
      </c>
      <c r="D22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spans="1:9">
      <c r="A23" s="8" t="s">
        <v>267</v>
      </c>
      <c r="B23" s="9" t="s">
        <v>156</v>
      </c>
      <c r="C23" s="9" t="s">
        <v>166</v>
      </c>
      <c r="D23">
        <v>1166</v>
      </c>
      <c r="E23" t="str">
        <f>VLOOKUP(A23,HOP!A:L,12,0)</f>
        <v>1166.00</v>
      </c>
      <c r="F23" t="str">
        <f>VLOOKUP(A23,HOP!A:C,3,0)</f>
        <v>3183269</v>
      </c>
      <c r="G23">
        <f t="shared" si="0"/>
        <v>0</v>
      </c>
      <c r="H23" t="str">
        <f t="shared" si="1"/>
        <v>，3183269</v>
      </c>
      <c r="I23" t="str">
        <f>VLOOKUP(A23,HOP!A:U,21,0)</f>
        <v>直连</v>
      </c>
    </row>
    <row r="24" spans="1:9">
      <c r="A24" s="8" t="s">
        <v>272</v>
      </c>
      <c r="B24" s="9" t="s">
        <v>156</v>
      </c>
      <c r="C24" s="9" t="s">
        <v>166</v>
      </c>
      <c r="D24">
        <v>758</v>
      </c>
      <c r="E24" t="str">
        <f>VLOOKUP(A24,HOP!A:L,12,0)</f>
        <v>758.00</v>
      </c>
      <c r="F24" t="str">
        <f>VLOOKUP(A24,HOP!A:C,3,0)</f>
        <v>3215994</v>
      </c>
      <c r="G24">
        <f t="shared" si="0"/>
        <v>0</v>
      </c>
      <c r="H24" t="str">
        <f t="shared" si="1"/>
        <v>，3215994</v>
      </c>
      <c r="I24" t="str">
        <f>VLOOKUP(A24,HOP!A:U,21,0)</f>
        <v>直连</v>
      </c>
    </row>
    <row r="25" spans="1:9">
      <c r="A25" s="8" t="s">
        <v>281</v>
      </c>
      <c r="B25" s="9" t="s">
        <v>156</v>
      </c>
      <c r="C25" s="9" t="s">
        <v>166</v>
      </c>
      <c r="D25">
        <v>340</v>
      </c>
      <c r="E25" t="str">
        <f>VLOOKUP(A25,HOP!A:L,12,0)</f>
        <v>340.00</v>
      </c>
      <c r="F25" t="str">
        <f>VLOOKUP(A25,HOP!A:C,3,0)</f>
        <v>3201841</v>
      </c>
      <c r="G25">
        <f t="shared" si="0"/>
        <v>0</v>
      </c>
      <c r="H25" t="str">
        <f t="shared" si="1"/>
        <v>，3201841</v>
      </c>
      <c r="I25" t="str">
        <f>VLOOKUP(A25,HOP!A:U,21,0)</f>
        <v>直连</v>
      </c>
    </row>
    <row r="26" hidden="1" spans="1:9">
      <c r="A26" s="8" t="s">
        <v>290</v>
      </c>
      <c r="B26" s="9" t="s">
        <v>295</v>
      </c>
      <c r="C26" s="9" t="s">
        <v>296</v>
      </c>
      <c r="D2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spans="1:9">
      <c r="A27" s="8" t="s">
        <v>300</v>
      </c>
      <c r="B27" s="9" t="s">
        <v>166</v>
      </c>
      <c r="C27" s="9" t="s">
        <v>167</v>
      </c>
      <c r="D27">
        <v>681</v>
      </c>
      <c r="E27" t="str">
        <f>VLOOKUP(A27,HOP!A:L,12,0)</f>
        <v>681.00</v>
      </c>
      <c r="F27" t="str">
        <f>VLOOKUP(A27,HOP!A:C,3,0)</f>
        <v>3197933</v>
      </c>
      <c r="G27">
        <f t="shared" si="0"/>
        <v>0</v>
      </c>
      <c r="H27" t="str">
        <f t="shared" si="1"/>
        <v>，3197933</v>
      </c>
      <c r="I27" t="str">
        <f>VLOOKUP(A27,HOP!A:U,21,0)</f>
        <v>直连</v>
      </c>
    </row>
    <row r="28" spans="1:9">
      <c r="A28" s="8" t="s">
        <v>310</v>
      </c>
      <c r="B28" s="9" t="s">
        <v>156</v>
      </c>
      <c r="C28" s="9" t="s">
        <v>167</v>
      </c>
      <c r="D28">
        <v>1702</v>
      </c>
      <c r="E28" t="str">
        <f>VLOOKUP(A28,HOP!A:L,12,0)</f>
        <v>1702.00</v>
      </c>
      <c r="F28" t="str">
        <f>VLOOKUP(A28,HOP!A:C,3,0)</f>
        <v>3159881</v>
      </c>
      <c r="G28">
        <f t="shared" si="0"/>
        <v>0</v>
      </c>
      <c r="H28" t="str">
        <f t="shared" si="1"/>
        <v>，3159881</v>
      </c>
      <c r="I28" t="str">
        <f>VLOOKUP(A28,HOP!A:U,21,0)</f>
        <v>直采</v>
      </c>
    </row>
    <row r="29" spans="1:9">
      <c r="A29" s="8" t="s">
        <v>320</v>
      </c>
      <c r="B29" s="9" t="s">
        <v>83</v>
      </c>
      <c r="C29" s="9" t="s">
        <v>167</v>
      </c>
      <c r="D29">
        <v>6736</v>
      </c>
      <c r="E29" t="str">
        <f>VLOOKUP(A29,HOP!A:L,12,0)</f>
        <v>6735.99</v>
      </c>
      <c r="F29" t="str">
        <f>VLOOKUP(A29,HOP!A:C,3,0)</f>
        <v>3173166</v>
      </c>
      <c r="G29">
        <f t="shared" si="0"/>
        <v>0.0100000000002183</v>
      </c>
      <c r="H29" t="str">
        <f t="shared" si="1"/>
        <v>，3173166</v>
      </c>
      <c r="I29" t="str">
        <f>VLOOKUP(A29,HOP!A:U,21,0)</f>
        <v>直采</v>
      </c>
    </row>
    <row r="30" spans="1:9">
      <c r="A30" s="8" t="s">
        <v>329</v>
      </c>
      <c r="B30" s="9" t="s">
        <v>83</v>
      </c>
      <c r="C30" s="9" t="s">
        <v>167</v>
      </c>
      <c r="D30">
        <v>683</v>
      </c>
      <c r="E30" t="str">
        <f>VLOOKUP(A30,HOP!A:L,12,0)</f>
        <v>683.01</v>
      </c>
      <c r="F30" t="str">
        <f>VLOOKUP(A30,HOP!A:C,3,0)</f>
        <v>3202563</v>
      </c>
      <c r="G30">
        <f t="shared" si="0"/>
        <v>-0.00999999999999091</v>
      </c>
      <c r="H30" t="str">
        <f t="shared" si="1"/>
        <v>，3202563</v>
      </c>
      <c r="I30" t="str">
        <f>VLOOKUP(A30,HOP!A:U,21,0)</f>
        <v>直连</v>
      </c>
    </row>
    <row r="31" spans="1:9">
      <c r="A31" s="8" t="s">
        <v>338</v>
      </c>
      <c r="B31" s="9" t="s">
        <v>166</v>
      </c>
      <c r="C31" s="9" t="s">
        <v>167</v>
      </c>
      <c r="D31">
        <v>265</v>
      </c>
      <c r="E31" t="str">
        <f>VLOOKUP(A31,HOP!A:L,12,0)</f>
        <v>265.00</v>
      </c>
      <c r="F31" t="str">
        <f>VLOOKUP(A31,HOP!A:C,3,0)</f>
        <v>3218835</v>
      </c>
      <c r="G31">
        <f t="shared" si="0"/>
        <v>0</v>
      </c>
      <c r="H31" t="str">
        <f t="shared" si="1"/>
        <v>，3218835</v>
      </c>
      <c r="I31" t="str">
        <f>VLOOKUP(A31,HOP!A:U,21,0)</f>
        <v>直连</v>
      </c>
    </row>
    <row r="32" spans="1:9">
      <c r="A32" s="8" t="s">
        <v>347</v>
      </c>
      <c r="B32" s="9" t="s">
        <v>166</v>
      </c>
      <c r="C32" s="9" t="s">
        <v>167</v>
      </c>
      <c r="D32">
        <v>275</v>
      </c>
      <c r="E32" t="str">
        <f>VLOOKUP(A32,HOP!A:L,12,0)</f>
        <v>275.00</v>
      </c>
      <c r="F32" t="str">
        <f>VLOOKUP(A32,HOP!A:C,3,0)</f>
        <v>3217185</v>
      </c>
      <c r="G32">
        <f t="shared" si="0"/>
        <v>0</v>
      </c>
      <c r="H32" t="str">
        <f t="shared" si="1"/>
        <v>，3217185</v>
      </c>
      <c r="I32" t="str">
        <f>VLOOKUP(A32,HOP!A:U,21,0)</f>
        <v>直采</v>
      </c>
    </row>
    <row r="33" spans="1:9">
      <c r="A33" s="8" t="s">
        <v>353</v>
      </c>
      <c r="B33" s="9" t="s">
        <v>166</v>
      </c>
      <c r="C33" s="9" t="s">
        <v>357</v>
      </c>
      <c r="D33">
        <v>1462</v>
      </c>
      <c r="E33" t="str">
        <f>VLOOKUP(A33,HOP!A:L,12,0)</f>
        <v>1462.00</v>
      </c>
      <c r="F33" t="str">
        <f>VLOOKUP(A33,HOP!A:C,3,0)</f>
        <v>3109825</v>
      </c>
      <c r="G33">
        <f t="shared" si="0"/>
        <v>0</v>
      </c>
      <c r="H33" t="str">
        <f t="shared" si="1"/>
        <v>，3109825</v>
      </c>
      <c r="I33" t="str">
        <f>VLOOKUP(A33,HOP!A:U,21,0)</f>
        <v>直采</v>
      </c>
    </row>
    <row r="34" spans="1:9">
      <c r="A34" s="8" t="s">
        <v>362</v>
      </c>
      <c r="B34" s="9" t="s">
        <v>167</v>
      </c>
      <c r="C34" s="9" t="s">
        <v>357</v>
      </c>
      <c r="D34">
        <v>558</v>
      </c>
      <c r="E34" t="str">
        <f>VLOOKUP(A34,HOP!A:L,12,0)</f>
        <v>558.00</v>
      </c>
      <c r="F34" t="str">
        <f>VLOOKUP(A34,HOP!A:C,3,0)</f>
        <v>3221744</v>
      </c>
      <c r="G34">
        <f t="shared" si="0"/>
        <v>0</v>
      </c>
      <c r="H34" t="str">
        <f t="shared" si="1"/>
        <v>，3221744</v>
      </c>
      <c r="I34" t="str">
        <f>VLOOKUP(A34,HOP!A:U,21,0)</f>
        <v>直连</v>
      </c>
    </row>
    <row r="35" hidden="1" spans="1:9">
      <c r="A35" s="8" t="s">
        <v>371</v>
      </c>
      <c r="B35" s="9" t="s">
        <v>196</v>
      </c>
      <c r="C35" s="9" t="s">
        <v>376</v>
      </c>
      <c r="D35">
        <v>0</v>
      </c>
      <c r="E35" t="e">
        <f>VLOOKUP(A35,HOP!A:L,12,0)</f>
        <v>#N/A</v>
      </c>
      <c r="F35" t="e">
        <f>VLOOKUP(A35,HOP!A:C,3,0)</f>
        <v>#N/A</v>
      </c>
      <c r="G35" t="e">
        <f t="shared" ref="G35:G67" si="2">D35-E35</f>
        <v>#N/A</v>
      </c>
      <c r="H35" t="e">
        <f t="shared" ref="H35:H66" si="3">$H$1&amp;F35</f>
        <v>#N/A</v>
      </c>
      <c r="I35" t="e">
        <f>VLOOKUP(A35,HOP!A:U,21,0)</f>
        <v>#N/A</v>
      </c>
    </row>
    <row r="36" hidden="1" spans="1:9">
      <c r="A36" s="8" t="s">
        <v>380</v>
      </c>
      <c r="B36" s="9" t="s">
        <v>385</v>
      </c>
      <c r="C36" s="9" t="s">
        <v>386</v>
      </c>
      <c r="D36">
        <v>0</v>
      </c>
      <c r="E36" t="e">
        <f>VLOOKUP(A36,HOP!A:L,12,0)</f>
        <v>#N/A</v>
      </c>
      <c r="F36" t="e">
        <f>VLOOKUP(A36,HOP!A:C,3,0)</f>
        <v>#N/A</v>
      </c>
      <c r="G36" t="e">
        <f t="shared" si="2"/>
        <v>#N/A</v>
      </c>
      <c r="H36" t="e">
        <f t="shared" si="3"/>
        <v>#N/A</v>
      </c>
      <c r="I36" t="e">
        <f>VLOOKUP(A36,HOP!A:U,21,0)</f>
        <v>#N/A</v>
      </c>
    </row>
    <row r="37" spans="1:9">
      <c r="A37" s="8" t="s">
        <v>390</v>
      </c>
      <c r="B37" s="9" t="s">
        <v>156</v>
      </c>
      <c r="C37" s="9" t="s">
        <v>385</v>
      </c>
      <c r="D37">
        <v>6490</v>
      </c>
      <c r="E37" t="str">
        <f>VLOOKUP(A37,HOP!A:L,12,0)</f>
        <v>6490.00</v>
      </c>
      <c r="F37" t="str">
        <f>VLOOKUP(A37,HOP!A:C,3,0)</f>
        <v>3138460</v>
      </c>
      <c r="G37">
        <f t="shared" si="2"/>
        <v>0</v>
      </c>
      <c r="H37" t="str">
        <f t="shared" si="3"/>
        <v>，3138460</v>
      </c>
      <c r="I37" t="str">
        <f>VLOOKUP(A37,HOP!A:U,21,0)</f>
        <v>直采</v>
      </c>
    </row>
    <row r="38" spans="1:9">
      <c r="A38" s="8" t="s">
        <v>400</v>
      </c>
      <c r="B38" s="9" t="s">
        <v>156</v>
      </c>
      <c r="C38" s="9" t="s">
        <v>385</v>
      </c>
      <c r="D38">
        <v>3542</v>
      </c>
      <c r="E38" t="str">
        <f>VLOOKUP(A38,HOP!A:L,12,0)</f>
        <v>3542.00</v>
      </c>
      <c r="F38" t="str">
        <f>VLOOKUP(A38,HOP!A:C,3,0)</f>
        <v>3163679</v>
      </c>
      <c r="G38">
        <f t="shared" si="2"/>
        <v>0</v>
      </c>
      <c r="H38" t="str">
        <f t="shared" si="3"/>
        <v>，3163679</v>
      </c>
      <c r="I38" t="str">
        <f>VLOOKUP(A38,HOP!A:U,21,0)</f>
        <v>直连</v>
      </c>
    </row>
    <row r="39" hidden="1" spans="1:9">
      <c r="A39" s="8" t="s">
        <v>409</v>
      </c>
      <c r="B39" s="9" t="s">
        <v>385</v>
      </c>
      <c r="C39" s="9" t="s">
        <v>386</v>
      </c>
      <c r="D39">
        <v>0</v>
      </c>
      <c r="E39" t="e">
        <f>VLOOKUP(A39,HOP!A:L,12,0)</f>
        <v>#N/A</v>
      </c>
      <c r="F39" t="e">
        <f>VLOOKUP(A39,HOP!A:C,3,0)</f>
        <v>#N/A</v>
      </c>
      <c r="G39" t="e">
        <f t="shared" si="2"/>
        <v>#N/A</v>
      </c>
      <c r="H39" t="e">
        <f t="shared" si="3"/>
        <v>#N/A</v>
      </c>
      <c r="I39" t="e">
        <f>VLOOKUP(A39,HOP!A:U,21,0)</f>
        <v>#N/A</v>
      </c>
    </row>
    <row r="40" spans="1:9">
      <c r="A40" s="8" t="s">
        <v>417</v>
      </c>
      <c r="B40" s="9" t="s">
        <v>83</v>
      </c>
      <c r="C40" s="9" t="s">
        <v>385</v>
      </c>
      <c r="D40">
        <v>2470</v>
      </c>
      <c r="E40" t="str">
        <f>VLOOKUP(A40,HOP!A:L,12,0)</f>
        <v>2470.00</v>
      </c>
      <c r="F40" t="str">
        <f>VLOOKUP(A40,HOP!A:C,3,0)</f>
        <v>3180753</v>
      </c>
      <c r="G40">
        <f t="shared" si="2"/>
        <v>0</v>
      </c>
      <c r="H40" t="str">
        <f t="shared" si="3"/>
        <v>，3180753</v>
      </c>
      <c r="I40" t="str">
        <f>VLOOKUP(A40,HOP!A:U,21,0)</f>
        <v>直采</v>
      </c>
    </row>
    <row r="41" spans="1:9">
      <c r="A41" s="8" t="s">
        <v>426</v>
      </c>
      <c r="B41" s="9" t="s">
        <v>156</v>
      </c>
      <c r="C41" s="9" t="s">
        <v>385</v>
      </c>
      <c r="D41">
        <v>2912</v>
      </c>
      <c r="E41" t="str">
        <f>VLOOKUP(A41,HOP!A:L,12,0)</f>
        <v>2912.00</v>
      </c>
      <c r="F41" t="str">
        <f>VLOOKUP(A41,HOP!A:C,3,0)</f>
        <v>3198034</v>
      </c>
      <c r="G41">
        <f t="shared" si="2"/>
        <v>0</v>
      </c>
      <c r="H41" t="str">
        <f t="shared" si="3"/>
        <v>，3198034</v>
      </c>
      <c r="I41" t="str">
        <f>VLOOKUP(A41,HOP!A:U,21,0)</f>
        <v>直采</v>
      </c>
    </row>
    <row r="42" spans="1:9">
      <c r="A42" s="8" t="s">
        <v>432</v>
      </c>
      <c r="B42" s="9" t="s">
        <v>83</v>
      </c>
      <c r="C42" s="9" t="s">
        <v>385</v>
      </c>
      <c r="D42">
        <v>3491</v>
      </c>
      <c r="E42" t="str">
        <f>VLOOKUP(A42,HOP!A:L,12,0)</f>
        <v>3491.00</v>
      </c>
      <c r="F42" t="str">
        <f>VLOOKUP(A42,HOP!A:C,3,0)</f>
        <v>3201448</v>
      </c>
      <c r="G42">
        <f t="shared" si="2"/>
        <v>0</v>
      </c>
      <c r="H42" t="str">
        <f t="shared" si="3"/>
        <v>，3201448</v>
      </c>
      <c r="I42" t="str">
        <f>VLOOKUP(A42,HOP!A:U,21,0)</f>
        <v>直采</v>
      </c>
    </row>
    <row r="43" spans="1:9">
      <c r="A43" s="8" t="s">
        <v>438</v>
      </c>
      <c r="B43" s="9" t="s">
        <v>357</v>
      </c>
      <c r="C43" s="9" t="s">
        <v>385</v>
      </c>
      <c r="D43">
        <v>404</v>
      </c>
      <c r="E43" t="str">
        <f>VLOOKUP(A43,HOP!A:L,12,0)</f>
        <v>404.00</v>
      </c>
      <c r="F43" t="str">
        <f>VLOOKUP(A43,HOP!A:C,3,0)</f>
        <v>3221052</v>
      </c>
      <c r="G43">
        <f t="shared" si="2"/>
        <v>0</v>
      </c>
      <c r="H43" t="str">
        <f t="shared" si="3"/>
        <v>，3221052</v>
      </c>
      <c r="I43" t="str">
        <f>VLOOKUP(A43,HOP!A:U,21,0)</f>
        <v>直连</v>
      </c>
    </row>
    <row r="44" spans="1:9">
      <c r="A44" s="8" t="s">
        <v>446</v>
      </c>
      <c r="B44" s="9" t="s">
        <v>357</v>
      </c>
      <c r="C44" s="9" t="s">
        <v>385</v>
      </c>
      <c r="D44">
        <v>645</v>
      </c>
      <c r="E44" t="str">
        <f>VLOOKUP(A44,HOP!A:L,12,0)</f>
        <v>645.00</v>
      </c>
      <c r="F44" t="str">
        <f>VLOOKUP(A44,HOP!A:C,3,0)</f>
        <v>3225093</v>
      </c>
      <c r="G44">
        <f t="shared" si="2"/>
        <v>0</v>
      </c>
      <c r="H44" t="str">
        <f t="shared" si="3"/>
        <v>，3225093</v>
      </c>
      <c r="I44" t="str">
        <f>VLOOKUP(A44,HOP!A:U,21,0)</f>
        <v>直采</v>
      </c>
    </row>
    <row r="45" hidden="1" spans="1:9">
      <c r="A45" s="8" t="s">
        <v>455</v>
      </c>
      <c r="B45" s="9" t="s">
        <v>460</v>
      </c>
      <c r="C45" s="9" t="s">
        <v>461</v>
      </c>
      <c r="D45">
        <v>0</v>
      </c>
      <c r="E45" t="e">
        <f>VLOOKUP(A45,HOP!A:L,12,0)</f>
        <v>#N/A</v>
      </c>
      <c r="F45" t="e">
        <f>VLOOKUP(A45,HOP!A:C,3,0)</f>
        <v>#N/A</v>
      </c>
      <c r="G45" t="e">
        <f t="shared" si="2"/>
        <v>#N/A</v>
      </c>
      <c r="H45" t="e">
        <f t="shared" si="3"/>
        <v>#N/A</v>
      </c>
      <c r="I45" t="e">
        <f>VLOOKUP(A45,HOP!A:U,21,0)</f>
        <v>#N/A</v>
      </c>
    </row>
    <row r="46" hidden="1" spans="1:9">
      <c r="A46" s="8" t="s">
        <v>465</v>
      </c>
      <c r="B46" s="9" t="s">
        <v>386</v>
      </c>
      <c r="C46" s="9" t="s">
        <v>470</v>
      </c>
      <c r="D46">
        <v>0</v>
      </c>
      <c r="E46" t="e">
        <f>VLOOKUP(A46,HOP!A:L,12,0)</f>
        <v>#N/A</v>
      </c>
      <c r="F46" t="e">
        <f>VLOOKUP(A46,HOP!A:C,3,0)</f>
        <v>#N/A</v>
      </c>
      <c r="G46" t="e">
        <f t="shared" si="2"/>
        <v>#N/A</v>
      </c>
      <c r="H46" t="e">
        <f t="shared" si="3"/>
        <v>#N/A</v>
      </c>
      <c r="I46" t="e">
        <f>VLOOKUP(A46,HOP!A:U,21,0)</f>
        <v>#N/A</v>
      </c>
    </row>
    <row r="47" spans="1:9">
      <c r="A47" s="8" t="s">
        <v>474</v>
      </c>
      <c r="B47" s="9" t="s">
        <v>167</v>
      </c>
      <c r="C47" s="9" t="s">
        <v>386</v>
      </c>
      <c r="D47">
        <v>3288</v>
      </c>
      <c r="E47" t="str">
        <f>VLOOKUP(A47,HOP!A:L,12,0)</f>
        <v>3288.00</v>
      </c>
      <c r="F47" t="str">
        <f>VLOOKUP(A47,HOP!A:C,3,0)</f>
        <v>3107632</v>
      </c>
      <c r="G47">
        <f t="shared" si="2"/>
        <v>0</v>
      </c>
      <c r="H47" t="str">
        <f t="shared" si="3"/>
        <v>，3107632</v>
      </c>
      <c r="I47" t="str">
        <f>VLOOKUP(A47,HOP!A:U,21,0)</f>
        <v>直连</v>
      </c>
    </row>
    <row r="48" spans="1:9">
      <c r="A48" s="8" t="s">
        <v>483</v>
      </c>
      <c r="B48" s="9" t="s">
        <v>167</v>
      </c>
      <c r="C48" s="9" t="s">
        <v>386</v>
      </c>
      <c r="D48">
        <v>2482</v>
      </c>
      <c r="E48" t="str">
        <f>VLOOKUP(A48,HOP!A:L,12,0)</f>
        <v>2482.00</v>
      </c>
      <c r="F48" t="str">
        <f>VLOOKUP(A48,HOP!A:C,3,0)</f>
        <v>3110740</v>
      </c>
      <c r="G48">
        <f t="shared" si="2"/>
        <v>0</v>
      </c>
      <c r="H48" t="str">
        <f t="shared" si="3"/>
        <v>，3110740</v>
      </c>
      <c r="I48" t="str">
        <f>VLOOKUP(A48,HOP!A:U,21,0)</f>
        <v>直采</v>
      </c>
    </row>
    <row r="49" spans="1:9">
      <c r="A49" s="8" t="s">
        <v>489</v>
      </c>
      <c r="B49" s="9" t="s">
        <v>167</v>
      </c>
      <c r="C49" s="9" t="s">
        <v>386</v>
      </c>
      <c r="D49">
        <v>1810</v>
      </c>
      <c r="E49" t="str">
        <f>VLOOKUP(A49,HOP!A:L,12,0)</f>
        <v>1810.00</v>
      </c>
      <c r="F49" t="str">
        <f>VLOOKUP(A49,HOP!A:C,3,0)</f>
        <v>3100121</v>
      </c>
      <c r="G49">
        <f t="shared" si="2"/>
        <v>0</v>
      </c>
      <c r="H49" t="str">
        <f t="shared" si="3"/>
        <v>，3100121</v>
      </c>
      <c r="I49" t="str">
        <f>VLOOKUP(A49,HOP!A:U,21,0)</f>
        <v>直采</v>
      </c>
    </row>
    <row r="50" spans="1:9">
      <c r="A50" s="8" t="s">
        <v>499</v>
      </c>
      <c r="B50" s="9" t="s">
        <v>167</v>
      </c>
      <c r="C50" s="9" t="s">
        <v>386</v>
      </c>
      <c r="D50">
        <v>3620</v>
      </c>
      <c r="E50" t="str">
        <f>VLOOKUP(A50,HOP!A:L,12,0)</f>
        <v>3619.98</v>
      </c>
      <c r="F50" t="str">
        <f>VLOOKUP(A50,HOP!A:C,3,0)</f>
        <v>3099938</v>
      </c>
      <c r="G50">
        <f t="shared" si="2"/>
        <v>0.0199999999999818</v>
      </c>
      <c r="H50" t="str">
        <f t="shared" si="3"/>
        <v>，3099938</v>
      </c>
      <c r="I50" t="str">
        <f>VLOOKUP(A50,HOP!A:U,21,0)</f>
        <v>直采</v>
      </c>
    </row>
    <row r="51" spans="1:9">
      <c r="A51" s="8" t="s">
        <v>505</v>
      </c>
      <c r="B51" s="9" t="s">
        <v>166</v>
      </c>
      <c r="C51" s="9" t="s">
        <v>386</v>
      </c>
      <c r="D51">
        <v>3060</v>
      </c>
      <c r="E51" t="str">
        <f>VLOOKUP(A51,HOP!A:L,12,0)</f>
        <v>3060.00</v>
      </c>
      <c r="F51" t="str">
        <f>VLOOKUP(A51,HOP!A:C,3,0)</f>
        <v>3015681</v>
      </c>
      <c r="G51">
        <f t="shared" si="2"/>
        <v>0</v>
      </c>
      <c r="H51" t="str">
        <f t="shared" si="3"/>
        <v>，3015681</v>
      </c>
      <c r="I51" t="str">
        <f>VLOOKUP(A51,HOP!A:U,21,0)</f>
        <v>直采</v>
      </c>
    </row>
    <row r="52" spans="1:9">
      <c r="A52" s="8" t="s">
        <v>515</v>
      </c>
      <c r="B52" s="9" t="s">
        <v>385</v>
      </c>
      <c r="C52" s="9" t="s">
        <v>386</v>
      </c>
      <c r="D52">
        <v>1754</v>
      </c>
      <c r="E52" t="str">
        <f>VLOOKUP(A52,HOP!A:L,12,0)</f>
        <v>1754.00</v>
      </c>
      <c r="F52" t="str">
        <f>VLOOKUP(A52,HOP!A:C,3,0)</f>
        <v>3079311</v>
      </c>
      <c r="G52">
        <f t="shared" si="2"/>
        <v>0</v>
      </c>
      <c r="H52" t="str">
        <f t="shared" si="3"/>
        <v>，3079311</v>
      </c>
      <c r="I52" t="str">
        <f>VLOOKUP(A52,HOP!A:U,21,0)</f>
        <v>直采</v>
      </c>
    </row>
    <row r="53" spans="1:9">
      <c r="A53" s="8" t="s">
        <v>522</v>
      </c>
      <c r="B53" s="9" t="s">
        <v>166</v>
      </c>
      <c r="C53" s="9" t="s">
        <v>386</v>
      </c>
      <c r="D53">
        <v>2840</v>
      </c>
      <c r="E53" t="str">
        <f>VLOOKUP(A53,HOP!A:L,12,0)</f>
        <v>2840.00</v>
      </c>
      <c r="F53" t="str">
        <f>VLOOKUP(A53,HOP!A:C,3,0)</f>
        <v>3169776</v>
      </c>
      <c r="G53">
        <f t="shared" si="2"/>
        <v>0</v>
      </c>
      <c r="H53" t="str">
        <f t="shared" si="3"/>
        <v>，3169776</v>
      </c>
      <c r="I53" t="str">
        <f>VLOOKUP(A53,HOP!A:U,21,0)</f>
        <v>直采</v>
      </c>
    </row>
    <row r="54" spans="1:9">
      <c r="A54" s="8" t="s">
        <v>532</v>
      </c>
      <c r="B54" s="9" t="s">
        <v>167</v>
      </c>
      <c r="C54" s="9" t="s">
        <v>386</v>
      </c>
      <c r="D54">
        <v>2964</v>
      </c>
      <c r="E54" t="str">
        <f>VLOOKUP(A54,HOP!A:L,12,0)</f>
        <v>2964.00</v>
      </c>
      <c r="F54" t="str">
        <f>VLOOKUP(A54,HOP!A:C,3,0)</f>
        <v>3186375</v>
      </c>
      <c r="G54">
        <f t="shared" si="2"/>
        <v>0</v>
      </c>
      <c r="H54" t="str">
        <f t="shared" si="3"/>
        <v>，3186375</v>
      </c>
      <c r="I54" t="str">
        <f>VLOOKUP(A54,HOP!A:U,21,0)</f>
        <v>直采</v>
      </c>
    </row>
    <row r="55" hidden="1" spans="1:9">
      <c r="A55" s="8" t="s">
        <v>539</v>
      </c>
      <c r="B55" s="9" t="s">
        <v>386</v>
      </c>
      <c r="C55" s="9" t="s">
        <v>544</v>
      </c>
      <c r="D55">
        <v>0</v>
      </c>
      <c r="E55" t="e">
        <f>VLOOKUP(A55,HOP!A:L,12,0)</f>
        <v>#N/A</v>
      </c>
      <c r="F55" t="e">
        <f>VLOOKUP(A55,HOP!A:C,3,0)</f>
        <v>#N/A</v>
      </c>
      <c r="G55" t="e">
        <f t="shared" si="2"/>
        <v>#N/A</v>
      </c>
      <c r="H55" t="e">
        <f t="shared" si="3"/>
        <v>#N/A</v>
      </c>
      <c r="I55" t="e">
        <f>VLOOKUP(A55,HOP!A:U,21,0)</f>
        <v>#N/A</v>
      </c>
    </row>
    <row r="56" spans="1:9">
      <c r="A56" s="8" t="s">
        <v>548</v>
      </c>
      <c r="B56" s="9" t="s">
        <v>166</v>
      </c>
      <c r="C56" s="9" t="s">
        <v>386</v>
      </c>
      <c r="D56">
        <v>2948</v>
      </c>
      <c r="E56" t="str">
        <f>VLOOKUP(A56,HOP!A:L,12,0)</f>
        <v>2948.00</v>
      </c>
      <c r="F56" t="str">
        <f>VLOOKUP(A56,HOP!A:C,3,0)</f>
        <v>3010090</v>
      </c>
      <c r="G56">
        <f t="shared" si="2"/>
        <v>0</v>
      </c>
      <c r="H56" t="str">
        <f t="shared" si="3"/>
        <v>，3010090</v>
      </c>
      <c r="I56" t="str">
        <f>VLOOKUP(A56,HOP!A:U,21,0)</f>
        <v>直采</v>
      </c>
    </row>
    <row r="57" hidden="1" spans="1:9">
      <c r="A57" s="8" t="s">
        <v>557</v>
      </c>
      <c r="B57" s="9" t="s">
        <v>562</v>
      </c>
      <c r="C57" s="9" t="s">
        <v>196</v>
      </c>
      <c r="D57">
        <v>0</v>
      </c>
      <c r="E57" t="e">
        <f>VLOOKUP(A57,HOP!A:L,12,0)</f>
        <v>#N/A</v>
      </c>
      <c r="F57" t="e">
        <f>VLOOKUP(A57,HOP!A:C,3,0)</f>
        <v>#N/A</v>
      </c>
      <c r="G57" t="e">
        <f t="shared" si="2"/>
        <v>#N/A</v>
      </c>
      <c r="H57" t="e">
        <f t="shared" si="3"/>
        <v>#N/A</v>
      </c>
      <c r="I57" t="e">
        <f>VLOOKUP(A57,HOP!A:U,21,0)</f>
        <v>#N/A</v>
      </c>
    </row>
    <row r="58" hidden="1" spans="1:9">
      <c r="A58" s="8" t="s">
        <v>566</v>
      </c>
      <c r="B58" s="9" t="s">
        <v>562</v>
      </c>
      <c r="C58" s="9" t="s">
        <v>569</v>
      </c>
      <c r="D58">
        <v>0</v>
      </c>
      <c r="E58" t="e">
        <f>VLOOKUP(A58,HOP!A:L,12,0)</f>
        <v>#N/A</v>
      </c>
      <c r="F58" t="e">
        <f>VLOOKUP(A58,HOP!A:C,3,0)</f>
        <v>#N/A</v>
      </c>
      <c r="G58" t="e">
        <f t="shared" si="2"/>
        <v>#N/A</v>
      </c>
      <c r="H58" t="e">
        <f t="shared" si="3"/>
        <v>#N/A</v>
      </c>
      <c r="I58" t="e">
        <f>VLOOKUP(A58,HOP!A:U,21,0)</f>
        <v>#N/A</v>
      </c>
    </row>
    <row r="59" spans="1:9">
      <c r="A59" s="8" t="s">
        <v>572</v>
      </c>
      <c r="B59" s="9" t="s">
        <v>385</v>
      </c>
      <c r="C59" s="9" t="s">
        <v>386</v>
      </c>
      <c r="D59">
        <v>482</v>
      </c>
      <c r="E59" t="str">
        <f>VLOOKUP(A59,HOP!A:L,12,0)</f>
        <v>482.00</v>
      </c>
      <c r="F59" t="str">
        <f>VLOOKUP(A59,HOP!A:C,3,0)</f>
        <v>3229197</v>
      </c>
      <c r="G59">
        <f t="shared" si="2"/>
        <v>0</v>
      </c>
      <c r="H59" t="str">
        <f t="shared" si="3"/>
        <v>，3229197</v>
      </c>
      <c r="I59" t="str">
        <f>VLOOKUP(A59,HOP!A:U,21,0)</f>
        <v>直采</v>
      </c>
    </row>
    <row r="60" spans="1:9">
      <c r="A60" s="8" t="s">
        <v>578</v>
      </c>
      <c r="B60" s="9" t="s">
        <v>385</v>
      </c>
      <c r="C60" s="9" t="s">
        <v>386</v>
      </c>
      <c r="D60">
        <v>708</v>
      </c>
      <c r="E60" t="str">
        <f>VLOOKUP(A60,HOP!A:L,12,0)</f>
        <v>708.00</v>
      </c>
      <c r="F60" t="str">
        <f>VLOOKUP(A60,HOP!A:C,3,0)</f>
        <v>3230532</v>
      </c>
      <c r="G60">
        <f t="shared" si="2"/>
        <v>0</v>
      </c>
      <c r="H60" t="str">
        <f t="shared" si="3"/>
        <v>，3230532</v>
      </c>
      <c r="I60" t="str">
        <f>VLOOKUP(A60,HOP!A:U,21,0)</f>
        <v>直连</v>
      </c>
    </row>
    <row r="61" spans="1:9">
      <c r="A61" s="8" t="s">
        <v>587</v>
      </c>
      <c r="B61" s="9" t="s">
        <v>385</v>
      </c>
      <c r="C61" s="9" t="s">
        <v>386</v>
      </c>
      <c r="D61">
        <v>2601</v>
      </c>
      <c r="E61" t="str">
        <f>VLOOKUP(A61,HOP!A:L,12,0)</f>
        <v>2601.00</v>
      </c>
      <c r="F61" t="str">
        <f>VLOOKUP(A61,HOP!A:C,3,0)</f>
        <v>3173027</v>
      </c>
      <c r="G61">
        <f t="shared" si="2"/>
        <v>0</v>
      </c>
      <c r="H61" t="str">
        <f t="shared" si="3"/>
        <v>，3173027</v>
      </c>
      <c r="I61" t="str">
        <f>VLOOKUP(A61,HOP!A:U,21,0)</f>
        <v>直采</v>
      </c>
    </row>
    <row r="62" hidden="1" spans="1:9">
      <c r="A62" s="8" t="s">
        <v>593</v>
      </c>
      <c r="B62" s="9" t="s">
        <v>376</v>
      </c>
      <c r="C62" s="9" t="s">
        <v>598</v>
      </c>
      <c r="D62">
        <v>0</v>
      </c>
      <c r="E62" t="e">
        <f>VLOOKUP(A62,HOP!A:L,12,0)</f>
        <v>#N/A</v>
      </c>
      <c r="F62" t="e">
        <f>VLOOKUP(A62,HOP!A:C,3,0)</f>
        <v>#N/A</v>
      </c>
      <c r="G62" t="e">
        <f t="shared" si="2"/>
        <v>#N/A</v>
      </c>
      <c r="H62" t="e">
        <f t="shared" si="3"/>
        <v>#N/A</v>
      </c>
      <c r="I62" t="e">
        <f>VLOOKUP(A62,HOP!A:U,21,0)</f>
        <v>#N/A</v>
      </c>
    </row>
    <row r="63" hidden="1" spans="1:9">
      <c r="A63" s="8" t="s">
        <v>602</v>
      </c>
      <c r="B63" s="9" t="s">
        <v>386</v>
      </c>
      <c r="C63" s="9" t="s">
        <v>544</v>
      </c>
      <c r="D63">
        <v>0</v>
      </c>
      <c r="E63" t="e">
        <f>VLOOKUP(A63,HOP!A:L,12,0)</f>
        <v>#N/A</v>
      </c>
      <c r="F63" t="e">
        <f>VLOOKUP(A63,HOP!A:C,3,0)</f>
        <v>#N/A</v>
      </c>
      <c r="G63" t="e">
        <f t="shared" si="2"/>
        <v>#N/A</v>
      </c>
      <c r="H63" t="e">
        <f t="shared" si="3"/>
        <v>#N/A</v>
      </c>
      <c r="I63" t="e">
        <f>VLOOKUP(A63,HOP!A:U,21,0)</f>
        <v>#N/A</v>
      </c>
    </row>
    <row r="64" hidden="1" spans="1:9">
      <c r="A64" s="8" t="s">
        <v>608</v>
      </c>
      <c r="B64" s="9" t="s">
        <v>386</v>
      </c>
      <c r="C64" s="9" t="s">
        <v>544</v>
      </c>
      <c r="D64">
        <v>0</v>
      </c>
      <c r="E64" t="e">
        <f>VLOOKUP(A64,HOP!A:L,12,0)</f>
        <v>#N/A</v>
      </c>
      <c r="F64" t="e">
        <f>VLOOKUP(A64,HOP!A:C,3,0)</f>
        <v>#N/A</v>
      </c>
      <c r="G64" t="e">
        <f t="shared" si="2"/>
        <v>#N/A</v>
      </c>
      <c r="H64" t="e">
        <f t="shared" si="3"/>
        <v>#N/A</v>
      </c>
      <c r="I64" t="e">
        <f>VLOOKUP(A64,HOP!A:U,21,0)</f>
        <v>#N/A</v>
      </c>
    </row>
    <row r="65" hidden="1" spans="1:9">
      <c r="A65" s="8" t="s">
        <v>612</v>
      </c>
      <c r="B65" s="9" t="s">
        <v>195</v>
      </c>
      <c r="C65" s="9" t="s">
        <v>376</v>
      </c>
      <c r="D65">
        <v>0</v>
      </c>
      <c r="E65" t="e">
        <f>VLOOKUP(A65,HOP!A:L,12,0)</f>
        <v>#N/A</v>
      </c>
      <c r="F65" t="e">
        <f>VLOOKUP(A65,HOP!A:C,3,0)</f>
        <v>#N/A</v>
      </c>
      <c r="G65" t="e">
        <f t="shared" si="2"/>
        <v>#N/A</v>
      </c>
      <c r="H65" t="e">
        <f t="shared" si="3"/>
        <v>#N/A</v>
      </c>
      <c r="I65" t="e">
        <f>VLOOKUP(A65,HOP!A:U,21,0)</f>
        <v>#N/A</v>
      </c>
    </row>
    <row r="66" spans="1:10">
      <c r="A66" s="9" t="s">
        <v>631</v>
      </c>
      <c r="D66" s="10">
        <v>-275</v>
      </c>
      <c r="E66" t="e">
        <f>VLOOKUP(A66,HOP!A:L,12,0)</f>
        <v>#N/A</v>
      </c>
      <c r="F66">
        <v>3123595</v>
      </c>
      <c r="G66" t="e">
        <f t="shared" si="2"/>
        <v>#N/A</v>
      </c>
      <c r="H66" t="str">
        <f t="shared" si="3"/>
        <v>，3123595</v>
      </c>
      <c r="I66" t="e">
        <f>VLOOKUP(A66,HOP!A:U,21,0)</f>
        <v>#N/A</v>
      </c>
      <c r="J66" t="s">
        <v>647</v>
      </c>
    </row>
    <row r="67" s="3" customFormat="1" spans="1:10">
      <c r="A67" s="11" t="s">
        <v>639</v>
      </c>
      <c r="D67" s="12">
        <v>-385.66</v>
      </c>
      <c r="E67" s="3" t="e">
        <f>VLOOKUP(A67,HOP!A:L,12,0)</f>
        <v>#N/A</v>
      </c>
      <c r="F67" s="3">
        <v>3063273</v>
      </c>
      <c r="G67" s="3" t="e">
        <f t="shared" si="2"/>
        <v>#N/A</v>
      </c>
      <c r="H67" s="3" t="str">
        <f>$H$1&amp;F67</f>
        <v>，3063273</v>
      </c>
      <c r="I67" s="3" t="e">
        <f>VLOOKUP(A67,HOP!A:U,21,0)</f>
        <v>#N/A</v>
      </c>
      <c r="J67" s="14" t="s">
        <v>648</v>
      </c>
    </row>
    <row r="69" spans="4:4">
      <c r="D69" s="4">
        <f>SUM(D2:D68)</f>
        <v>95351.34</v>
      </c>
    </row>
    <row r="70" ht="15.6" spans="4:4">
      <c r="D70" s="13" t="s">
        <v>24</v>
      </c>
    </row>
    <row r="74" spans="1:2">
      <c r="A74" t="s">
        <v>649</v>
      </c>
      <c r="B74">
        <v>78046</v>
      </c>
    </row>
    <row r="75" spans="1:2">
      <c r="A75" t="s">
        <v>650</v>
      </c>
      <c r="B75">
        <v>17305.34</v>
      </c>
    </row>
    <row r="76" spans="1:2">
      <c r="A76" s="7" t="s">
        <v>651</v>
      </c>
      <c r="B76">
        <f>SUBTOTAL(9,B74:B75)</f>
        <v>95351.34</v>
      </c>
    </row>
  </sheetData>
  <autoFilter ref="A1:AF67">
    <filterColumn colId="3">
      <filters>
        <filter val="350"/>
        <filter val="1810"/>
        <filter val="6490"/>
        <filter val="1751"/>
        <filter val="3491"/>
        <filter val="2912"/>
        <filter val="1754"/>
        <filter val="915"/>
        <filter val="1355"/>
        <filter val="558"/>
        <filter val="758"/>
        <filter val="3060"/>
        <filter val="3620"/>
        <filter val="1462"/>
        <filter val="2062"/>
        <filter val="2964"/>
        <filter val="265"/>
        <filter val="1166"/>
        <filter val="1267"/>
        <filter val="828"/>
        <filter val="2470"/>
        <filter val="271"/>
        <filter val="1731"/>
        <filter val="1871"/>
        <filter val="973"/>
        <filter val="275"/>
        <filter val="735"/>
        <filter val="-275"/>
        <filter val="6736"/>
        <filter val="-385.66"/>
        <filter val="340"/>
        <filter val="1300"/>
        <filter val="2840"/>
        <filter val="681"/>
        <filter val="2601"/>
        <filter val="482"/>
        <filter val="1702"/>
        <filter val="2482"/>
        <filter val="3542"/>
        <filter val="683"/>
        <filter val="404"/>
        <filter val="645"/>
        <filter val="15385"/>
        <filter val="708"/>
        <filter val="2948"/>
        <filter val="3288"/>
      </filters>
    </filterColumn>
    <extLst/>
  </autoFilter>
  <conditionalFormatting sqref="A1:A78 A82:A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7"/>
  <sheetViews>
    <sheetView workbookViewId="0">
      <selection activeCell="D1" sqref="D$1:D$1048576"/>
    </sheetView>
  </sheetViews>
  <sheetFormatPr defaultColWidth="8.88888888888889" defaultRowHeight="13.2"/>
  <sheetData>
    <row r="1" spans="1:22">
      <c r="A1" s="1" t="s">
        <v>652</v>
      </c>
      <c r="B1" s="1" t="s">
        <v>653</v>
      </c>
      <c r="C1" s="1" t="s">
        <v>654</v>
      </c>
      <c r="D1" s="1" t="s">
        <v>49</v>
      </c>
      <c r="E1" s="1" t="s">
        <v>52</v>
      </c>
      <c r="F1" s="1" t="s">
        <v>56</v>
      </c>
      <c r="G1" s="1" t="s">
        <v>57</v>
      </c>
      <c r="H1" s="1" t="s">
        <v>655</v>
      </c>
      <c r="I1" s="1" t="s">
        <v>656</v>
      </c>
      <c r="J1" s="1" t="s">
        <v>657</v>
      </c>
      <c r="K1" s="1" t="s">
        <v>658</v>
      </c>
      <c r="L1" s="1" t="s">
        <v>659</v>
      </c>
      <c r="M1" s="1" t="s">
        <v>660</v>
      </c>
      <c r="N1" s="1" t="s">
        <v>661</v>
      </c>
      <c r="O1" s="1" t="s">
        <v>662</v>
      </c>
      <c r="P1" s="1" t="s">
        <v>663</v>
      </c>
      <c r="Q1" s="1" t="s">
        <v>664</v>
      </c>
      <c r="R1" s="1" t="s">
        <v>665</v>
      </c>
      <c r="S1" s="1" t="s">
        <v>666</v>
      </c>
      <c r="T1" s="1" t="s">
        <v>667</v>
      </c>
      <c r="U1" s="1" t="s">
        <v>668</v>
      </c>
      <c r="V1" s="1" t="s">
        <v>669</v>
      </c>
    </row>
    <row r="2" spans="1:22">
      <c r="A2" s="2" t="s">
        <v>572</v>
      </c>
      <c r="B2" s="2" t="s">
        <v>357</v>
      </c>
      <c r="C2" s="2" t="s">
        <v>573</v>
      </c>
      <c r="D2" s="2" t="s">
        <v>670</v>
      </c>
      <c r="E2" s="2" t="s">
        <v>671</v>
      </c>
      <c r="F2" s="2" t="s">
        <v>385</v>
      </c>
      <c r="G2" s="2" t="s">
        <v>386</v>
      </c>
      <c r="H2" s="2" t="s">
        <v>672</v>
      </c>
      <c r="I2" s="2" t="s">
        <v>673</v>
      </c>
      <c r="J2" s="2" t="s">
        <v>674</v>
      </c>
      <c r="K2" s="2" t="s">
        <v>673</v>
      </c>
      <c r="L2" s="2" t="s">
        <v>673</v>
      </c>
      <c r="M2" s="2" t="s">
        <v>675</v>
      </c>
      <c r="N2" s="2" t="s">
        <v>675</v>
      </c>
      <c r="O2" s="2" t="s">
        <v>676</v>
      </c>
      <c r="P2" s="2" t="s">
        <v>677</v>
      </c>
      <c r="Q2" s="2" t="s">
        <v>678</v>
      </c>
      <c r="R2" s="2" t="s">
        <v>679</v>
      </c>
      <c r="S2" s="2" t="s">
        <v>75</v>
      </c>
      <c r="T2" s="2" t="s">
        <v>680</v>
      </c>
      <c r="U2" s="2" t="s">
        <v>681</v>
      </c>
      <c r="V2" s="2" t="s">
        <v>682</v>
      </c>
    </row>
    <row r="3" spans="1:22">
      <c r="A3" s="2" t="s">
        <v>446</v>
      </c>
      <c r="B3" s="2" t="s">
        <v>357</v>
      </c>
      <c r="C3" s="2" t="s">
        <v>447</v>
      </c>
      <c r="D3" s="2" t="s">
        <v>670</v>
      </c>
      <c r="E3" s="2" t="s">
        <v>683</v>
      </c>
      <c r="F3" s="2" t="s">
        <v>357</v>
      </c>
      <c r="G3" s="2" t="s">
        <v>385</v>
      </c>
      <c r="H3" s="2" t="s">
        <v>672</v>
      </c>
      <c r="I3" s="2" t="s">
        <v>684</v>
      </c>
      <c r="J3" s="2" t="s">
        <v>674</v>
      </c>
      <c r="K3" s="2" t="s">
        <v>684</v>
      </c>
      <c r="L3" s="2" t="s">
        <v>684</v>
      </c>
      <c r="M3" s="2" t="s">
        <v>675</v>
      </c>
      <c r="N3" s="2" t="s">
        <v>675</v>
      </c>
      <c r="O3" s="2" t="s">
        <v>676</v>
      </c>
      <c r="P3" s="2" t="s">
        <v>677</v>
      </c>
      <c r="Q3" s="2" t="s">
        <v>678</v>
      </c>
      <c r="R3" s="2" t="s">
        <v>685</v>
      </c>
      <c r="S3" s="2" t="s">
        <v>75</v>
      </c>
      <c r="T3" s="2" t="s">
        <v>680</v>
      </c>
      <c r="U3" s="2" t="s">
        <v>681</v>
      </c>
      <c r="V3" s="2" t="s">
        <v>682</v>
      </c>
    </row>
    <row r="4" spans="1:22">
      <c r="A4" s="2" t="s">
        <v>438</v>
      </c>
      <c r="B4" s="2" t="s">
        <v>167</v>
      </c>
      <c r="C4" s="2" t="s">
        <v>439</v>
      </c>
      <c r="D4" s="2" t="s">
        <v>441</v>
      </c>
      <c r="E4" s="2" t="s">
        <v>686</v>
      </c>
      <c r="F4" s="2" t="s">
        <v>357</v>
      </c>
      <c r="G4" s="2" t="s">
        <v>385</v>
      </c>
      <c r="H4" s="2" t="s">
        <v>672</v>
      </c>
      <c r="I4" s="2" t="s">
        <v>687</v>
      </c>
      <c r="J4" s="2" t="s">
        <v>674</v>
      </c>
      <c r="K4" s="2" t="s">
        <v>687</v>
      </c>
      <c r="L4" s="2" t="s">
        <v>687</v>
      </c>
      <c r="M4" s="2" t="s">
        <v>675</v>
      </c>
      <c r="N4" s="2" t="s">
        <v>675</v>
      </c>
      <c r="O4" s="2" t="s">
        <v>676</v>
      </c>
      <c r="P4" s="2" t="s">
        <v>677</v>
      </c>
      <c r="Q4" s="2" t="s">
        <v>678</v>
      </c>
      <c r="R4" s="2" t="s">
        <v>688</v>
      </c>
      <c r="S4" s="2" t="s">
        <v>75</v>
      </c>
      <c r="T4" s="2" t="s">
        <v>680</v>
      </c>
      <c r="U4" s="2" t="s">
        <v>689</v>
      </c>
      <c r="V4" s="2" t="s">
        <v>682</v>
      </c>
    </row>
    <row r="5" spans="1:22">
      <c r="A5" s="2" t="s">
        <v>347</v>
      </c>
      <c r="B5" s="2" t="s">
        <v>156</v>
      </c>
      <c r="C5" s="2" t="s">
        <v>348</v>
      </c>
      <c r="D5" s="2" t="s">
        <v>183</v>
      </c>
      <c r="E5" s="2" t="s">
        <v>690</v>
      </c>
      <c r="F5" s="2" t="s">
        <v>166</v>
      </c>
      <c r="G5" s="2" t="s">
        <v>167</v>
      </c>
      <c r="H5" s="2" t="s">
        <v>672</v>
      </c>
      <c r="I5" s="2" t="s">
        <v>691</v>
      </c>
      <c r="J5" s="2" t="s">
        <v>674</v>
      </c>
      <c r="K5" s="2" t="s">
        <v>691</v>
      </c>
      <c r="L5" s="2" t="s">
        <v>691</v>
      </c>
      <c r="M5" s="2" t="s">
        <v>675</v>
      </c>
      <c r="N5" s="2" t="s">
        <v>675</v>
      </c>
      <c r="O5" s="2" t="s">
        <v>676</v>
      </c>
      <c r="P5" s="2" t="s">
        <v>677</v>
      </c>
      <c r="Q5" s="2" t="s">
        <v>678</v>
      </c>
      <c r="R5" s="2" t="s">
        <v>692</v>
      </c>
      <c r="S5" s="2" t="s">
        <v>75</v>
      </c>
      <c r="T5" s="2" t="s">
        <v>680</v>
      </c>
      <c r="U5" s="2" t="s">
        <v>681</v>
      </c>
      <c r="V5" s="2" t="s">
        <v>693</v>
      </c>
    </row>
    <row r="6" spans="1:22">
      <c r="A6" s="2" t="s">
        <v>272</v>
      </c>
      <c r="B6" s="2" t="s">
        <v>156</v>
      </c>
      <c r="C6" s="2" t="s">
        <v>273</v>
      </c>
      <c r="D6" s="2" t="s">
        <v>275</v>
      </c>
      <c r="E6" s="2" t="s">
        <v>694</v>
      </c>
      <c r="F6" s="2" t="s">
        <v>156</v>
      </c>
      <c r="G6" s="2" t="s">
        <v>166</v>
      </c>
      <c r="H6" s="2" t="s">
        <v>672</v>
      </c>
      <c r="I6" s="2" t="s">
        <v>695</v>
      </c>
      <c r="J6" s="2" t="s">
        <v>674</v>
      </c>
      <c r="K6" s="2" t="s">
        <v>695</v>
      </c>
      <c r="L6" s="2" t="s">
        <v>695</v>
      </c>
      <c r="M6" s="2" t="s">
        <v>675</v>
      </c>
      <c r="N6" s="2" t="s">
        <v>675</v>
      </c>
      <c r="O6" s="2" t="s">
        <v>676</v>
      </c>
      <c r="P6" s="2" t="s">
        <v>677</v>
      </c>
      <c r="Q6" s="2" t="s">
        <v>678</v>
      </c>
      <c r="R6" s="2" t="s">
        <v>696</v>
      </c>
      <c r="S6" s="2" t="s">
        <v>75</v>
      </c>
      <c r="T6" s="2" t="s">
        <v>680</v>
      </c>
      <c r="U6" s="2" t="s">
        <v>689</v>
      </c>
      <c r="V6" s="2" t="s">
        <v>697</v>
      </c>
    </row>
    <row r="7" spans="1:22">
      <c r="A7" s="2" t="s">
        <v>171</v>
      </c>
      <c r="B7" s="2" t="s">
        <v>83</v>
      </c>
      <c r="C7" s="2" t="s">
        <v>172</v>
      </c>
      <c r="D7" s="2" t="s">
        <v>174</v>
      </c>
      <c r="E7" s="2" t="s">
        <v>698</v>
      </c>
      <c r="F7" s="2" t="s">
        <v>83</v>
      </c>
      <c r="G7" s="2" t="s">
        <v>156</v>
      </c>
      <c r="H7" s="2" t="s">
        <v>672</v>
      </c>
      <c r="I7" s="2" t="s">
        <v>699</v>
      </c>
      <c r="J7" s="2" t="s">
        <v>674</v>
      </c>
      <c r="K7" s="2" t="s">
        <v>699</v>
      </c>
      <c r="L7" s="2" t="s">
        <v>699</v>
      </c>
      <c r="M7" s="2" t="s">
        <v>675</v>
      </c>
      <c r="N7" s="2" t="s">
        <v>675</v>
      </c>
      <c r="O7" s="2" t="s">
        <v>676</v>
      </c>
      <c r="P7" s="2" t="s">
        <v>677</v>
      </c>
      <c r="Q7" s="2" t="s">
        <v>678</v>
      </c>
      <c r="R7" s="2" t="s">
        <v>700</v>
      </c>
      <c r="S7" s="2" t="s">
        <v>75</v>
      </c>
      <c r="T7" s="2" t="s">
        <v>680</v>
      </c>
      <c r="U7" s="2" t="s">
        <v>681</v>
      </c>
      <c r="V7" s="2" t="s">
        <v>697</v>
      </c>
    </row>
    <row r="8" spans="1:22">
      <c r="A8" s="2" t="s">
        <v>143</v>
      </c>
      <c r="B8" s="2" t="s">
        <v>82</v>
      </c>
      <c r="C8" s="2" t="s">
        <v>144</v>
      </c>
      <c r="D8" s="2" t="s">
        <v>146</v>
      </c>
      <c r="E8" s="2" t="s">
        <v>701</v>
      </c>
      <c r="F8" s="2" t="s">
        <v>82</v>
      </c>
      <c r="G8" s="2" t="s">
        <v>83</v>
      </c>
      <c r="H8" s="2" t="s">
        <v>672</v>
      </c>
      <c r="I8" s="2" t="s">
        <v>702</v>
      </c>
      <c r="J8" s="2" t="s">
        <v>674</v>
      </c>
      <c r="K8" s="2" t="s">
        <v>702</v>
      </c>
      <c r="L8" s="2" t="s">
        <v>702</v>
      </c>
      <c r="M8" s="2" t="s">
        <v>675</v>
      </c>
      <c r="N8" s="2" t="s">
        <v>675</v>
      </c>
      <c r="O8" s="2" t="s">
        <v>676</v>
      </c>
      <c r="P8" s="2" t="s">
        <v>677</v>
      </c>
      <c r="Q8" s="2" t="s">
        <v>678</v>
      </c>
      <c r="R8" s="2" t="s">
        <v>703</v>
      </c>
      <c r="S8" s="2" t="s">
        <v>75</v>
      </c>
      <c r="T8" s="2" t="s">
        <v>680</v>
      </c>
      <c r="U8" s="2" t="s">
        <v>681</v>
      </c>
      <c r="V8" s="2" t="s">
        <v>682</v>
      </c>
    </row>
    <row r="9" spans="1:22">
      <c r="A9" s="2" t="s">
        <v>248</v>
      </c>
      <c r="B9" s="2" t="s">
        <v>122</v>
      </c>
      <c r="C9" s="2" t="s">
        <v>249</v>
      </c>
      <c r="D9" s="2" t="s">
        <v>251</v>
      </c>
      <c r="E9" s="2" t="s">
        <v>704</v>
      </c>
      <c r="F9" s="2" t="s">
        <v>122</v>
      </c>
      <c r="G9" s="2" t="s">
        <v>166</v>
      </c>
      <c r="H9" s="2" t="s">
        <v>672</v>
      </c>
      <c r="I9" s="2" t="s">
        <v>705</v>
      </c>
      <c r="J9" s="2" t="s">
        <v>674</v>
      </c>
      <c r="K9" s="2" t="s">
        <v>705</v>
      </c>
      <c r="L9" s="2" t="s">
        <v>705</v>
      </c>
      <c r="M9" s="2" t="s">
        <v>675</v>
      </c>
      <c r="N9" s="2" t="s">
        <v>675</v>
      </c>
      <c r="O9" s="2" t="s">
        <v>676</v>
      </c>
      <c r="P9" s="2" t="s">
        <v>677</v>
      </c>
      <c r="Q9" s="2" t="s">
        <v>678</v>
      </c>
      <c r="R9" s="2" t="s">
        <v>706</v>
      </c>
      <c r="S9" s="2" t="s">
        <v>75</v>
      </c>
      <c r="T9" s="2" t="s">
        <v>680</v>
      </c>
      <c r="U9" s="2" t="s">
        <v>681</v>
      </c>
      <c r="V9" s="2" t="s">
        <v>682</v>
      </c>
    </row>
    <row r="10" spans="1:22">
      <c r="A10" s="2" t="s">
        <v>138</v>
      </c>
      <c r="B10" s="2" t="s">
        <v>132</v>
      </c>
      <c r="C10" s="2" t="s">
        <v>139</v>
      </c>
      <c r="D10" s="2" t="s">
        <v>707</v>
      </c>
      <c r="E10" s="2" t="s">
        <v>708</v>
      </c>
      <c r="F10" s="2" t="s">
        <v>122</v>
      </c>
      <c r="G10" s="2" t="s">
        <v>83</v>
      </c>
      <c r="H10" s="2" t="s">
        <v>672</v>
      </c>
      <c r="I10" s="2" t="s">
        <v>709</v>
      </c>
      <c r="J10" s="2" t="s">
        <v>674</v>
      </c>
      <c r="K10" s="2" t="s">
        <v>709</v>
      </c>
      <c r="L10" s="2" t="s">
        <v>709</v>
      </c>
      <c r="M10" s="2" t="s">
        <v>675</v>
      </c>
      <c r="N10" s="2" t="s">
        <v>675</v>
      </c>
      <c r="O10" s="2" t="s">
        <v>676</v>
      </c>
      <c r="P10" s="2" t="s">
        <v>677</v>
      </c>
      <c r="Q10" s="2" t="s">
        <v>678</v>
      </c>
      <c r="R10" s="2" t="s">
        <v>710</v>
      </c>
      <c r="S10" s="2" t="s">
        <v>75</v>
      </c>
      <c r="T10" s="2" t="s">
        <v>680</v>
      </c>
      <c r="U10" s="2" t="s">
        <v>681</v>
      </c>
      <c r="V10" s="2" t="s">
        <v>682</v>
      </c>
    </row>
    <row r="11" spans="1:22">
      <c r="A11" s="2" t="s">
        <v>338</v>
      </c>
      <c r="B11" s="2" t="s">
        <v>166</v>
      </c>
      <c r="C11" s="2" t="s">
        <v>339</v>
      </c>
      <c r="D11" s="2" t="s">
        <v>341</v>
      </c>
      <c r="E11" s="2" t="s">
        <v>711</v>
      </c>
      <c r="F11" s="2" t="s">
        <v>166</v>
      </c>
      <c r="G11" s="2" t="s">
        <v>167</v>
      </c>
      <c r="H11" s="2" t="s">
        <v>672</v>
      </c>
      <c r="I11" s="2" t="s">
        <v>712</v>
      </c>
      <c r="J11" s="2" t="s">
        <v>674</v>
      </c>
      <c r="K11" s="2" t="s">
        <v>712</v>
      </c>
      <c r="L11" s="2" t="s">
        <v>712</v>
      </c>
      <c r="M11" s="2" t="s">
        <v>675</v>
      </c>
      <c r="N11" s="2" t="s">
        <v>675</v>
      </c>
      <c r="O11" s="2" t="s">
        <v>676</v>
      </c>
      <c r="P11" s="2" t="s">
        <v>677</v>
      </c>
      <c r="Q11" s="2" t="s">
        <v>678</v>
      </c>
      <c r="R11" s="2" t="s">
        <v>713</v>
      </c>
      <c r="S11" s="2" t="s">
        <v>75</v>
      </c>
      <c r="T11" s="2" t="s">
        <v>680</v>
      </c>
      <c r="U11" s="2" t="s">
        <v>689</v>
      </c>
      <c r="V11" s="2" t="s">
        <v>714</v>
      </c>
    </row>
    <row r="12" spans="1:22">
      <c r="A12" s="2" t="s">
        <v>362</v>
      </c>
      <c r="B12" s="2" t="s">
        <v>167</v>
      </c>
      <c r="C12" s="2" t="s">
        <v>363</v>
      </c>
      <c r="D12" s="2" t="s">
        <v>365</v>
      </c>
      <c r="E12" s="2" t="s">
        <v>715</v>
      </c>
      <c r="F12" s="2" t="s">
        <v>167</v>
      </c>
      <c r="G12" s="2" t="s">
        <v>357</v>
      </c>
      <c r="H12" s="2" t="s">
        <v>672</v>
      </c>
      <c r="I12" s="2" t="s">
        <v>716</v>
      </c>
      <c r="J12" s="2" t="s">
        <v>674</v>
      </c>
      <c r="K12" s="2" t="s">
        <v>716</v>
      </c>
      <c r="L12" s="2" t="s">
        <v>716</v>
      </c>
      <c r="M12" s="2" t="s">
        <v>675</v>
      </c>
      <c r="N12" s="2" t="s">
        <v>675</v>
      </c>
      <c r="O12" s="2" t="s">
        <v>676</v>
      </c>
      <c r="P12" s="2" t="s">
        <v>677</v>
      </c>
      <c r="Q12" s="2" t="s">
        <v>678</v>
      </c>
      <c r="R12" s="2" t="s">
        <v>717</v>
      </c>
      <c r="S12" s="2" t="s">
        <v>75</v>
      </c>
      <c r="T12" s="2" t="s">
        <v>680</v>
      </c>
      <c r="U12" s="2" t="s">
        <v>689</v>
      </c>
      <c r="V12" s="2" t="s">
        <v>714</v>
      </c>
    </row>
    <row r="13" spans="1:22">
      <c r="A13" s="2" t="s">
        <v>281</v>
      </c>
      <c r="B13" s="2" t="s">
        <v>132</v>
      </c>
      <c r="C13" s="2" t="s">
        <v>282</v>
      </c>
      <c r="D13" s="2" t="s">
        <v>284</v>
      </c>
      <c r="E13" s="2" t="s">
        <v>718</v>
      </c>
      <c r="F13" s="2" t="s">
        <v>156</v>
      </c>
      <c r="G13" s="2" t="s">
        <v>166</v>
      </c>
      <c r="H13" s="2" t="s">
        <v>672</v>
      </c>
      <c r="I13" s="2" t="s">
        <v>719</v>
      </c>
      <c r="J13" s="2" t="s">
        <v>674</v>
      </c>
      <c r="K13" s="2" t="s">
        <v>719</v>
      </c>
      <c r="L13" s="2" t="s">
        <v>720</v>
      </c>
      <c r="M13" s="2" t="s">
        <v>721</v>
      </c>
      <c r="N13" s="2" t="s">
        <v>721</v>
      </c>
      <c r="O13" s="2" t="s">
        <v>676</v>
      </c>
      <c r="P13" s="2" t="s">
        <v>677</v>
      </c>
      <c r="Q13" s="2" t="s">
        <v>678</v>
      </c>
      <c r="R13" s="2" t="s">
        <v>722</v>
      </c>
      <c r="S13" s="2" t="s">
        <v>75</v>
      </c>
      <c r="T13" s="2" t="s">
        <v>680</v>
      </c>
      <c r="U13" s="2" t="s">
        <v>689</v>
      </c>
      <c r="V13" s="2" t="s">
        <v>723</v>
      </c>
    </row>
    <row r="14" spans="1:22">
      <c r="A14" s="2" t="s">
        <v>432</v>
      </c>
      <c r="B14" s="2" t="s">
        <v>112</v>
      </c>
      <c r="C14" s="2" t="s">
        <v>433</v>
      </c>
      <c r="D14" s="2" t="s">
        <v>707</v>
      </c>
      <c r="E14" s="2" t="s">
        <v>724</v>
      </c>
      <c r="F14" s="2" t="s">
        <v>83</v>
      </c>
      <c r="G14" s="2" t="s">
        <v>385</v>
      </c>
      <c r="H14" s="2" t="s">
        <v>672</v>
      </c>
      <c r="I14" s="2" t="s">
        <v>725</v>
      </c>
      <c r="J14" s="2" t="s">
        <v>674</v>
      </c>
      <c r="K14" s="2" t="s">
        <v>725</v>
      </c>
      <c r="L14" s="2" t="s">
        <v>725</v>
      </c>
      <c r="M14" s="2" t="s">
        <v>675</v>
      </c>
      <c r="N14" s="2" t="s">
        <v>675</v>
      </c>
      <c r="O14" s="2" t="s">
        <v>676</v>
      </c>
      <c r="P14" s="2" t="s">
        <v>677</v>
      </c>
      <c r="Q14" s="2" t="s">
        <v>678</v>
      </c>
      <c r="R14" s="2" t="s">
        <v>726</v>
      </c>
      <c r="S14" s="2" t="s">
        <v>75</v>
      </c>
      <c r="T14" s="2" t="s">
        <v>680</v>
      </c>
      <c r="U14" s="2" t="s">
        <v>681</v>
      </c>
      <c r="V14" s="2" t="s">
        <v>682</v>
      </c>
    </row>
    <row r="15" spans="1:22">
      <c r="A15" s="2" t="s">
        <v>426</v>
      </c>
      <c r="B15" s="2" t="s">
        <v>305</v>
      </c>
      <c r="C15" s="2" t="s">
        <v>427</v>
      </c>
      <c r="D15" s="2" t="s">
        <v>707</v>
      </c>
      <c r="E15" s="2" t="s">
        <v>727</v>
      </c>
      <c r="F15" s="2" t="s">
        <v>156</v>
      </c>
      <c r="G15" s="2" t="s">
        <v>385</v>
      </c>
      <c r="H15" s="2" t="s">
        <v>672</v>
      </c>
      <c r="I15" s="2" t="s">
        <v>728</v>
      </c>
      <c r="J15" s="2" t="s">
        <v>674</v>
      </c>
      <c r="K15" s="2" t="s">
        <v>728</v>
      </c>
      <c r="L15" s="2" t="s">
        <v>728</v>
      </c>
      <c r="M15" s="2" t="s">
        <v>675</v>
      </c>
      <c r="N15" s="2" t="s">
        <v>675</v>
      </c>
      <c r="O15" s="2" t="s">
        <v>676</v>
      </c>
      <c r="P15" s="2" t="s">
        <v>677</v>
      </c>
      <c r="Q15" s="2" t="s">
        <v>678</v>
      </c>
      <c r="R15" s="2" t="s">
        <v>729</v>
      </c>
      <c r="S15" s="2" t="s">
        <v>75</v>
      </c>
      <c r="T15" s="2" t="s">
        <v>680</v>
      </c>
      <c r="U15" s="2" t="s">
        <v>681</v>
      </c>
      <c r="V15" s="2" t="s">
        <v>682</v>
      </c>
    </row>
    <row r="16" spans="1:22">
      <c r="A16" s="2" t="s">
        <v>578</v>
      </c>
      <c r="B16" s="2" t="s">
        <v>385</v>
      </c>
      <c r="C16" s="2" t="s">
        <v>579</v>
      </c>
      <c r="D16" s="2" t="s">
        <v>581</v>
      </c>
      <c r="E16" s="2" t="s">
        <v>730</v>
      </c>
      <c r="F16" s="2" t="s">
        <v>385</v>
      </c>
      <c r="G16" s="2" t="s">
        <v>386</v>
      </c>
      <c r="H16" s="2" t="s">
        <v>672</v>
      </c>
      <c r="I16" s="2" t="s">
        <v>731</v>
      </c>
      <c r="J16" s="2" t="s">
        <v>674</v>
      </c>
      <c r="K16" s="2" t="s">
        <v>731</v>
      </c>
      <c r="L16" s="2" t="s">
        <v>731</v>
      </c>
      <c r="M16" s="2" t="s">
        <v>675</v>
      </c>
      <c r="N16" s="2" t="s">
        <v>675</v>
      </c>
      <c r="O16" s="2" t="s">
        <v>676</v>
      </c>
      <c r="P16" s="2" t="s">
        <v>677</v>
      </c>
      <c r="Q16" s="2" t="s">
        <v>678</v>
      </c>
      <c r="R16" s="2" t="s">
        <v>732</v>
      </c>
      <c r="S16" s="2" t="s">
        <v>75</v>
      </c>
      <c r="T16" s="2" t="s">
        <v>680</v>
      </c>
      <c r="U16" s="2" t="s">
        <v>689</v>
      </c>
      <c r="V16" s="2" t="s">
        <v>733</v>
      </c>
    </row>
    <row r="17" spans="1:22">
      <c r="A17" s="2" t="s">
        <v>329</v>
      </c>
      <c r="B17" s="2" t="s">
        <v>132</v>
      </c>
      <c r="C17" s="2" t="s">
        <v>330</v>
      </c>
      <c r="D17" s="2" t="s">
        <v>332</v>
      </c>
      <c r="E17" s="2" t="s">
        <v>734</v>
      </c>
      <c r="F17" s="2" t="s">
        <v>83</v>
      </c>
      <c r="G17" s="2" t="s">
        <v>167</v>
      </c>
      <c r="H17" s="2" t="s">
        <v>672</v>
      </c>
      <c r="I17" s="2" t="s">
        <v>735</v>
      </c>
      <c r="J17" s="2" t="s">
        <v>674</v>
      </c>
      <c r="K17" s="2" t="s">
        <v>735</v>
      </c>
      <c r="L17" s="2" t="s">
        <v>735</v>
      </c>
      <c r="M17" s="2" t="s">
        <v>675</v>
      </c>
      <c r="N17" s="2" t="s">
        <v>675</v>
      </c>
      <c r="O17" s="2" t="s">
        <v>676</v>
      </c>
      <c r="P17" s="2" t="s">
        <v>677</v>
      </c>
      <c r="Q17" s="2" t="s">
        <v>678</v>
      </c>
      <c r="R17" s="2" t="s">
        <v>736</v>
      </c>
      <c r="S17" s="2" t="s">
        <v>75</v>
      </c>
      <c r="T17" s="2" t="s">
        <v>680</v>
      </c>
      <c r="U17" s="2" t="s">
        <v>689</v>
      </c>
      <c r="V17" s="2" t="s">
        <v>682</v>
      </c>
    </row>
    <row r="18" spans="1:22">
      <c r="A18" s="2" t="s">
        <v>532</v>
      </c>
      <c r="B18" s="2" t="s">
        <v>535</v>
      </c>
      <c r="C18" s="2" t="s">
        <v>533</v>
      </c>
      <c r="D18" s="2" t="s">
        <v>737</v>
      </c>
      <c r="E18" s="2" t="s">
        <v>738</v>
      </c>
      <c r="F18" s="2" t="s">
        <v>167</v>
      </c>
      <c r="G18" s="2" t="s">
        <v>386</v>
      </c>
      <c r="H18" s="2" t="s">
        <v>672</v>
      </c>
      <c r="I18" s="2" t="s">
        <v>739</v>
      </c>
      <c r="J18" s="2" t="s">
        <v>674</v>
      </c>
      <c r="K18" s="2" t="s">
        <v>739</v>
      </c>
      <c r="L18" s="2" t="s">
        <v>739</v>
      </c>
      <c r="M18" s="2" t="s">
        <v>675</v>
      </c>
      <c r="N18" s="2" t="s">
        <v>675</v>
      </c>
      <c r="O18" s="2" t="s">
        <v>676</v>
      </c>
      <c r="P18" s="2" t="s">
        <v>677</v>
      </c>
      <c r="Q18" s="2" t="s">
        <v>678</v>
      </c>
      <c r="R18" s="2" t="s">
        <v>740</v>
      </c>
      <c r="S18" s="2" t="s">
        <v>75</v>
      </c>
      <c r="T18" s="2" t="s">
        <v>680</v>
      </c>
      <c r="U18" s="2" t="s">
        <v>681</v>
      </c>
      <c r="V18" s="2" t="s">
        <v>682</v>
      </c>
    </row>
    <row r="19" spans="1:22">
      <c r="A19" s="2" t="s">
        <v>89</v>
      </c>
      <c r="B19" s="2" t="s">
        <v>94</v>
      </c>
      <c r="C19" s="2" t="s">
        <v>90</v>
      </c>
      <c r="D19" s="2" t="s">
        <v>92</v>
      </c>
      <c r="E19" s="2" t="s">
        <v>741</v>
      </c>
      <c r="F19" s="2" t="s">
        <v>82</v>
      </c>
      <c r="G19" s="2" t="s">
        <v>83</v>
      </c>
      <c r="H19" s="2" t="s">
        <v>672</v>
      </c>
      <c r="I19" s="2" t="s">
        <v>742</v>
      </c>
      <c r="J19" s="2" t="s">
        <v>674</v>
      </c>
      <c r="K19" s="2" t="s">
        <v>742</v>
      </c>
      <c r="L19" s="2" t="s">
        <v>742</v>
      </c>
      <c r="M19" s="2" t="s">
        <v>675</v>
      </c>
      <c r="N19" s="2" t="s">
        <v>675</v>
      </c>
      <c r="O19" s="2" t="s">
        <v>676</v>
      </c>
      <c r="P19" s="2" t="s">
        <v>677</v>
      </c>
      <c r="Q19" s="2" t="s">
        <v>678</v>
      </c>
      <c r="R19" s="2" t="s">
        <v>743</v>
      </c>
      <c r="S19" s="2" t="s">
        <v>75</v>
      </c>
      <c r="T19" s="2" t="s">
        <v>680</v>
      </c>
      <c r="U19" s="2" t="s">
        <v>681</v>
      </c>
      <c r="V19" s="2" t="s">
        <v>697</v>
      </c>
    </row>
    <row r="20" spans="1:22">
      <c r="A20" s="2" t="s">
        <v>267</v>
      </c>
      <c r="B20" s="2" t="s">
        <v>94</v>
      </c>
      <c r="C20" s="2" t="s">
        <v>268</v>
      </c>
      <c r="D20" s="2" t="s">
        <v>154</v>
      </c>
      <c r="E20" s="2" t="s">
        <v>744</v>
      </c>
      <c r="F20" s="2" t="s">
        <v>156</v>
      </c>
      <c r="G20" s="2" t="s">
        <v>166</v>
      </c>
      <c r="H20" s="2" t="s">
        <v>672</v>
      </c>
      <c r="I20" s="2" t="s">
        <v>745</v>
      </c>
      <c r="J20" s="2" t="s">
        <v>674</v>
      </c>
      <c r="K20" s="2" t="s">
        <v>745</v>
      </c>
      <c r="L20" s="2" t="s">
        <v>745</v>
      </c>
      <c r="M20" s="2" t="s">
        <v>675</v>
      </c>
      <c r="N20" s="2" t="s">
        <v>675</v>
      </c>
      <c r="O20" s="2" t="s">
        <v>676</v>
      </c>
      <c r="P20" s="2" t="s">
        <v>677</v>
      </c>
      <c r="Q20" s="2" t="s">
        <v>678</v>
      </c>
      <c r="R20" s="2" t="s">
        <v>746</v>
      </c>
      <c r="S20" s="2" t="s">
        <v>75</v>
      </c>
      <c r="T20" s="2" t="s">
        <v>680</v>
      </c>
      <c r="U20" s="2" t="s">
        <v>689</v>
      </c>
      <c r="V20" s="2" t="s">
        <v>697</v>
      </c>
    </row>
    <row r="21" spans="1:22">
      <c r="A21" s="2" t="s">
        <v>151</v>
      </c>
      <c r="B21" s="2" t="s">
        <v>94</v>
      </c>
      <c r="C21" s="2" t="s">
        <v>152</v>
      </c>
      <c r="D21" s="2" t="s">
        <v>154</v>
      </c>
      <c r="E21" s="2" t="s">
        <v>744</v>
      </c>
      <c r="F21" s="2" t="s">
        <v>83</v>
      </c>
      <c r="G21" s="2" t="s">
        <v>156</v>
      </c>
      <c r="H21" s="2" t="s">
        <v>672</v>
      </c>
      <c r="I21" s="2" t="s">
        <v>747</v>
      </c>
      <c r="J21" s="2" t="s">
        <v>674</v>
      </c>
      <c r="K21" s="2" t="s">
        <v>747</v>
      </c>
      <c r="L21" s="2" t="s">
        <v>747</v>
      </c>
      <c r="M21" s="2" t="s">
        <v>675</v>
      </c>
      <c r="N21" s="2" t="s">
        <v>675</v>
      </c>
      <c r="O21" s="2" t="s">
        <v>676</v>
      </c>
      <c r="P21" s="2" t="s">
        <v>677</v>
      </c>
      <c r="Q21" s="2" t="s">
        <v>678</v>
      </c>
      <c r="R21" s="2" t="s">
        <v>748</v>
      </c>
      <c r="S21" s="2" t="s">
        <v>75</v>
      </c>
      <c r="T21" s="2" t="s">
        <v>680</v>
      </c>
      <c r="U21" s="2" t="s">
        <v>689</v>
      </c>
      <c r="V21" s="2" t="s">
        <v>697</v>
      </c>
    </row>
    <row r="22" spans="1:22">
      <c r="A22" s="2" t="s">
        <v>417</v>
      </c>
      <c r="B22" s="2" t="s">
        <v>422</v>
      </c>
      <c r="C22" s="2" t="s">
        <v>418</v>
      </c>
      <c r="D22" s="2" t="s">
        <v>737</v>
      </c>
      <c r="E22" s="2" t="s">
        <v>749</v>
      </c>
      <c r="F22" s="2" t="s">
        <v>83</v>
      </c>
      <c r="G22" s="2" t="s">
        <v>385</v>
      </c>
      <c r="H22" s="2" t="s">
        <v>672</v>
      </c>
      <c r="I22" s="2" t="s">
        <v>750</v>
      </c>
      <c r="J22" s="2" t="s">
        <v>674</v>
      </c>
      <c r="K22" s="2" t="s">
        <v>750</v>
      </c>
      <c r="L22" s="2" t="s">
        <v>750</v>
      </c>
      <c r="M22" s="2" t="s">
        <v>675</v>
      </c>
      <c r="N22" s="2" t="s">
        <v>675</v>
      </c>
      <c r="O22" s="2" t="s">
        <v>676</v>
      </c>
      <c r="P22" s="2" t="s">
        <v>677</v>
      </c>
      <c r="Q22" s="2" t="s">
        <v>678</v>
      </c>
      <c r="R22" s="2" t="s">
        <v>751</v>
      </c>
      <c r="S22" s="2" t="s">
        <v>75</v>
      </c>
      <c r="T22" s="2" t="s">
        <v>680</v>
      </c>
      <c r="U22" s="2" t="s">
        <v>681</v>
      </c>
      <c r="V22" s="2" t="s">
        <v>682</v>
      </c>
    </row>
    <row r="23" spans="1:22">
      <c r="A23" s="2" t="s">
        <v>117</v>
      </c>
      <c r="B23" s="2" t="s">
        <v>102</v>
      </c>
      <c r="C23" s="2" t="s">
        <v>118</v>
      </c>
      <c r="D23" s="2" t="s">
        <v>707</v>
      </c>
      <c r="E23" s="2" t="s">
        <v>752</v>
      </c>
      <c r="F23" s="2" t="s">
        <v>122</v>
      </c>
      <c r="G23" s="2" t="s">
        <v>83</v>
      </c>
      <c r="H23" s="2" t="s">
        <v>672</v>
      </c>
      <c r="I23" s="2" t="s">
        <v>709</v>
      </c>
      <c r="J23" s="2" t="s">
        <v>674</v>
      </c>
      <c r="K23" s="2" t="s">
        <v>709</v>
      </c>
      <c r="L23" s="2" t="s">
        <v>709</v>
      </c>
      <c r="M23" s="2" t="s">
        <v>675</v>
      </c>
      <c r="N23" s="2" t="s">
        <v>675</v>
      </c>
      <c r="O23" s="2" t="s">
        <v>676</v>
      </c>
      <c r="P23" s="2" t="s">
        <v>677</v>
      </c>
      <c r="Q23" s="2" t="s">
        <v>678</v>
      </c>
      <c r="R23" s="2" t="s">
        <v>753</v>
      </c>
      <c r="S23" s="2" t="s">
        <v>75</v>
      </c>
      <c r="T23" s="2" t="s">
        <v>680</v>
      </c>
      <c r="U23" s="2" t="s">
        <v>681</v>
      </c>
      <c r="V23" s="2" t="s">
        <v>682</v>
      </c>
    </row>
    <row r="24" spans="1:22">
      <c r="A24" s="2" t="s">
        <v>99</v>
      </c>
      <c r="B24" s="2" t="s">
        <v>102</v>
      </c>
      <c r="C24" s="2" t="s">
        <v>100</v>
      </c>
      <c r="D24" s="2" t="s">
        <v>92</v>
      </c>
      <c r="E24" s="2" t="s">
        <v>754</v>
      </c>
      <c r="F24" s="2" t="s">
        <v>82</v>
      </c>
      <c r="G24" s="2" t="s">
        <v>83</v>
      </c>
      <c r="H24" s="2" t="s">
        <v>672</v>
      </c>
      <c r="I24" s="2" t="s">
        <v>755</v>
      </c>
      <c r="J24" s="2" t="s">
        <v>674</v>
      </c>
      <c r="K24" s="2" t="s">
        <v>755</v>
      </c>
      <c r="L24" s="2" t="s">
        <v>755</v>
      </c>
      <c r="M24" s="2" t="s">
        <v>675</v>
      </c>
      <c r="N24" s="2" t="s">
        <v>675</v>
      </c>
      <c r="O24" s="2" t="s">
        <v>676</v>
      </c>
      <c r="P24" s="2" t="s">
        <v>677</v>
      </c>
      <c r="Q24" s="2" t="s">
        <v>678</v>
      </c>
      <c r="R24" s="2" t="s">
        <v>756</v>
      </c>
      <c r="S24" s="2" t="s">
        <v>75</v>
      </c>
      <c r="T24" s="2" t="s">
        <v>680</v>
      </c>
      <c r="U24" s="2" t="s">
        <v>681</v>
      </c>
      <c r="V24" s="2" t="s">
        <v>697</v>
      </c>
    </row>
    <row r="25" spans="1:22">
      <c r="A25" s="2" t="s">
        <v>320</v>
      </c>
      <c r="B25" s="2" t="s">
        <v>102</v>
      </c>
      <c r="C25" s="2" t="s">
        <v>321</v>
      </c>
      <c r="D25" s="2" t="s">
        <v>757</v>
      </c>
      <c r="E25" s="2" t="s">
        <v>758</v>
      </c>
      <c r="F25" s="2" t="s">
        <v>83</v>
      </c>
      <c r="G25" s="2" t="s">
        <v>167</v>
      </c>
      <c r="H25" s="2" t="s">
        <v>672</v>
      </c>
      <c r="I25" s="2" t="s">
        <v>759</v>
      </c>
      <c r="J25" s="2" t="s">
        <v>674</v>
      </c>
      <c r="K25" s="2" t="s">
        <v>759</v>
      </c>
      <c r="L25" s="2" t="s">
        <v>759</v>
      </c>
      <c r="M25" s="2" t="s">
        <v>675</v>
      </c>
      <c r="N25" s="2" t="s">
        <v>675</v>
      </c>
      <c r="O25" s="2" t="s">
        <v>676</v>
      </c>
      <c r="P25" s="2" t="s">
        <v>677</v>
      </c>
      <c r="Q25" s="2" t="s">
        <v>678</v>
      </c>
      <c r="R25" s="2" t="s">
        <v>760</v>
      </c>
      <c r="S25" s="2" t="s">
        <v>75</v>
      </c>
      <c r="T25" s="2" t="s">
        <v>680</v>
      </c>
      <c r="U25" s="2" t="s">
        <v>681</v>
      </c>
      <c r="V25" s="2" t="s">
        <v>682</v>
      </c>
    </row>
    <row r="26" spans="1:22">
      <c r="A26" s="2" t="s">
        <v>587</v>
      </c>
      <c r="B26" s="2" t="s">
        <v>102</v>
      </c>
      <c r="C26" s="2" t="s">
        <v>588</v>
      </c>
      <c r="D26" s="2" t="s">
        <v>92</v>
      </c>
      <c r="E26" s="2" t="s">
        <v>761</v>
      </c>
      <c r="F26" s="2" t="s">
        <v>385</v>
      </c>
      <c r="G26" s="2" t="s">
        <v>386</v>
      </c>
      <c r="H26" s="2" t="s">
        <v>672</v>
      </c>
      <c r="I26" s="2" t="s">
        <v>762</v>
      </c>
      <c r="J26" s="2" t="s">
        <v>674</v>
      </c>
      <c r="K26" s="2" t="s">
        <v>762</v>
      </c>
      <c r="L26" s="2" t="s">
        <v>762</v>
      </c>
      <c r="M26" s="2" t="s">
        <v>675</v>
      </c>
      <c r="N26" s="2" t="s">
        <v>675</v>
      </c>
      <c r="O26" s="2" t="s">
        <v>676</v>
      </c>
      <c r="P26" s="2" t="s">
        <v>677</v>
      </c>
      <c r="Q26" s="2" t="s">
        <v>678</v>
      </c>
      <c r="R26" s="2" t="s">
        <v>763</v>
      </c>
      <c r="S26" s="2" t="s">
        <v>75</v>
      </c>
      <c r="T26" s="2" t="s">
        <v>680</v>
      </c>
      <c r="U26" s="2" t="s">
        <v>681</v>
      </c>
      <c r="V26" s="2" t="s">
        <v>697</v>
      </c>
    </row>
    <row r="27" spans="1:22">
      <c r="A27" s="2" t="s">
        <v>522</v>
      </c>
      <c r="B27" s="2" t="s">
        <v>527</v>
      </c>
      <c r="C27" s="2" t="s">
        <v>523</v>
      </c>
      <c r="D27" s="2" t="s">
        <v>764</v>
      </c>
      <c r="E27" s="2" t="s">
        <v>765</v>
      </c>
      <c r="F27" s="2" t="s">
        <v>166</v>
      </c>
      <c r="G27" s="2" t="s">
        <v>386</v>
      </c>
      <c r="H27" s="2" t="s">
        <v>672</v>
      </c>
      <c r="I27" s="2" t="s">
        <v>766</v>
      </c>
      <c r="J27" s="2" t="s">
        <v>674</v>
      </c>
      <c r="K27" s="2" t="s">
        <v>766</v>
      </c>
      <c r="L27" s="2" t="s">
        <v>766</v>
      </c>
      <c r="M27" s="2" t="s">
        <v>675</v>
      </c>
      <c r="N27" s="2" t="s">
        <v>675</v>
      </c>
      <c r="O27" s="2" t="s">
        <v>676</v>
      </c>
      <c r="P27" s="2" t="s">
        <v>677</v>
      </c>
      <c r="Q27" s="2" t="s">
        <v>678</v>
      </c>
      <c r="R27" s="2" t="s">
        <v>767</v>
      </c>
      <c r="S27" s="2" t="s">
        <v>75</v>
      </c>
      <c r="T27" s="2" t="s">
        <v>680</v>
      </c>
      <c r="U27" s="2" t="s">
        <v>681</v>
      </c>
      <c r="V27" s="2" t="s">
        <v>682</v>
      </c>
    </row>
    <row r="28" spans="1:22">
      <c r="A28" s="2" t="s">
        <v>400</v>
      </c>
      <c r="B28" s="2" t="s">
        <v>405</v>
      </c>
      <c r="C28" s="2" t="s">
        <v>401</v>
      </c>
      <c r="D28" s="2" t="s">
        <v>403</v>
      </c>
      <c r="E28" s="2" t="s">
        <v>768</v>
      </c>
      <c r="F28" s="2" t="s">
        <v>156</v>
      </c>
      <c r="G28" s="2" t="s">
        <v>385</v>
      </c>
      <c r="H28" s="2" t="s">
        <v>672</v>
      </c>
      <c r="I28" s="2" t="s">
        <v>769</v>
      </c>
      <c r="J28" s="2" t="s">
        <v>674</v>
      </c>
      <c r="K28" s="2" t="s">
        <v>769</v>
      </c>
      <c r="L28" s="2" t="s">
        <v>769</v>
      </c>
      <c r="M28" s="2" t="s">
        <v>675</v>
      </c>
      <c r="N28" s="2" t="s">
        <v>675</v>
      </c>
      <c r="O28" s="2" t="s">
        <v>676</v>
      </c>
      <c r="P28" s="2" t="s">
        <v>677</v>
      </c>
      <c r="Q28" s="2" t="s">
        <v>678</v>
      </c>
      <c r="R28" s="2" t="s">
        <v>770</v>
      </c>
      <c r="S28" s="2" t="s">
        <v>75</v>
      </c>
      <c r="T28" s="2" t="s">
        <v>680</v>
      </c>
      <c r="U28" s="2" t="s">
        <v>689</v>
      </c>
      <c r="V28" s="2" t="s">
        <v>697</v>
      </c>
    </row>
    <row r="29" spans="1:22">
      <c r="A29" s="2" t="s">
        <v>310</v>
      </c>
      <c r="B29" s="2" t="s">
        <v>315</v>
      </c>
      <c r="C29" s="2" t="s">
        <v>311</v>
      </c>
      <c r="D29" s="2" t="s">
        <v>771</v>
      </c>
      <c r="E29" s="2" t="s">
        <v>772</v>
      </c>
      <c r="F29" s="2" t="s">
        <v>156</v>
      </c>
      <c r="G29" s="2" t="s">
        <v>167</v>
      </c>
      <c r="H29" s="2" t="s">
        <v>672</v>
      </c>
      <c r="I29" s="2" t="s">
        <v>773</v>
      </c>
      <c r="J29" s="2" t="s">
        <v>674</v>
      </c>
      <c r="K29" s="2" t="s">
        <v>773</v>
      </c>
      <c r="L29" s="2" t="s">
        <v>773</v>
      </c>
      <c r="M29" s="2" t="s">
        <v>675</v>
      </c>
      <c r="N29" s="2" t="s">
        <v>675</v>
      </c>
      <c r="O29" s="2" t="s">
        <v>676</v>
      </c>
      <c r="P29" s="2" t="s">
        <v>677</v>
      </c>
      <c r="Q29" s="2" t="s">
        <v>678</v>
      </c>
      <c r="R29" s="2" t="s">
        <v>774</v>
      </c>
      <c r="S29" s="2" t="s">
        <v>75</v>
      </c>
      <c r="T29" s="2" t="s">
        <v>680</v>
      </c>
      <c r="U29" s="2" t="s">
        <v>681</v>
      </c>
      <c r="V29" s="2" t="s">
        <v>682</v>
      </c>
    </row>
    <row r="30" spans="1:22">
      <c r="A30" s="2" t="s">
        <v>225</v>
      </c>
      <c r="B30" s="2" t="s">
        <v>230</v>
      </c>
      <c r="C30" s="2" t="s">
        <v>226</v>
      </c>
      <c r="D30" s="2" t="s">
        <v>228</v>
      </c>
      <c r="E30" s="2" t="s">
        <v>775</v>
      </c>
      <c r="F30" s="2" t="s">
        <v>156</v>
      </c>
      <c r="G30" s="2" t="s">
        <v>166</v>
      </c>
      <c r="H30" s="2" t="s">
        <v>672</v>
      </c>
      <c r="I30" s="2" t="s">
        <v>776</v>
      </c>
      <c r="J30" s="2" t="s">
        <v>674</v>
      </c>
      <c r="K30" s="2" t="s">
        <v>776</v>
      </c>
      <c r="L30" s="2" t="s">
        <v>776</v>
      </c>
      <c r="M30" s="2" t="s">
        <v>675</v>
      </c>
      <c r="N30" s="2" t="s">
        <v>675</v>
      </c>
      <c r="O30" s="2" t="s">
        <v>676</v>
      </c>
      <c r="P30" s="2" t="s">
        <v>677</v>
      </c>
      <c r="Q30" s="2" t="s">
        <v>678</v>
      </c>
      <c r="R30" s="2" t="s">
        <v>777</v>
      </c>
      <c r="S30" s="2" t="s">
        <v>75</v>
      </c>
      <c r="T30" s="2" t="s">
        <v>680</v>
      </c>
      <c r="U30" s="2" t="s">
        <v>689</v>
      </c>
      <c r="V30" s="2" t="s">
        <v>682</v>
      </c>
    </row>
    <row r="31" spans="1:22">
      <c r="A31" s="2" t="s">
        <v>235</v>
      </c>
      <c r="B31" s="2" t="s">
        <v>230</v>
      </c>
      <c r="C31" s="2" t="s">
        <v>236</v>
      </c>
      <c r="D31" s="2" t="s">
        <v>228</v>
      </c>
      <c r="E31" s="2" t="s">
        <v>778</v>
      </c>
      <c r="F31" s="2" t="s">
        <v>156</v>
      </c>
      <c r="G31" s="2" t="s">
        <v>166</v>
      </c>
      <c r="H31" s="2" t="s">
        <v>672</v>
      </c>
      <c r="I31" s="2" t="s">
        <v>776</v>
      </c>
      <c r="J31" s="2" t="s">
        <v>674</v>
      </c>
      <c r="K31" s="2" t="s">
        <v>776</v>
      </c>
      <c r="L31" s="2" t="s">
        <v>776</v>
      </c>
      <c r="M31" s="2" t="s">
        <v>675</v>
      </c>
      <c r="N31" s="2" t="s">
        <v>675</v>
      </c>
      <c r="O31" s="2" t="s">
        <v>676</v>
      </c>
      <c r="P31" s="2" t="s">
        <v>677</v>
      </c>
      <c r="Q31" s="2" t="s">
        <v>678</v>
      </c>
      <c r="R31" s="2" t="s">
        <v>779</v>
      </c>
      <c r="S31" s="2" t="s">
        <v>75</v>
      </c>
      <c r="T31" s="2" t="s">
        <v>680</v>
      </c>
      <c r="U31" s="2" t="s">
        <v>689</v>
      </c>
      <c r="V31" s="2" t="s">
        <v>682</v>
      </c>
    </row>
    <row r="32" spans="1:22">
      <c r="A32" s="2" t="s">
        <v>127</v>
      </c>
      <c r="B32" s="2" t="s">
        <v>132</v>
      </c>
      <c r="C32" s="2" t="s">
        <v>128</v>
      </c>
      <c r="D32" s="2" t="s">
        <v>780</v>
      </c>
      <c r="E32" s="2" t="s">
        <v>781</v>
      </c>
      <c r="F32" s="2" t="s">
        <v>133</v>
      </c>
      <c r="G32" s="2" t="s">
        <v>83</v>
      </c>
      <c r="H32" s="2" t="s">
        <v>672</v>
      </c>
      <c r="I32" s="2" t="s">
        <v>782</v>
      </c>
      <c r="J32" s="2" t="s">
        <v>674</v>
      </c>
      <c r="K32" s="2" t="s">
        <v>782</v>
      </c>
      <c r="L32" s="2" t="s">
        <v>782</v>
      </c>
      <c r="M32" s="2" t="s">
        <v>675</v>
      </c>
      <c r="N32" s="2" t="s">
        <v>675</v>
      </c>
      <c r="O32" s="2" t="s">
        <v>676</v>
      </c>
      <c r="P32" s="2" t="s">
        <v>677</v>
      </c>
      <c r="Q32" s="2" t="s">
        <v>678</v>
      </c>
      <c r="R32" s="2" t="s">
        <v>783</v>
      </c>
      <c r="S32" s="2" t="s">
        <v>75</v>
      </c>
      <c r="T32" s="2" t="s">
        <v>680</v>
      </c>
      <c r="U32" s="2" t="s">
        <v>689</v>
      </c>
      <c r="V32" s="2" t="s">
        <v>682</v>
      </c>
    </row>
    <row r="33" spans="1:22">
      <c r="A33" s="2" t="s">
        <v>300</v>
      </c>
      <c r="B33" s="2" t="s">
        <v>305</v>
      </c>
      <c r="C33" s="2" t="s">
        <v>301</v>
      </c>
      <c r="D33" s="2" t="s">
        <v>303</v>
      </c>
      <c r="E33" s="2" t="s">
        <v>784</v>
      </c>
      <c r="F33" s="2" t="s">
        <v>166</v>
      </c>
      <c r="G33" s="2" t="s">
        <v>167</v>
      </c>
      <c r="H33" s="2" t="s">
        <v>672</v>
      </c>
      <c r="I33" s="2" t="s">
        <v>785</v>
      </c>
      <c r="J33" s="2" t="s">
        <v>674</v>
      </c>
      <c r="K33" s="2" t="s">
        <v>785</v>
      </c>
      <c r="L33" s="2" t="s">
        <v>785</v>
      </c>
      <c r="M33" s="2" t="s">
        <v>675</v>
      </c>
      <c r="N33" s="2" t="s">
        <v>675</v>
      </c>
      <c r="O33" s="2" t="s">
        <v>676</v>
      </c>
      <c r="P33" s="2" t="s">
        <v>677</v>
      </c>
      <c r="Q33" s="2" t="s">
        <v>678</v>
      </c>
      <c r="R33" s="2" t="s">
        <v>786</v>
      </c>
      <c r="S33" s="2" t="s">
        <v>75</v>
      </c>
      <c r="T33" s="2" t="s">
        <v>680</v>
      </c>
      <c r="U33" s="2" t="s">
        <v>689</v>
      </c>
      <c r="V33" s="2" t="s">
        <v>697</v>
      </c>
    </row>
    <row r="34" spans="1:22">
      <c r="A34" s="2" t="s">
        <v>216</v>
      </c>
      <c r="B34" s="2" t="s">
        <v>81</v>
      </c>
      <c r="C34" s="2" t="s">
        <v>217</v>
      </c>
      <c r="D34" s="2" t="s">
        <v>787</v>
      </c>
      <c r="E34" s="2" t="s">
        <v>788</v>
      </c>
      <c r="F34" s="2" t="s">
        <v>133</v>
      </c>
      <c r="G34" s="2" t="s">
        <v>166</v>
      </c>
      <c r="H34" s="2" t="s">
        <v>672</v>
      </c>
      <c r="I34" s="2" t="s">
        <v>789</v>
      </c>
      <c r="J34" s="2" t="s">
        <v>674</v>
      </c>
      <c r="K34" s="2" t="s">
        <v>789</v>
      </c>
      <c r="L34" s="2" t="s">
        <v>789</v>
      </c>
      <c r="M34" s="2" t="s">
        <v>675</v>
      </c>
      <c r="N34" s="2" t="s">
        <v>675</v>
      </c>
      <c r="O34" s="2" t="s">
        <v>676</v>
      </c>
      <c r="P34" s="2" t="s">
        <v>677</v>
      </c>
      <c r="Q34" s="2" t="s">
        <v>678</v>
      </c>
      <c r="R34" s="2" t="s">
        <v>790</v>
      </c>
      <c r="S34" s="2" t="s">
        <v>75</v>
      </c>
      <c r="T34" s="2" t="s">
        <v>680</v>
      </c>
      <c r="U34" s="2" t="s">
        <v>681</v>
      </c>
      <c r="V34" s="2" t="s">
        <v>682</v>
      </c>
    </row>
    <row r="35" spans="1:22">
      <c r="A35" s="2" t="s">
        <v>483</v>
      </c>
      <c r="B35" s="2" t="s">
        <v>356</v>
      </c>
      <c r="C35" s="2" t="s">
        <v>484</v>
      </c>
      <c r="D35" s="2" t="s">
        <v>393</v>
      </c>
      <c r="E35" s="2" t="s">
        <v>791</v>
      </c>
      <c r="F35" s="2" t="s">
        <v>167</v>
      </c>
      <c r="G35" s="2" t="s">
        <v>386</v>
      </c>
      <c r="H35" s="2" t="s">
        <v>672</v>
      </c>
      <c r="I35" s="2" t="s">
        <v>792</v>
      </c>
      <c r="J35" s="2" t="s">
        <v>674</v>
      </c>
      <c r="K35" s="2" t="s">
        <v>792</v>
      </c>
      <c r="L35" s="2" t="s">
        <v>792</v>
      </c>
      <c r="M35" s="2" t="s">
        <v>675</v>
      </c>
      <c r="N35" s="2" t="s">
        <v>675</v>
      </c>
      <c r="O35" s="2" t="s">
        <v>676</v>
      </c>
      <c r="P35" s="2" t="s">
        <v>677</v>
      </c>
      <c r="Q35" s="2" t="s">
        <v>678</v>
      </c>
      <c r="R35" s="2" t="s">
        <v>793</v>
      </c>
      <c r="S35" s="2" t="s">
        <v>75</v>
      </c>
      <c r="T35" s="2" t="s">
        <v>680</v>
      </c>
      <c r="U35" s="2" t="s">
        <v>681</v>
      </c>
      <c r="V35" s="2" t="s">
        <v>697</v>
      </c>
    </row>
    <row r="36" spans="1:22">
      <c r="A36" s="2" t="s">
        <v>353</v>
      </c>
      <c r="B36" s="2" t="s">
        <v>356</v>
      </c>
      <c r="C36" s="2" t="s">
        <v>354</v>
      </c>
      <c r="D36" s="2" t="s">
        <v>707</v>
      </c>
      <c r="E36" s="2" t="s">
        <v>794</v>
      </c>
      <c r="F36" s="2" t="s">
        <v>166</v>
      </c>
      <c r="G36" s="2" t="s">
        <v>357</v>
      </c>
      <c r="H36" s="2" t="s">
        <v>672</v>
      </c>
      <c r="I36" s="2" t="s">
        <v>795</v>
      </c>
      <c r="J36" s="2" t="s">
        <v>674</v>
      </c>
      <c r="K36" s="2" t="s">
        <v>795</v>
      </c>
      <c r="L36" s="2" t="s">
        <v>795</v>
      </c>
      <c r="M36" s="2" t="s">
        <v>675</v>
      </c>
      <c r="N36" s="2" t="s">
        <v>675</v>
      </c>
      <c r="O36" s="2" t="s">
        <v>676</v>
      </c>
      <c r="P36" s="2" t="s">
        <v>677</v>
      </c>
      <c r="Q36" s="2" t="s">
        <v>678</v>
      </c>
      <c r="R36" s="2" t="s">
        <v>796</v>
      </c>
      <c r="S36" s="2" t="s">
        <v>75</v>
      </c>
      <c r="T36" s="2" t="s">
        <v>680</v>
      </c>
      <c r="U36" s="2" t="s">
        <v>681</v>
      </c>
      <c r="V36" s="2" t="s">
        <v>682</v>
      </c>
    </row>
    <row r="37" spans="1:22">
      <c r="A37" s="2" t="s">
        <v>474</v>
      </c>
      <c r="B37" s="2" t="s">
        <v>356</v>
      </c>
      <c r="C37" s="2" t="s">
        <v>475</v>
      </c>
      <c r="D37" s="2" t="s">
        <v>477</v>
      </c>
      <c r="E37" s="2" t="s">
        <v>797</v>
      </c>
      <c r="F37" s="2" t="s">
        <v>167</v>
      </c>
      <c r="G37" s="2" t="s">
        <v>386</v>
      </c>
      <c r="H37" s="2" t="s">
        <v>672</v>
      </c>
      <c r="I37" s="2" t="s">
        <v>798</v>
      </c>
      <c r="J37" s="2" t="s">
        <v>674</v>
      </c>
      <c r="K37" s="2" t="s">
        <v>798</v>
      </c>
      <c r="L37" s="2" t="s">
        <v>798</v>
      </c>
      <c r="M37" s="2" t="s">
        <v>675</v>
      </c>
      <c r="N37" s="2" t="s">
        <v>675</v>
      </c>
      <c r="O37" s="2" t="s">
        <v>676</v>
      </c>
      <c r="P37" s="2" t="s">
        <v>677</v>
      </c>
      <c r="Q37" s="2" t="s">
        <v>678</v>
      </c>
      <c r="R37" s="2" t="s">
        <v>799</v>
      </c>
      <c r="S37" s="2" t="s">
        <v>75</v>
      </c>
      <c r="T37" s="2" t="s">
        <v>680</v>
      </c>
      <c r="U37" s="2" t="s">
        <v>689</v>
      </c>
      <c r="V37" s="2" t="s">
        <v>697</v>
      </c>
    </row>
    <row r="38" spans="1:22">
      <c r="A38" s="2" t="s">
        <v>489</v>
      </c>
      <c r="B38" s="2" t="s">
        <v>494</v>
      </c>
      <c r="C38" s="2" t="s">
        <v>490</v>
      </c>
      <c r="D38" s="2" t="s">
        <v>800</v>
      </c>
      <c r="E38" s="2" t="s">
        <v>801</v>
      </c>
      <c r="F38" s="2" t="s">
        <v>167</v>
      </c>
      <c r="G38" s="2" t="s">
        <v>386</v>
      </c>
      <c r="H38" s="2" t="s">
        <v>672</v>
      </c>
      <c r="I38" s="2" t="s">
        <v>802</v>
      </c>
      <c r="J38" s="2" t="s">
        <v>674</v>
      </c>
      <c r="K38" s="2" t="s">
        <v>802</v>
      </c>
      <c r="L38" s="2" t="s">
        <v>802</v>
      </c>
      <c r="M38" s="2" t="s">
        <v>675</v>
      </c>
      <c r="N38" s="2" t="s">
        <v>675</v>
      </c>
      <c r="O38" s="2" t="s">
        <v>676</v>
      </c>
      <c r="P38" s="2" t="s">
        <v>677</v>
      </c>
      <c r="Q38" s="2" t="s">
        <v>678</v>
      </c>
      <c r="R38" s="2" t="s">
        <v>803</v>
      </c>
      <c r="S38" s="2" t="s">
        <v>75</v>
      </c>
      <c r="T38" s="2" t="s">
        <v>680</v>
      </c>
      <c r="U38" s="2" t="s">
        <v>681</v>
      </c>
      <c r="V38" s="2" t="s">
        <v>682</v>
      </c>
    </row>
    <row r="39" spans="1:22">
      <c r="A39" s="2" t="s">
        <v>499</v>
      </c>
      <c r="B39" s="2" t="s">
        <v>494</v>
      </c>
      <c r="C39" s="2" t="s">
        <v>500</v>
      </c>
      <c r="D39" s="2" t="s">
        <v>800</v>
      </c>
      <c r="E39" s="2" t="s">
        <v>804</v>
      </c>
      <c r="F39" s="2" t="s">
        <v>167</v>
      </c>
      <c r="G39" s="2" t="s">
        <v>386</v>
      </c>
      <c r="H39" s="2" t="s">
        <v>672</v>
      </c>
      <c r="I39" s="2" t="s">
        <v>805</v>
      </c>
      <c r="J39" s="2" t="s">
        <v>674</v>
      </c>
      <c r="K39" s="2" t="s">
        <v>805</v>
      </c>
      <c r="L39" s="2" t="s">
        <v>805</v>
      </c>
      <c r="M39" s="2" t="s">
        <v>675</v>
      </c>
      <c r="N39" s="2" t="s">
        <v>675</v>
      </c>
      <c r="O39" s="2" t="s">
        <v>676</v>
      </c>
      <c r="P39" s="2" t="s">
        <v>677</v>
      </c>
      <c r="Q39" s="2" t="s">
        <v>678</v>
      </c>
      <c r="R39" s="2" t="s">
        <v>806</v>
      </c>
      <c r="S39" s="2" t="s">
        <v>75</v>
      </c>
      <c r="T39" s="2" t="s">
        <v>680</v>
      </c>
      <c r="U39" s="2" t="s">
        <v>681</v>
      </c>
      <c r="V39" s="2" t="s">
        <v>682</v>
      </c>
    </row>
    <row r="40" spans="1:22">
      <c r="A40" s="2" t="s">
        <v>206</v>
      </c>
      <c r="B40" s="2" t="s">
        <v>211</v>
      </c>
      <c r="C40" s="2" t="s">
        <v>207</v>
      </c>
      <c r="D40" s="2" t="s">
        <v>807</v>
      </c>
      <c r="E40" s="2" t="s">
        <v>808</v>
      </c>
      <c r="F40" s="2" t="s">
        <v>83</v>
      </c>
      <c r="G40" s="2" t="s">
        <v>166</v>
      </c>
      <c r="H40" s="2" t="s">
        <v>672</v>
      </c>
      <c r="I40" s="2" t="s">
        <v>809</v>
      </c>
      <c r="J40" s="2" t="s">
        <v>674</v>
      </c>
      <c r="K40" s="2" t="s">
        <v>809</v>
      </c>
      <c r="L40" s="2" t="s">
        <v>809</v>
      </c>
      <c r="M40" s="2" t="s">
        <v>675</v>
      </c>
      <c r="N40" s="2" t="s">
        <v>675</v>
      </c>
      <c r="O40" s="2" t="s">
        <v>676</v>
      </c>
      <c r="P40" s="2" t="s">
        <v>677</v>
      </c>
      <c r="Q40" s="2" t="s">
        <v>678</v>
      </c>
      <c r="R40" s="2" t="s">
        <v>810</v>
      </c>
      <c r="S40" s="2" t="s">
        <v>75</v>
      </c>
      <c r="T40" s="2" t="s">
        <v>680</v>
      </c>
      <c r="U40" s="2" t="s">
        <v>689</v>
      </c>
      <c r="V40" s="2" t="s">
        <v>682</v>
      </c>
    </row>
    <row r="41" spans="1:22">
      <c r="A41" s="2" t="s">
        <v>515</v>
      </c>
      <c r="B41" s="2" t="s">
        <v>518</v>
      </c>
      <c r="C41" s="2" t="s">
        <v>516</v>
      </c>
      <c r="D41" s="2" t="s">
        <v>241</v>
      </c>
      <c r="E41" s="2" t="s">
        <v>811</v>
      </c>
      <c r="F41" s="2" t="s">
        <v>385</v>
      </c>
      <c r="G41" s="2" t="s">
        <v>386</v>
      </c>
      <c r="H41" s="2" t="s">
        <v>672</v>
      </c>
      <c r="I41" s="2" t="s">
        <v>812</v>
      </c>
      <c r="J41" s="2" t="s">
        <v>674</v>
      </c>
      <c r="K41" s="2" t="s">
        <v>812</v>
      </c>
      <c r="L41" s="2" t="s">
        <v>812</v>
      </c>
      <c r="M41" s="2" t="s">
        <v>675</v>
      </c>
      <c r="N41" s="2" t="s">
        <v>675</v>
      </c>
      <c r="O41" s="2" t="s">
        <v>676</v>
      </c>
      <c r="P41" s="2" t="s">
        <v>677</v>
      </c>
      <c r="Q41" s="2" t="s">
        <v>678</v>
      </c>
      <c r="R41" s="2" t="s">
        <v>813</v>
      </c>
      <c r="S41" s="2" t="s">
        <v>75</v>
      </c>
      <c r="T41" s="2" t="s">
        <v>680</v>
      </c>
      <c r="U41" s="2" t="s">
        <v>681</v>
      </c>
      <c r="V41" s="2" t="s">
        <v>682</v>
      </c>
    </row>
    <row r="42" spans="1:22">
      <c r="A42" s="2" t="s">
        <v>238</v>
      </c>
      <c r="B42" s="2" t="s">
        <v>243</v>
      </c>
      <c r="C42" s="2" t="s">
        <v>239</v>
      </c>
      <c r="D42" s="2" t="s">
        <v>241</v>
      </c>
      <c r="E42" s="2" t="s">
        <v>814</v>
      </c>
      <c r="F42" s="2" t="s">
        <v>156</v>
      </c>
      <c r="G42" s="2" t="s">
        <v>166</v>
      </c>
      <c r="H42" s="2" t="s">
        <v>672</v>
      </c>
      <c r="I42" s="2" t="s">
        <v>815</v>
      </c>
      <c r="J42" s="2" t="s">
        <v>674</v>
      </c>
      <c r="K42" s="2" t="s">
        <v>815</v>
      </c>
      <c r="L42" s="2" t="s">
        <v>815</v>
      </c>
      <c r="M42" s="2" t="s">
        <v>675</v>
      </c>
      <c r="N42" s="2" t="s">
        <v>675</v>
      </c>
      <c r="O42" s="2" t="s">
        <v>676</v>
      </c>
      <c r="P42" s="2" t="s">
        <v>677</v>
      </c>
      <c r="Q42" s="2" t="s">
        <v>678</v>
      </c>
      <c r="R42" s="2" t="s">
        <v>816</v>
      </c>
      <c r="S42" s="2" t="s">
        <v>75</v>
      </c>
      <c r="T42" s="2" t="s">
        <v>680</v>
      </c>
      <c r="U42" s="2" t="s">
        <v>681</v>
      </c>
      <c r="V42" s="2" t="s">
        <v>682</v>
      </c>
    </row>
    <row r="43" spans="1:22">
      <c r="A43" s="2" t="s">
        <v>505</v>
      </c>
      <c r="B43" s="2" t="s">
        <v>510</v>
      </c>
      <c r="C43" s="2" t="s">
        <v>506</v>
      </c>
      <c r="D43" s="2" t="s">
        <v>817</v>
      </c>
      <c r="E43" s="2" t="s">
        <v>818</v>
      </c>
      <c r="F43" s="2" t="s">
        <v>166</v>
      </c>
      <c r="G43" s="2" t="s">
        <v>386</v>
      </c>
      <c r="H43" s="2" t="s">
        <v>672</v>
      </c>
      <c r="I43" s="2" t="s">
        <v>819</v>
      </c>
      <c r="J43" s="2" t="s">
        <v>674</v>
      </c>
      <c r="K43" s="2" t="s">
        <v>819</v>
      </c>
      <c r="L43" s="2" t="s">
        <v>819</v>
      </c>
      <c r="M43" s="2" t="s">
        <v>675</v>
      </c>
      <c r="N43" s="2" t="s">
        <v>675</v>
      </c>
      <c r="O43" s="2" t="s">
        <v>676</v>
      </c>
      <c r="P43" s="2" t="s">
        <v>677</v>
      </c>
      <c r="Q43" s="2" t="s">
        <v>678</v>
      </c>
      <c r="R43" s="2" t="s">
        <v>820</v>
      </c>
      <c r="S43" s="2" t="s">
        <v>75</v>
      </c>
      <c r="T43" s="2" t="s">
        <v>680</v>
      </c>
      <c r="U43" s="2" t="s">
        <v>681</v>
      </c>
      <c r="V43" s="2" t="s">
        <v>682</v>
      </c>
    </row>
    <row r="44" spans="1:22">
      <c r="A44" s="2" t="s">
        <v>548</v>
      </c>
      <c r="B44" s="2" t="s">
        <v>553</v>
      </c>
      <c r="C44" s="2" t="s">
        <v>549</v>
      </c>
      <c r="D44" s="2" t="s">
        <v>551</v>
      </c>
      <c r="E44" s="2" t="s">
        <v>821</v>
      </c>
      <c r="F44" s="2" t="s">
        <v>166</v>
      </c>
      <c r="G44" s="2" t="s">
        <v>386</v>
      </c>
      <c r="H44" s="2" t="s">
        <v>672</v>
      </c>
      <c r="I44" s="2" t="s">
        <v>822</v>
      </c>
      <c r="J44" s="2" t="s">
        <v>674</v>
      </c>
      <c r="K44" s="2" t="s">
        <v>822</v>
      </c>
      <c r="L44" s="2" t="s">
        <v>822</v>
      </c>
      <c r="M44" s="2" t="s">
        <v>675</v>
      </c>
      <c r="N44" s="2" t="s">
        <v>675</v>
      </c>
      <c r="O44" s="2" t="s">
        <v>676</v>
      </c>
      <c r="P44" s="2" t="s">
        <v>677</v>
      </c>
      <c r="Q44" s="2" t="s">
        <v>678</v>
      </c>
      <c r="R44" s="2" t="s">
        <v>823</v>
      </c>
      <c r="S44" s="2" t="s">
        <v>75</v>
      </c>
      <c r="T44" s="2" t="s">
        <v>680</v>
      </c>
      <c r="U44" s="2" t="s">
        <v>681</v>
      </c>
      <c r="V44" s="2" t="s">
        <v>682</v>
      </c>
    </row>
    <row r="45" spans="1:22">
      <c r="A45" s="2" t="s">
        <v>390</v>
      </c>
      <c r="B45" s="2" t="s">
        <v>395</v>
      </c>
      <c r="C45" s="2" t="s">
        <v>391</v>
      </c>
      <c r="D45" s="2" t="s">
        <v>393</v>
      </c>
      <c r="E45" s="2" t="s">
        <v>824</v>
      </c>
      <c r="F45" s="2" t="s">
        <v>156</v>
      </c>
      <c r="G45" s="2" t="s">
        <v>385</v>
      </c>
      <c r="H45" s="2" t="s">
        <v>672</v>
      </c>
      <c r="I45" s="2" t="s">
        <v>825</v>
      </c>
      <c r="J45" s="2" t="s">
        <v>674</v>
      </c>
      <c r="K45" s="2" t="s">
        <v>825</v>
      </c>
      <c r="L45" s="2" t="s">
        <v>825</v>
      </c>
      <c r="M45" s="2" t="s">
        <v>675</v>
      </c>
      <c r="N45" s="2" t="s">
        <v>675</v>
      </c>
      <c r="O45" s="2" t="s">
        <v>676</v>
      </c>
      <c r="P45" s="2" t="s">
        <v>677</v>
      </c>
      <c r="Q45" s="2" t="s">
        <v>678</v>
      </c>
      <c r="R45" s="2" t="s">
        <v>826</v>
      </c>
      <c r="S45" s="2" t="s">
        <v>75</v>
      </c>
      <c r="T45" s="2" t="s">
        <v>680</v>
      </c>
      <c r="U45" s="2" t="s">
        <v>681</v>
      </c>
      <c r="V45" s="2" t="s">
        <v>697</v>
      </c>
    </row>
    <row r="46" spans="1:22">
      <c r="A46" s="2" t="s">
        <v>72</v>
      </c>
      <c r="B46" s="2" t="s">
        <v>81</v>
      </c>
      <c r="C46" s="2" t="s">
        <v>73</v>
      </c>
      <c r="D46" s="2" t="s">
        <v>78</v>
      </c>
      <c r="E46" s="2" t="s">
        <v>827</v>
      </c>
      <c r="F46" s="2" t="s">
        <v>82</v>
      </c>
      <c r="G46" s="2" t="s">
        <v>83</v>
      </c>
      <c r="H46" s="2" t="s">
        <v>672</v>
      </c>
      <c r="I46" s="2" t="s">
        <v>828</v>
      </c>
      <c r="J46" s="2" t="s">
        <v>674</v>
      </c>
      <c r="K46" s="2" t="s">
        <v>828</v>
      </c>
      <c r="L46" s="2" t="s">
        <v>828</v>
      </c>
      <c r="M46" s="2" t="s">
        <v>675</v>
      </c>
      <c r="N46" s="2" t="s">
        <v>675</v>
      </c>
      <c r="O46" s="2" t="s">
        <v>676</v>
      </c>
      <c r="P46" s="2" t="s">
        <v>677</v>
      </c>
      <c r="Q46" s="2" t="s">
        <v>678</v>
      </c>
      <c r="R46" s="2" t="s">
        <v>829</v>
      </c>
      <c r="S46" s="2" t="s">
        <v>75</v>
      </c>
      <c r="T46" s="2" t="s">
        <v>680</v>
      </c>
      <c r="U46" s="2" t="s">
        <v>689</v>
      </c>
      <c r="V46" s="2" t="s">
        <v>697</v>
      </c>
    </row>
    <row r="47" spans="1:22">
      <c r="A47" s="2" t="s">
        <v>106</v>
      </c>
      <c r="B47" s="2" t="s">
        <v>111</v>
      </c>
      <c r="C47" s="2" t="s">
        <v>107</v>
      </c>
      <c r="D47" s="2" t="s">
        <v>109</v>
      </c>
      <c r="E47" s="2" t="s">
        <v>830</v>
      </c>
      <c r="F47" s="2" t="s">
        <v>112</v>
      </c>
      <c r="G47" s="2" t="s">
        <v>83</v>
      </c>
      <c r="H47" s="2" t="s">
        <v>672</v>
      </c>
      <c r="I47" s="2" t="s">
        <v>831</v>
      </c>
      <c r="J47" s="2" t="s">
        <v>674</v>
      </c>
      <c r="K47" s="2" t="s">
        <v>831</v>
      </c>
      <c r="L47" s="2" t="s">
        <v>831</v>
      </c>
      <c r="M47" s="2" t="s">
        <v>675</v>
      </c>
      <c r="N47" s="2" t="s">
        <v>675</v>
      </c>
      <c r="O47" s="2" t="s">
        <v>676</v>
      </c>
      <c r="P47" s="2" t="s">
        <v>677</v>
      </c>
      <c r="Q47" s="2" t="s">
        <v>678</v>
      </c>
      <c r="R47" s="2" t="s">
        <v>832</v>
      </c>
      <c r="S47" s="2" t="s">
        <v>75</v>
      </c>
      <c r="T47" s="2" t="s">
        <v>680</v>
      </c>
      <c r="U47" s="2" t="s">
        <v>681</v>
      </c>
      <c r="V47" s="2" t="s">
        <v>682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Michelle金玲</cp:lastModifiedBy>
  <cp:revision>1</cp:revision>
  <dcterms:created xsi:type="dcterms:W3CDTF">2014-11-17T08:26:00Z</dcterms:created>
  <dcterms:modified xsi:type="dcterms:W3CDTF">2023-04-21T06:36:23Z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9D2B230F4A904FC1A5378845340ACADF_12</vt:lpwstr>
  </property>
</Properties>
</file>